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gotham/Box Sync/OHSU_Work/Courses/Winter2018/Data_science_Programming/Projects/"/>
    </mc:Choice>
  </mc:AlternateContent>
  <bookViews>
    <workbookView xWindow="0" yWindow="460" windowWidth="28800" windowHeight="17040" tabRatio="500"/>
  </bookViews>
  <sheets>
    <sheet name="Gait_data" sheetId="1" r:id="rId1"/>
    <sheet name="Sheet1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2" i="1"/>
  <c r="AT3" i="1"/>
  <c r="AT4" i="1"/>
  <c r="AT5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2" i="1"/>
  <c r="AS3" i="1"/>
  <c r="AS4" i="1"/>
  <c r="AS5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2" i="1"/>
</calcChain>
</file>

<file path=xl/sharedStrings.xml><?xml version="1.0" encoding="utf-8"?>
<sst xmlns="http://schemas.openxmlformats.org/spreadsheetml/2006/main" count="223" uniqueCount="44">
  <si>
    <t>SubjID</t>
  </si>
  <si>
    <t>Dx</t>
  </si>
  <si>
    <t>Gait - Lower Limb - Gait Speed L (m/s) [mean]</t>
  </si>
  <si>
    <t>Gait - Lower Limb - Gait Speed R (m/s) [mean]</t>
  </si>
  <si>
    <t>GaitSpeed_LRmean_1minDT</t>
  </si>
  <si>
    <t>Gait - Lower Limb - Stride Length L (m) [mean]</t>
  </si>
  <si>
    <t>Gait - Lower Limb - Stride Length R (m) [mean]</t>
  </si>
  <si>
    <t>StrideLength_LRmean_1minDT</t>
  </si>
  <si>
    <t>Gait - Lower Limb - Double Support L (%GCT) [mean]</t>
  </si>
  <si>
    <t>Gait - Lower Limb - Double Support R (%GCT) [mean]</t>
  </si>
  <si>
    <t>Gait - Lower Limb - Foot Strike Angle L (degrees) [mean]</t>
  </si>
  <si>
    <t>Gait - Lower Limb - Foot Strike Angle R (degrees) [mean]</t>
  </si>
  <si>
    <t>GaitSpeed</t>
  </si>
  <si>
    <t>GaitSpeed_LRstd_1minDT</t>
  </si>
  <si>
    <t>StrideLength_LRstd_1minDT</t>
  </si>
  <si>
    <t>DoubleSupportTime_LRstd_1minDT</t>
  </si>
  <si>
    <t>FootStrikeAngle_LRstd_1minDT</t>
  </si>
  <si>
    <t>FootStrikeAngle_LRmean_1minDT</t>
  </si>
  <si>
    <t>DoubleSupportTime_LRmean_1minDT</t>
  </si>
  <si>
    <t>StrideLength</t>
  </si>
  <si>
    <t>DoubleSupportTime</t>
  </si>
  <si>
    <t>FootStrikeAngle</t>
  </si>
  <si>
    <t>TurnVelocity</t>
  </si>
  <si>
    <t>StepsInTurn</t>
  </si>
  <si>
    <t>GaitSpeed_LRstd_2minWalk</t>
  </si>
  <si>
    <t>GaitSpeed_LRmean_2minWalk</t>
  </si>
  <si>
    <t>StrideLength_LRmean_2minWalk</t>
  </si>
  <si>
    <t>StrideLength_LRstd_2minWalk</t>
  </si>
  <si>
    <t>DoubleSupportTime_LRmean_2minWalk</t>
  </si>
  <si>
    <t>DoubleSupportTime_LRstd_2minWalk</t>
  </si>
  <si>
    <t>FootStrikeAngle_LRmean_2minWalk</t>
  </si>
  <si>
    <t>FootStrikeAngle_LRstd_2minWalk</t>
  </si>
  <si>
    <t>Turn_Velocity_mean_2minWalk</t>
  </si>
  <si>
    <t>Steps_in_Turn_mean_2minWalk</t>
  </si>
  <si>
    <t>Turn_Velocity_mean_1minDT</t>
  </si>
  <si>
    <t>Steps_in_Turn_mean_1minDT</t>
  </si>
  <si>
    <t>NaN</t>
  </si>
  <si>
    <t>Cog_DTC</t>
  </si>
  <si>
    <t>Seated</t>
  </si>
  <si>
    <t>Longwalk</t>
  </si>
  <si>
    <t>Dx_name</t>
  </si>
  <si>
    <t>M</t>
  </si>
  <si>
    <t>F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</si>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</sst>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1" fillId="2" borderId="0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8"/>
  <sheetViews>
    <sheetView tabSelected="1" workbookViewId="0">
      <pane xSplit="2" ySplit="1" topLeftCell="C127" activePane="bottomRight" state="frozen"/>
      <selection pane="topRight" activeCell="C1" sqref="C1"/>
      <selection pane="bottomLeft" activeCell="A3" sqref="A3"/>
      <selection pane="bottomRight" activeCell="D88" sqref="D88"/>
    </sheetView>
  </sheetViews>
  <sheetFormatPr baseColWidth="10" defaultRowHeight="16" x14ac:dyDescent="0.2"/>
  <cols>
    <col min="47" max="47" width="13.6640625" bestFit="1" customWidth="1"/>
    <col min="48" max="48" width="16.33203125" bestFit="1" customWidth="1"/>
  </cols>
  <sheetData>
    <row r="1" spans="1:49" x14ac:dyDescent="0.2">
      <c r="A1" s="5" t="s">
        <v>0</v>
      </c>
      <c r="B1" s="6" t="s">
        <v>1</v>
      </c>
      <c r="C1" s="14" t="s">
        <v>40</v>
      </c>
      <c r="D1" s="14" t="s">
        <v>43</v>
      </c>
      <c r="E1" s="6" t="s">
        <v>2</v>
      </c>
      <c r="F1" s="6" t="s">
        <v>3</v>
      </c>
      <c r="G1" s="8" t="s">
        <v>25</v>
      </c>
      <c r="H1" s="6" t="s">
        <v>24</v>
      </c>
      <c r="I1" s="6" t="s">
        <v>5</v>
      </c>
      <c r="J1" s="6" t="s">
        <v>6</v>
      </c>
      <c r="K1" s="8" t="s">
        <v>26</v>
      </c>
      <c r="L1" s="6" t="s">
        <v>27</v>
      </c>
      <c r="M1" s="6" t="s">
        <v>8</v>
      </c>
      <c r="N1" s="6" t="s">
        <v>9</v>
      </c>
      <c r="O1" s="8" t="s">
        <v>28</v>
      </c>
      <c r="P1" s="6" t="s">
        <v>29</v>
      </c>
      <c r="Q1" s="6" t="s">
        <v>10</v>
      </c>
      <c r="R1" s="6" t="s">
        <v>11</v>
      </c>
      <c r="S1" s="8" t="s">
        <v>30</v>
      </c>
      <c r="T1" s="6" t="s">
        <v>31</v>
      </c>
      <c r="U1" s="8" t="s">
        <v>32</v>
      </c>
      <c r="V1" s="11" t="s">
        <v>33</v>
      </c>
      <c r="W1" s="5" t="s">
        <v>2</v>
      </c>
      <c r="X1" s="6" t="s">
        <v>3</v>
      </c>
      <c r="Y1" s="8" t="s">
        <v>4</v>
      </c>
      <c r="Z1" s="8" t="s">
        <v>13</v>
      </c>
      <c r="AA1" s="6" t="s">
        <v>5</v>
      </c>
      <c r="AB1" s="6" t="s">
        <v>6</v>
      </c>
      <c r="AC1" s="8" t="s">
        <v>7</v>
      </c>
      <c r="AD1" s="8" t="s">
        <v>14</v>
      </c>
      <c r="AE1" s="6" t="s">
        <v>8</v>
      </c>
      <c r="AF1" s="6" t="s">
        <v>9</v>
      </c>
      <c r="AG1" s="8" t="s">
        <v>18</v>
      </c>
      <c r="AH1" s="8" t="s">
        <v>15</v>
      </c>
      <c r="AI1" s="6" t="s">
        <v>10</v>
      </c>
      <c r="AJ1" s="6" t="s">
        <v>11</v>
      </c>
      <c r="AK1" s="8" t="s">
        <v>17</v>
      </c>
      <c r="AL1" s="8" t="s">
        <v>16</v>
      </c>
      <c r="AM1" s="8" t="s">
        <v>34</v>
      </c>
      <c r="AN1" s="11" t="s">
        <v>35</v>
      </c>
      <c r="AO1" s="7" t="s">
        <v>12</v>
      </c>
      <c r="AP1" s="14" t="s">
        <v>19</v>
      </c>
      <c r="AQ1" s="14" t="s">
        <v>20</v>
      </c>
      <c r="AR1" s="14" t="s">
        <v>21</v>
      </c>
      <c r="AS1" s="14" t="s">
        <v>22</v>
      </c>
      <c r="AT1" s="14" t="s">
        <v>23</v>
      </c>
      <c r="AU1" s="14" t="s">
        <v>38</v>
      </c>
      <c r="AV1" s="14" t="s">
        <v>39</v>
      </c>
      <c r="AW1" s="14" t="s">
        <v>37</v>
      </c>
    </row>
    <row r="2" spans="1:49" x14ac:dyDescent="0.2">
      <c r="A2" s="1">
        <v>1</v>
      </c>
      <c r="B2" s="2">
        <v>2</v>
      </c>
      <c r="C2" t="str">
        <f t="shared" ref="C2:C33" si="0">IF(B2=0,"Control",(IF(B2=1,"FGD","PD")))</f>
        <v>PD</v>
      </c>
      <c r="D2" t="s">
        <v>41</v>
      </c>
      <c r="E2" s="2">
        <v>1.05</v>
      </c>
      <c r="F2" s="2">
        <v>1.06</v>
      </c>
      <c r="G2" s="9">
        <v>1.0550000000000002</v>
      </c>
      <c r="H2" s="2">
        <f>_xlfn.STDEV.S(E2,F2)</f>
        <v>7.0710678118654814E-3</v>
      </c>
      <c r="I2" s="2">
        <v>1.08</v>
      </c>
      <c r="J2" s="2">
        <v>1.0900000000000001</v>
      </c>
      <c r="K2" s="9">
        <v>1.085</v>
      </c>
      <c r="L2" s="2">
        <f>_xlfn.STDEV.S(I2,J2)</f>
        <v>7.0710678118654814E-3</v>
      </c>
      <c r="M2" s="2">
        <v>19.63</v>
      </c>
      <c r="N2" s="2">
        <v>19.87</v>
      </c>
      <c r="O2" s="9">
        <v>19.75</v>
      </c>
      <c r="P2" s="2">
        <f>_xlfn.STDEV.S(M2,N2)</f>
        <v>0.1697056274847728</v>
      </c>
      <c r="Q2" s="2">
        <v>12.41</v>
      </c>
      <c r="R2" s="2">
        <v>12.9</v>
      </c>
      <c r="S2" s="9">
        <v>12.655000000000001</v>
      </c>
      <c r="T2" s="2">
        <f>_xlfn.STDEV.S(Q2,R2)</f>
        <v>0.34648232278140845</v>
      </c>
      <c r="U2" s="9">
        <v>147.78</v>
      </c>
      <c r="V2" s="12">
        <v>4.17</v>
      </c>
      <c r="W2" s="1">
        <v>0.82</v>
      </c>
      <c r="X2" s="2">
        <v>0.84</v>
      </c>
      <c r="Y2" s="9">
        <v>0.83</v>
      </c>
      <c r="Z2" s="2">
        <f>_xlfn.STDEV.S(W2,X2)</f>
        <v>1.4142135623730963E-2</v>
      </c>
      <c r="AA2" s="2">
        <v>0.77</v>
      </c>
      <c r="AB2" s="2">
        <v>0.78</v>
      </c>
      <c r="AC2" s="9">
        <v>0.77500000000000002</v>
      </c>
      <c r="AD2" s="2">
        <f>_xlfn.STDEV.S(AA2,AB2)</f>
        <v>7.0710678118654814E-3</v>
      </c>
      <c r="AE2" s="2">
        <v>23.22</v>
      </c>
      <c r="AF2" s="2">
        <v>23.26</v>
      </c>
      <c r="AG2" s="9">
        <v>23.240000000000002</v>
      </c>
      <c r="AH2" s="2">
        <f>_xlfn.STDEV.S(AE2,AF2)</f>
        <v>2.828427124746381E-2</v>
      </c>
      <c r="AI2" s="2">
        <v>2.2599999999999998</v>
      </c>
      <c r="AJ2" s="2">
        <v>5.12</v>
      </c>
      <c r="AK2" s="9">
        <v>3.69</v>
      </c>
      <c r="AL2" s="2">
        <f>_xlfn.STDEV.S(AI2,AJ2)</f>
        <v>2.0223253941935262</v>
      </c>
      <c r="AM2" s="9">
        <v>133.02000000000001</v>
      </c>
      <c r="AN2" s="12">
        <v>7.5</v>
      </c>
      <c r="AO2">
        <f>(Y2-G2)/G2*100</f>
        <v>-21.327014218009495</v>
      </c>
      <c r="AP2">
        <f>(AC2-K2)/K2*100</f>
        <v>-28.571428571428566</v>
      </c>
      <c r="AQ2">
        <f>(AG2-O2)/O2*100</f>
        <v>17.670886075949376</v>
      </c>
      <c r="AR2">
        <f>(AK2-S2)/S2*100</f>
        <v>-70.841564598972738</v>
      </c>
      <c r="AS2">
        <f>(AM2-U2)/U2*100</f>
        <v>-9.9878197320340991</v>
      </c>
      <c r="AT2">
        <f>(AN2-V2)/V2*100</f>
        <v>79.856115107913666</v>
      </c>
      <c r="AU2">
        <v>10</v>
      </c>
      <c r="AV2">
        <v>34</v>
      </c>
      <c r="AW2">
        <v>0</v>
      </c>
    </row>
    <row r="3" spans="1:49" x14ac:dyDescent="0.2">
      <c r="A3" s="1">
        <v>2</v>
      </c>
      <c r="B3" s="2">
        <v>2</v>
      </c>
      <c r="C3" t="str">
        <f t="shared" si="0"/>
        <v>PD</v>
      </c>
      <c r="D3" t="s">
        <v>41</v>
      </c>
      <c r="E3" s="2">
        <v>0.59</v>
      </c>
      <c r="F3" s="2">
        <v>0.61</v>
      </c>
      <c r="G3" s="9">
        <v>0.6</v>
      </c>
      <c r="H3" s="2">
        <f t="shared" ref="H3:H66" si="1">_xlfn.STDEV.S(E3,F3)</f>
        <v>1.4142135623730963E-2</v>
      </c>
      <c r="I3" s="2">
        <v>0.57999999999999996</v>
      </c>
      <c r="J3" s="2">
        <v>0.59</v>
      </c>
      <c r="K3" s="9">
        <v>0.58499999999999996</v>
      </c>
      <c r="L3" s="2">
        <f t="shared" ref="L3:L66" si="2">_xlfn.STDEV.S(I3,J3)</f>
        <v>7.0710678118654814E-3</v>
      </c>
      <c r="M3" s="2">
        <v>31.38</v>
      </c>
      <c r="N3" s="2">
        <v>29.8</v>
      </c>
      <c r="O3" s="9">
        <v>30.59</v>
      </c>
      <c r="P3" s="2">
        <f t="shared" ref="P3:P66" si="3">_xlfn.STDEV.S(M3,N3)</f>
        <v>1.1172287142747439</v>
      </c>
      <c r="Q3" s="2">
        <v>8.32</v>
      </c>
      <c r="R3" s="2">
        <v>7.13</v>
      </c>
      <c r="S3" s="9">
        <v>7.7249999999999996</v>
      </c>
      <c r="T3" s="2">
        <f t="shared" ref="T3:T66" si="4">_xlfn.STDEV.S(Q3,R3)</f>
        <v>0.84145706961199185</v>
      </c>
      <c r="U3" s="9">
        <v>126.9</v>
      </c>
      <c r="V3" s="12">
        <v>5.5</v>
      </c>
      <c r="W3" s="1">
        <v>0.54</v>
      </c>
      <c r="X3" s="2">
        <v>0.52</v>
      </c>
      <c r="Y3" s="9">
        <v>0.53</v>
      </c>
      <c r="Z3" s="2">
        <f t="shared" ref="Z3:Z66" si="5">_xlfn.STDEV.S(W3,X3)</f>
        <v>1.4142135623730963E-2</v>
      </c>
      <c r="AA3" s="2">
        <v>0.6</v>
      </c>
      <c r="AB3" s="2">
        <v>0.57999999999999996</v>
      </c>
      <c r="AC3" s="9">
        <v>0.59</v>
      </c>
      <c r="AD3" s="2">
        <f t="shared" ref="AD3:AD66" si="6">_xlfn.STDEV.S(AA3,AB3)</f>
        <v>1.4142135623730963E-2</v>
      </c>
      <c r="AE3" s="2">
        <v>32.729999999999997</v>
      </c>
      <c r="AF3" s="2">
        <v>32.01</v>
      </c>
      <c r="AG3" s="9">
        <v>32.369999999999997</v>
      </c>
      <c r="AH3" s="2">
        <f t="shared" ref="AH3:AH66" si="7">_xlfn.STDEV.S(AE3,AF3)</f>
        <v>0.50911688245431341</v>
      </c>
      <c r="AI3" s="2">
        <v>11.68</v>
      </c>
      <c r="AJ3" s="2">
        <v>7.8</v>
      </c>
      <c r="AK3" s="9">
        <v>9.74</v>
      </c>
      <c r="AL3" s="2">
        <f t="shared" ref="AL3:AL66" si="8">_xlfn.STDEV.S(AI3,AJ3)</f>
        <v>2.743574311003798</v>
      </c>
      <c r="AM3" s="9">
        <v>100.18</v>
      </c>
      <c r="AN3" s="12">
        <v>7</v>
      </c>
      <c r="AO3">
        <f t="shared" ref="AO3:AO66" si="9">(Y3-G3)/G3*100</f>
        <v>-11.666666666666659</v>
      </c>
      <c r="AP3">
        <f t="shared" ref="AP3:AP66" si="10">(AC3-K3)/K3*100</f>
        <v>0.85470085470085544</v>
      </c>
      <c r="AQ3">
        <f t="shared" ref="AQ3:AQ66" si="11">(AG3-O3)/O3*100</f>
        <v>5.8188950637463144</v>
      </c>
      <c r="AR3">
        <f t="shared" ref="AR3:AR66" si="12">(AK3-S3)/S3*100</f>
        <v>26.084142394822013</v>
      </c>
      <c r="AS3">
        <f t="shared" ref="AS3:AS66" si="13">(AM3-U3)/U3*100</f>
        <v>-21.055949566587863</v>
      </c>
      <c r="AT3">
        <f t="shared" ref="AT3:AT66" si="14">(AN3-V3)/V3*100</f>
        <v>27.27272727272727</v>
      </c>
      <c r="AU3">
        <v>21</v>
      </c>
      <c r="AV3">
        <v>18</v>
      </c>
      <c r="AW3">
        <v>-26.890756302520995</v>
      </c>
    </row>
    <row r="4" spans="1:49" x14ac:dyDescent="0.2">
      <c r="A4" s="1">
        <v>3</v>
      </c>
      <c r="B4" s="2">
        <v>2</v>
      </c>
      <c r="C4" t="str">
        <f t="shared" si="0"/>
        <v>PD</v>
      </c>
      <c r="D4" t="s">
        <v>41</v>
      </c>
      <c r="E4" s="2">
        <v>1.07</v>
      </c>
      <c r="F4" s="2">
        <v>1.05</v>
      </c>
      <c r="G4" s="9">
        <v>1.06</v>
      </c>
      <c r="H4" s="2">
        <f t="shared" si="1"/>
        <v>1.4142135623730963E-2</v>
      </c>
      <c r="I4" s="2">
        <v>1.1399999999999999</v>
      </c>
      <c r="J4" s="2">
        <v>1.1100000000000001</v>
      </c>
      <c r="K4" s="9">
        <v>1.125</v>
      </c>
      <c r="L4" s="2">
        <f t="shared" si="2"/>
        <v>2.1213203435596288E-2</v>
      </c>
      <c r="M4" s="2">
        <v>24.48</v>
      </c>
      <c r="N4" s="2">
        <v>24.47</v>
      </c>
      <c r="O4" s="9">
        <v>24.475000000000001</v>
      </c>
      <c r="P4" s="2">
        <f t="shared" si="3"/>
        <v>7.0710678118665812E-3</v>
      </c>
      <c r="Q4" s="2">
        <v>17.350000000000001</v>
      </c>
      <c r="R4" s="2">
        <v>18.52</v>
      </c>
      <c r="S4" s="9">
        <v>17.935000000000002</v>
      </c>
      <c r="T4" s="2">
        <f t="shared" si="4"/>
        <v>0.82731493398825928</v>
      </c>
      <c r="U4" s="9">
        <v>142.28</v>
      </c>
      <c r="V4" s="12">
        <v>5.27</v>
      </c>
      <c r="W4" s="1">
        <v>0.54</v>
      </c>
      <c r="X4" s="2">
        <v>0.53</v>
      </c>
      <c r="Y4" s="9">
        <v>0.53500000000000003</v>
      </c>
      <c r="Z4" s="2">
        <f t="shared" si="5"/>
        <v>7.0710678118654814E-3</v>
      </c>
      <c r="AA4" s="2">
        <v>0.75</v>
      </c>
      <c r="AB4" s="2">
        <v>0.73</v>
      </c>
      <c r="AC4" s="9">
        <v>0.74</v>
      </c>
      <c r="AD4" s="2">
        <f t="shared" si="6"/>
        <v>1.4142135623730963E-2</v>
      </c>
      <c r="AE4" s="2">
        <v>33.01</v>
      </c>
      <c r="AF4" s="2">
        <v>33.24</v>
      </c>
      <c r="AG4" s="9">
        <v>33.125</v>
      </c>
      <c r="AH4" s="2">
        <f t="shared" si="7"/>
        <v>0.16263455967290874</v>
      </c>
      <c r="AI4" s="2">
        <v>10.130000000000001</v>
      </c>
      <c r="AJ4" s="2">
        <v>11.88</v>
      </c>
      <c r="AK4" s="9">
        <v>11.005000000000001</v>
      </c>
      <c r="AL4" s="2">
        <f t="shared" si="8"/>
        <v>1.2374368670764582</v>
      </c>
      <c r="AM4" s="9">
        <v>94.3</v>
      </c>
      <c r="AN4" s="12">
        <v>6</v>
      </c>
      <c r="AO4">
        <f t="shared" si="9"/>
        <v>-49.528301886792455</v>
      </c>
      <c r="AP4">
        <f t="shared" si="10"/>
        <v>-34.222222222222221</v>
      </c>
      <c r="AQ4">
        <f t="shared" si="11"/>
        <v>35.342185903983648</v>
      </c>
      <c r="AR4">
        <f t="shared" si="12"/>
        <v>-38.639531642040708</v>
      </c>
      <c r="AS4">
        <f t="shared" si="13"/>
        <v>-33.722237840877142</v>
      </c>
      <c r="AT4">
        <f t="shared" si="14"/>
        <v>13.851992409867181</v>
      </c>
      <c r="AU4">
        <v>54</v>
      </c>
      <c r="AV4">
        <v>52</v>
      </c>
      <c r="AW4">
        <v>-1.9204389574760055</v>
      </c>
    </row>
    <row r="5" spans="1:49" x14ac:dyDescent="0.2">
      <c r="A5" s="1">
        <v>4</v>
      </c>
      <c r="B5" s="2">
        <v>2</v>
      </c>
      <c r="C5" t="str">
        <f t="shared" si="0"/>
        <v>PD</v>
      </c>
      <c r="D5" t="s">
        <v>41</v>
      </c>
      <c r="E5" s="2">
        <v>0.7</v>
      </c>
      <c r="F5" s="2">
        <v>0.7</v>
      </c>
      <c r="G5" s="9">
        <v>0.7</v>
      </c>
      <c r="H5" s="2">
        <f t="shared" si="1"/>
        <v>0</v>
      </c>
      <c r="I5" s="2">
        <v>0.74</v>
      </c>
      <c r="J5" s="2">
        <v>0.74</v>
      </c>
      <c r="K5" s="9">
        <v>0.74</v>
      </c>
      <c r="L5" s="2">
        <f t="shared" si="2"/>
        <v>0</v>
      </c>
      <c r="M5" s="2">
        <v>25.38</v>
      </c>
      <c r="N5" s="2">
        <v>25.35</v>
      </c>
      <c r="O5" s="9">
        <v>25.365000000000002</v>
      </c>
      <c r="P5" s="2">
        <f t="shared" si="3"/>
        <v>2.1213203435594716E-2</v>
      </c>
      <c r="Q5" s="2">
        <v>1.02</v>
      </c>
      <c r="R5" s="2">
        <v>4.9400000000000004</v>
      </c>
      <c r="S5" s="9">
        <v>2.9800000000000004</v>
      </c>
      <c r="T5" s="2">
        <f t="shared" si="4"/>
        <v>2.7718585822512654</v>
      </c>
      <c r="U5" s="9">
        <v>62.22</v>
      </c>
      <c r="V5" s="12">
        <v>6.4</v>
      </c>
      <c r="W5" s="1">
        <v>0.51</v>
      </c>
      <c r="X5" s="2">
        <v>0.5</v>
      </c>
      <c r="Y5" s="9">
        <v>0.505</v>
      </c>
      <c r="Z5" s="2">
        <f t="shared" si="5"/>
        <v>7.0710678118654814E-3</v>
      </c>
      <c r="AA5" s="2">
        <v>0.61</v>
      </c>
      <c r="AB5" s="2">
        <v>0.6</v>
      </c>
      <c r="AC5" s="9">
        <v>0.60499999999999998</v>
      </c>
      <c r="AD5" s="2">
        <f t="shared" si="6"/>
        <v>7.0710678118654814E-3</v>
      </c>
      <c r="AE5" s="2">
        <v>30.66</v>
      </c>
      <c r="AF5" s="2">
        <v>30.25</v>
      </c>
      <c r="AG5" s="9">
        <v>30.454999999999998</v>
      </c>
      <c r="AH5" s="2">
        <f t="shared" si="7"/>
        <v>0.28991378028648457</v>
      </c>
      <c r="AI5" s="2">
        <v>-0.26</v>
      </c>
      <c r="AJ5" s="2">
        <v>1.34</v>
      </c>
      <c r="AK5" s="9">
        <v>0.54</v>
      </c>
      <c r="AL5" s="2">
        <f t="shared" si="8"/>
        <v>1.1313708498984762</v>
      </c>
      <c r="AM5" s="9">
        <v>49.62</v>
      </c>
      <c r="AN5" s="12">
        <v>5.33</v>
      </c>
      <c r="AO5">
        <f t="shared" si="9"/>
        <v>-27.857142857142854</v>
      </c>
      <c r="AP5">
        <f t="shared" si="10"/>
        <v>-18.243243243243246</v>
      </c>
      <c r="AQ5">
        <f t="shared" si="11"/>
        <v>20.067021486300003</v>
      </c>
      <c r="AR5">
        <f t="shared" si="12"/>
        <v>-81.87919463087249</v>
      </c>
      <c r="AS5">
        <f t="shared" si="13"/>
        <v>-20.250723240115718</v>
      </c>
      <c r="AT5">
        <f t="shared" si="14"/>
        <v>-16.718750000000004</v>
      </c>
      <c r="AU5">
        <v>19</v>
      </c>
      <c r="AV5">
        <v>16</v>
      </c>
      <c r="AW5">
        <v>5.2631578947368416</v>
      </c>
    </row>
    <row r="6" spans="1:49" x14ac:dyDescent="0.2">
      <c r="A6" s="1">
        <v>5</v>
      </c>
      <c r="B6" s="2">
        <v>2</v>
      </c>
      <c r="C6" t="str">
        <f t="shared" si="0"/>
        <v>PD</v>
      </c>
      <c r="D6" t="s">
        <v>41</v>
      </c>
      <c r="E6" s="2">
        <v>0.78</v>
      </c>
      <c r="F6" s="2">
        <v>0.73</v>
      </c>
      <c r="G6" s="9">
        <v>0.755</v>
      </c>
      <c r="H6" s="2">
        <f t="shared" si="1"/>
        <v>3.5355339059327411E-2</v>
      </c>
      <c r="I6" s="2">
        <v>1.1000000000000001</v>
      </c>
      <c r="J6" s="2">
        <v>1.03</v>
      </c>
      <c r="K6" s="9">
        <v>1.0649999999999999</v>
      </c>
      <c r="L6" s="2">
        <f t="shared" si="2"/>
        <v>4.9497474683058366E-2</v>
      </c>
      <c r="M6" s="2">
        <v>24.14</v>
      </c>
      <c r="N6" s="2">
        <v>24.37</v>
      </c>
      <c r="O6" s="9">
        <v>24.255000000000003</v>
      </c>
      <c r="P6" s="2">
        <f t="shared" si="3"/>
        <v>0.16263455967290624</v>
      </c>
      <c r="Q6" s="2">
        <v>13.13</v>
      </c>
      <c r="R6" s="2">
        <v>8.89</v>
      </c>
      <c r="S6" s="9">
        <v>11.010000000000002</v>
      </c>
      <c r="T6" s="2">
        <f t="shared" si="4"/>
        <v>2.9981327522309562</v>
      </c>
      <c r="U6" s="9"/>
      <c r="V6" s="12"/>
      <c r="W6" s="1">
        <v>0.7</v>
      </c>
      <c r="X6" s="2">
        <v>0.69</v>
      </c>
      <c r="Y6" s="9">
        <v>0.69499999999999995</v>
      </c>
      <c r="Z6" s="2">
        <f t="shared" si="5"/>
        <v>7.0710678118654814E-3</v>
      </c>
      <c r="AA6" s="2">
        <v>1.04</v>
      </c>
      <c r="AB6" s="2">
        <v>1.02</v>
      </c>
      <c r="AC6" s="9">
        <v>1.03</v>
      </c>
      <c r="AD6" s="2">
        <f t="shared" si="6"/>
        <v>1.4142135623730963E-2</v>
      </c>
      <c r="AE6" s="2">
        <v>27.38</v>
      </c>
      <c r="AF6" s="2">
        <v>27.74</v>
      </c>
      <c r="AG6" s="9">
        <v>27.56</v>
      </c>
      <c r="AH6" s="2">
        <f t="shared" si="7"/>
        <v>0.25455844122715671</v>
      </c>
      <c r="AI6" s="2">
        <v>12.46</v>
      </c>
      <c r="AJ6" s="2">
        <v>13.3</v>
      </c>
      <c r="AK6" s="9">
        <v>12.88</v>
      </c>
      <c r="AL6" s="2">
        <f t="shared" si="8"/>
        <v>0.59396969619669981</v>
      </c>
      <c r="AM6" s="9"/>
      <c r="AN6" s="12"/>
      <c r="AO6">
        <f t="shared" si="9"/>
        <v>-7.9470198675496757</v>
      </c>
      <c r="AP6">
        <f t="shared" si="10"/>
        <v>-3.2863849765258144</v>
      </c>
      <c r="AQ6">
        <f t="shared" si="11"/>
        <v>13.626056483199322</v>
      </c>
      <c r="AR6">
        <f t="shared" si="12"/>
        <v>16.984559491371471</v>
      </c>
      <c r="AS6" t="s">
        <v>36</v>
      </c>
      <c r="AT6" t="s">
        <v>36</v>
      </c>
      <c r="AU6" t="s">
        <v>36</v>
      </c>
      <c r="AV6" t="s">
        <v>36</v>
      </c>
      <c r="AW6" t="s">
        <v>36</v>
      </c>
    </row>
    <row r="7" spans="1:49" x14ac:dyDescent="0.2">
      <c r="A7" s="1">
        <v>6</v>
      </c>
      <c r="B7" s="2">
        <v>2</v>
      </c>
      <c r="C7" t="str">
        <f t="shared" si="0"/>
        <v>PD</v>
      </c>
      <c r="D7" t="s">
        <v>41</v>
      </c>
      <c r="E7" s="2">
        <v>1.0900000000000001</v>
      </c>
      <c r="F7" s="2">
        <v>1.05</v>
      </c>
      <c r="G7" s="9">
        <v>1.07</v>
      </c>
      <c r="H7" s="2">
        <f t="shared" si="1"/>
        <v>2.8284271247461926E-2</v>
      </c>
      <c r="I7" s="2">
        <v>0.98</v>
      </c>
      <c r="J7" s="2">
        <v>0.95</v>
      </c>
      <c r="K7" s="9">
        <v>0.96499999999999997</v>
      </c>
      <c r="L7" s="2">
        <f t="shared" si="2"/>
        <v>2.1213203435596444E-2</v>
      </c>
      <c r="M7" s="2">
        <v>15.43</v>
      </c>
      <c r="N7" s="2">
        <v>15.6</v>
      </c>
      <c r="O7" s="9">
        <v>15.515000000000001</v>
      </c>
      <c r="P7" s="2">
        <f t="shared" si="3"/>
        <v>0.12020815280171303</v>
      </c>
      <c r="Q7" s="2">
        <v>13.26</v>
      </c>
      <c r="R7" s="2">
        <v>14.83</v>
      </c>
      <c r="S7" s="9">
        <v>14.045</v>
      </c>
      <c r="T7" s="2">
        <f t="shared" si="4"/>
        <v>1.1101576464628797</v>
      </c>
      <c r="U7" s="9">
        <v>149.36000000000001</v>
      </c>
      <c r="V7" s="12">
        <v>4.7699999999999996</v>
      </c>
      <c r="W7" s="1">
        <v>0.98</v>
      </c>
      <c r="X7" s="2">
        <v>0.97</v>
      </c>
      <c r="Y7" s="9">
        <v>0.97499999999999998</v>
      </c>
      <c r="Z7" s="2">
        <f t="shared" si="5"/>
        <v>7.0710678118654814E-3</v>
      </c>
      <c r="AA7" s="2">
        <v>0.95</v>
      </c>
      <c r="AB7" s="2">
        <v>0.93</v>
      </c>
      <c r="AC7" s="9">
        <v>0.94</v>
      </c>
      <c r="AD7" s="2">
        <f t="shared" si="6"/>
        <v>1.4142135623730885E-2</v>
      </c>
      <c r="AE7" s="2">
        <v>17.21</v>
      </c>
      <c r="AF7" s="2">
        <v>17.329999999999998</v>
      </c>
      <c r="AG7" s="9">
        <v>17.27</v>
      </c>
      <c r="AH7" s="2">
        <f t="shared" si="7"/>
        <v>8.485281374238389E-2</v>
      </c>
      <c r="AI7" s="2">
        <v>13.02</v>
      </c>
      <c r="AJ7" s="2">
        <v>15.04</v>
      </c>
      <c r="AK7" s="9">
        <v>14.03</v>
      </c>
      <c r="AL7" s="2">
        <f t="shared" si="8"/>
        <v>1.4283556979968257</v>
      </c>
      <c r="AM7" s="9">
        <v>129.21</v>
      </c>
      <c r="AN7" s="12">
        <v>3.83</v>
      </c>
      <c r="AO7">
        <f t="shared" si="9"/>
        <v>-8.8785046728972041</v>
      </c>
      <c r="AP7">
        <f t="shared" si="10"/>
        <v>-2.5906735751295358</v>
      </c>
      <c r="AQ7">
        <f t="shared" si="11"/>
        <v>11.311633902674824</v>
      </c>
      <c r="AR7">
        <f t="shared" si="12"/>
        <v>-0.10679957280171283</v>
      </c>
      <c r="AS7">
        <f t="shared" si="13"/>
        <v>-13.490894483128017</v>
      </c>
      <c r="AT7">
        <f t="shared" si="14"/>
        <v>-19.706498951781963</v>
      </c>
      <c r="AU7">
        <v>41</v>
      </c>
      <c r="AV7" t="s">
        <v>36</v>
      </c>
      <c r="AW7" t="s">
        <v>36</v>
      </c>
    </row>
    <row r="8" spans="1:49" x14ac:dyDescent="0.2">
      <c r="A8" s="1">
        <v>7</v>
      </c>
      <c r="B8" s="2">
        <v>2</v>
      </c>
      <c r="C8" t="str">
        <f t="shared" si="0"/>
        <v>PD</v>
      </c>
      <c r="D8" t="s">
        <v>41</v>
      </c>
      <c r="E8" s="2">
        <v>0.78</v>
      </c>
      <c r="F8" s="2">
        <v>0.77</v>
      </c>
      <c r="G8" s="9">
        <v>0.77500000000000002</v>
      </c>
      <c r="H8" s="2">
        <f t="shared" si="1"/>
        <v>7.0710678118654814E-3</v>
      </c>
      <c r="I8" s="2">
        <v>0.64</v>
      </c>
      <c r="J8" s="2">
        <v>0.63</v>
      </c>
      <c r="K8" s="9">
        <v>0.63500000000000001</v>
      </c>
      <c r="L8" s="2">
        <f t="shared" si="2"/>
        <v>7.0710678118654814E-3</v>
      </c>
      <c r="M8" s="2">
        <v>20.56</v>
      </c>
      <c r="N8" s="2">
        <v>20.49</v>
      </c>
      <c r="O8" s="9">
        <v>20.524999999999999</v>
      </c>
      <c r="P8" s="2">
        <f t="shared" si="3"/>
        <v>4.9497474683058526E-2</v>
      </c>
      <c r="Q8" s="2">
        <v>2.31</v>
      </c>
      <c r="R8" s="2">
        <v>1.44</v>
      </c>
      <c r="S8" s="9">
        <v>1.875</v>
      </c>
      <c r="T8" s="2">
        <f t="shared" si="4"/>
        <v>0.61518289963229633</v>
      </c>
      <c r="U8" s="9">
        <v>94.22</v>
      </c>
      <c r="V8" s="12">
        <v>6.22</v>
      </c>
      <c r="W8" s="1">
        <v>0.8</v>
      </c>
      <c r="X8" s="2">
        <v>0.83</v>
      </c>
      <c r="Y8" s="9">
        <v>0.81499999999999995</v>
      </c>
      <c r="Z8" s="2">
        <f t="shared" si="5"/>
        <v>2.1213203435596368E-2</v>
      </c>
      <c r="AA8" s="2">
        <v>0.57999999999999996</v>
      </c>
      <c r="AB8" s="2">
        <v>0.6</v>
      </c>
      <c r="AC8" s="9">
        <v>0.59</v>
      </c>
      <c r="AD8" s="2">
        <f t="shared" si="6"/>
        <v>1.4142135623730963E-2</v>
      </c>
      <c r="AE8" s="2">
        <v>16.68</v>
      </c>
      <c r="AF8" s="2">
        <v>16.63</v>
      </c>
      <c r="AG8" s="9">
        <v>16.655000000000001</v>
      </c>
      <c r="AH8" s="2">
        <f t="shared" si="7"/>
        <v>3.5355339059327882E-2</v>
      </c>
      <c r="AI8" s="2">
        <v>1</v>
      </c>
      <c r="AJ8" s="2">
        <v>0.47</v>
      </c>
      <c r="AK8" s="9">
        <v>0.73499999999999999</v>
      </c>
      <c r="AL8" s="2">
        <f t="shared" si="8"/>
        <v>0.37476659402887014</v>
      </c>
      <c r="AM8" s="9">
        <v>87.02</v>
      </c>
      <c r="AN8" s="12">
        <v>6.4</v>
      </c>
      <c r="AO8">
        <f t="shared" si="9"/>
        <v>5.1612903225806352</v>
      </c>
      <c r="AP8">
        <f t="shared" si="10"/>
        <v>-7.0866141732283534</v>
      </c>
      <c r="AQ8">
        <f t="shared" si="11"/>
        <v>-18.855054811205836</v>
      </c>
      <c r="AR8">
        <f t="shared" si="12"/>
        <v>-60.800000000000011</v>
      </c>
      <c r="AS8">
        <f t="shared" si="13"/>
        <v>-7.641689662492043</v>
      </c>
      <c r="AT8">
        <f t="shared" si="14"/>
        <v>2.8938906752411677</v>
      </c>
      <c r="AU8">
        <v>38</v>
      </c>
      <c r="AV8">
        <v>37</v>
      </c>
      <c r="AW8">
        <v>-2.6315789473684248</v>
      </c>
    </row>
    <row r="9" spans="1:49" x14ac:dyDescent="0.2">
      <c r="A9" s="1">
        <v>8</v>
      </c>
      <c r="B9" s="2">
        <v>2</v>
      </c>
      <c r="C9" t="str">
        <f t="shared" si="0"/>
        <v>PD</v>
      </c>
      <c r="D9" t="s">
        <v>41</v>
      </c>
      <c r="E9" s="2">
        <v>1.03</v>
      </c>
      <c r="F9" s="2">
        <v>1</v>
      </c>
      <c r="G9" s="9">
        <v>1.0150000000000001</v>
      </c>
      <c r="H9" s="2">
        <f t="shared" si="1"/>
        <v>2.1213203435596444E-2</v>
      </c>
      <c r="I9" s="2">
        <v>1.06</v>
      </c>
      <c r="J9" s="2">
        <v>1.03</v>
      </c>
      <c r="K9" s="9">
        <v>1.0449999999999999</v>
      </c>
      <c r="L9" s="2">
        <f t="shared" si="2"/>
        <v>2.1213203435596444E-2</v>
      </c>
      <c r="M9" s="2">
        <v>23.58</v>
      </c>
      <c r="N9" s="2">
        <v>23.56</v>
      </c>
      <c r="O9" s="9">
        <v>23.57</v>
      </c>
      <c r="P9" s="2">
        <f t="shared" si="3"/>
        <v>1.4142135623730649E-2</v>
      </c>
      <c r="Q9" s="2">
        <v>16.5</v>
      </c>
      <c r="R9" s="2">
        <v>15.85</v>
      </c>
      <c r="S9" s="9">
        <v>16.175000000000001</v>
      </c>
      <c r="T9" s="2">
        <f t="shared" si="4"/>
        <v>0.45961940777125615</v>
      </c>
      <c r="U9" s="9">
        <v>134.86000000000001</v>
      </c>
      <c r="V9" s="12">
        <v>4.91</v>
      </c>
      <c r="W9" s="1">
        <v>0.8</v>
      </c>
      <c r="X9" s="2">
        <v>0.78</v>
      </c>
      <c r="Y9" s="9">
        <v>0.79</v>
      </c>
      <c r="Z9" s="2">
        <f t="shared" si="5"/>
        <v>1.4142135623730963E-2</v>
      </c>
      <c r="AA9" s="2">
        <v>0.89</v>
      </c>
      <c r="AB9" s="2">
        <v>0.86</v>
      </c>
      <c r="AC9" s="9">
        <v>0.875</v>
      </c>
      <c r="AD9" s="2">
        <f t="shared" si="6"/>
        <v>2.1213203435596444E-2</v>
      </c>
      <c r="AE9" s="2">
        <v>26.5</v>
      </c>
      <c r="AF9" s="2">
        <v>26.33</v>
      </c>
      <c r="AG9" s="9">
        <v>26.414999999999999</v>
      </c>
      <c r="AH9" s="2">
        <f t="shared" si="7"/>
        <v>0.12020815280171429</v>
      </c>
      <c r="AI9" s="2">
        <v>12.47</v>
      </c>
      <c r="AJ9" s="2">
        <v>11.94</v>
      </c>
      <c r="AK9" s="9">
        <v>12.205</v>
      </c>
      <c r="AL9" s="2">
        <f t="shared" si="8"/>
        <v>0.37476659402887097</v>
      </c>
      <c r="AM9" s="9">
        <v>118.41</v>
      </c>
      <c r="AN9" s="12">
        <v>4.75</v>
      </c>
      <c r="AO9">
        <f t="shared" si="9"/>
        <v>-22.167487684729071</v>
      </c>
      <c r="AP9">
        <f t="shared" si="10"/>
        <v>-16.267942583732051</v>
      </c>
      <c r="AQ9">
        <f t="shared" si="11"/>
        <v>12.070428510818832</v>
      </c>
      <c r="AR9">
        <f t="shared" si="12"/>
        <v>-24.544049459041734</v>
      </c>
      <c r="AS9">
        <f t="shared" si="13"/>
        <v>-12.197834791635783</v>
      </c>
      <c r="AT9">
        <f t="shared" si="14"/>
        <v>-3.2586558044806542</v>
      </c>
      <c r="AU9">
        <v>23</v>
      </c>
      <c r="AV9">
        <v>21</v>
      </c>
      <c r="AW9">
        <v>-0.75614366729678972</v>
      </c>
    </row>
    <row r="10" spans="1:49" x14ac:dyDescent="0.2">
      <c r="A10" s="1">
        <v>9</v>
      </c>
      <c r="B10" s="2">
        <v>2</v>
      </c>
      <c r="C10" t="str">
        <f t="shared" si="0"/>
        <v>PD</v>
      </c>
      <c r="D10" t="s">
        <v>41</v>
      </c>
      <c r="E10" s="2">
        <v>0.86</v>
      </c>
      <c r="F10" s="2">
        <v>0.87</v>
      </c>
      <c r="G10" s="9">
        <v>0.86499999999999999</v>
      </c>
      <c r="H10" s="2">
        <f t="shared" si="1"/>
        <v>7.0710678118654814E-3</v>
      </c>
      <c r="I10" s="2">
        <v>0.97</v>
      </c>
      <c r="J10" s="2">
        <v>0.98</v>
      </c>
      <c r="K10" s="9">
        <v>0.97499999999999998</v>
      </c>
      <c r="L10" s="2">
        <f t="shared" si="2"/>
        <v>7.0710678118654814E-3</v>
      </c>
      <c r="M10" s="2">
        <v>22.31</v>
      </c>
      <c r="N10" s="2">
        <v>22.2</v>
      </c>
      <c r="O10" s="9">
        <v>22.254999999999999</v>
      </c>
      <c r="P10" s="2">
        <f t="shared" si="3"/>
        <v>7.7781745930519827E-2</v>
      </c>
      <c r="Q10" s="2">
        <v>2.34</v>
      </c>
      <c r="R10" s="2">
        <v>0.56999999999999995</v>
      </c>
      <c r="S10" s="9">
        <v>1.4549999999999998</v>
      </c>
      <c r="T10" s="2">
        <f t="shared" si="4"/>
        <v>1.2515790027001894</v>
      </c>
      <c r="U10" s="9">
        <v>122.47</v>
      </c>
      <c r="V10" s="12">
        <v>4.4000000000000004</v>
      </c>
      <c r="W10" s="1">
        <v>0.74</v>
      </c>
      <c r="X10" s="2">
        <v>0.74</v>
      </c>
      <c r="Y10" s="9">
        <v>0.74</v>
      </c>
      <c r="Z10" s="2">
        <f t="shared" si="5"/>
        <v>0</v>
      </c>
      <c r="AA10" s="2">
        <v>0.86</v>
      </c>
      <c r="AB10" s="2">
        <v>0.86</v>
      </c>
      <c r="AC10" s="9">
        <v>0.86</v>
      </c>
      <c r="AD10" s="2">
        <f t="shared" si="6"/>
        <v>0</v>
      </c>
      <c r="AE10" s="2">
        <v>24.57</v>
      </c>
      <c r="AF10" s="2">
        <v>24.82</v>
      </c>
      <c r="AG10" s="9">
        <v>24.695</v>
      </c>
      <c r="AH10" s="2">
        <f t="shared" si="7"/>
        <v>0.17677669529663689</v>
      </c>
      <c r="AI10" s="2">
        <v>0.21</v>
      </c>
      <c r="AJ10" s="2">
        <v>-1.1599999999999999</v>
      </c>
      <c r="AK10" s="9">
        <v>-0.47499999999999998</v>
      </c>
      <c r="AL10" s="2">
        <f t="shared" si="8"/>
        <v>0.96873629022557006</v>
      </c>
      <c r="AM10" s="9">
        <v>133.59</v>
      </c>
      <c r="AN10" s="12">
        <v>5.25</v>
      </c>
      <c r="AO10">
        <f t="shared" si="9"/>
        <v>-14.450867052023122</v>
      </c>
      <c r="AP10">
        <f t="shared" si="10"/>
        <v>-11.794871794871794</v>
      </c>
      <c r="AQ10">
        <f t="shared" si="11"/>
        <v>10.963828353179068</v>
      </c>
      <c r="AR10">
        <f t="shared" si="12"/>
        <v>-132.64604810996562</v>
      </c>
      <c r="AS10">
        <f t="shared" si="13"/>
        <v>9.0797746386870291</v>
      </c>
      <c r="AT10">
        <f t="shared" si="14"/>
        <v>19.318181818181809</v>
      </c>
      <c r="AU10">
        <v>27</v>
      </c>
      <c r="AV10">
        <v>30</v>
      </c>
      <c r="AW10">
        <v>4.5751633986928093</v>
      </c>
    </row>
    <row r="11" spans="1:49" x14ac:dyDescent="0.2">
      <c r="A11" s="1">
        <v>10</v>
      </c>
      <c r="B11" s="2">
        <v>2</v>
      </c>
      <c r="C11" t="str">
        <f t="shared" si="0"/>
        <v>PD</v>
      </c>
      <c r="D11" t="s">
        <v>41</v>
      </c>
      <c r="E11" s="2">
        <v>0.39</v>
      </c>
      <c r="F11" s="2">
        <v>0.4</v>
      </c>
      <c r="G11" s="9">
        <v>0.39500000000000002</v>
      </c>
      <c r="H11" s="2">
        <f t="shared" si="1"/>
        <v>7.0710678118654814E-3</v>
      </c>
      <c r="I11" s="2">
        <v>0.54</v>
      </c>
      <c r="J11" s="2">
        <v>0.56000000000000005</v>
      </c>
      <c r="K11" s="9">
        <v>0.55000000000000004</v>
      </c>
      <c r="L11" s="2">
        <f t="shared" si="2"/>
        <v>1.4142135623730963E-2</v>
      </c>
      <c r="M11" s="2">
        <v>35.72</v>
      </c>
      <c r="N11" s="2">
        <v>35.9</v>
      </c>
      <c r="O11" s="9">
        <v>35.81</v>
      </c>
      <c r="P11" s="2">
        <f t="shared" si="3"/>
        <v>0.12727922061357835</v>
      </c>
      <c r="Q11" s="2">
        <v>7.06</v>
      </c>
      <c r="R11" s="2">
        <v>7.23</v>
      </c>
      <c r="S11" s="9">
        <v>7.1449999999999996</v>
      </c>
      <c r="T11" s="2">
        <f t="shared" si="4"/>
        <v>0.12020815280171367</v>
      </c>
      <c r="U11" s="9">
        <v>81.03</v>
      </c>
      <c r="V11" s="12">
        <v>5.4</v>
      </c>
      <c r="W11" s="1">
        <v>0.37</v>
      </c>
      <c r="X11" s="2">
        <v>0.37</v>
      </c>
      <c r="Y11" s="9">
        <v>0.37</v>
      </c>
      <c r="Z11" s="2">
        <f t="shared" si="5"/>
        <v>0</v>
      </c>
      <c r="AA11" s="2">
        <v>0.52</v>
      </c>
      <c r="AB11" s="2">
        <v>0.52</v>
      </c>
      <c r="AC11" s="9">
        <v>0.52</v>
      </c>
      <c r="AD11" s="2">
        <f t="shared" si="6"/>
        <v>0</v>
      </c>
      <c r="AE11" s="2">
        <v>36.61</v>
      </c>
      <c r="AF11" s="2">
        <v>36.22</v>
      </c>
      <c r="AG11" s="9">
        <v>36.414999999999999</v>
      </c>
      <c r="AH11" s="2">
        <f t="shared" si="7"/>
        <v>0.27577164466275395</v>
      </c>
      <c r="AI11" s="2">
        <v>6.08</v>
      </c>
      <c r="AJ11" s="2">
        <v>6.26</v>
      </c>
      <c r="AK11" s="9">
        <v>6.17</v>
      </c>
      <c r="AL11" s="2">
        <f t="shared" si="8"/>
        <v>0.12727922061357835</v>
      </c>
      <c r="AM11" s="9">
        <v>107.76</v>
      </c>
      <c r="AN11" s="12">
        <v>5</v>
      </c>
      <c r="AO11">
        <f t="shared" si="9"/>
        <v>-6.3291139240506391</v>
      </c>
      <c r="AP11">
        <f t="shared" si="10"/>
        <v>-5.4545454545454595</v>
      </c>
      <c r="AQ11">
        <f t="shared" si="11"/>
        <v>1.6894722144652243</v>
      </c>
      <c r="AR11">
        <f t="shared" si="12"/>
        <v>-13.645906228131558</v>
      </c>
      <c r="AS11">
        <f t="shared" si="13"/>
        <v>32.987782302850796</v>
      </c>
      <c r="AT11">
        <f t="shared" si="14"/>
        <v>-7.4074074074074137</v>
      </c>
      <c r="AU11">
        <v>35</v>
      </c>
      <c r="AV11">
        <v>26</v>
      </c>
      <c r="AW11">
        <v>0</v>
      </c>
    </row>
    <row r="12" spans="1:49" x14ac:dyDescent="0.2">
      <c r="A12" s="1">
        <v>11</v>
      </c>
      <c r="B12" s="2">
        <v>2</v>
      </c>
      <c r="C12" t="str">
        <f t="shared" si="0"/>
        <v>PD</v>
      </c>
      <c r="D12" t="s">
        <v>41</v>
      </c>
      <c r="E12" s="2">
        <v>1.07</v>
      </c>
      <c r="F12" s="2">
        <v>1.05</v>
      </c>
      <c r="G12" s="9">
        <v>1.06</v>
      </c>
      <c r="H12" s="2">
        <f t="shared" si="1"/>
        <v>1.4142135623730963E-2</v>
      </c>
      <c r="I12" s="2">
        <v>1.0900000000000001</v>
      </c>
      <c r="J12" s="2">
        <v>1.08</v>
      </c>
      <c r="K12" s="9">
        <v>1.085</v>
      </c>
      <c r="L12" s="2">
        <f t="shared" si="2"/>
        <v>7.0710678118654814E-3</v>
      </c>
      <c r="M12" s="2">
        <v>21.2</v>
      </c>
      <c r="N12" s="2">
        <v>21.28</v>
      </c>
      <c r="O12" s="9">
        <v>21.240000000000002</v>
      </c>
      <c r="P12" s="2">
        <f t="shared" si="3"/>
        <v>5.6568542494925107E-2</v>
      </c>
      <c r="Q12" s="2">
        <v>9.0500000000000007</v>
      </c>
      <c r="R12" s="2">
        <v>13.18</v>
      </c>
      <c r="S12" s="9">
        <v>11.115</v>
      </c>
      <c r="T12" s="2">
        <f t="shared" si="4"/>
        <v>2.9203510063004448</v>
      </c>
      <c r="U12" s="9">
        <v>121.16</v>
      </c>
      <c r="V12" s="12">
        <v>5.31</v>
      </c>
      <c r="W12" s="1">
        <v>0.92</v>
      </c>
      <c r="X12" s="2">
        <v>0.9</v>
      </c>
      <c r="Y12" s="9">
        <v>0.91</v>
      </c>
      <c r="Z12" s="2">
        <f t="shared" si="5"/>
        <v>1.4142135623730963E-2</v>
      </c>
      <c r="AA12" s="2">
        <v>0.95</v>
      </c>
      <c r="AB12" s="2">
        <v>0.93</v>
      </c>
      <c r="AC12" s="9">
        <v>0.94</v>
      </c>
      <c r="AD12" s="2">
        <f t="shared" si="6"/>
        <v>1.4142135623730885E-2</v>
      </c>
      <c r="AE12" s="2">
        <v>22.1</v>
      </c>
      <c r="AF12" s="2">
        <v>21.99</v>
      </c>
      <c r="AG12" s="9">
        <v>22.045000000000002</v>
      </c>
      <c r="AH12" s="2">
        <f t="shared" si="7"/>
        <v>7.7781745930522339E-2</v>
      </c>
      <c r="AI12" s="2">
        <v>7.52</v>
      </c>
      <c r="AJ12" s="2">
        <v>9.92</v>
      </c>
      <c r="AK12" s="9">
        <v>8.7199999999999989</v>
      </c>
      <c r="AL12" s="2">
        <f t="shared" si="8"/>
        <v>1.6970562748477211</v>
      </c>
      <c r="AM12" s="9">
        <v>109.85</v>
      </c>
      <c r="AN12" s="12">
        <v>6.2</v>
      </c>
      <c r="AO12">
        <f t="shared" si="9"/>
        <v>-14.150943396226417</v>
      </c>
      <c r="AP12">
        <f t="shared" si="10"/>
        <v>-13.364055299539174</v>
      </c>
      <c r="AQ12">
        <f t="shared" si="11"/>
        <v>3.7900188323917123</v>
      </c>
      <c r="AR12">
        <f t="shared" si="12"/>
        <v>-21.547458389563666</v>
      </c>
      <c r="AS12">
        <f t="shared" si="13"/>
        <v>-9.3347639484978568</v>
      </c>
      <c r="AT12">
        <f t="shared" si="14"/>
        <v>16.760828625235416</v>
      </c>
      <c r="AU12">
        <v>29</v>
      </c>
      <c r="AV12">
        <v>30</v>
      </c>
      <c r="AW12">
        <v>-6.25</v>
      </c>
    </row>
    <row r="13" spans="1:49" x14ac:dyDescent="0.2">
      <c r="A13" s="1">
        <v>12</v>
      </c>
      <c r="B13" s="2">
        <v>2</v>
      </c>
      <c r="C13" t="str">
        <f t="shared" si="0"/>
        <v>PD</v>
      </c>
      <c r="D13" t="s">
        <v>41</v>
      </c>
      <c r="E13" s="2">
        <v>0.99</v>
      </c>
      <c r="F13" s="2">
        <v>0.94</v>
      </c>
      <c r="G13" s="9">
        <v>0.96499999999999997</v>
      </c>
      <c r="H13" s="2">
        <f t="shared" si="1"/>
        <v>3.5355339059327411E-2</v>
      </c>
      <c r="I13" s="2">
        <v>1.1000000000000001</v>
      </c>
      <c r="J13" s="2">
        <v>1.05</v>
      </c>
      <c r="K13" s="9">
        <v>1.0750000000000002</v>
      </c>
      <c r="L13" s="2">
        <f t="shared" si="2"/>
        <v>3.5355339059327411E-2</v>
      </c>
      <c r="M13" s="2">
        <v>24.61</v>
      </c>
      <c r="N13" s="2">
        <v>24.79</v>
      </c>
      <c r="O13" s="9">
        <v>24.7</v>
      </c>
      <c r="P13" s="2">
        <f t="shared" si="3"/>
        <v>0.12727922061357835</v>
      </c>
      <c r="Q13" s="2">
        <v>15.44</v>
      </c>
      <c r="R13" s="2">
        <v>13.9</v>
      </c>
      <c r="S13" s="9">
        <v>14.67</v>
      </c>
      <c r="T13" s="2">
        <f t="shared" si="4"/>
        <v>1.0889444430272825</v>
      </c>
      <c r="U13" s="9">
        <v>155.99</v>
      </c>
      <c r="V13" s="12">
        <v>4.67</v>
      </c>
      <c r="W13" s="1">
        <v>0.94</v>
      </c>
      <c r="X13" s="2">
        <v>0.93</v>
      </c>
      <c r="Y13" s="9">
        <v>0.93500000000000005</v>
      </c>
      <c r="Z13" s="2">
        <f t="shared" si="5"/>
        <v>7.0710678118654034E-3</v>
      </c>
      <c r="AA13" s="2">
        <v>1.05</v>
      </c>
      <c r="AB13" s="2">
        <v>1.04</v>
      </c>
      <c r="AC13" s="9">
        <v>1.0449999999999999</v>
      </c>
      <c r="AD13" s="2">
        <f t="shared" si="6"/>
        <v>7.0710678118654814E-3</v>
      </c>
      <c r="AE13" s="2">
        <v>25.46</v>
      </c>
      <c r="AF13" s="2">
        <v>25.54</v>
      </c>
      <c r="AG13" s="9">
        <v>25.5</v>
      </c>
      <c r="AH13" s="2">
        <f t="shared" si="7"/>
        <v>5.6568542494922595E-2</v>
      </c>
      <c r="AI13" s="2">
        <v>14.04</v>
      </c>
      <c r="AJ13" s="2">
        <v>17.11</v>
      </c>
      <c r="AK13" s="9">
        <v>15.574999999999999</v>
      </c>
      <c r="AL13" s="2">
        <f t="shared" si="8"/>
        <v>2.1708178182427011</v>
      </c>
      <c r="AM13" s="9">
        <v>146.33000000000001</v>
      </c>
      <c r="AN13" s="12">
        <v>4.2</v>
      </c>
      <c r="AO13">
        <f t="shared" si="9"/>
        <v>-3.1088082901554315</v>
      </c>
      <c r="AP13">
        <f t="shared" si="10"/>
        <v>-2.7906976744186274</v>
      </c>
      <c r="AQ13">
        <f t="shared" si="11"/>
        <v>3.2388663967611366</v>
      </c>
      <c r="AR13">
        <f t="shared" si="12"/>
        <v>6.1690524880708884</v>
      </c>
      <c r="AS13">
        <f t="shared" si="13"/>
        <v>-6.1927046605551617</v>
      </c>
      <c r="AT13">
        <f t="shared" si="14"/>
        <v>-10.064239828693786</v>
      </c>
      <c r="AU13">
        <v>12</v>
      </c>
      <c r="AV13">
        <v>20</v>
      </c>
      <c r="AW13">
        <v>0</v>
      </c>
    </row>
    <row r="14" spans="1:49" x14ac:dyDescent="0.2">
      <c r="A14" s="1">
        <v>13</v>
      </c>
      <c r="B14" s="2">
        <v>2</v>
      </c>
      <c r="C14" t="str">
        <f t="shared" si="0"/>
        <v>PD</v>
      </c>
      <c r="D14" t="s">
        <v>41</v>
      </c>
      <c r="E14" s="2">
        <v>1.06</v>
      </c>
      <c r="F14" s="2">
        <v>1.07</v>
      </c>
      <c r="G14" s="9">
        <v>1.0649999999999999</v>
      </c>
      <c r="H14" s="2">
        <f t="shared" si="1"/>
        <v>7.0710678118654814E-3</v>
      </c>
      <c r="I14" s="2">
        <v>1.04</v>
      </c>
      <c r="J14" s="2">
        <v>1.05</v>
      </c>
      <c r="K14" s="9">
        <v>1.0449999999999999</v>
      </c>
      <c r="L14" s="2">
        <f t="shared" si="2"/>
        <v>7.0710678118654814E-3</v>
      </c>
      <c r="M14" s="2">
        <v>17.149999999999999</v>
      </c>
      <c r="N14" s="2">
        <v>17.260000000000002</v>
      </c>
      <c r="O14" s="9">
        <v>17.204999999999998</v>
      </c>
      <c r="P14" s="2">
        <f t="shared" si="3"/>
        <v>7.7781745930522339E-2</v>
      </c>
      <c r="Q14" s="2">
        <v>15.7</v>
      </c>
      <c r="R14" s="2">
        <v>7.27</v>
      </c>
      <c r="S14" s="9">
        <v>11.484999999999999</v>
      </c>
      <c r="T14" s="2">
        <f t="shared" si="4"/>
        <v>5.9609101654025993</v>
      </c>
      <c r="U14" s="9">
        <v>168.44</v>
      </c>
      <c r="V14" s="12">
        <v>4.6900000000000004</v>
      </c>
      <c r="W14" s="1">
        <v>1.01</v>
      </c>
      <c r="X14" s="2">
        <v>1.02</v>
      </c>
      <c r="Y14" s="9">
        <v>1.0150000000000001</v>
      </c>
      <c r="Z14" s="2">
        <f t="shared" si="5"/>
        <v>7.0710678118654814E-3</v>
      </c>
      <c r="AA14" s="2">
        <v>0.98</v>
      </c>
      <c r="AB14" s="2">
        <v>0.99</v>
      </c>
      <c r="AC14" s="9">
        <v>0.98499999999999999</v>
      </c>
      <c r="AD14" s="2">
        <f t="shared" si="6"/>
        <v>7.0710678118654814E-3</v>
      </c>
      <c r="AE14" s="2">
        <v>19.21</v>
      </c>
      <c r="AF14" s="2">
        <v>19.18</v>
      </c>
      <c r="AG14" s="9">
        <v>19.195</v>
      </c>
      <c r="AH14" s="2">
        <f t="shared" si="7"/>
        <v>2.1213203435597228E-2</v>
      </c>
      <c r="AI14" s="2">
        <v>13.02</v>
      </c>
      <c r="AJ14" s="2">
        <v>0.31</v>
      </c>
      <c r="AK14" s="9">
        <v>6.665</v>
      </c>
      <c r="AL14" s="2">
        <f t="shared" si="8"/>
        <v>8.9873271888810198</v>
      </c>
      <c r="AM14" s="9">
        <v>161.37</v>
      </c>
      <c r="AN14" s="12">
        <v>5</v>
      </c>
      <c r="AO14">
        <f t="shared" si="9"/>
        <v>-4.6948356807511571</v>
      </c>
      <c r="AP14">
        <f t="shared" si="10"/>
        <v>-5.7416267942583676</v>
      </c>
      <c r="AQ14">
        <f t="shared" si="11"/>
        <v>11.566405114792225</v>
      </c>
      <c r="AR14">
        <f t="shared" si="12"/>
        <v>-41.967784066173266</v>
      </c>
      <c r="AS14">
        <f t="shared" si="13"/>
        <v>-4.197340299216334</v>
      </c>
      <c r="AT14">
        <f t="shared" si="14"/>
        <v>6.6098081023454078</v>
      </c>
      <c r="AU14">
        <v>45</v>
      </c>
      <c r="AV14">
        <v>43</v>
      </c>
      <c r="AW14">
        <v>-0.10101010101008999</v>
      </c>
    </row>
    <row r="15" spans="1:49" x14ac:dyDescent="0.2">
      <c r="A15" s="1">
        <v>14</v>
      </c>
      <c r="B15" s="2">
        <v>2</v>
      </c>
      <c r="C15" t="str">
        <f t="shared" si="0"/>
        <v>PD</v>
      </c>
      <c r="D15" t="s">
        <v>41</v>
      </c>
      <c r="E15" s="2">
        <v>1.04</v>
      </c>
      <c r="F15" s="2">
        <v>1.04</v>
      </c>
      <c r="G15" s="9">
        <v>1.04</v>
      </c>
      <c r="H15" s="2">
        <f t="shared" si="1"/>
        <v>0</v>
      </c>
      <c r="I15" s="2">
        <v>1.07</v>
      </c>
      <c r="J15" s="2">
        <v>1.07</v>
      </c>
      <c r="K15" s="9">
        <v>1.07</v>
      </c>
      <c r="L15" s="2">
        <f t="shared" si="2"/>
        <v>0</v>
      </c>
      <c r="M15" s="2">
        <v>20.46</v>
      </c>
      <c r="N15" s="2">
        <v>20.55</v>
      </c>
      <c r="O15" s="9">
        <v>20.505000000000003</v>
      </c>
      <c r="P15" s="2">
        <f t="shared" si="3"/>
        <v>6.3639610306789177E-2</v>
      </c>
      <c r="Q15" s="2">
        <v>17.88</v>
      </c>
      <c r="R15" s="2">
        <v>13.54</v>
      </c>
      <c r="S15" s="9">
        <v>15.709999999999999</v>
      </c>
      <c r="T15" s="2">
        <f t="shared" si="4"/>
        <v>3.0688434303496162</v>
      </c>
      <c r="U15" s="9">
        <v>147.66</v>
      </c>
      <c r="V15" s="12">
        <v>4.67</v>
      </c>
      <c r="W15" s="1">
        <v>0.85</v>
      </c>
      <c r="X15" s="2">
        <v>0.86</v>
      </c>
      <c r="Y15" s="9">
        <v>0.85499999999999998</v>
      </c>
      <c r="Z15" s="2">
        <f t="shared" si="5"/>
        <v>7.0710678118654814E-3</v>
      </c>
      <c r="AA15" s="2">
        <v>0.94</v>
      </c>
      <c r="AB15" s="2">
        <v>0.94</v>
      </c>
      <c r="AC15" s="9">
        <v>0.94</v>
      </c>
      <c r="AD15" s="2">
        <f t="shared" si="6"/>
        <v>0</v>
      </c>
      <c r="AE15" s="2">
        <v>24.63</v>
      </c>
      <c r="AF15" s="2">
        <v>24.34</v>
      </c>
      <c r="AG15" s="9">
        <v>24.484999999999999</v>
      </c>
      <c r="AH15" s="2">
        <f t="shared" si="7"/>
        <v>0.20506096654409819</v>
      </c>
      <c r="AI15" s="2">
        <v>14.71</v>
      </c>
      <c r="AJ15" s="2">
        <v>10.83</v>
      </c>
      <c r="AK15" s="9">
        <v>12.77</v>
      </c>
      <c r="AL15" s="2">
        <f t="shared" si="8"/>
        <v>2.7435743110038135</v>
      </c>
      <c r="AM15" s="9">
        <v>143.66999999999999</v>
      </c>
      <c r="AN15" s="12">
        <v>4.5999999999999996</v>
      </c>
      <c r="AO15">
        <f t="shared" si="9"/>
        <v>-17.78846153846154</v>
      </c>
      <c r="AP15">
        <f t="shared" si="10"/>
        <v>-12.149532710280383</v>
      </c>
      <c r="AQ15">
        <f t="shared" si="11"/>
        <v>19.409900024384282</v>
      </c>
      <c r="AR15">
        <f t="shared" si="12"/>
        <v>-18.714194780394653</v>
      </c>
      <c r="AS15">
        <f t="shared" si="13"/>
        <v>-2.7021535960991527</v>
      </c>
      <c r="AT15">
        <f t="shared" si="14"/>
        <v>-1.498929336188443</v>
      </c>
      <c r="AU15">
        <v>29</v>
      </c>
      <c r="AV15">
        <v>30</v>
      </c>
      <c r="AW15">
        <v>0.11123470522803287</v>
      </c>
    </row>
    <row r="16" spans="1:49" x14ac:dyDescent="0.2">
      <c r="A16" s="1">
        <v>15</v>
      </c>
      <c r="B16" s="2">
        <v>2</v>
      </c>
      <c r="C16" t="str">
        <f t="shared" si="0"/>
        <v>PD</v>
      </c>
      <c r="D16" t="s">
        <v>41</v>
      </c>
      <c r="E16" s="2">
        <v>0.92</v>
      </c>
      <c r="F16" s="2">
        <v>0.89</v>
      </c>
      <c r="G16" s="9">
        <v>0.90500000000000003</v>
      </c>
      <c r="H16" s="2">
        <f t="shared" si="1"/>
        <v>2.1213203435596444E-2</v>
      </c>
      <c r="I16" s="2">
        <v>1.06</v>
      </c>
      <c r="J16" s="2">
        <v>1.03</v>
      </c>
      <c r="K16" s="9">
        <v>1.0449999999999999</v>
      </c>
      <c r="L16" s="2">
        <f t="shared" si="2"/>
        <v>2.1213203435596444E-2</v>
      </c>
      <c r="M16" s="2">
        <v>23.22</v>
      </c>
      <c r="N16" s="2">
        <v>23.54</v>
      </c>
      <c r="O16" s="9">
        <v>23.38</v>
      </c>
      <c r="P16" s="2">
        <f t="shared" si="3"/>
        <v>0.22627416997969541</v>
      </c>
      <c r="Q16" s="2">
        <v>14.67</v>
      </c>
      <c r="R16" s="2">
        <v>13.78</v>
      </c>
      <c r="S16" s="9">
        <v>14.225</v>
      </c>
      <c r="T16" s="2">
        <f t="shared" si="4"/>
        <v>0.62932503525602768</v>
      </c>
      <c r="U16" s="9">
        <v>163.47</v>
      </c>
      <c r="V16" s="12">
        <v>4.6399999999999997</v>
      </c>
      <c r="W16" s="1">
        <v>0.8</v>
      </c>
      <c r="X16" s="2">
        <v>0.78</v>
      </c>
      <c r="Y16" s="9">
        <v>0.79</v>
      </c>
      <c r="Z16" s="2">
        <f t="shared" si="5"/>
        <v>1.4142135623730963E-2</v>
      </c>
      <c r="AA16" s="2">
        <v>0.98</v>
      </c>
      <c r="AB16" s="2">
        <v>0.96</v>
      </c>
      <c r="AC16" s="9">
        <v>0.97</v>
      </c>
      <c r="AD16" s="2">
        <f t="shared" si="6"/>
        <v>1.4142135623730963E-2</v>
      </c>
      <c r="AE16" s="2">
        <v>26.1</v>
      </c>
      <c r="AF16" s="2">
        <v>26.17</v>
      </c>
      <c r="AG16" s="9">
        <v>26.135000000000002</v>
      </c>
      <c r="AH16" s="2">
        <f t="shared" si="7"/>
        <v>4.9497474683058526E-2</v>
      </c>
      <c r="AI16" s="2">
        <v>13.81</v>
      </c>
      <c r="AJ16" s="2">
        <v>13.13</v>
      </c>
      <c r="AK16" s="9">
        <v>13.47</v>
      </c>
      <c r="AL16" s="2">
        <f t="shared" si="8"/>
        <v>0.48083261120685211</v>
      </c>
      <c r="AM16" s="9">
        <v>143.06</v>
      </c>
      <c r="AN16" s="12">
        <v>4.75</v>
      </c>
      <c r="AO16">
        <f t="shared" si="9"/>
        <v>-12.707182320441987</v>
      </c>
      <c r="AP16">
        <f t="shared" si="10"/>
        <v>-7.1770334928229627</v>
      </c>
      <c r="AQ16">
        <f t="shared" si="11"/>
        <v>11.783575705731405</v>
      </c>
      <c r="AR16">
        <f t="shared" si="12"/>
        <v>-5.3075571177504326</v>
      </c>
      <c r="AS16">
        <f t="shared" si="13"/>
        <v>-12.485471340307088</v>
      </c>
      <c r="AT16">
        <f t="shared" si="14"/>
        <v>2.3706896551724208</v>
      </c>
      <c r="AU16">
        <v>32</v>
      </c>
      <c r="AV16">
        <v>33</v>
      </c>
      <c r="AW16">
        <v>3.1250000000000009</v>
      </c>
    </row>
    <row r="17" spans="1:49" x14ac:dyDescent="0.2">
      <c r="A17" s="1">
        <v>16</v>
      </c>
      <c r="B17" s="2">
        <v>2</v>
      </c>
      <c r="C17" t="str">
        <f t="shared" si="0"/>
        <v>PD</v>
      </c>
      <c r="D17" t="s">
        <v>41</v>
      </c>
      <c r="E17" s="2">
        <v>0.39</v>
      </c>
      <c r="F17" s="2">
        <v>0.38</v>
      </c>
      <c r="G17" s="9">
        <v>0.38500000000000001</v>
      </c>
      <c r="H17" s="2">
        <f t="shared" si="1"/>
        <v>7.0710678118654814E-3</v>
      </c>
      <c r="I17" s="2">
        <v>0.53</v>
      </c>
      <c r="J17" s="2">
        <v>0.51</v>
      </c>
      <c r="K17" s="9">
        <v>0.52</v>
      </c>
      <c r="L17" s="2">
        <f t="shared" si="2"/>
        <v>1.4142135623730963E-2</v>
      </c>
      <c r="M17" s="2">
        <v>30.28</v>
      </c>
      <c r="N17" s="2">
        <v>30.44</v>
      </c>
      <c r="O17" s="9">
        <v>30.36</v>
      </c>
      <c r="P17" s="2">
        <f t="shared" si="3"/>
        <v>0.1131370849898477</v>
      </c>
      <c r="Q17" s="2">
        <v>5.7</v>
      </c>
      <c r="R17" s="2">
        <v>-1.84</v>
      </c>
      <c r="S17" s="9">
        <v>1.9300000000000002</v>
      </c>
      <c r="T17" s="2">
        <f t="shared" si="4"/>
        <v>5.3315851301465687</v>
      </c>
      <c r="U17" s="9">
        <v>48.57</v>
      </c>
      <c r="V17" s="12">
        <v>6.25</v>
      </c>
      <c r="W17" s="1">
        <v>0.32</v>
      </c>
      <c r="X17" s="2">
        <v>0.31</v>
      </c>
      <c r="Y17" s="9">
        <v>0.315</v>
      </c>
      <c r="Z17" s="2">
        <f t="shared" si="5"/>
        <v>7.0710678118654814E-3</v>
      </c>
      <c r="AA17" s="2">
        <v>0.42</v>
      </c>
      <c r="AB17" s="2">
        <v>0.41</v>
      </c>
      <c r="AC17" s="9">
        <v>0.41499999999999998</v>
      </c>
      <c r="AD17" s="2">
        <f t="shared" si="6"/>
        <v>7.0710678118654814E-3</v>
      </c>
      <c r="AE17" s="2">
        <v>33.700000000000003</v>
      </c>
      <c r="AF17" s="2">
        <v>33.9</v>
      </c>
      <c r="AG17" s="9">
        <v>33.799999999999997</v>
      </c>
      <c r="AH17" s="2">
        <f t="shared" si="7"/>
        <v>0.14142135623730651</v>
      </c>
      <c r="AI17" s="2">
        <v>2.75</v>
      </c>
      <c r="AJ17" s="2">
        <v>-3.42</v>
      </c>
      <c r="AK17" s="9">
        <v>-0.33499999999999996</v>
      </c>
      <c r="AL17" s="2">
        <f t="shared" si="8"/>
        <v>4.3628488399209981</v>
      </c>
      <c r="AM17" s="9">
        <v>58.28</v>
      </c>
      <c r="AN17" s="12">
        <v>6</v>
      </c>
      <c r="AO17">
        <f t="shared" si="9"/>
        <v>-18.181818181818183</v>
      </c>
      <c r="AP17">
        <f t="shared" si="10"/>
        <v>-20.192307692307697</v>
      </c>
      <c r="AQ17">
        <f t="shared" si="11"/>
        <v>11.330698287220018</v>
      </c>
      <c r="AR17">
        <f t="shared" si="12"/>
        <v>-117.35751295336787</v>
      </c>
      <c r="AS17">
        <f t="shared" si="13"/>
        <v>19.991764463660697</v>
      </c>
      <c r="AT17">
        <f t="shared" si="14"/>
        <v>-4</v>
      </c>
      <c r="AU17">
        <v>26</v>
      </c>
      <c r="AV17">
        <v>13</v>
      </c>
      <c r="AW17">
        <v>-31.578947368421055</v>
      </c>
    </row>
    <row r="18" spans="1:49" x14ac:dyDescent="0.2">
      <c r="A18" s="1">
        <v>17</v>
      </c>
      <c r="B18" s="2">
        <v>2</v>
      </c>
      <c r="C18" t="str">
        <f t="shared" si="0"/>
        <v>PD</v>
      </c>
      <c r="D18" t="s">
        <v>41</v>
      </c>
      <c r="E18" s="2">
        <v>0.65</v>
      </c>
      <c r="F18" s="2">
        <v>0.61</v>
      </c>
      <c r="G18" s="9">
        <v>0.63</v>
      </c>
      <c r="H18" s="2">
        <f t="shared" si="1"/>
        <v>2.8284271247461926E-2</v>
      </c>
      <c r="I18" s="2">
        <v>0.78</v>
      </c>
      <c r="J18" s="2">
        <v>0.74</v>
      </c>
      <c r="K18" s="9">
        <v>0.76</v>
      </c>
      <c r="L18" s="2">
        <f t="shared" si="2"/>
        <v>2.8284271247461926E-2</v>
      </c>
      <c r="M18" s="2">
        <v>27.57</v>
      </c>
      <c r="N18" s="2">
        <v>28.22</v>
      </c>
      <c r="O18" s="9">
        <v>27.895</v>
      </c>
      <c r="P18" s="2">
        <f t="shared" si="3"/>
        <v>0.45961940777125487</v>
      </c>
      <c r="Q18" s="2">
        <v>7.82</v>
      </c>
      <c r="R18" s="2">
        <v>5.46</v>
      </c>
      <c r="S18" s="9">
        <v>6.6400000000000006</v>
      </c>
      <c r="T18" s="2">
        <f t="shared" si="4"/>
        <v>1.6687720036002491</v>
      </c>
      <c r="U18" s="9">
        <v>80.569999999999993</v>
      </c>
      <c r="V18" s="12">
        <v>5.86</v>
      </c>
      <c r="W18" s="1">
        <v>0.25</v>
      </c>
      <c r="X18" s="2">
        <v>0.25</v>
      </c>
      <c r="Y18" s="9">
        <v>0.25</v>
      </c>
      <c r="Z18" s="2">
        <f t="shared" si="5"/>
        <v>0</v>
      </c>
      <c r="AA18" s="2">
        <v>0.35</v>
      </c>
      <c r="AB18" s="2">
        <v>0.34</v>
      </c>
      <c r="AC18" s="9">
        <v>0.34499999999999997</v>
      </c>
      <c r="AD18" s="2">
        <f t="shared" si="6"/>
        <v>7.0710678118654424E-3</v>
      </c>
      <c r="AE18" s="2">
        <v>43.85</v>
      </c>
      <c r="AF18" s="2">
        <v>43.68</v>
      </c>
      <c r="AG18" s="9">
        <v>43.765000000000001</v>
      </c>
      <c r="AH18" s="2">
        <f t="shared" si="7"/>
        <v>0.12020815280171429</v>
      </c>
      <c r="AI18" s="2">
        <v>1.1399999999999999</v>
      </c>
      <c r="AJ18" s="2">
        <v>-0.61</v>
      </c>
      <c r="AK18" s="9">
        <v>0.26499999999999996</v>
      </c>
      <c r="AL18" s="2">
        <f t="shared" si="8"/>
        <v>1.2374368670764582</v>
      </c>
      <c r="AM18" s="9">
        <v>82.55</v>
      </c>
      <c r="AN18" s="12">
        <v>4</v>
      </c>
      <c r="AO18">
        <f t="shared" si="9"/>
        <v>-60.317460317460316</v>
      </c>
      <c r="AP18">
        <f t="shared" si="10"/>
        <v>-54.605263157894747</v>
      </c>
      <c r="AQ18">
        <f t="shared" si="11"/>
        <v>56.891916113998931</v>
      </c>
      <c r="AR18">
        <f t="shared" si="12"/>
        <v>-96.009036144578317</v>
      </c>
      <c r="AS18">
        <f t="shared" si="13"/>
        <v>2.4574903810351301</v>
      </c>
      <c r="AT18">
        <f t="shared" si="14"/>
        <v>-31.740614334470997</v>
      </c>
      <c r="AU18">
        <v>14</v>
      </c>
      <c r="AV18">
        <v>14</v>
      </c>
      <c r="AW18">
        <v>-10.000000000000009</v>
      </c>
    </row>
    <row r="19" spans="1:49" x14ac:dyDescent="0.2">
      <c r="A19" s="1">
        <v>18</v>
      </c>
      <c r="B19" s="2">
        <v>2</v>
      </c>
      <c r="C19" t="str">
        <f t="shared" si="0"/>
        <v>PD</v>
      </c>
      <c r="D19" t="s">
        <v>41</v>
      </c>
      <c r="E19" s="2">
        <v>1.03</v>
      </c>
      <c r="F19" s="2">
        <v>1.01</v>
      </c>
      <c r="G19" s="9">
        <v>1.02</v>
      </c>
      <c r="H19" s="2">
        <f t="shared" si="1"/>
        <v>1.4142135623730963E-2</v>
      </c>
      <c r="I19" s="2">
        <v>1.07</v>
      </c>
      <c r="J19" s="2">
        <v>1.05</v>
      </c>
      <c r="K19" s="9">
        <v>1.06</v>
      </c>
      <c r="L19" s="2">
        <f t="shared" si="2"/>
        <v>1.4142135623730963E-2</v>
      </c>
      <c r="M19" s="2">
        <v>23.67</v>
      </c>
      <c r="N19" s="2">
        <v>23.95</v>
      </c>
      <c r="O19" s="9">
        <v>23.810000000000002</v>
      </c>
      <c r="P19" s="2">
        <f t="shared" si="3"/>
        <v>0.19798989873223158</v>
      </c>
      <c r="Q19" s="2">
        <v>11</v>
      </c>
      <c r="R19" s="2">
        <v>9.15</v>
      </c>
      <c r="S19" s="9">
        <v>10.074999999999999</v>
      </c>
      <c r="T19" s="2">
        <f t="shared" si="4"/>
        <v>1.3081475451951126</v>
      </c>
      <c r="U19" s="9">
        <v>119.68</v>
      </c>
      <c r="V19" s="12">
        <v>4.7699999999999996</v>
      </c>
      <c r="W19" s="1">
        <v>0.86</v>
      </c>
      <c r="X19" s="2">
        <v>0.83</v>
      </c>
      <c r="Y19" s="9">
        <v>0.84499999999999997</v>
      </c>
      <c r="Z19" s="2">
        <f t="shared" si="5"/>
        <v>2.1213203435596444E-2</v>
      </c>
      <c r="AA19" s="2">
        <v>0.93</v>
      </c>
      <c r="AB19" s="2">
        <v>0.89</v>
      </c>
      <c r="AC19" s="9">
        <v>0.91</v>
      </c>
      <c r="AD19" s="2">
        <f t="shared" si="6"/>
        <v>2.8284271247461926E-2</v>
      </c>
      <c r="AE19" s="2">
        <v>25.48</v>
      </c>
      <c r="AF19" s="2">
        <v>25.76</v>
      </c>
      <c r="AG19" s="9">
        <v>25.62</v>
      </c>
      <c r="AH19" s="2">
        <f t="shared" si="7"/>
        <v>0.1979898987322341</v>
      </c>
      <c r="AI19" s="2">
        <v>7.17</v>
      </c>
      <c r="AJ19" s="2">
        <v>3.25</v>
      </c>
      <c r="AK19" s="9">
        <v>5.21</v>
      </c>
      <c r="AL19" s="2">
        <f t="shared" si="8"/>
        <v>2.7718585822512662</v>
      </c>
      <c r="AM19" s="9">
        <v>122.46</v>
      </c>
      <c r="AN19" s="12">
        <v>5.2</v>
      </c>
      <c r="AO19">
        <f t="shared" si="9"/>
        <v>-17.156862745098042</v>
      </c>
      <c r="AP19">
        <f t="shared" si="10"/>
        <v>-14.150943396226417</v>
      </c>
      <c r="AQ19">
        <f t="shared" si="11"/>
        <v>7.6018479630407336</v>
      </c>
      <c r="AR19">
        <f t="shared" si="12"/>
        <v>-48.287841191066995</v>
      </c>
      <c r="AS19">
        <f t="shared" si="13"/>
        <v>2.3228609625668337</v>
      </c>
      <c r="AT19">
        <f t="shared" si="14"/>
        <v>9.0146750524109152</v>
      </c>
      <c r="AU19">
        <v>27</v>
      </c>
      <c r="AV19">
        <v>33</v>
      </c>
      <c r="AW19">
        <v>-1.5432098765432147</v>
      </c>
    </row>
    <row r="20" spans="1:49" x14ac:dyDescent="0.2">
      <c r="A20" s="1">
        <v>19</v>
      </c>
      <c r="B20" s="2">
        <v>2</v>
      </c>
      <c r="C20" t="str">
        <f t="shared" si="0"/>
        <v>PD</v>
      </c>
      <c r="D20" t="s">
        <v>41</v>
      </c>
      <c r="E20" s="2">
        <v>1.19</v>
      </c>
      <c r="F20" s="2">
        <v>1.18</v>
      </c>
      <c r="G20" s="9">
        <v>1.1850000000000001</v>
      </c>
      <c r="H20" s="2">
        <f t="shared" si="1"/>
        <v>7.0710678118654814E-3</v>
      </c>
      <c r="I20" s="2">
        <v>1.23</v>
      </c>
      <c r="J20" s="2">
        <v>1.22</v>
      </c>
      <c r="K20" s="9">
        <v>1.2250000000000001</v>
      </c>
      <c r="L20" s="2">
        <f t="shared" si="2"/>
        <v>7.0710678118654814E-3</v>
      </c>
      <c r="M20" s="2">
        <v>24.43</v>
      </c>
      <c r="N20" s="2">
        <v>24.44</v>
      </c>
      <c r="O20" s="9">
        <v>24.435000000000002</v>
      </c>
      <c r="P20" s="2">
        <f t="shared" si="3"/>
        <v>7.0710678118665812E-3</v>
      </c>
      <c r="Q20" s="2">
        <v>23.37</v>
      </c>
      <c r="R20" s="2">
        <v>20.32</v>
      </c>
      <c r="S20" s="9">
        <v>21.844999999999999</v>
      </c>
      <c r="T20" s="2">
        <f t="shared" si="4"/>
        <v>2.1566756826189706</v>
      </c>
      <c r="U20" s="9">
        <v>135.97999999999999</v>
      </c>
      <c r="V20" s="12">
        <v>4.42</v>
      </c>
      <c r="W20" s="1">
        <v>1.07</v>
      </c>
      <c r="X20" s="2">
        <v>1.05</v>
      </c>
      <c r="Y20" s="9">
        <v>1.06</v>
      </c>
      <c r="Z20" s="2">
        <f t="shared" si="5"/>
        <v>1.4142135623730963E-2</v>
      </c>
      <c r="AA20" s="2">
        <v>1.1100000000000001</v>
      </c>
      <c r="AB20" s="2">
        <v>1.0900000000000001</v>
      </c>
      <c r="AC20" s="9">
        <v>1.1000000000000001</v>
      </c>
      <c r="AD20" s="2">
        <f t="shared" si="6"/>
        <v>1.4142135623730963E-2</v>
      </c>
      <c r="AE20" s="2">
        <v>26.03</v>
      </c>
      <c r="AF20" s="2">
        <v>26.12</v>
      </c>
      <c r="AG20" s="9">
        <v>26.075000000000003</v>
      </c>
      <c r="AH20" s="2">
        <f t="shared" si="7"/>
        <v>6.3639610306789177E-2</v>
      </c>
      <c r="AI20" s="2">
        <v>20.48</v>
      </c>
      <c r="AJ20" s="2">
        <v>18.34</v>
      </c>
      <c r="AK20" s="9">
        <v>19.41</v>
      </c>
      <c r="AL20" s="2">
        <f t="shared" si="8"/>
        <v>1.5132085117392122</v>
      </c>
      <c r="AM20" s="9">
        <v>133.75</v>
      </c>
      <c r="AN20" s="12">
        <v>5</v>
      </c>
      <c r="AO20">
        <f t="shared" si="9"/>
        <v>-10.548523206751053</v>
      </c>
      <c r="AP20">
        <f t="shared" si="10"/>
        <v>-10.204081632653059</v>
      </c>
      <c r="AQ20">
        <f t="shared" si="11"/>
        <v>6.7116840597503602</v>
      </c>
      <c r="AR20">
        <f t="shared" si="12"/>
        <v>-11.146715495536732</v>
      </c>
      <c r="AS20">
        <f t="shared" si="13"/>
        <v>-1.6399470510369096</v>
      </c>
      <c r="AT20">
        <f t="shared" si="14"/>
        <v>13.122171945701359</v>
      </c>
      <c r="AU20">
        <v>52</v>
      </c>
      <c r="AV20">
        <v>53</v>
      </c>
      <c r="AW20">
        <v>0</v>
      </c>
    </row>
    <row r="21" spans="1:49" x14ac:dyDescent="0.2">
      <c r="A21" s="1">
        <v>20</v>
      </c>
      <c r="B21" s="2">
        <v>2</v>
      </c>
      <c r="C21" t="str">
        <f t="shared" si="0"/>
        <v>PD</v>
      </c>
      <c r="D21" t="s">
        <v>41</v>
      </c>
      <c r="E21" s="2">
        <v>1.25</v>
      </c>
      <c r="F21" s="2">
        <v>1.22</v>
      </c>
      <c r="G21" s="9">
        <v>1.2349999999999999</v>
      </c>
      <c r="H21" s="2">
        <f t="shared" si="1"/>
        <v>2.1213203435596444E-2</v>
      </c>
      <c r="I21" s="2">
        <v>1.24</v>
      </c>
      <c r="J21" s="2">
        <v>1.21</v>
      </c>
      <c r="K21" s="9">
        <v>1.2250000000000001</v>
      </c>
      <c r="L21" s="2">
        <f t="shared" si="2"/>
        <v>2.1213203435596444E-2</v>
      </c>
      <c r="M21" s="2">
        <v>20.440000000000001</v>
      </c>
      <c r="N21" s="2">
        <v>20.53</v>
      </c>
      <c r="O21" s="9">
        <v>20.484999999999999</v>
      </c>
      <c r="P21" s="2">
        <f t="shared" si="3"/>
        <v>6.3639610306789177E-2</v>
      </c>
      <c r="Q21" s="2">
        <v>18.899999999999999</v>
      </c>
      <c r="R21" s="2">
        <v>18.329999999999998</v>
      </c>
      <c r="S21" s="9">
        <v>18.614999999999998</v>
      </c>
      <c r="T21" s="2">
        <f t="shared" si="4"/>
        <v>0.40305086527633227</v>
      </c>
      <c r="U21" s="9">
        <v>202.93</v>
      </c>
      <c r="V21" s="12">
        <v>4.6399999999999997</v>
      </c>
      <c r="W21" s="1">
        <v>1.1399999999999999</v>
      </c>
      <c r="X21" s="2">
        <v>1.1299999999999999</v>
      </c>
      <c r="Y21" s="9">
        <v>1.1349999999999998</v>
      </c>
      <c r="Z21" s="2">
        <f t="shared" si="5"/>
        <v>7.0710678118654814E-3</v>
      </c>
      <c r="AA21" s="2">
        <v>1.17</v>
      </c>
      <c r="AB21" s="2">
        <v>1.1599999999999999</v>
      </c>
      <c r="AC21" s="9">
        <v>1.165</v>
      </c>
      <c r="AD21" s="2">
        <f t="shared" si="6"/>
        <v>7.0710678118654814E-3</v>
      </c>
      <c r="AE21" s="2">
        <v>22.57</v>
      </c>
      <c r="AF21" s="2">
        <v>22.32</v>
      </c>
      <c r="AG21" s="9">
        <v>22.445</v>
      </c>
      <c r="AH21" s="2">
        <f t="shared" si="7"/>
        <v>0.17677669529663689</v>
      </c>
      <c r="AI21" s="2">
        <v>18.98</v>
      </c>
      <c r="AJ21" s="2">
        <v>18.22</v>
      </c>
      <c r="AK21" s="9">
        <v>18.600000000000001</v>
      </c>
      <c r="AL21" s="2">
        <f t="shared" si="8"/>
        <v>0.53740115370177721</v>
      </c>
      <c r="AM21" s="9">
        <v>148.85</v>
      </c>
      <c r="AN21" s="12">
        <v>4.5</v>
      </c>
      <c r="AO21">
        <f t="shared" si="9"/>
        <v>-8.0971659919028429</v>
      </c>
      <c r="AP21">
        <f t="shared" si="10"/>
        <v>-4.897959183673473</v>
      </c>
      <c r="AQ21">
        <f t="shared" si="11"/>
        <v>9.5679765682206543</v>
      </c>
      <c r="AR21">
        <f t="shared" si="12"/>
        <v>-8.0580177276373982E-2</v>
      </c>
      <c r="AS21">
        <f t="shared" si="13"/>
        <v>-26.64958360025625</v>
      </c>
      <c r="AT21">
        <f t="shared" si="14"/>
        <v>-3.0172413793103381</v>
      </c>
      <c r="AU21">
        <v>55</v>
      </c>
      <c r="AV21">
        <v>75</v>
      </c>
      <c r="AW21">
        <v>0</v>
      </c>
    </row>
    <row r="22" spans="1:49" x14ac:dyDescent="0.2">
      <c r="A22" s="1">
        <v>21</v>
      </c>
      <c r="B22" s="2">
        <v>2</v>
      </c>
      <c r="C22" t="str">
        <f t="shared" si="0"/>
        <v>PD</v>
      </c>
      <c r="D22" t="s">
        <v>41</v>
      </c>
      <c r="E22" s="2">
        <v>0.89</v>
      </c>
      <c r="F22" s="2">
        <v>0.87</v>
      </c>
      <c r="G22" s="9">
        <v>0.88</v>
      </c>
      <c r="H22" s="2">
        <f t="shared" si="1"/>
        <v>1.4142135623730963E-2</v>
      </c>
      <c r="I22" s="2">
        <v>0.95</v>
      </c>
      <c r="J22" s="2">
        <v>0.93</v>
      </c>
      <c r="K22" s="9">
        <v>0.94</v>
      </c>
      <c r="L22" s="2">
        <f t="shared" si="2"/>
        <v>1.4142135623730885E-2</v>
      </c>
      <c r="M22" s="2">
        <v>27.82</v>
      </c>
      <c r="N22" s="2">
        <v>27.86</v>
      </c>
      <c r="O22" s="9">
        <v>27.84</v>
      </c>
      <c r="P22" s="2">
        <f t="shared" si="3"/>
        <v>2.8284271247461298E-2</v>
      </c>
      <c r="Q22" s="2">
        <v>7.83</v>
      </c>
      <c r="R22" s="2">
        <v>11.12</v>
      </c>
      <c r="S22" s="9">
        <v>9.4749999999999996</v>
      </c>
      <c r="T22" s="2">
        <f t="shared" si="4"/>
        <v>2.3263813101037401</v>
      </c>
      <c r="U22" s="9">
        <v>162.65</v>
      </c>
      <c r="V22" s="12">
        <v>4.4000000000000004</v>
      </c>
      <c r="W22" s="1">
        <v>0.67</v>
      </c>
      <c r="X22" s="2">
        <v>0.66</v>
      </c>
      <c r="Y22" s="9">
        <v>0.66500000000000004</v>
      </c>
      <c r="Z22" s="2">
        <f t="shared" si="5"/>
        <v>7.0710678118654814E-3</v>
      </c>
      <c r="AA22" s="2">
        <v>0.77</v>
      </c>
      <c r="AB22" s="2">
        <v>0.76</v>
      </c>
      <c r="AC22" s="9">
        <v>0.76500000000000001</v>
      </c>
      <c r="AD22" s="2">
        <f t="shared" si="6"/>
        <v>7.0710678118654814E-3</v>
      </c>
      <c r="AE22" s="2">
        <v>32.51</v>
      </c>
      <c r="AF22" s="2">
        <v>32.49</v>
      </c>
      <c r="AG22" s="9">
        <v>32.5</v>
      </c>
      <c r="AH22" s="2">
        <f t="shared" si="7"/>
        <v>1.4142135623728137E-2</v>
      </c>
      <c r="AI22" s="2">
        <v>3.8</v>
      </c>
      <c r="AJ22" s="2">
        <v>6.84</v>
      </c>
      <c r="AK22" s="9">
        <v>5.32</v>
      </c>
      <c r="AL22" s="2">
        <f t="shared" si="8"/>
        <v>2.1496046148071017</v>
      </c>
      <c r="AM22" s="9">
        <v>143.66999999999999</v>
      </c>
      <c r="AN22" s="12">
        <v>5</v>
      </c>
      <c r="AO22">
        <f t="shared" si="9"/>
        <v>-24.43181818181818</v>
      </c>
      <c r="AP22">
        <f t="shared" si="10"/>
        <v>-18.617021276595739</v>
      </c>
      <c r="AQ22">
        <f t="shared" si="11"/>
        <v>16.738505747126435</v>
      </c>
      <c r="AR22">
        <f t="shared" si="12"/>
        <v>-43.852242744063318</v>
      </c>
      <c r="AS22">
        <f t="shared" si="13"/>
        <v>-11.669228404549656</v>
      </c>
      <c r="AT22">
        <f t="shared" si="14"/>
        <v>13.636363636363628</v>
      </c>
      <c r="AU22">
        <v>9</v>
      </c>
      <c r="AV22">
        <v>13</v>
      </c>
      <c r="AW22">
        <v>-7.7160493827160588</v>
      </c>
    </row>
    <row r="23" spans="1:49" x14ac:dyDescent="0.2">
      <c r="A23" s="1">
        <v>22</v>
      </c>
      <c r="B23" s="2">
        <v>2</v>
      </c>
      <c r="C23" t="str">
        <f t="shared" si="0"/>
        <v>PD</v>
      </c>
      <c r="D23" t="s">
        <v>41</v>
      </c>
      <c r="E23" s="2">
        <v>0.62</v>
      </c>
      <c r="F23" s="2">
        <v>0.63</v>
      </c>
      <c r="G23" s="9">
        <v>0.625</v>
      </c>
      <c r="H23" s="2">
        <f t="shared" si="1"/>
        <v>7.0710678118654814E-3</v>
      </c>
      <c r="I23" s="2">
        <v>0.77</v>
      </c>
      <c r="J23" s="2">
        <v>0.78</v>
      </c>
      <c r="K23" s="9">
        <v>0.77500000000000002</v>
      </c>
      <c r="L23" s="2">
        <f t="shared" si="2"/>
        <v>7.0710678118654814E-3</v>
      </c>
      <c r="M23" s="2">
        <v>29.47</v>
      </c>
      <c r="N23" s="2">
        <v>29.39</v>
      </c>
      <c r="O23" s="9">
        <v>29.43</v>
      </c>
      <c r="P23" s="2">
        <f t="shared" si="3"/>
        <v>5.6568542494922595E-2</v>
      </c>
      <c r="Q23" s="2">
        <v>10.59</v>
      </c>
      <c r="R23" s="2">
        <v>9.26</v>
      </c>
      <c r="S23" s="9">
        <v>9.9250000000000007</v>
      </c>
      <c r="T23" s="2">
        <f t="shared" si="4"/>
        <v>0.94045201897810826</v>
      </c>
      <c r="U23" s="9">
        <v>87.49</v>
      </c>
      <c r="V23" s="12">
        <v>6.43</v>
      </c>
      <c r="W23" s="1">
        <v>0.52</v>
      </c>
      <c r="X23" s="2">
        <v>0.52</v>
      </c>
      <c r="Y23" s="9">
        <v>0.52</v>
      </c>
      <c r="Z23" s="2">
        <f t="shared" si="5"/>
        <v>0</v>
      </c>
      <c r="AA23" s="2">
        <v>0.71</v>
      </c>
      <c r="AB23" s="2">
        <v>0.72</v>
      </c>
      <c r="AC23" s="9">
        <v>0.71499999999999997</v>
      </c>
      <c r="AD23" s="2">
        <f t="shared" si="6"/>
        <v>7.0710678118654814E-3</v>
      </c>
      <c r="AE23" s="2">
        <v>31.18</v>
      </c>
      <c r="AF23" s="2">
        <v>31.07</v>
      </c>
      <c r="AG23" s="9">
        <v>31.125</v>
      </c>
      <c r="AH23" s="2">
        <f t="shared" si="7"/>
        <v>7.7781745930519827E-2</v>
      </c>
      <c r="AI23" s="2">
        <v>9.1199999999999992</v>
      </c>
      <c r="AJ23" s="2">
        <v>8.9600000000000009</v>
      </c>
      <c r="AK23" s="9">
        <v>9.0399999999999991</v>
      </c>
      <c r="AL23" s="2">
        <f t="shared" si="8"/>
        <v>0.11313708498984645</v>
      </c>
      <c r="AM23" s="9">
        <v>77.09</v>
      </c>
      <c r="AN23" s="12">
        <v>5.33</v>
      </c>
      <c r="AO23">
        <f t="shared" si="9"/>
        <v>-16.799999999999997</v>
      </c>
      <c r="AP23">
        <f t="shared" si="10"/>
        <v>-7.7419354838709751</v>
      </c>
      <c r="AQ23">
        <f t="shared" si="11"/>
        <v>5.7594291539245672</v>
      </c>
      <c r="AR23">
        <f t="shared" si="12"/>
        <v>-8.9168765743073202</v>
      </c>
      <c r="AS23">
        <f t="shared" si="13"/>
        <v>-11.887072808320942</v>
      </c>
      <c r="AT23">
        <f t="shared" si="14"/>
        <v>-17.107309486780711</v>
      </c>
      <c r="AU23">
        <v>23</v>
      </c>
      <c r="AV23">
        <v>26</v>
      </c>
      <c r="AW23">
        <v>-5.797101449275357</v>
      </c>
    </row>
    <row r="24" spans="1:49" x14ac:dyDescent="0.2">
      <c r="A24" s="1">
        <v>23</v>
      </c>
      <c r="B24" s="2">
        <v>2</v>
      </c>
      <c r="C24" t="str">
        <f t="shared" si="0"/>
        <v>PD</v>
      </c>
      <c r="D24" t="s">
        <v>42</v>
      </c>
      <c r="E24" s="2">
        <v>1.1299999999999999</v>
      </c>
      <c r="F24" s="2">
        <v>1.1599999999999999</v>
      </c>
      <c r="G24" s="9">
        <v>1.145</v>
      </c>
      <c r="H24" s="2">
        <f t="shared" si="1"/>
        <v>2.1213203435596444E-2</v>
      </c>
      <c r="I24" s="2">
        <v>1.19</v>
      </c>
      <c r="J24" s="2">
        <v>1.22</v>
      </c>
      <c r="K24" s="9">
        <v>1.2050000000000001</v>
      </c>
      <c r="L24" s="2">
        <f t="shared" si="2"/>
        <v>2.1213203435596444E-2</v>
      </c>
      <c r="M24" s="2">
        <v>19.98</v>
      </c>
      <c r="N24" s="2">
        <v>20.12</v>
      </c>
      <c r="O24" s="9">
        <v>20.05</v>
      </c>
      <c r="P24" s="2">
        <f t="shared" si="3"/>
        <v>9.8994949366117052E-2</v>
      </c>
      <c r="Q24" s="2">
        <v>9.32</v>
      </c>
      <c r="R24" s="2">
        <v>6.96</v>
      </c>
      <c r="S24" s="9">
        <v>8.14</v>
      </c>
      <c r="T24" s="2">
        <f t="shared" si="4"/>
        <v>1.6687720036002491</v>
      </c>
      <c r="U24" s="9">
        <v>175.23</v>
      </c>
      <c r="V24" s="12">
        <v>5.08</v>
      </c>
      <c r="W24" s="1">
        <v>1.02</v>
      </c>
      <c r="X24" s="2">
        <v>1</v>
      </c>
      <c r="Y24" s="9">
        <v>1.01</v>
      </c>
      <c r="Z24" s="2">
        <f t="shared" si="5"/>
        <v>1.4142135623730963E-2</v>
      </c>
      <c r="AA24" s="2">
        <v>1.06</v>
      </c>
      <c r="AB24" s="2">
        <v>1.05</v>
      </c>
      <c r="AC24" s="9">
        <v>1.0550000000000002</v>
      </c>
      <c r="AD24" s="2">
        <f t="shared" si="6"/>
        <v>7.0710678118654814E-3</v>
      </c>
      <c r="AE24" s="2">
        <v>21</v>
      </c>
      <c r="AF24" s="2">
        <v>21.58</v>
      </c>
      <c r="AG24" s="9">
        <v>21.29</v>
      </c>
      <c r="AH24" s="2">
        <f t="shared" si="7"/>
        <v>0.41012193308819639</v>
      </c>
      <c r="AI24" s="2">
        <v>1.91</v>
      </c>
      <c r="AJ24" s="2">
        <v>4.82</v>
      </c>
      <c r="AK24" s="9">
        <v>3.3650000000000002</v>
      </c>
      <c r="AL24" s="2">
        <f t="shared" si="8"/>
        <v>2.0576807332528531</v>
      </c>
      <c r="AM24" s="9">
        <v>168.51</v>
      </c>
      <c r="AN24" s="12">
        <v>5.2</v>
      </c>
      <c r="AO24">
        <f t="shared" si="9"/>
        <v>-11.790393013100438</v>
      </c>
      <c r="AP24">
        <f t="shared" si="10"/>
        <v>-12.448132780082979</v>
      </c>
      <c r="AQ24">
        <f t="shared" si="11"/>
        <v>6.1845386533665749</v>
      </c>
      <c r="AR24">
        <f t="shared" si="12"/>
        <v>-58.660933660933658</v>
      </c>
      <c r="AS24">
        <f t="shared" si="13"/>
        <v>-3.834959767163157</v>
      </c>
      <c r="AT24">
        <f t="shared" si="14"/>
        <v>2.3622047244094508</v>
      </c>
      <c r="AU24">
        <v>18</v>
      </c>
      <c r="AV24">
        <v>18</v>
      </c>
      <c r="AW24">
        <v>3.5714285714285787</v>
      </c>
    </row>
    <row r="25" spans="1:49" x14ac:dyDescent="0.2">
      <c r="A25" s="1">
        <v>24</v>
      </c>
      <c r="B25" s="2">
        <v>2</v>
      </c>
      <c r="C25" t="str">
        <f t="shared" si="0"/>
        <v>PD</v>
      </c>
      <c r="D25" t="s">
        <v>42</v>
      </c>
      <c r="E25" s="2">
        <v>0.81</v>
      </c>
      <c r="F25" s="2">
        <v>0.81</v>
      </c>
      <c r="G25" s="9">
        <v>0.81</v>
      </c>
      <c r="H25" s="2">
        <f t="shared" si="1"/>
        <v>0</v>
      </c>
      <c r="I25" s="2">
        <v>0.88</v>
      </c>
      <c r="J25" s="2">
        <v>0.88</v>
      </c>
      <c r="K25" s="9">
        <v>0.88</v>
      </c>
      <c r="L25" s="2">
        <f t="shared" si="2"/>
        <v>0</v>
      </c>
      <c r="M25" s="2">
        <v>19.989999999999998</v>
      </c>
      <c r="N25" s="2">
        <v>19.7</v>
      </c>
      <c r="O25" s="9">
        <v>19.844999999999999</v>
      </c>
      <c r="P25" s="2">
        <f t="shared" si="3"/>
        <v>0.20506096654409819</v>
      </c>
      <c r="Q25" s="2">
        <v>12.68</v>
      </c>
      <c r="R25" s="2">
        <v>13.22</v>
      </c>
      <c r="S25" s="9">
        <v>12.95</v>
      </c>
      <c r="T25" s="2">
        <f t="shared" si="4"/>
        <v>0.38183766184073631</v>
      </c>
      <c r="U25" s="9">
        <v>97.91</v>
      </c>
      <c r="V25" s="12">
        <v>4.8</v>
      </c>
      <c r="W25" s="1">
        <v>0.63</v>
      </c>
      <c r="X25" s="2">
        <v>0.63</v>
      </c>
      <c r="Y25" s="9">
        <v>0.63</v>
      </c>
      <c r="Z25" s="2">
        <f t="shared" si="5"/>
        <v>0</v>
      </c>
      <c r="AA25" s="2">
        <v>0.72</v>
      </c>
      <c r="AB25" s="2">
        <v>0.72</v>
      </c>
      <c r="AC25" s="9">
        <v>0.72</v>
      </c>
      <c r="AD25" s="2">
        <f t="shared" si="6"/>
        <v>0</v>
      </c>
      <c r="AE25" s="2">
        <v>24.66</v>
      </c>
      <c r="AF25" s="2">
        <v>24.31</v>
      </c>
      <c r="AG25" s="9">
        <v>24.484999999999999</v>
      </c>
      <c r="AH25" s="2">
        <f t="shared" si="7"/>
        <v>0.24748737341529264</v>
      </c>
      <c r="AI25" s="2">
        <v>9.5500000000000007</v>
      </c>
      <c r="AJ25" s="2">
        <v>10.5</v>
      </c>
      <c r="AK25" s="9">
        <v>10.025</v>
      </c>
      <c r="AL25" s="2">
        <f t="shared" si="8"/>
        <v>0.6717514421272196</v>
      </c>
      <c r="AM25" s="9">
        <v>89.71</v>
      </c>
      <c r="AN25" s="12">
        <v>5.75</v>
      </c>
      <c r="AO25">
        <f t="shared" si="9"/>
        <v>-22.222222222222225</v>
      </c>
      <c r="AP25">
        <f t="shared" si="10"/>
        <v>-18.181818181818183</v>
      </c>
      <c r="AQ25">
        <f t="shared" si="11"/>
        <v>23.381204333585291</v>
      </c>
      <c r="AR25">
        <f t="shared" si="12"/>
        <v>-22.58687258687258</v>
      </c>
      <c r="AS25">
        <f t="shared" si="13"/>
        <v>-8.3750383004800355</v>
      </c>
      <c r="AT25">
        <f t="shared" si="14"/>
        <v>19.791666666666671</v>
      </c>
      <c r="AU25">
        <v>27</v>
      </c>
      <c r="AV25">
        <v>28</v>
      </c>
      <c r="AW25">
        <v>-17.64705882352942</v>
      </c>
    </row>
    <row r="26" spans="1:49" x14ac:dyDescent="0.2">
      <c r="A26" s="1">
        <v>25</v>
      </c>
      <c r="B26" s="2">
        <v>2</v>
      </c>
      <c r="C26" t="str">
        <f t="shared" si="0"/>
        <v>PD</v>
      </c>
      <c r="D26" t="s">
        <v>42</v>
      </c>
      <c r="E26" s="2">
        <v>1.06</v>
      </c>
      <c r="F26" s="2">
        <v>1.05</v>
      </c>
      <c r="G26" s="9">
        <v>1.0550000000000002</v>
      </c>
      <c r="H26" s="2">
        <f t="shared" si="1"/>
        <v>7.0710678118654814E-3</v>
      </c>
      <c r="I26" s="2">
        <v>1.2</v>
      </c>
      <c r="J26" s="2">
        <v>1.19</v>
      </c>
      <c r="K26" s="9">
        <v>1.1949999999999998</v>
      </c>
      <c r="L26" s="2">
        <f t="shared" si="2"/>
        <v>7.0710678118654814E-3</v>
      </c>
      <c r="M26" s="2">
        <v>19.75</v>
      </c>
      <c r="N26" s="2">
        <v>20.05</v>
      </c>
      <c r="O26" s="9">
        <v>19.899999999999999</v>
      </c>
      <c r="P26" s="2">
        <f t="shared" si="3"/>
        <v>0.21213203435596475</v>
      </c>
      <c r="Q26" s="2">
        <v>14.1</v>
      </c>
      <c r="R26" s="2">
        <v>13.82</v>
      </c>
      <c r="S26" s="9">
        <v>13.96</v>
      </c>
      <c r="T26" s="2">
        <f t="shared" si="4"/>
        <v>0.19798989873223286</v>
      </c>
      <c r="U26" s="9">
        <v>140.56</v>
      </c>
      <c r="V26" s="12">
        <v>4.5</v>
      </c>
      <c r="W26" s="1">
        <v>0.77</v>
      </c>
      <c r="X26" s="2">
        <v>0.75</v>
      </c>
      <c r="Y26" s="9">
        <v>0.76</v>
      </c>
      <c r="Z26" s="2">
        <f t="shared" si="5"/>
        <v>1.4142135623730963E-2</v>
      </c>
      <c r="AA26" s="2">
        <v>0.99</v>
      </c>
      <c r="AB26" s="2">
        <v>0.96</v>
      </c>
      <c r="AC26" s="9">
        <v>0.97499999999999998</v>
      </c>
      <c r="AD26" s="2">
        <f t="shared" si="6"/>
        <v>2.1213203435596444E-2</v>
      </c>
      <c r="AE26" s="2">
        <v>24.15</v>
      </c>
      <c r="AF26" s="2">
        <v>24.33</v>
      </c>
      <c r="AG26" s="9">
        <v>24.24</v>
      </c>
      <c r="AH26" s="2">
        <f t="shared" si="7"/>
        <v>0.12727922061357835</v>
      </c>
      <c r="AI26" s="2">
        <v>10.31</v>
      </c>
      <c r="AJ26" s="2">
        <v>7.9</v>
      </c>
      <c r="AK26" s="9">
        <v>9.1050000000000004</v>
      </c>
      <c r="AL26" s="2">
        <f t="shared" si="8"/>
        <v>1.7041273426595831</v>
      </c>
      <c r="AM26" s="9">
        <v>113.27</v>
      </c>
      <c r="AN26" s="12">
        <v>4.5</v>
      </c>
      <c r="AO26">
        <f t="shared" si="9"/>
        <v>-27.962085308056885</v>
      </c>
      <c r="AP26">
        <f t="shared" si="10"/>
        <v>-18.410041841004173</v>
      </c>
      <c r="AQ26">
        <f t="shared" si="11"/>
        <v>21.809045226130657</v>
      </c>
      <c r="AR26">
        <f t="shared" si="12"/>
        <v>-34.777936962750715</v>
      </c>
      <c r="AS26">
        <f t="shared" si="13"/>
        <v>-19.415196357427437</v>
      </c>
      <c r="AT26">
        <f t="shared" si="14"/>
        <v>0</v>
      </c>
      <c r="AU26">
        <v>25</v>
      </c>
      <c r="AV26">
        <v>32</v>
      </c>
      <c r="AW26">
        <v>9.1764705882352988</v>
      </c>
    </row>
    <row r="27" spans="1:49" x14ac:dyDescent="0.2">
      <c r="A27" s="1">
        <v>26</v>
      </c>
      <c r="B27" s="2">
        <v>2</v>
      </c>
      <c r="C27" t="str">
        <f t="shared" si="0"/>
        <v>PD</v>
      </c>
      <c r="D27" t="s">
        <v>42</v>
      </c>
      <c r="E27" s="2">
        <v>1.03</v>
      </c>
      <c r="F27" s="2">
        <v>1.02</v>
      </c>
      <c r="G27" s="9">
        <v>1.0249999999999999</v>
      </c>
      <c r="H27" s="2">
        <f t="shared" si="1"/>
        <v>7.0710678118654814E-3</v>
      </c>
      <c r="I27" s="2">
        <v>1.02</v>
      </c>
      <c r="J27" s="2">
        <v>1.02</v>
      </c>
      <c r="K27" s="9">
        <v>1.02</v>
      </c>
      <c r="L27" s="2">
        <f t="shared" si="2"/>
        <v>0</v>
      </c>
      <c r="M27" s="2">
        <v>16.71</v>
      </c>
      <c r="N27" s="2">
        <v>16.95</v>
      </c>
      <c r="O27" s="9">
        <v>16.829999999999998</v>
      </c>
      <c r="P27" s="2">
        <f t="shared" si="3"/>
        <v>0.16970562748477031</v>
      </c>
      <c r="Q27" s="2">
        <v>14.83</v>
      </c>
      <c r="R27" s="2">
        <v>18.97</v>
      </c>
      <c r="S27" s="9">
        <v>16.899999999999999</v>
      </c>
      <c r="T27" s="2">
        <f t="shared" si="4"/>
        <v>2.9274220741123238</v>
      </c>
      <c r="U27" s="9">
        <v>157.81</v>
      </c>
      <c r="V27" s="12">
        <v>4.5</v>
      </c>
      <c r="W27" s="1">
        <v>0.93</v>
      </c>
      <c r="X27" s="2">
        <v>0.98</v>
      </c>
      <c r="Y27" s="9">
        <v>0.95500000000000007</v>
      </c>
      <c r="Z27" s="2">
        <f t="shared" si="5"/>
        <v>3.5355339059327327E-2</v>
      </c>
      <c r="AA27" s="2">
        <v>0.91</v>
      </c>
      <c r="AB27" s="2">
        <v>0.96</v>
      </c>
      <c r="AC27" s="9">
        <v>0.93500000000000005</v>
      </c>
      <c r="AD27" s="2">
        <f t="shared" si="6"/>
        <v>3.5355339059327327E-2</v>
      </c>
      <c r="AE27" s="2">
        <v>17.2</v>
      </c>
      <c r="AF27" s="2">
        <v>17.13</v>
      </c>
      <c r="AG27" s="9">
        <v>17.164999999999999</v>
      </c>
      <c r="AH27" s="2">
        <f t="shared" si="7"/>
        <v>4.9497474683058526E-2</v>
      </c>
      <c r="AI27" s="2">
        <v>8.59</v>
      </c>
      <c r="AJ27" s="2">
        <v>16.97</v>
      </c>
      <c r="AK27" s="9">
        <v>12.78</v>
      </c>
      <c r="AL27" s="2">
        <f t="shared" si="8"/>
        <v>5.9255548263432658</v>
      </c>
      <c r="AM27" s="9">
        <v>103.17</v>
      </c>
      <c r="AN27" s="12">
        <v>6</v>
      </c>
      <c r="AO27">
        <f t="shared" si="9"/>
        <v>-6.8292682926829125</v>
      </c>
      <c r="AP27">
        <f t="shared" si="10"/>
        <v>-8.3333333333333304</v>
      </c>
      <c r="AQ27">
        <f t="shared" si="11"/>
        <v>1.9904931669637602</v>
      </c>
      <c r="AR27">
        <f t="shared" si="12"/>
        <v>-24.378698224852069</v>
      </c>
      <c r="AS27">
        <f t="shared" si="13"/>
        <v>-34.623914834294403</v>
      </c>
      <c r="AT27">
        <f t="shared" si="14"/>
        <v>33.333333333333329</v>
      </c>
      <c r="AU27">
        <v>34</v>
      </c>
      <c r="AV27">
        <v>36</v>
      </c>
      <c r="AW27">
        <v>0.15898251192370089</v>
      </c>
    </row>
    <row r="28" spans="1:49" x14ac:dyDescent="0.2">
      <c r="A28" s="1">
        <v>27</v>
      </c>
      <c r="B28" s="2">
        <v>2</v>
      </c>
      <c r="C28" t="str">
        <f t="shared" si="0"/>
        <v>PD</v>
      </c>
      <c r="D28" t="s">
        <v>42</v>
      </c>
      <c r="E28" s="2">
        <v>0.96</v>
      </c>
      <c r="F28" s="2">
        <v>0.94</v>
      </c>
      <c r="G28" s="9">
        <v>0.95</v>
      </c>
      <c r="H28" s="2">
        <f t="shared" si="1"/>
        <v>1.4142135623730963E-2</v>
      </c>
      <c r="I28" s="2">
        <v>1.1200000000000001</v>
      </c>
      <c r="J28" s="2">
        <v>1.0900000000000001</v>
      </c>
      <c r="K28" s="9">
        <v>1.105</v>
      </c>
      <c r="L28" s="2">
        <f t="shared" si="2"/>
        <v>2.1213203435596444E-2</v>
      </c>
      <c r="M28" s="2">
        <v>24.28</v>
      </c>
      <c r="N28" s="2">
        <v>24.25</v>
      </c>
      <c r="O28" s="9">
        <v>24.265000000000001</v>
      </c>
      <c r="P28" s="2">
        <f t="shared" si="3"/>
        <v>2.1213203435597228E-2</v>
      </c>
      <c r="Q28" s="2">
        <v>18.82</v>
      </c>
      <c r="R28" s="2">
        <v>23.51</v>
      </c>
      <c r="S28" s="9">
        <v>21.164999999999999</v>
      </c>
      <c r="T28" s="2">
        <f t="shared" si="4"/>
        <v>3.3163308037649473</v>
      </c>
      <c r="U28" s="9">
        <v>127.46</v>
      </c>
      <c r="V28" s="12">
        <v>3.5</v>
      </c>
      <c r="W28" s="1">
        <v>0.81</v>
      </c>
      <c r="X28" s="2">
        <v>0.78</v>
      </c>
      <c r="Y28" s="9">
        <v>0.79500000000000004</v>
      </c>
      <c r="Z28" s="2">
        <f t="shared" si="5"/>
        <v>2.1213203435596444E-2</v>
      </c>
      <c r="AA28" s="2">
        <v>1.01</v>
      </c>
      <c r="AB28" s="2">
        <v>0.98</v>
      </c>
      <c r="AC28" s="9">
        <v>0.995</v>
      </c>
      <c r="AD28" s="2">
        <f t="shared" si="6"/>
        <v>2.1213203435596444E-2</v>
      </c>
      <c r="AE28" s="2">
        <v>27.93</v>
      </c>
      <c r="AF28" s="2">
        <v>27.91</v>
      </c>
      <c r="AG28" s="9">
        <v>27.92</v>
      </c>
      <c r="AH28" s="2">
        <f t="shared" si="7"/>
        <v>1.4142135623730649E-2</v>
      </c>
      <c r="AI28" s="2">
        <v>16.54</v>
      </c>
      <c r="AJ28" s="2">
        <v>21.3</v>
      </c>
      <c r="AK28" s="9">
        <v>18.920000000000002</v>
      </c>
      <c r="AL28" s="2">
        <f t="shared" si="8"/>
        <v>3.3658282784479496</v>
      </c>
      <c r="AM28" s="9">
        <v>129.81</v>
      </c>
      <c r="AN28" s="12">
        <v>3.2</v>
      </c>
      <c r="AO28">
        <f t="shared" si="9"/>
        <v>-16.315789473684202</v>
      </c>
      <c r="AP28">
        <f t="shared" si="10"/>
        <v>-9.9547511312217196</v>
      </c>
      <c r="AQ28">
        <f t="shared" si="11"/>
        <v>15.062847723057907</v>
      </c>
      <c r="AR28">
        <f t="shared" si="12"/>
        <v>-10.607134420033063</v>
      </c>
      <c r="AS28">
        <f t="shared" si="13"/>
        <v>1.843715675506048</v>
      </c>
      <c r="AT28">
        <f t="shared" si="14"/>
        <v>-8.5714285714285658</v>
      </c>
      <c r="AU28">
        <v>38</v>
      </c>
      <c r="AV28">
        <v>35</v>
      </c>
      <c r="AW28">
        <v>2.6315789473684266</v>
      </c>
    </row>
    <row r="29" spans="1:49" x14ac:dyDescent="0.2">
      <c r="A29" s="1">
        <v>28</v>
      </c>
      <c r="B29" s="2">
        <v>2</v>
      </c>
      <c r="C29" t="str">
        <f t="shared" si="0"/>
        <v>PD</v>
      </c>
      <c r="D29" t="s">
        <v>42</v>
      </c>
      <c r="E29" s="2">
        <v>0.74</v>
      </c>
      <c r="F29" s="2">
        <v>0.74</v>
      </c>
      <c r="G29" s="9">
        <v>0.74</v>
      </c>
      <c r="H29" s="2">
        <f t="shared" si="1"/>
        <v>0</v>
      </c>
      <c r="I29" s="2">
        <v>0.97</v>
      </c>
      <c r="J29" s="2">
        <v>0.97</v>
      </c>
      <c r="K29" s="9">
        <v>0.97</v>
      </c>
      <c r="L29" s="2">
        <f t="shared" si="2"/>
        <v>0</v>
      </c>
      <c r="M29" s="2">
        <v>24.55</v>
      </c>
      <c r="N29" s="2">
        <v>24.54</v>
      </c>
      <c r="O29" s="9">
        <v>24.545000000000002</v>
      </c>
      <c r="P29" s="2">
        <f t="shared" si="3"/>
        <v>7.0710678118665812E-3</v>
      </c>
      <c r="Q29" s="2">
        <v>12.46</v>
      </c>
      <c r="R29" s="2">
        <v>12.23</v>
      </c>
      <c r="S29" s="9">
        <v>12.345000000000001</v>
      </c>
      <c r="T29" s="2">
        <f t="shared" si="4"/>
        <v>0.16263455967290624</v>
      </c>
      <c r="U29" s="9">
        <v>161.72999999999999</v>
      </c>
      <c r="V29" s="12">
        <v>3.44</v>
      </c>
      <c r="W29" s="1">
        <v>0.61</v>
      </c>
      <c r="X29" s="2">
        <v>0.61</v>
      </c>
      <c r="Y29" s="9">
        <v>0.61</v>
      </c>
      <c r="Z29" s="2">
        <f t="shared" si="5"/>
        <v>0</v>
      </c>
      <c r="AA29" s="2">
        <v>0.95</v>
      </c>
      <c r="AB29" s="2">
        <v>0.95</v>
      </c>
      <c r="AC29" s="9">
        <v>0.95</v>
      </c>
      <c r="AD29" s="2">
        <f t="shared" si="6"/>
        <v>0</v>
      </c>
      <c r="AE29" s="2">
        <v>25.62</v>
      </c>
      <c r="AF29" s="2">
        <v>26.11</v>
      </c>
      <c r="AG29" s="9">
        <v>25.865000000000002</v>
      </c>
      <c r="AH29" s="2">
        <f t="shared" si="7"/>
        <v>0.34648232278140717</v>
      </c>
      <c r="AI29" s="2">
        <v>15.41</v>
      </c>
      <c r="AJ29" s="2">
        <v>13.52</v>
      </c>
      <c r="AK29" s="9">
        <v>14.465</v>
      </c>
      <c r="AL29" s="2">
        <f t="shared" si="8"/>
        <v>1.3364318164425752</v>
      </c>
      <c r="AM29" s="9">
        <v>146.94999999999999</v>
      </c>
      <c r="AN29" s="12">
        <v>4.33</v>
      </c>
      <c r="AO29">
        <f t="shared" si="9"/>
        <v>-17.567567567567568</v>
      </c>
      <c r="AP29">
        <f t="shared" si="10"/>
        <v>-2.0618556701030948</v>
      </c>
      <c r="AQ29">
        <f t="shared" si="11"/>
        <v>5.3778773680994103</v>
      </c>
      <c r="AR29">
        <f t="shared" si="12"/>
        <v>17.172944511948149</v>
      </c>
      <c r="AS29">
        <f t="shared" si="13"/>
        <v>-9.1386879366845992</v>
      </c>
      <c r="AT29">
        <f t="shared" si="14"/>
        <v>25.872093023255815</v>
      </c>
      <c r="AU29">
        <v>23</v>
      </c>
      <c r="AV29">
        <v>33</v>
      </c>
      <c r="AW29">
        <v>9.7186700767263581</v>
      </c>
    </row>
    <row r="30" spans="1:49" x14ac:dyDescent="0.2">
      <c r="A30" s="1">
        <v>29</v>
      </c>
      <c r="B30" s="2">
        <v>2</v>
      </c>
      <c r="C30" t="str">
        <f t="shared" si="0"/>
        <v>PD</v>
      </c>
      <c r="D30" t="s">
        <v>42</v>
      </c>
      <c r="E30" s="2">
        <v>0.83</v>
      </c>
      <c r="F30" s="2">
        <v>0.8</v>
      </c>
      <c r="G30" s="9">
        <v>0.81499999999999995</v>
      </c>
      <c r="H30" s="2">
        <f t="shared" si="1"/>
        <v>2.1213203435596368E-2</v>
      </c>
      <c r="I30" s="2">
        <v>0.95</v>
      </c>
      <c r="J30" s="2">
        <v>0.95</v>
      </c>
      <c r="K30" s="9">
        <v>0.95</v>
      </c>
      <c r="L30" s="2">
        <f t="shared" si="2"/>
        <v>0</v>
      </c>
      <c r="M30" s="2">
        <v>53.36</v>
      </c>
      <c r="N30" s="2">
        <v>54.47</v>
      </c>
      <c r="O30" s="9">
        <v>53.914999999999999</v>
      </c>
      <c r="P30" s="2">
        <f t="shared" si="3"/>
        <v>0.78488852711706736</v>
      </c>
      <c r="Q30" s="2">
        <v>13.81</v>
      </c>
      <c r="R30" s="2"/>
      <c r="S30" s="9">
        <v>13.81</v>
      </c>
      <c r="T30" s="2" t="e">
        <f t="shared" si="4"/>
        <v>#DIV/0!</v>
      </c>
      <c r="U30" s="9">
        <v>136.65</v>
      </c>
      <c r="V30" s="12">
        <v>3.75</v>
      </c>
      <c r="W30" s="1">
        <v>0.71</v>
      </c>
      <c r="X30" s="2">
        <v>0.75</v>
      </c>
      <c r="Y30" s="9">
        <v>0.73</v>
      </c>
      <c r="Z30" s="2">
        <f t="shared" si="5"/>
        <v>2.8284271247461926E-2</v>
      </c>
      <c r="AA30" s="2">
        <v>0.89</v>
      </c>
      <c r="AB30" s="2">
        <v>0.9</v>
      </c>
      <c r="AC30" s="9">
        <v>0.89500000000000002</v>
      </c>
      <c r="AD30" s="2">
        <f t="shared" si="6"/>
        <v>7.0710678118654814E-3</v>
      </c>
      <c r="AE30" s="2">
        <v>63.85</v>
      </c>
      <c r="AF30" s="2">
        <v>62.69</v>
      </c>
      <c r="AG30" s="9">
        <v>63.269999999999996</v>
      </c>
      <c r="AH30" s="2">
        <f t="shared" si="7"/>
        <v>0.82024386617639777</v>
      </c>
      <c r="AI30" s="2">
        <v>13.72</v>
      </c>
      <c r="AJ30" s="2"/>
      <c r="AK30" s="9">
        <v>13.72</v>
      </c>
      <c r="AL30" s="2" t="e">
        <f t="shared" si="8"/>
        <v>#DIV/0!</v>
      </c>
      <c r="AM30" s="9">
        <v>130.02000000000001</v>
      </c>
      <c r="AN30" s="12">
        <v>5</v>
      </c>
      <c r="AO30">
        <f t="shared" si="9"/>
        <v>-10.429447852760733</v>
      </c>
      <c r="AP30">
        <f t="shared" si="10"/>
        <v>-5.7894736842105203</v>
      </c>
      <c r="AQ30">
        <f t="shared" si="11"/>
        <v>17.351386441621063</v>
      </c>
      <c r="AR30">
        <f t="shared" si="12"/>
        <v>-0.65170166545981068</v>
      </c>
      <c r="AS30">
        <f t="shared" si="13"/>
        <v>-4.8518111964873736</v>
      </c>
      <c r="AT30">
        <f t="shared" si="14"/>
        <v>33.333333333333329</v>
      </c>
      <c r="AU30">
        <v>25</v>
      </c>
      <c r="AV30">
        <v>27</v>
      </c>
      <c r="AW30">
        <v>4.2758620689655045</v>
      </c>
    </row>
    <row r="31" spans="1:49" x14ac:dyDescent="0.2">
      <c r="A31" s="1">
        <v>30</v>
      </c>
      <c r="B31" s="2">
        <v>2</v>
      </c>
      <c r="C31" t="str">
        <f t="shared" si="0"/>
        <v>PD</v>
      </c>
      <c r="D31" t="s">
        <v>42</v>
      </c>
      <c r="E31" s="2">
        <v>0.92</v>
      </c>
      <c r="F31" s="2">
        <v>0.86</v>
      </c>
      <c r="G31" s="9">
        <v>0.89</v>
      </c>
      <c r="H31" s="2">
        <f t="shared" si="1"/>
        <v>4.2426406871192889E-2</v>
      </c>
      <c r="I31" s="2">
        <v>1.1499999999999999</v>
      </c>
      <c r="J31" s="2">
        <v>1.07</v>
      </c>
      <c r="K31" s="9">
        <v>1.1099999999999999</v>
      </c>
      <c r="L31" s="2">
        <f t="shared" si="2"/>
        <v>5.6568542494923699E-2</v>
      </c>
      <c r="M31" s="2">
        <v>23.96</v>
      </c>
      <c r="N31" s="2">
        <v>24.21</v>
      </c>
      <c r="O31" s="9">
        <v>24.085000000000001</v>
      </c>
      <c r="P31" s="2">
        <f t="shared" si="3"/>
        <v>0.17677669529663689</v>
      </c>
      <c r="Q31" s="2">
        <v>10.58</v>
      </c>
      <c r="R31" s="2">
        <v>17.62</v>
      </c>
      <c r="S31" s="9">
        <v>14.100000000000001</v>
      </c>
      <c r="T31" s="2">
        <f t="shared" si="4"/>
        <v>4.9780317395532885</v>
      </c>
      <c r="U31" s="9">
        <v>96.03</v>
      </c>
      <c r="V31" s="12">
        <v>3.55</v>
      </c>
      <c r="W31" s="1">
        <v>0.8</v>
      </c>
      <c r="X31" s="2">
        <v>0.75</v>
      </c>
      <c r="Y31" s="9">
        <v>0.77500000000000002</v>
      </c>
      <c r="Z31" s="2">
        <f t="shared" si="5"/>
        <v>3.5355339059327411E-2</v>
      </c>
      <c r="AA31" s="2">
        <v>1.08</v>
      </c>
      <c r="AB31" s="2">
        <v>1.01</v>
      </c>
      <c r="AC31" s="9">
        <v>1.0449999999999999</v>
      </c>
      <c r="AD31" s="2">
        <f t="shared" si="6"/>
        <v>4.9497474683058366E-2</v>
      </c>
      <c r="AE31" s="2">
        <v>25.97</v>
      </c>
      <c r="AF31" s="2">
        <v>25.5</v>
      </c>
      <c r="AG31" s="9">
        <v>25.734999999999999</v>
      </c>
      <c r="AH31" s="2">
        <f t="shared" si="7"/>
        <v>0.33234018715767655</v>
      </c>
      <c r="AI31" s="2">
        <v>8.85</v>
      </c>
      <c r="AJ31" s="2">
        <v>16.55</v>
      </c>
      <c r="AK31" s="9">
        <v>12.7</v>
      </c>
      <c r="AL31" s="2">
        <f t="shared" si="8"/>
        <v>5.4447222151364194</v>
      </c>
      <c r="AM31" s="9">
        <v>92.67</v>
      </c>
      <c r="AN31" s="12">
        <v>3</v>
      </c>
      <c r="AO31">
        <f t="shared" si="9"/>
        <v>-12.921348314606739</v>
      </c>
      <c r="AP31">
        <f t="shared" si="10"/>
        <v>-5.855855855855852</v>
      </c>
      <c r="AQ31">
        <f t="shared" si="11"/>
        <v>6.8507369732198402</v>
      </c>
      <c r="AR31">
        <f t="shared" si="12"/>
        <v>-9.9290780141844124</v>
      </c>
      <c r="AS31">
        <f t="shared" si="13"/>
        <v>-3.4989065916900963</v>
      </c>
      <c r="AT31">
        <f t="shared" si="14"/>
        <v>-15.492957746478869</v>
      </c>
      <c r="AU31" t="s">
        <v>36</v>
      </c>
      <c r="AV31" t="s">
        <v>36</v>
      </c>
      <c r="AW31" t="s">
        <v>36</v>
      </c>
    </row>
    <row r="32" spans="1:49" x14ac:dyDescent="0.2">
      <c r="A32" s="1">
        <v>31</v>
      </c>
      <c r="B32" s="2">
        <v>2</v>
      </c>
      <c r="C32" t="str">
        <f t="shared" si="0"/>
        <v>PD</v>
      </c>
      <c r="D32" t="s">
        <v>42</v>
      </c>
      <c r="E32" s="2">
        <v>0.76</v>
      </c>
      <c r="F32" s="2">
        <v>0.77</v>
      </c>
      <c r="G32" s="9">
        <v>0.76500000000000001</v>
      </c>
      <c r="H32" s="2">
        <f t="shared" si="1"/>
        <v>7.0710678118654814E-3</v>
      </c>
      <c r="I32" s="2">
        <v>0.83</v>
      </c>
      <c r="J32" s="2">
        <v>0.84</v>
      </c>
      <c r="K32" s="9">
        <v>0.83499999999999996</v>
      </c>
      <c r="L32" s="2">
        <f t="shared" si="2"/>
        <v>7.0710678118654814E-3</v>
      </c>
      <c r="M32" s="2">
        <v>24.96</v>
      </c>
      <c r="N32" s="2">
        <v>25.06</v>
      </c>
      <c r="O32" s="9">
        <v>25.009999999999998</v>
      </c>
      <c r="P32" s="2">
        <f t="shared" si="3"/>
        <v>7.0710678118653253E-2</v>
      </c>
      <c r="Q32" s="2">
        <v>2.14</v>
      </c>
      <c r="R32" s="2">
        <v>10.97</v>
      </c>
      <c r="S32" s="9">
        <v>6.5550000000000006</v>
      </c>
      <c r="T32" s="2">
        <f t="shared" si="4"/>
        <v>6.2437528778772142</v>
      </c>
      <c r="U32" s="9">
        <v>123.69</v>
      </c>
      <c r="V32" s="12">
        <v>4.63</v>
      </c>
      <c r="W32" s="1">
        <v>0.74</v>
      </c>
      <c r="X32" s="2">
        <v>0.74</v>
      </c>
      <c r="Y32" s="9">
        <v>0.74</v>
      </c>
      <c r="Z32" s="2">
        <f t="shared" si="5"/>
        <v>0</v>
      </c>
      <c r="AA32" s="2">
        <v>0.82</v>
      </c>
      <c r="AB32" s="2">
        <v>0.82</v>
      </c>
      <c r="AC32" s="9">
        <v>0.82</v>
      </c>
      <c r="AD32" s="2">
        <f t="shared" si="6"/>
        <v>0</v>
      </c>
      <c r="AE32" s="2">
        <v>26.03</v>
      </c>
      <c r="AF32" s="2">
        <v>26.02</v>
      </c>
      <c r="AG32" s="9">
        <v>26.024999999999999</v>
      </c>
      <c r="AH32" s="2">
        <f t="shared" si="7"/>
        <v>7.0710678118665812E-3</v>
      </c>
      <c r="AI32" s="2">
        <v>3.7</v>
      </c>
      <c r="AJ32" s="2">
        <v>9.89</v>
      </c>
      <c r="AK32" s="9">
        <v>6.7949999999999999</v>
      </c>
      <c r="AL32" s="2">
        <f t="shared" si="8"/>
        <v>4.3769909755447314</v>
      </c>
      <c r="AM32" s="9">
        <v>131.01</v>
      </c>
      <c r="AN32" s="12">
        <v>4.5</v>
      </c>
      <c r="AO32">
        <f t="shared" si="9"/>
        <v>-3.2679738562091534</v>
      </c>
      <c r="AP32">
        <f t="shared" si="10"/>
        <v>-1.7964071856287442</v>
      </c>
      <c r="AQ32">
        <f t="shared" si="11"/>
        <v>4.0583766493402669</v>
      </c>
      <c r="AR32">
        <f t="shared" si="12"/>
        <v>3.661327231121271</v>
      </c>
      <c r="AS32">
        <f t="shared" si="13"/>
        <v>5.9180208585981022</v>
      </c>
      <c r="AT32">
        <f t="shared" si="14"/>
        <v>-2.8077753779697603</v>
      </c>
      <c r="AU32">
        <v>37</v>
      </c>
      <c r="AV32">
        <v>30</v>
      </c>
      <c r="AW32">
        <v>-9.3799682034976133</v>
      </c>
    </row>
    <row r="33" spans="1:49" x14ac:dyDescent="0.2">
      <c r="A33" s="1">
        <v>32</v>
      </c>
      <c r="B33" s="2">
        <v>2</v>
      </c>
      <c r="C33" t="str">
        <f t="shared" si="0"/>
        <v>PD</v>
      </c>
      <c r="D33" t="s">
        <v>42</v>
      </c>
      <c r="E33" s="2">
        <v>0.97</v>
      </c>
      <c r="F33" s="2">
        <v>0.96</v>
      </c>
      <c r="G33" s="9">
        <v>0.96499999999999997</v>
      </c>
      <c r="H33" s="2">
        <f t="shared" si="1"/>
        <v>7.0710678118654814E-3</v>
      </c>
      <c r="I33" s="2">
        <v>0.96</v>
      </c>
      <c r="J33" s="2">
        <v>0.95</v>
      </c>
      <c r="K33" s="9">
        <v>0.95499999999999996</v>
      </c>
      <c r="L33" s="2">
        <f t="shared" si="2"/>
        <v>7.0710678118654814E-3</v>
      </c>
      <c r="M33" s="2">
        <v>20.8</v>
      </c>
      <c r="N33" s="2">
        <v>20.8</v>
      </c>
      <c r="O33" s="9">
        <v>20.8</v>
      </c>
      <c r="P33" s="2">
        <f t="shared" si="3"/>
        <v>0</v>
      </c>
      <c r="Q33" s="2">
        <v>15.59</v>
      </c>
      <c r="R33" s="2">
        <v>20.32</v>
      </c>
      <c r="S33" s="9">
        <v>17.954999999999998</v>
      </c>
      <c r="T33" s="2">
        <f t="shared" si="4"/>
        <v>3.3446150750123924</v>
      </c>
      <c r="U33" s="9">
        <v>143.9</v>
      </c>
      <c r="V33" s="12">
        <v>4.7</v>
      </c>
      <c r="W33" s="1">
        <v>0.86</v>
      </c>
      <c r="X33" s="2">
        <v>0.85</v>
      </c>
      <c r="Y33" s="9">
        <v>0.85499999999999998</v>
      </c>
      <c r="Z33" s="2">
        <f t="shared" si="5"/>
        <v>7.0710678118654814E-3</v>
      </c>
      <c r="AA33" s="2">
        <v>0.87</v>
      </c>
      <c r="AB33" s="2">
        <v>0.85</v>
      </c>
      <c r="AC33" s="9">
        <v>0.86</v>
      </c>
      <c r="AD33" s="2">
        <f t="shared" si="6"/>
        <v>1.4142135623730963E-2</v>
      </c>
      <c r="AE33" s="2">
        <v>21.16</v>
      </c>
      <c r="AF33" s="2">
        <v>21.02</v>
      </c>
      <c r="AG33" s="9">
        <v>21.09</v>
      </c>
      <c r="AH33" s="2">
        <f t="shared" si="7"/>
        <v>9.8994949366117052E-2</v>
      </c>
      <c r="AI33" s="2">
        <v>12.65</v>
      </c>
      <c r="AJ33" s="2">
        <v>17.53</v>
      </c>
      <c r="AK33" s="9">
        <v>15.09</v>
      </c>
      <c r="AL33" s="2">
        <f t="shared" si="8"/>
        <v>3.4506810921903504</v>
      </c>
      <c r="AM33" s="9">
        <v>137.07</v>
      </c>
      <c r="AN33" s="12">
        <v>5.75</v>
      </c>
      <c r="AO33">
        <f t="shared" si="9"/>
        <v>-11.398963730569948</v>
      </c>
      <c r="AP33">
        <f t="shared" si="10"/>
        <v>-9.9476439790575899</v>
      </c>
      <c r="AQ33">
        <f t="shared" si="11"/>
        <v>1.3942307692307652</v>
      </c>
      <c r="AR33">
        <f t="shared" si="12"/>
        <v>-15.956558061821212</v>
      </c>
      <c r="AS33">
        <f t="shared" si="13"/>
        <v>-4.7463516330785351</v>
      </c>
      <c r="AT33">
        <f t="shared" si="14"/>
        <v>22.340425531914889</v>
      </c>
      <c r="AU33">
        <v>27</v>
      </c>
      <c r="AV33">
        <v>21</v>
      </c>
      <c r="AW33">
        <v>-4.2735042735042681</v>
      </c>
    </row>
    <row r="34" spans="1:49" x14ac:dyDescent="0.2">
      <c r="A34" s="1">
        <v>33</v>
      </c>
      <c r="B34" s="2">
        <v>2</v>
      </c>
      <c r="C34" t="str">
        <f t="shared" ref="C34:C65" si="15">IF(B34=0,"Control",(IF(B34=1,"FGD","PD")))</f>
        <v>PD</v>
      </c>
      <c r="D34" t="s">
        <v>42</v>
      </c>
      <c r="E34" s="2">
        <v>1</v>
      </c>
      <c r="F34" s="2">
        <v>1</v>
      </c>
      <c r="G34" s="9">
        <v>1</v>
      </c>
      <c r="H34" s="2">
        <f t="shared" si="1"/>
        <v>0</v>
      </c>
      <c r="I34" s="2">
        <v>1.06</v>
      </c>
      <c r="J34" s="2">
        <v>1.06</v>
      </c>
      <c r="K34" s="9">
        <v>1.06</v>
      </c>
      <c r="L34" s="2">
        <f t="shared" si="2"/>
        <v>0</v>
      </c>
      <c r="M34" s="2">
        <v>20.77</v>
      </c>
      <c r="N34" s="2">
        <v>20.96</v>
      </c>
      <c r="O34" s="9">
        <v>20.865000000000002</v>
      </c>
      <c r="P34" s="2">
        <f t="shared" si="3"/>
        <v>0.13435028842544494</v>
      </c>
      <c r="Q34" s="2">
        <v>16.309999999999999</v>
      </c>
      <c r="R34" s="2">
        <v>9.89</v>
      </c>
      <c r="S34" s="9">
        <v>13.1</v>
      </c>
      <c r="T34" s="2">
        <f t="shared" si="4"/>
        <v>4.5396255352176302</v>
      </c>
      <c r="U34" s="9">
        <v>163.71</v>
      </c>
      <c r="V34" s="12">
        <v>4.18</v>
      </c>
      <c r="W34" s="1">
        <v>0.91</v>
      </c>
      <c r="X34" s="2">
        <v>0.92</v>
      </c>
      <c r="Y34" s="9">
        <v>0.91500000000000004</v>
      </c>
      <c r="Z34" s="2">
        <f t="shared" si="5"/>
        <v>7.0710678118654814E-3</v>
      </c>
      <c r="AA34" s="2">
        <v>1.03</v>
      </c>
      <c r="AB34" s="2">
        <v>1.04</v>
      </c>
      <c r="AC34" s="9">
        <v>1.0350000000000001</v>
      </c>
      <c r="AD34" s="2">
        <f t="shared" si="6"/>
        <v>7.0710678118654814E-3</v>
      </c>
      <c r="AE34" s="2">
        <v>20.95</v>
      </c>
      <c r="AF34" s="2">
        <v>20.92</v>
      </c>
      <c r="AG34" s="9">
        <v>20.935000000000002</v>
      </c>
      <c r="AH34" s="2">
        <f t="shared" si="7"/>
        <v>2.1213203435594716E-2</v>
      </c>
      <c r="AI34" s="2">
        <v>15.9</v>
      </c>
      <c r="AJ34" s="2">
        <v>8.91</v>
      </c>
      <c r="AK34" s="9">
        <v>12.405000000000001</v>
      </c>
      <c r="AL34" s="2">
        <f t="shared" si="8"/>
        <v>4.9426764004939612</v>
      </c>
      <c r="AM34" s="9">
        <v>156.6</v>
      </c>
      <c r="AN34" s="12">
        <v>4.5999999999999996</v>
      </c>
      <c r="AO34">
        <f t="shared" si="9"/>
        <v>-8.4999999999999964</v>
      </c>
      <c r="AP34">
        <f t="shared" si="10"/>
        <v>-2.3584905660377276</v>
      </c>
      <c r="AQ34">
        <f t="shared" si="11"/>
        <v>0.33549005511622465</v>
      </c>
      <c r="AR34">
        <f t="shared" si="12"/>
        <v>-5.3053435114503698</v>
      </c>
      <c r="AS34">
        <f t="shared" si="13"/>
        <v>-4.3430456294667481</v>
      </c>
      <c r="AT34">
        <f t="shared" si="14"/>
        <v>10.047846889952151</v>
      </c>
      <c r="AU34">
        <v>34</v>
      </c>
      <c r="AV34">
        <v>35</v>
      </c>
      <c r="AW34">
        <v>2.9411764705882399</v>
      </c>
    </row>
    <row r="35" spans="1:49" x14ac:dyDescent="0.2">
      <c r="A35" s="1">
        <v>34</v>
      </c>
      <c r="B35" s="2">
        <v>2</v>
      </c>
      <c r="C35" t="str">
        <f t="shared" si="15"/>
        <v>PD</v>
      </c>
      <c r="D35" t="s">
        <v>42</v>
      </c>
      <c r="E35" s="2">
        <v>1</v>
      </c>
      <c r="F35" s="2">
        <v>0.93</v>
      </c>
      <c r="G35" s="9">
        <v>0.96500000000000008</v>
      </c>
      <c r="H35" s="2">
        <f t="shared" si="1"/>
        <v>4.949747468305829E-2</v>
      </c>
      <c r="I35" s="2">
        <v>1.1499999999999999</v>
      </c>
      <c r="J35" s="2">
        <v>1.08</v>
      </c>
      <c r="K35" s="9">
        <v>1.115</v>
      </c>
      <c r="L35" s="2">
        <f t="shared" si="2"/>
        <v>4.9497474683058214E-2</v>
      </c>
      <c r="M35" s="2">
        <v>26.63</v>
      </c>
      <c r="N35" s="2">
        <v>26.94</v>
      </c>
      <c r="O35" s="9">
        <v>26.785</v>
      </c>
      <c r="P35" s="2">
        <f t="shared" si="3"/>
        <v>0.21920310216783134</v>
      </c>
      <c r="Q35" s="2">
        <v>16.25</v>
      </c>
      <c r="R35" s="2">
        <v>24.09</v>
      </c>
      <c r="S35" s="9">
        <v>20.170000000000002</v>
      </c>
      <c r="T35" s="2">
        <f t="shared" si="4"/>
        <v>5.5437171645025121</v>
      </c>
      <c r="U35" s="9">
        <v>109.68</v>
      </c>
      <c r="V35" s="12">
        <v>4.9000000000000004</v>
      </c>
      <c r="W35" s="1">
        <v>0.95</v>
      </c>
      <c r="X35" s="2">
        <v>0.9</v>
      </c>
      <c r="Y35" s="9">
        <v>0.92500000000000004</v>
      </c>
      <c r="Z35" s="2">
        <f t="shared" si="5"/>
        <v>3.5355339059327327E-2</v>
      </c>
      <c r="AA35" s="2">
        <v>1.1299999999999999</v>
      </c>
      <c r="AB35" s="2">
        <v>1.07</v>
      </c>
      <c r="AC35" s="9">
        <v>1.1000000000000001</v>
      </c>
      <c r="AD35" s="2">
        <f t="shared" si="6"/>
        <v>4.2426406871192736E-2</v>
      </c>
      <c r="AE35" s="2">
        <v>28.01</v>
      </c>
      <c r="AF35" s="2">
        <v>28.03</v>
      </c>
      <c r="AG35" s="9">
        <v>28.020000000000003</v>
      </c>
      <c r="AH35" s="2">
        <f t="shared" si="7"/>
        <v>1.4142135623730649E-2</v>
      </c>
      <c r="AI35" s="2">
        <v>16.48</v>
      </c>
      <c r="AJ35" s="2">
        <v>24.93</v>
      </c>
      <c r="AK35" s="9">
        <v>20.704999999999998</v>
      </c>
      <c r="AL35" s="2">
        <f t="shared" si="8"/>
        <v>5.9750523010263326</v>
      </c>
      <c r="AM35" s="9">
        <v>112.07</v>
      </c>
      <c r="AN35" s="12">
        <v>5</v>
      </c>
      <c r="AO35">
        <f t="shared" si="9"/>
        <v>-4.145077720207258</v>
      </c>
      <c r="AP35">
        <f t="shared" si="10"/>
        <v>-1.345291479820619</v>
      </c>
      <c r="AQ35">
        <f t="shared" si="11"/>
        <v>4.6107896210565729</v>
      </c>
      <c r="AR35">
        <f t="shared" si="12"/>
        <v>2.6524541398115842</v>
      </c>
      <c r="AS35">
        <f t="shared" si="13"/>
        <v>2.1790663749088131</v>
      </c>
      <c r="AT35">
        <f t="shared" si="14"/>
        <v>2.0408163265306047</v>
      </c>
      <c r="AU35">
        <v>16</v>
      </c>
      <c r="AV35">
        <v>18</v>
      </c>
      <c r="AW35">
        <v>1.2500000000000036</v>
      </c>
    </row>
    <row r="36" spans="1:49" x14ac:dyDescent="0.2">
      <c r="A36" s="1">
        <v>35</v>
      </c>
      <c r="B36" s="2">
        <v>2</v>
      </c>
      <c r="C36" t="str">
        <f t="shared" si="15"/>
        <v>PD</v>
      </c>
      <c r="D36" t="s">
        <v>42</v>
      </c>
      <c r="E36" s="2">
        <v>0.62</v>
      </c>
      <c r="F36" s="2">
        <v>0.62</v>
      </c>
      <c r="G36" s="9">
        <v>0.62</v>
      </c>
      <c r="H36" s="2">
        <f t="shared" si="1"/>
        <v>0</v>
      </c>
      <c r="I36" s="2">
        <v>0.77</v>
      </c>
      <c r="J36" s="2">
        <v>0.76</v>
      </c>
      <c r="K36" s="9">
        <v>0.76500000000000001</v>
      </c>
      <c r="L36" s="2">
        <f t="shared" si="2"/>
        <v>7.0710678118654814E-3</v>
      </c>
      <c r="M36" s="2">
        <v>26.41</v>
      </c>
      <c r="N36" s="2">
        <v>26.48</v>
      </c>
      <c r="O36" s="9">
        <v>26.445</v>
      </c>
      <c r="P36" s="2">
        <f t="shared" si="3"/>
        <v>4.9497474683058526E-2</v>
      </c>
      <c r="Q36" s="2">
        <v>7.25</v>
      </c>
      <c r="R36" s="2">
        <v>12.24</v>
      </c>
      <c r="S36" s="9">
        <v>9.745000000000001</v>
      </c>
      <c r="T36" s="2">
        <f t="shared" si="4"/>
        <v>3.5284628381208649</v>
      </c>
      <c r="U36" s="9">
        <v>108.61</v>
      </c>
      <c r="V36" s="12">
        <v>4</v>
      </c>
      <c r="W36" s="1">
        <v>0.56999999999999995</v>
      </c>
      <c r="X36" s="2">
        <v>0.56999999999999995</v>
      </c>
      <c r="Y36" s="9">
        <v>0.56999999999999995</v>
      </c>
      <c r="Z36" s="2">
        <f t="shared" si="5"/>
        <v>0</v>
      </c>
      <c r="AA36" s="2">
        <v>0.75</v>
      </c>
      <c r="AB36" s="2">
        <v>0.76</v>
      </c>
      <c r="AC36" s="9">
        <v>0.755</v>
      </c>
      <c r="AD36" s="2">
        <f t="shared" si="6"/>
        <v>7.0710678118654814E-3</v>
      </c>
      <c r="AE36" s="2">
        <v>28.21</v>
      </c>
      <c r="AF36" s="2">
        <v>27.88</v>
      </c>
      <c r="AG36" s="9">
        <v>28.045000000000002</v>
      </c>
      <c r="AH36" s="2">
        <f t="shared" si="7"/>
        <v>0.23334523779156199</v>
      </c>
      <c r="AI36" s="2">
        <v>8.35</v>
      </c>
      <c r="AJ36" s="2">
        <v>12.8</v>
      </c>
      <c r="AK36" s="9">
        <v>10.574999999999999</v>
      </c>
      <c r="AL36" s="2">
        <f t="shared" si="8"/>
        <v>3.1466251762801463</v>
      </c>
      <c r="AM36" s="9">
        <v>93.68</v>
      </c>
      <c r="AN36" s="12">
        <v>3</v>
      </c>
      <c r="AO36">
        <f t="shared" si="9"/>
        <v>-8.0645161290322651</v>
      </c>
      <c r="AP36">
        <f t="shared" si="10"/>
        <v>-1.3071895424836613</v>
      </c>
      <c r="AQ36">
        <f t="shared" si="11"/>
        <v>6.0502930610701506</v>
      </c>
      <c r="AR36">
        <f t="shared" si="12"/>
        <v>8.5171883016931567</v>
      </c>
      <c r="AS36">
        <f t="shared" si="13"/>
        <v>-13.746432188564583</v>
      </c>
      <c r="AT36">
        <f t="shared" si="14"/>
        <v>-25</v>
      </c>
      <c r="AU36">
        <v>28</v>
      </c>
      <c r="AV36">
        <v>25</v>
      </c>
      <c r="AW36">
        <v>5.2295918367347065</v>
      </c>
    </row>
    <row r="37" spans="1:49" x14ac:dyDescent="0.2">
      <c r="A37" s="1">
        <v>36</v>
      </c>
      <c r="B37" s="2">
        <v>2</v>
      </c>
      <c r="C37" t="str">
        <f t="shared" si="15"/>
        <v>PD</v>
      </c>
      <c r="D37" t="s">
        <v>42</v>
      </c>
      <c r="E37" s="2">
        <v>1.1499999999999999</v>
      </c>
      <c r="F37" s="2">
        <v>1.1200000000000001</v>
      </c>
      <c r="G37" s="9">
        <v>1.135</v>
      </c>
      <c r="H37" s="2">
        <f t="shared" si="1"/>
        <v>2.1213203435596288E-2</v>
      </c>
      <c r="I37" s="2">
        <v>1.2</v>
      </c>
      <c r="J37" s="2">
        <v>1.1599999999999999</v>
      </c>
      <c r="K37" s="9">
        <v>1.18</v>
      </c>
      <c r="L37" s="2">
        <f t="shared" si="2"/>
        <v>2.8284271247461926E-2</v>
      </c>
      <c r="M37" s="2">
        <v>19.96</v>
      </c>
      <c r="N37" s="2">
        <v>20.02</v>
      </c>
      <c r="O37" s="9">
        <v>19.990000000000002</v>
      </c>
      <c r="P37" s="2">
        <f t="shared" si="3"/>
        <v>4.2426406871191945E-2</v>
      </c>
      <c r="Q37" s="2">
        <v>16.559999999999999</v>
      </c>
      <c r="R37" s="2">
        <v>15.97</v>
      </c>
      <c r="S37" s="9">
        <v>16.265000000000001</v>
      </c>
      <c r="T37" s="2">
        <f t="shared" si="4"/>
        <v>0.41719300090006167</v>
      </c>
      <c r="U37" s="9">
        <v>164.57</v>
      </c>
      <c r="V37" s="12">
        <v>3</v>
      </c>
      <c r="W37" s="1">
        <v>1.1599999999999999</v>
      </c>
      <c r="X37" s="2">
        <v>1.1299999999999999</v>
      </c>
      <c r="Y37" s="9">
        <v>1.145</v>
      </c>
      <c r="Z37" s="2">
        <f t="shared" si="5"/>
        <v>2.1213203435596444E-2</v>
      </c>
      <c r="AA37" s="2">
        <v>1.18</v>
      </c>
      <c r="AB37" s="2">
        <v>1.1499999999999999</v>
      </c>
      <c r="AC37" s="9">
        <v>1.165</v>
      </c>
      <c r="AD37" s="2">
        <f t="shared" si="6"/>
        <v>2.1213203435596444E-2</v>
      </c>
      <c r="AE37" s="2">
        <v>20.399999999999999</v>
      </c>
      <c r="AF37" s="2">
        <v>20.47</v>
      </c>
      <c r="AG37" s="9">
        <v>20.434999999999999</v>
      </c>
      <c r="AH37" s="2">
        <f t="shared" si="7"/>
        <v>4.9497474683058526E-2</v>
      </c>
      <c r="AI37" s="2">
        <v>16.46</v>
      </c>
      <c r="AJ37" s="2">
        <v>16.239999999999998</v>
      </c>
      <c r="AK37" s="9">
        <v>16.350000000000001</v>
      </c>
      <c r="AL37" s="2">
        <f t="shared" si="8"/>
        <v>0.15556349186104218</v>
      </c>
      <c r="AM37" s="9">
        <v>158.07</v>
      </c>
      <c r="AN37" s="12">
        <v>4.17</v>
      </c>
      <c r="AO37">
        <f t="shared" si="9"/>
        <v>0.8810572687224677</v>
      </c>
      <c r="AP37">
        <f t="shared" si="10"/>
        <v>-1.2711864406779578</v>
      </c>
      <c r="AQ37">
        <f t="shared" si="11"/>
        <v>2.2261130565282472</v>
      </c>
      <c r="AR37">
        <f t="shared" si="12"/>
        <v>0.5225945281278872</v>
      </c>
      <c r="AS37">
        <f t="shared" si="13"/>
        <v>-3.9496870632557579</v>
      </c>
      <c r="AT37">
        <f t="shared" si="14"/>
        <v>38.999999999999993</v>
      </c>
      <c r="AU37">
        <v>32</v>
      </c>
      <c r="AV37">
        <v>31</v>
      </c>
      <c r="AW37">
        <v>-8.8235294117647101</v>
      </c>
    </row>
    <row r="38" spans="1:49" x14ac:dyDescent="0.2">
      <c r="A38" s="1">
        <v>37</v>
      </c>
      <c r="B38" s="2">
        <v>2</v>
      </c>
      <c r="C38" t="str">
        <f t="shared" si="15"/>
        <v>PD</v>
      </c>
      <c r="D38" t="s">
        <v>42</v>
      </c>
      <c r="E38" s="2">
        <v>1.32</v>
      </c>
      <c r="F38" s="2">
        <v>1.1499999999999999</v>
      </c>
      <c r="G38" s="9">
        <v>1.2349999999999999</v>
      </c>
      <c r="H38" s="2">
        <f t="shared" si="1"/>
        <v>0.12020815280171318</v>
      </c>
      <c r="I38" s="2">
        <v>1.47</v>
      </c>
      <c r="J38" s="2">
        <v>1.33</v>
      </c>
      <c r="K38" s="9">
        <v>1.4</v>
      </c>
      <c r="L38" s="2">
        <f t="shared" si="2"/>
        <v>9.899494936611658E-2</v>
      </c>
      <c r="M38" s="2">
        <v>24.64</v>
      </c>
      <c r="N38" s="2">
        <v>26.5</v>
      </c>
      <c r="O38" s="9">
        <v>25.57</v>
      </c>
      <c r="P38" s="2">
        <f t="shared" si="3"/>
        <v>1.3152186130069781</v>
      </c>
      <c r="Q38" s="2">
        <v>19.690000000000001</v>
      </c>
      <c r="R38" s="2">
        <v>16.22</v>
      </c>
      <c r="S38" s="9">
        <v>17.954999999999998</v>
      </c>
      <c r="T38" s="2">
        <f t="shared" si="4"/>
        <v>2.4536605307173218</v>
      </c>
      <c r="U38" s="9">
        <v>175.25</v>
      </c>
      <c r="V38" s="12">
        <v>3</v>
      </c>
      <c r="W38" s="1">
        <v>1.0900000000000001</v>
      </c>
      <c r="X38" s="2">
        <v>1.07</v>
      </c>
      <c r="Y38" s="9">
        <v>1.08</v>
      </c>
      <c r="Z38" s="2">
        <f t="shared" si="5"/>
        <v>1.4142135623730963E-2</v>
      </c>
      <c r="AA38" s="2">
        <v>1.32</v>
      </c>
      <c r="AB38" s="2">
        <v>1.2</v>
      </c>
      <c r="AC38" s="9">
        <v>1.26</v>
      </c>
      <c r="AD38" s="2">
        <f t="shared" si="6"/>
        <v>8.4852813742385777E-2</v>
      </c>
      <c r="AE38" s="2">
        <v>50.36</v>
      </c>
      <c r="AF38" s="2">
        <v>46.97</v>
      </c>
      <c r="AG38" s="9">
        <v>48.664999999999999</v>
      </c>
      <c r="AH38" s="2">
        <f t="shared" si="7"/>
        <v>2.3970919882223964</v>
      </c>
      <c r="AI38" s="2">
        <v>14.09</v>
      </c>
      <c r="AJ38" s="2">
        <v>-0.9</v>
      </c>
      <c r="AK38" s="9">
        <v>6.5949999999999998</v>
      </c>
      <c r="AL38" s="2">
        <f t="shared" si="8"/>
        <v>10.599530649986347</v>
      </c>
      <c r="AM38" s="9">
        <v>151.63</v>
      </c>
      <c r="AN38" s="12">
        <v>4</v>
      </c>
      <c r="AO38">
        <f t="shared" si="9"/>
        <v>-12.550607287449377</v>
      </c>
      <c r="AP38">
        <f t="shared" si="10"/>
        <v>-9.9999999999999929</v>
      </c>
      <c r="AQ38">
        <f t="shared" si="11"/>
        <v>90.320688306609298</v>
      </c>
      <c r="AR38">
        <f t="shared" si="12"/>
        <v>-63.269284321915912</v>
      </c>
      <c r="AS38">
        <f t="shared" si="13"/>
        <v>-13.477888730385168</v>
      </c>
      <c r="AT38">
        <f t="shared" si="14"/>
        <v>33.333333333333329</v>
      </c>
      <c r="AU38">
        <v>34</v>
      </c>
      <c r="AV38">
        <v>30</v>
      </c>
      <c r="AW38">
        <v>-6.5743944636678195</v>
      </c>
    </row>
    <row r="39" spans="1:49" x14ac:dyDescent="0.2">
      <c r="A39" s="1">
        <v>38</v>
      </c>
      <c r="B39" s="2">
        <v>2</v>
      </c>
      <c r="C39" t="str">
        <f t="shared" si="15"/>
        <v>PD</v>
      </c>
      <c r="D39" t="s">
        <v>42</v>
      </c>
      <c r="E39" s="2">
        <v>1.33</v>
      </c>
      <c r="F39" s="2">
        <v>1.29</v>
      </c>
      <c r="G39" s="9">
        <v>1.31</v>
      </c>
      <c r="H39" s="2">
        <f t="shared" si="1"/>
        <v>2.8284271247461926E-2</v>
      </c>
      <c r="I39" s="2">
        <v>1.25</v>
      </c>
      <c r="J39" s="2">
        <v>1.2</v>
      </c>
      <c r="K39" s="9">
        <v>1.2250000000000001</v>
      </c>
      <c r="L39" s="2">
        <f t="shared" si="2"/>
        <v>3.5355339059327411E-2</v>
      </c>
      <c r="M39" s="2">
        <v>17.399999999999999</v>
      </c>
      <c r="N39" s="2">
        <v>17.37</v>
      </c>
      <c r="O39" s="9">
        <v>17.384999999999998</v>
      </c>
      <c r="P39" s="2">
        <f t="shared" si="3"/>
        <v>2.1213203435594716E-2</v>
      </c>
      <c r="Q39" s="2">
        <v>18.239999999999998</v>
      </c>
      <c r="R39" s="2">
        <v>12.91</v>
      </c>
      <c r="S39" s="9">
        <v>15.574999999999999</v>
      </c>
      <c r="T39" s="2">
        <f t="shared" si="4"/>
        <v>3.7688791437242992</v>
      </c>
      <c r="U39" s="9">
        <v>200.38</v>
      </c>
      <c r="V39" s="12">
        <v>4.1100000000000003</v>
      </c>
      <c r="W39" s="1">
        <v>1.21</v>
      </c>
      <c r="X39" s="2">
        <v>1.18</v>
      </c>
      <c r="Y39" s="9">
        <v>1.1949999999999998</v>
      </c>
      <c r="Z39" s="2">
        <f t="shared" si="5"/>
        <v>2.1213203435596444E-2</v>
      </c>
      <c r="AA39" s="2">
        <v>1.21</v>
      </c>
      <c r="AB39" s="2">
        <v>1.17</v>
      </c>
      <c r="AC39" s="9">
        <v>1.19</v>
      </c>
      <c r="AD39" s="2">
        <f t="shared" si="6"/>
        <v>2.8284271247461926E-2</v>
      </c>
      <c r="AE39" s="2">
        <v>18.920000000000002</v>
      </c>
      <c r="AF39" s="2">
        <v>18.87</v>
      </c>
      <c r="AG39" s="9">
        <v>18.895000000000003</v>
      </c>
      <c r="AH39" s="2">
        <f t="shared" si="7"/>
        <v>3.5355339059327882E-2</v>
      </c>
      <c r="AI39" s="2">
        <v>18.28</v>
      </c>
      <c r="AJ39" s="2">
        <v>12.19</v>
      </c>
      <c r="AK39" s="9">
        <v>15.234999999999999</v>
      </c>
      <c r="AL39" s="2">
        <f t="shared" si="8"/>
        <v>4.3062802974260777</v>
      </c>
      <c r="AM39" s="9">
        <v>200.3</v>
      </c>
      <c r="AN39" s="12">
        <v>3.78</v>
      </c>
      <c r="AO39">
        <f t="shared" si="9"/>
        <v>-8.778625954198489</v>
      </c>
      <c r="AP39">
        <f t="shared" si="10"/>
        <v>-2.8571428571428683</v>
      </c>
      <c r="AQ39">
        <f t="shared" si="11"/>
        <v>8.6856485475985341</v>
      </c>
      <c r="AR39">
        <f t="shared" si="12"/>
        <v>-2.1829855537720695</v>
      </c>
      <c r="AS39">
        <f t="shared" si="13"/>
        <v>-3.9924144126152354E-2</v>
      </c>
      <c r="AT39">
        <f t="shared" si="14"/>
        <v>-8.0291970802919828</v>
      </c>
      <c r="AU39">
        <v>30</v>
      </c>
      <c r="AV39">
        <v>27</v>
      </c>
      <c r="AW39">
        <v>-0.68965517241379826</v>
      </c>
    </row>
    <row r="40" spans="1:49" x14ac:dyDescent="0.2">
      <c r="A40" s="1">
        <v>39</v>
      </c>
      <c r="B40" s="2">
        <v>2</v>
      </c>
      <c r="C40" t="str">
        <f t="shared" si="15"/>
        <v>PD</v>
      </c>
      <c r="D40" t="s">
        <v>41</v>
      </c>
      <c r="E40" s="2">
        <v>1.1200000000000001</v>
      </c>
      <c r="F40" s="2">
        <v>1.1100000000000001</v>
      </c>
      <c r="G40" s="9">
        <v>1.1150000000000002</v>
      </c>
      <c r="H40" s="2">
        <f t="shared" si="1"/>
        <v>7.0710678118654814E-3</v>
      </c>
      <c r="I40" s="2">
        <v>1.21</v>
      </c>
      <c r="J40" s="2">
        <v>1.2</v>
      </c>
      <c r="K40" s="9">
        <v>1.2050000000000001</v>
      </c>
      <c r="L40" s="2">
        <f t="shared" si="2"/>
        <v>7.0710678118654814E-3</v>
      </c>
      <c r="M40" s="2">
        <v>22.38</v>
      </c>
      <c r="N40" s="2">
        <v>22.44</v>
      </c>
      <c r="O40" s="9">
        <v>22.41</v>
      </c>
      <c r="P40" s="2">
        <f t="shared" si="3"/>
        <v>4.2426406871194457E-2</v>
      </c>
      <c r="Q40" s="2">
        <v>20.100000000000001</v>
      </c>
      <c r="R40" s="2">
        <v>19.399999999999999</v>
      </c>
      <c r="S40" s="9">
        <v>19.75</v>
      </c>
      <c r="T40" s="2">
        <f t="shared" si="4"/>
        <v>0.49497474683058529</v>
      </c>
      <c r="U40" s="9">
        <v>214.97</v>
      </c>
      <c r="V40" s="12">
        <v>3</v>
      </c>
      <c r="W40" s="1">
        <v>0.94</v>
      </c>
      <c r="X40" s="2">
        <v>0.92</v>
      </c>
      <c r="Y40" s="9">
        <v>0.92999999999999994</v>
      </c>
      <c r="Z40" s="2">
        <f t="shared" si="5"/>
        <v>1.4142135623730885E-2</v>
      </c>
      <c r="AA40" s="2">
        <v>1.05</v>
      </c>
      <c r="AB40" s="2">
        <v>1.03</v>
      </c>
      <c r="AC40" s="9">
        <v>1.04</v>
      </c>
      <c r="AD40" s="2">
        <f t="shared" si="6"/>
        <v>1.4142135623730963E-2</v>
      </c>
      <c r="AE40" s="2">
        <v>23.52</v>
      </c>
      <c r="AF40" s="2">
        <v>23.7</v>
      </c>
      <c r="AG40" s="9">
        <v>23.61</v>
      </c>
      <c r="AH40" s="2">
        <f t="shared" si="7"/>
        <v>0.12727922061357835</v>
      </c>
      <c r="AI40" s="2">
        <v>15.51</v>
      </c>
      <c r="AJ40" s="2">
        <v>15.73</v>
      </c>
      <c r="AK40" s="9">
        <v>15.620000000000001</v>
      </c>
      <c r="AL40" s="2">
        <f t="shared" si="8"/>
        <v>0.1555634918610409</v>
      </c>
      <c r="AM40" s="9">
        <v>183.48</v>
      </c>
      <c r="AN40" s="12">
        <v>3</v>
      </c>
      <c r="AO40">
        <f t="shared" si="9"/>
        <v>-16.591928251121097</v>
      </c>
      <c r="AP40">
        <f t="shared" si="10"/>
        <v>-13.692946058091287</v>
      </c>
      <c r="AQ40">
        <f t="shared" si="11"/>
        <v>5.3547523427041464</v>
      </c>
      <c r="AR40">
        <f t="shared" si="12"/>
        <v>-20.911392405063285</v>
      </c>
      <c r="AS40">
        <f t="shared" si="13"/>
        <v>-14.648555612411037</v>
      </c>
      <c r="AT40">
        <f t="shared" si="14"/>
        <v>0</v>
      </c>
      <c r="AU40" t="s">
        <v>36</v>
      </c>
      <c r="AV40" t="s">
        <v>36</v>
      </c>
      <c r="AW40" t="s">
        <v>36</v>
      </c>
    </row>
    <row r="41" spans="1:49" x14ac:dyDescent="0.2">
      <c r="A41" s="1">
        <v>40</v>
      </c>
      <c r="B41" s="2">
        <v>2</v>
      </c>
      <c r="C41" t="str">
        <f t="shared" si="15"/>
        <v>PD</v>
      </c>
      <c r="D41" t="s">
        <v>41</v>
      </c>
      <c r="E41" s="2">
        <v>0.89</v>
      </c>
      <c r="F41" s="2">
        <v>0.86</v>
      </c>
      <c r="G41" s="9">
        <v>0.875</v>
      </c>
      <c r="H41" s="2">
        <f t="shared" si="1"/>
        <v>2.1213203435596444E-2</v>
      </c>
      <c r="I41" s="2">
        <v>0.94</v>
      </c>
      <c r="J41" s="2">
        <v>0.92</v>
      </c>
      <c r="K41" s="9">
        <v>0.92999999999999994</v>
      </c>
      <c r="L41" s="2">
        <f t="shared" si="2"/>
        <v>1.4142135623730885E-2</v>
      </c>
      <c r="M41" s="2">
        <v>20.399999999999999</v>
      </c>
      <c r="N41" s="2">
        <v>20.75</v>
      </c>
      <c r="O41" s="9">
        <v>20.574999999999999</v>
      </c>
      <c r="P41" s="2">
        <f t="shared" si="3"/>
        <v>0.24748737341529264</v>
      </c>
      <c r="Q41" s="2">
        <v>5.39</v>
      </c>
      <c r="R41" s="2">
        <v>4.55</v>
      </c>
      <c r="S41" s="9">
        <v>4.97</v>
      </c>
      <c r="T41" s="2">
        <f t="shared" si="4"/>
        <v>0.59396969619669981</v>
      </c>
      <c r="U41" s="9">
        <v>92.24</v>
      </c>
      <c r="V41" s="12">
        <v>4.67</v>
      </c>
      <c r="W41" s="1">
        <v>0.73</v>
      </c>
      <c r="X41" s="2">
        <v>0.7</v>
      </c>
      <c r="Y41" s="9">
        <v>0.71499999999999997</v>
      </c>
      <c r="Z41" s="2">
        <f t="shared" si="5"/>
        <v>2.1213203435596444E-2</v>
      </c>
      <c r="AA41" s="2">
        <v>0.84</v>
      </c>
      <c r="AB41" s="2">
        <v>0.81</v>
      </c>
      <c r="AC41" s="9">
        <v>0.82499999999999996</v>
      </c>
      <c r="AD41" s="2">
        <f t="shared" si="6"/>
        <v>2.1213203435596368E-2</v>
      </c>
      <c r="AE41" s="2">
        <v>23.32</v>
      </c>
      <c r="AF41" s="2">
        <v>23.58</v>
      </c>
      <c r="AG41" s="9">
        <v>23.45</v>
      </c>
      <c r="AH41" s="2">
        <f t="shared" si="7"/>
        <v>0.18384776310850096</v>
      </c>
      <c r="AI41" s="2">
        <v>2.82</v>
      </c>
      <c r="AJ41" s="2">
        <v>1.07</v>
      </c>
      <c r="AK41" s="9">
        <v>1.9449999999999998</v>
      </c>
      <c r="AL41" s="2">
        <f t="shared" si="8"/>
        <v>1.2374368670764582</v>
      </c>
      <c r="AM41" s="9">
        <v>72.86</v>
      </c>
      <c r="AN41" s="12">
        <v>4.25</v>
      </c>
      <c r="AO41">
        <f t="shared" si="9"/>
        <v>-18.285714285714288</v>
      </c>
      <c r="AP41">
        <f t="shared" si="10"/>
        <v>-11.29032258064516</v>
      </c>
      <c r="AQ41">
        <f t="shared" si="11"/>
        <v>13.973268529769136</v>
      </c>
      <c r="AR41">
        <f t="shared" si="12"/>
        <v>-60.865191146881294</v>
      </c>
      <c r="AS41">
        <f t="shared" si="13"/>
        <v>-21.010407632263657</v>
      </c>
      <c r="AT41">
        <f t="shared" si="14"/>
        <v>-8.9935760171306196</v>
      </c>
      <c r="AU41">
        <v>5</v>
      </c>
      <c r="AV41">
        <v>20</v>
      </c>
      <c r="AW41">
        <v>16.666666666666679</v>
      </c>
    </row>
    <row r="42" spans="1:49" x14ac:dyDescent="0.2">
      <c r="A42" s="1">
        <v>41</v>
      </c>
      <c r="B42" s="2">
        <v>2</v>
      </c>
      <c r="C42" t="str">
        <f t="shared" si="15"/>
        <v>PD</v>
      </c>
      <c r="D42" t="s">
        <v>41</v>
      </c>
      <c r="E42" s="2">
        <v>1.24</v>
      </c>
      <c r="F42" s="2">
        <v>1.2</v>
      </c>
      <c r="G42" s="9">
        <v>1.22</v>
      </c>
      <c r="H42" s="2">
        <f t="shared" si="1"/>
        <v>2.8284271247461926E-2</v>
      </c>
      <c r="I42" s="2">
        <v>1.27</v>
      </c>
      <c r="J42" s="2">
        <v>1.23</v>
      </c>
      <c r="K42" s="9">
        <v>1.25</v>
      </c>
      <c r="L42" s="2">
        <f t="shared" si="2"/>
        <v>2.8284271247461926E-2</v>
      </c>
      <c r="M42" s="2">
        <v>21.62</v>
      </c>
      <c r="N42" s="2">
        <v>21.69</v>
      </c>
      <c r="O42" s="9">
        <v>21.655000000000001</v>
      </c>
      <c r="P42" s="2">
        <f t="shared" si="3"/>
        <v>4.9497474683058526E-2</v>
      </c>
      <c r="Q42" s="2">
        <v>19.559999999999999</v>
      </c>
      <c r="R42" s="2">
        <v>17.97</v>
      </c>
      <c r="S42" s="9">
        <v>18.765000000000001</v>
      </c>
      <c r="T42" s="2">
        <f t="shared" si="4"/>
        <v>1.1242997820866105</v>
      </c>
      <c r="U42" s="9">
        <v>155.58000000000001</v>
      </c>
      <c r="V42" s="12">
        <v>3.73</v>
      </c>
      <c r="W42" s="1">
        <v>1.06</v>
      </c>
      <c r="X42" s="2">
        <v>1.04</v>
      </c>
      <c r="Y42" s="9">
        <v>1.05</v>
      </c>
      <c r="Z42" s="2">
        <f t="shared" si="5"/>
        <v>1.4142135623730963E-2</v>
      </c>
      <c r="AA42" s="2">
        <v>1.1599999999999999</v>
      </c>
      <c r="AB42" s="2">
        <v>1.1399999999999999</v>
      </c>
      <c r="AC42" s="9">
        <v>1.1499999999999999</v>
      </c>
      <c r="AD42" s="2">
        <f t="shared" si="6"/>
        <v>1.4142135623730963E-2</v>
      </c>
      <c r="AE42" s="2">
        <v>23.43</v>
      </c>
      <c r="AF42" s="2">
        <v>23.19</v>
      </c>
      <c r="AG42" s="9">
        <v>23.310000000000002</v>
      </c>
      <c r="AH42" s="2">
        <f t="shared" si="7"/>
        <v>0.16970562748477031</v>
      </c>
      <c r="AI42" s="2">
        <v>17.260000000000002</v>
      </c>
      <c r="AJ42" s="2">
        <v>15.45</v>
      </c>
      <c r="AK42" s="9">
        <v>16.355</v>
      </c>
      <c r="AL42" s="2">
        <f t="shared" si="8"/>
        <v>1.2798632739476528</v>
      </c>
      <c r="AM42" s="9">
        <v>125.82</v>
      </c>
      <c r="AN42" s="12">
        <v>4.5999999999999996</v>
      </c>
      <c r="AO42">
        <f t="shared" si="9"/>
        <v>-13.93442622950819</v>
      </c>
      <c r="AP42">
        <f t="shared" si="10"/>
        <v>-8.0000000000000071</v>
      </c>
      <c r="AQ42">
        <f t="shared" si="11"/>
        <v>7.6425767721080629</v>
      </c>
      <c r="AR42">
        <f t="shared" si="12"/>
        <v>-12.843058886224354</v>
      </c>
      <c r="AS42">
        <f t="shared" si="13"/>
        <v>-19.128422676436571</v>
      </c>
      <c r="AT42">
        <f t="shared" si="14"/>
        <v>23.324396782841813</v>
      </c>
      <c r="AU42">
        <v>26</v>
      </c>
      <c r="AV42">
        <v>42</v>
      </c>
      <c r="AW42">
        <v>-9.5384615384615437</v>
      </c>
    </row>
    <row r="43" spans="1:49" x14ac:dyDescent="0.2">
      <c r="A43" s="1">
        <v>42</v>
      </c>
      <c r="B43" s="2">
        <v>2</v>
      </c>
      <c r="C43" t="str">
        <f t="shared" si="15"/>
        <v>PD</v>
      </c>
      <c r="D43" t="s">
        <v>41</v>
      </c>
      <c r="E43" s="2">
        <v>0.96</v>
      </c>
      <c r="F43" s="2">
        <v>0.97</v>
      </c>
      <c r="G43" s="9">
        <v>0.96499999999999997</v>
      </c>
      <c r="H43" s="2">
        <f t="shared" si="1"/>
        <v>7.0710678118654814E-3</v>
      </c>
      <c r="I43" s="2">
        <v>1.01</v>
      </c>
      <c r="J43" s="2">
        <v>1.03</v>
      </c>
      <c r="K43" s="9">
        <v>1.02</v>
      </c>
      <c r="L43" s="2">
        <f t="shared" si="2"/>
        <v>1.4142135623730963E-2</v>
      </c>
      <c r="M43" s="2">
        <v>25.16</v>
      </c>
      <c r="N43" s="2">
        <v>25.07</v>
      </c>
      <c r="O43" s="9">
        <v>25.115000000000002</v>
      </c>
      <c r="P43" s="2">
        <f t="shared" si="3"/>
        <v>6.3639610306789177E-2</v>
      </c>
      <c r="Q43" s="2">
        <v>12.61</v>
      </c>
      <c r="R43" s="2">
        <v>8.23</v>
      </c>
      <c r="S43" s="9">
        <v>10.42</v>
      </c>
      <c r="T43" s="2">
        <f t="shared" si="4"/>
        <v>3.0971277015970768</v>
      </c>
      <c r="U43" s="9">
        <v>154.86000000000001</v>
      </c>
      <c r="V43" s="12">
        <v>3.45</v>
      </c>
      <c r="W43" s="1">
        <v>0.86</v>
      </c>
      <c r="X43" s="2">
        <v>0.88</v>
      </c>
      <c r="Y43" s="9">
        <v>0.87</v>
      </c>
      <c r="Z43" s="2">
        <f t="shared" si="5"/>
        <v>1.4142135623730963E-2</v>
      </c>
      <c r="AA43" s="2">
        <v>0.94</v>
      </c>
      <c r="AB43" s="2">
        <v>0.97</v>
      </c>
      <c r="AC43" s="9">
        <v>0.95499999999999996</v>
      </c>
      <c r="AD43" s="2">
        <f t="shared" si="6"/>
        <v>2.1213203435596444E-2</v>
      </c>
      <c r="AE43" s="2">
        <v>26.16</v>
      </c>
      <c r="AF43" s="2">
        <v>26.13</v>
      </c>
      <c r="AG43" s="9">
        <v>26.145</v>
      </c>
      <c r="AH43" s="2">
        <f t="shared" si="7"/>
        <v>2.1213203435597228E-2</v>
      </c>
      <c r="AI43" s="2">
        <v>11.77</v>
      </c>
      <c r="AJ43" s="2">
        <v>7.01</v>
      </c>
      <c r="AK43" s="9">
        <v>9.39</v>
      </c>
      <c r="AL43" s="2">
        <f t="shared" si="8"/>
        <v>3.3658282784479581</v>
      </c>
      <c r="AM43" s="9">
        <v>141.94</v>
      </c>
      <c r="AN43" s="12">
        <v>2.6</v>
      </c>
      <c r="AO43">
        <f t="shared" si="9"/>
        <v>-9.8445595854922257</v>
      </c>
      <c r="AP43">
        <f t="shared" si="10"/>
        <v>-6.372549019607848</v>
      </c>
      <c r="AQ43">
        <f t="shared" si="11"/>
        <v>4.1011347800119351</v>
      </c>
      <c r="AR43">
        <f t="shared" si="12"/>
        <v>-9.8848368522072878</v>
      </c>
      <c r="AS43">
        <f t="shared" si="13"/>
        <v>-8.3430195014852213</v>
      </c>
      <c r="AT43">
        <f t="shared" si="14"/>
        <v>-24.637681159420293</v>
      </c>
      <c r="AU43">
        <v>24</v>
      </c>
      <c r="AV43">
        <v>30</v>
      </c>
      <c r="AW43">
        <v>-7.0512820512820404</v>
      </c>
    </row>
    <row r="44" spans="1:49" x14ac:dyDescent="0.2">
      <c r="A44" s="1">
        <v>43</v>
      </c>
      <c r="B44" s="2">
        <v>2</v>
      </c>
      <c r="C44" t="str">
        <f t="shared" si="15"/>
        <v>PD</v>
      </c>
      <c r="D44" t="s">
        <v>41</v>
      </c>
      <c r="E44" s="2">
        <v>1.22</v>
      </c>
      <c r="F44" s="2">
        <v>1.21</v>
      </c>
      <c r="G44" s="9">
        <v>1.2149999999999999</v>
      </c>
      <c r="H44" s="2">
        <f t="shared" si="1"/>
        <v>7.0710678118654814E-3</v>
      </c>
      <c r="I44" s="2">
        <v>1.23</v>
      </c>
      <c r="J44" s="2">
        <v>1.22</v>
      </c>
      <c r="K44" s="9">
        <v>1.2250000000000001</v>
      </c>
      <c r="L44" s="2">
        <f t="shared" si="2"/>
        <v>7.0710678118654814E-3</v>
      </c>
      <c r="M44" s="2">
        <v>18.36</v>
      </c>
      <c r="N44" s="2">
        <v>18.600000000000001</v>
      </c>
      <c r="O44" s="9">
        <v>18.48</v>
      </c>
      <c r="P44" s="2">
        <f t="shared" si="3"/>
        <v>0.1697056274847728</v>
      </c>
      <c r="Q44" s="2">
        <v>18.989999999999998</v>
      </c>
      <c r="R44" s="2">
        <v>11.01</v>
      </c>
      <c r="S44" s="9">
        <v>15</v>
      </c>
      <c r="T44" s="2">
        <f t="shared" si="4"/>
        <v>5.6427121138686429</v>
      </c>
      <c r="U44" s="9">
        <v>154.03</v>
      </c>
      <c r="V44" s="12">
        <v>4.3099999999999996</v>
      </c>
      <c r="W44" s="1">
        <v>0.97</v>
      </c>
      <c r="X44" s="2">
        <v>0.96</v>
      </c>
      <c r="Y44" s="9">
        <v>0.96499999999999997</v>
      </c>
      <c r="Z44" s="2">
        <f t="shared" si="5"/>
        <v>7.0710678118654814E-3</v>
      </c>
      <c r="AA44" s="2">
        <v>1.06</v>
      </c>
      <c r="AB44" s="2">
        <v>1.04</v>
      </c>
      <c r="AC44" s="9">
        <v>1.05</v>
      </c>
      <c r="AD44" s="2">
        <f t="shared" si="6"/>
        <v>1.4142135623730963E-2</v>
      </c>
      <c r="AE44" s="2">
        <v>22.06</v>
      </c>
      <c r="AF44" s="2">
        <v>21.77</v>
      </c>
      <c r="AG44" s="9">
        <v>21.914999999999999</v>
      </c>
      <c r="AH44" s="2">
        <f t="shared" si="7"/>
        <v>0.20506096654409819</v>
      </c>
      <c r="AI44" s="2">
        <v>16.91</v>
      </c>
      <c r="AJ44" s="2">
        <v>4.4800000000000004</v>
      </c>
      <c r="AK44" s="9">
        <v>10.695</v>
      </c>
      <c r="AL44" s="2">
        <f t="shared" si="8"/>
        <v>8.7893372901487865</v>
      </c>
      <c r="AM44" s="9">
        <v>136.11000000000001</v>
      </c>
      <c r="AN44" s="12">
        <v>4.2</v>
      </c>
      <c r="AO44">
        <f t="shared" si="9"/>
        <v>-20.576131687242789</v>
      </c>
      <c r="AP44">
        <f t="shared" si="10"/>
        <v>-14.285714285714288</v>
      </c>
      <c r="AQ44">
        <f t="shared" si="11"/>
        <v>18.58766233766233</v>
      </c>
      <c r="AR44">
        <f t="shared" si="12"/>
        <v>-28.7</v>
      </c>
      <c r="AS44">
        <f t="shared" si="13"/>
        <v>-11.634097253781722</v>
      </c>
      <c r="AT44">
        <f t="shared" si="14"/>
        <v>-2.5522041763340937</v>
      </c>
      <c r="AU44">
        <v>49</v>
      </c>
      <c r="AV44">
        <v>49</v>
      </c>
      <c r="AW44">
        <v>-5.7692307692307736</v>
      </c>
    </row>
    <row r="45" spans="1:49" x14ac:dyDescent="0.2">
      <c r="A45" s="1">
        <v>44</v>
      </c>
      <c r="B45" s="2">
        <v>2</v>
      </c>
      <c r="C45" t="str">
        <f t="shared" si="15"/>
        <v>PD</v>
      </c>
      <c r="D45" t="s">
        <v>41</v>
      </c>
      <c r="E45" s="2">
        <v>0.85</v>
      </c>
      <c r="F45" s="2">
        <v>0.86</v>
      </c>
      <c r="G45" s="9">
        <v>0.85499999999999998</v>
      </c>
      <c r="H45" s="2">
        <f t="shared" si="1"/>
        <v>7.0710678118654814E-3</v>
      </c>
      <c r="I45" s="2">
        <v>0.86</v>
      </c>
      <c r="J45" s="2">
        <v>0.86</v>
      </c>
      <c r="K45" s="9">
        <v>0.86</v>
      </c>
      <c r="L45" s="2">
        <f t="shared" si="2"/>
        <v>0</v>
      </c>
      <c r="M45" s="2">
        <v>16.93</v>
      </c>
      <c r="N45" s="2">
        <v>17.18</v>
      </c>
      <c r="O45" s="9">
        <v>17.055</v>
      </c>
      <c r="P45" s="2">
        <f t="shared" si="3"/>
        <v>0.17677669529663689</v>
      </c>
      <c r="Q45" s="2">
        <v>9.2799999999999994</v>
      </c>
      <c r="R45" s="2">
        <v>6.99</v>
      </c>
      <c r="S45" s="9">
        <v>8.1349999999999998</v>
      </c>
      <c r="T45" s="2">
        <f t="shared" si="4"/>
        <v>1.6192745289171944</v>
      </c>
      <c r="U45" s="9">
        <v>126.42</v>
      </c>
      <c r="V45" s="12">
        <v>5.1100000000000003</v>
      </c>
      <c r="W45" s="1">
        <v>0.8</v>
      </c>
      <c r="X45" s="2">
        <v>0.81</v>
      </c>
      <c r="Y45" s="9">
        <v>0.80500000000000005</v>
      </c>
      <c r="Z45" s="2">
        <f t="shared" si="5"/>
        <v>7.0710678118654814E-3</v>
      </c>
      <c r="AA45" s="2">
        <v>0.82</v>
      </c>
      <c r="AB45" s="2">
        <v>0.82</v>
      </c>
      <c r="AC45" s="9">
        <v>0.82</v>
      </c>
      <c r="AD45" s="2">
        <f t="shared" si="6"/>
        <v>0</v>
      </c>
      <c r="AE45" s="2">
        <v>18.12</v>
      </c>
      <c r="AF45" s="2">
        <v>18.11</v>
      </c>
      <c r="AG45" s="9">
        <v>18.115000000000002</v>
      </c>
      <c r="AH45" s="2">
        <f t="shared" si="7"/>
        <v>7.0710678118665812E-3</v>
      </c>
      <c r="AI45" s="2">
        <v>8.6300000000000008</v>
      </c>
      <c r="AJ45" s="2">
        <v>6.03</v>
      </c>
      <c r="AK45" s="9">
        <v>7.33</v>
      </c>
      <c r="AL45" s="2">
        <f t="shared" si="8"/>
        <v>1.8384776310850262</v>
      </c>
      <c r="AM45" s="9">
        <v>110.77</v>
      </c>
      <c r="AN45" s="12">
        <v>5.5</v>
      </c>
      <c r="AO45">
        <f t="shared" si="9"/>
        <v>-5.8479532163742611</v>
      </c>
      <c r="AP45">
        <f t="shared" si="10"/>
        <v>-4.6511627906976782</v>
      </c>
      <c r="AQ45">
        <f t="shared" si="11"/>
        <v>6.2151861624157272</v>
      </c>
      <c r="AR45">
        <f t="shared" si="12"/>
        <v>-9.89551321450522</v>
      </c>
      <c r="AS45">
        <f t="shared" si="13"/>
        <v>-12.379370352792284</v>
      </c>
      <c r="AT45">
        <f t="shared" si="14"/>
        <v>7.6320939334637892</v>
      </c>
      <c r="AU45">
        <v>42</v>
      </c>
      <c r="AV45">
        <v>32</v>
      </c>
      <c r="AW45">
        <v>5.9233449477352016</v>
      </c>
    </row>
    <row r="46" spans="1:49" x14ac:dyDescent="0.2">
      <c r="A46" s="1">
        <v>45</v>
      </c>
      <c r="B46" s="2">
        <v>2</v>
      </c>
      <c r="C46" t="str">
        <f t="shared" si="15"/>
        <v>PD</v>
      </c>
      <c r="D46" t="s">
        <v>41</v>
      </c>
      <c r="E46" s="2">
        <v>0.95</v>
      </c>
      <c r="F46" s="2">
        <v>0.98</v>
      </c>
      <c r="G46" s="9">
        <v>0.96499999999999997</v>
      </c>
      <c r="H46" s="2">
        <f t="shared" si="1"/>
        <v>2.1213203435596444E-2</v>
      </c>
      <c r="I46" s="2">
        <v>1.1000000000000001</v>
      </c>
      <c r="J46" s="2">
        <v>1.1299999999999999</v>
      </c>
      <c r="K46" s="9">
        <v>1.115</v>
      </c>
      <c r="L46" s="2">
        <f t="shared" si="2"/>
        <v>2.1213203435596288E-2</v>
      </c>
      <c r="M46" s="2">
        <v>22.52</v>
      </c>
      <c r="N46" s="2">
        <v>22.59</v>
      </c>
      <c r="O46" s="9">
        <v>22.555</v>
      </c>
      <c r="P46" s="2">
        <f t="shared" si="3"/>
        <v>4.9497474683058526E-2</v>
      </c>
      <c r="Q46" s="2">
        <v>14.65</v>
      </c>
      <c r="R46" s="2">
        <v>10.87</v>
      </c>
      <c r="S46" s="9">
        <v>12.76</v>
      </c>
      <c r="T46" s="2">
        <f t="shared" si="4"/>
        <v>2.6728636328851518</v>
      </c>
      <c r="U46" s="9">
        <v>147.09</v>
      </c>
      <c r="V46" s="12">
        <v>4.2</v>
      </c>
      <c r="W46" s="1">
        <v>0.86</v>
      </c>
      <c r="X46" s="2">
        <v>0.89</v>
      </c>
      <c r="Y46" s="9">
        <v>0.875</v>
      </c>
      <c r="Z46" s="2">
        <f t="shared" si="5"/>
        <v>2.1213203435596444E-2</v>
      </c>
      <c r="AA46" s="2">
        <v>1.03</v>
      </c>
      <c r="AB46" s="2">
        <v>1.07</v>
      </c>
      <c r="AC46" s="9">
        <v>1.05</v>
      </c>
      <c r="AD46" s="2">
        <f t="shared" si="6"/>
        <v>2.8284271247461926E-2</v>
      </c>
      <c r="AE46" s="2">
        <v>23.79</v>
      </c>
      <c r="AF46" s="2">
        <v>23.98</v>
      </c>
      <c r="AG46" s="9">
        <v>23.884999999999998</v>
      </c>
      <c r="AH46" s="2">
        <f t="shared" si="7"/>
        <v>0.13435028842544494</v>
      </c>
      <c r="AI46" s="2">
        <v>15.35</v>
      </c>
      <c r="AJ46" s="2">
        <v>7.71</v>
      </c>
      <c r="AK46" s="9">
        <v>11.53</v>
      </c>
      <c r="AL46" s="2">
        <f t="shared" si="8"/>
        <v>5.4022958082652224</v>
      </c>
      <c r="AM46" s="9">
        <v>136.13999999999999</v>
      </c>
      <c r="AN46" s="12">
        <v>4</v>
      </c>
      <c r="AO46">
        <f t="shared" si="9"/>
        <v>-9.3264248704663189</v>
      </c>
      <c r="AP46">
        <f t="shared" si="10"/>
        <v>-5.8295964125560493</v>
      </c>
      <c r="AQ46">
        <f t="shared" si="11"/>
        <v>5.8966969629793757</v>
      </c>
      <c r="AR46">
        <f t="shared" si="12"/>
        <v>-9.6394984326018847</v>
      </c>
      <c r="AS46">
        <f t="shared" si="13"/>
        <v>-7.4444217825821042</v>
      </c>
      <c r="AT46">
        <f t="shared" si="14"/>
        <v>-4.7619047619047654</v>
      </c>
      <c r="AU46">
        <v>31</v>
      </c>
      <c r="AV46">
        <v>35</v>
      </c>
      <c r="AW46">
        <v>-4.4665012406947788</v>
      </c>
    </row>
    <row r="47" spans="1:49" x14ac:dyDescent="0.2">
      <c r="A47" s="1">
        <v>46</v>
      </c>
      <c r="B47" s="2">
        <v>2</v>
      </c>
      <c r="C47" t="str">
        <f t="shared" si="15"/>
        <v>PD</v>
      </c>
      <c r="D47" t="s">
        <v>41</v>
      </c>
      <c r="E47" s="2">
        <v>0.77</v>
      </c>
      <c r="F47" s="2">
        <v>0.77</v>
      </c>
      <c r="G47" s="9">
        <v>0.77</v>
      </c>
      <c r="H47" s="2">
        <f t="shared" si="1"/>
        <v>0</v>
      </c>
      <c r="I47" s="2">
        <v>0.86</v>
      </c>
      <c r="J47" s="2">
        <v>0.86</v>
      </c>
      <c r="K47" s="9">
        <v>0.86</v>
      </c>
      <c r="L47" s="2">
        <f t="shared" si="2"/>
        <v>0</v>
      </c>
      <c r="M47" s="2">
        <v>26.05</v>
      </c>
      <c r="N47" s="2">
        <v>25.93</v>
      </c>
      <c r="O47" s="9">
        <v>25.990000000000002</v>
      </c>
      <c r="P47" s="2">
        <f t="shared" si="3"/>
        <v>8.4852813742386402E-2</v>
      </c>
      <c r="Q47" s="2">
        <v>9.7799999999999994</v>
      </c>
      <c r="R47" s="2">
        <v>4.01</v>
      </c>
      <c r="S47" s="9">
        <v>6.8949999999999996</v>
      </c>
      <c r="T47" s="2">
        <f t="shared" si="4"/>
        <v>4.0800061274463779</v>
      </c>
      <c r="U47" s="9">
        <v>104.04</v>
      </c>
      <c r="V47" s="12">
        <v>4.5</v>
      </c>
      <c r="W47" s="1">
        <v>0.7</v>
      </c>
      <c r="X47" s="2">
        <v>0.69</v>
      </c>
      <c r="Y47" s="9">
        <v>0.69499999999999995</v>
      </c>
      <c r="Z47" s="2">
        <f t="shared" si="5"/>
        <v>7.0710678118654814E-3</v>
      </c>
      <c r="AA47" s="2">
        <v>0.84</v>
      </c>
      <c r="AB47" s="2">
        <v>0.83</v>
      </c>
      <c r="AC47" s="9">
        <v>0.83499999999999996</v>
      </c>
      <c r="AD47" s="2">
        <f t="shared" si="6"/>
        <v>7.0710678118654814E-3</v>
      </c>
      <c r="AE47" s="2">
        <v>27.49</v>
      </c>
      <c r="AF47" s="2">
        <v>27.97</v>
      </c>
      <c r="AG47" s="9">
        <v>27.729999999999997</v>
      </c>
      <c r="AH47" s="2">
        <f t="shared" si="7"/>
        <v>0.33941125496954311</v>
      </c>
      <c r="AI47" s="2">
        <v>9.3000000000000007</v>
      </c>
      <c r="AJ47" s="2">
        <v>4.8600000000000003</v>
      </c>
      <c r="AK47" s="9">
        <v>7.08</v>
      </c>
      <c r="AL47" s="2">
        <f t="shared" si="8"/>
        <v>3.1395541084682721</v>
      </c>
      <c r="AM47" s="9">
        <v>102.6</v>
      </c>
      <c r="AN47" s="12">
        <v>4</v>
      </c>
      <c r="AO47">
        <f t="shared" si="9"/>
        <v>-9.7402597402597486</v>
      </c>
      <c r="AP47">
        <f t="shared" si="10"/>
        <v>-2.9069767441860495</v>
      </c>
      <c r="AQ47">
        <f t="shared" si="11"/>
        <v>6.6948826471719691</v>
      </c>
      <c r="AR47">
        <f t="shared" si="12"/>
        <v>2.6831036983321321</v>
      </c>
      <c r="AS47">
        <f t="shared" si="13"/>
        <v>-1.3840830449827102</v>
      </c>
      <c r="AT47">
        <f t="shared" si="14"/>
        <v>-11.111111111111111</v>
      </c>
      <c r="AU47">
        <v>13</v>
      </c>
      <c r="AV47">
        <v>13</v>
      </c>
      <c r="AW47">
        <v>-4.3478260869565277</v>
      </c>
    </row>
    <row r="48" spans="1:49" x14ac:dyDescent="0.2">
      <c r="A48" s="1">
        <v>47</v>
      </c>
      <c r="B48" s="2">
        <v>2</v>
      </c>
      <c r="C48" t="str">
        <f t="shared" si="15"/>
        <v>PD</v>
      </c>
      <c r="D48" t="s">
        <v>41</v>
      </c>
      <c r="E48" s="2">
        <v>1.39</v>
      </c>
      <c r="F48" s="2">
        <v>1.35</v>
      </c>
      <c r="G48" s="9">
        <v>1.37</v>
      </c>
      <c r="H48" s="2">
        <f t="shared" si="1"/>
        <v>2.828427124746177E-2</v>
      </c>
      <c r="I48" s="2">
        <v>1.3</v>
      </c>
      <c r="J48" s="2">
        <v>1.27</v>
      </c>
      <c r="K48" s="9">
        <v>1.2850000000000001</v>
      </c>
      <c r="L48" s="2">
        <f t="shared" si="2"/>
        <v>2.1213203435596444E-2</v>
      </c>
      <c r="M48" s="2">
        <v>23.01</v>
      </c>
      <c r="N48" s="2">
        <v>23.2</v>
      </c>
      <c r="O48" s="9">
        <v>23.105</v>
      </c>
      <c r="P48" s="2">
        <f t="shared" si="3"/>
        <v>0.13435028842544242</v>
      </c>
      <c r="Q48" s="2">
        <v>20.84</v>
      </c>
      <c r="R48" s="2">
        <v>18.739999999999998</v>
      </c>
      <c r="S48" s="9">
        <v>19.79</v>
      </c>
      <c r="T48" s="2">
        <f t="shared" si="4"/>
        <v>1.4849242404917509</v>
      </c>
      <c r="U48" s="9">
        <v>223.99</v>
      </c>
      <c r="V48" s="12">
        <v>4.33</v>
      </c>
      <c r="W48" s="1">
        <v>0.99</v>
      </c>
      <c r="X48" s="2">
        <v>0.99</v>
      </c>
      <c r="Y48" s="9">
        <v>0.99</v>
      </c>
      <c r="Z48" s="2">
        <f t="shared" si="5"/>
        <v>0</v>
      </c>
      <c r="AA48" s="2">
        <v>1.03</v>
      </c>
      <c r="AB48" s="2">
        <v>1.03</v>
      </c>
      <c r="AC48" s="9">
        <v>1.03</v>
      </c>
      <c r="AD48" s="2">
        <f t="shared" si="6"/>
        <v>0</v>
      </c>
      <c r="AE48" s="2">
        <v>25.68</v>
      </c>
      <c r="AF48" s="2">
        <v>25.78</v>
      </c>
      <c r="AG48" s="9">
        <v>25.73</v>
      </c>
      <c r="AH48" s="2">
        <f t="shared" si="7"/>
        <v>7.0710678118655765E-2</v>
      </c>
      <c r="AI48" s="2">
        <v>15.89</v>
      </c>
      <c r="AJ48" s="2">
        <v>11.82</v>
      </c>
      <c r="AK48" s="9">
        <v>13.855</v>
      </c>
      <c r="AL48" s="2">
        <f t="shared" si="8"/>
        <v>2.8779245994292553</v>
      </c>
      <c r="AM48" s="9">
        <v>172.18</v>
      </c>
      <c r="AN48" s="12">
        <v>4.5999999999999996</v>
      </c>
      <c r="AO48">
        <f t="shared" si="9"/>
        <v>-27.737226277372269</v>
      </c>
      <c r="AP48">
        <f t="shared" si="10"/>
        <v>-19.844357976653704</v>
      </c>
      <c r="AQ48">
        <f t="shared" si="11"/>
        <v>11.361177234364856</v>
      </c>
      <c r="AR48">
        <f t="shared" si="12"/>
        <v>-29.989893885800907</v>
      </c>
      <c r="AS48">
        <f t="shared" si="13"/>
        <v>-23.130496897182908</v>
      </c>
      <c r="AT48">
        <f t="shared" si="14"/>
        <v>6.2355658198614217</v>
      </c>
      <c r="AU48">
        <v>23</v>
      </c>
      <c r="AV48">
        <v>30</v>
      </c>
      <c r="AW48">
        <v>9.3969144460028229</v>
      </c>
    </row>
    <row r="49" spans="1:49" x14ac:dyDescent="0.2">
      <c r="A49" s="1">
        <v>48</v>
      </c>
      <c r="B49" s="2">
        <v>2</v>
      </c>
      <c r="C49" t="str">
        <f t="shared" si="15"/>
        <v>PD</v>
      </c>
      <c r="D49" t="s">
        <v>41</v>
      </c>
      <c r="E49" s="2">
        <v>0.96</v>
      </c>
      <c r="F49" s="2">
        <v>0.98</v>
      </c>
      <c r="G49" s="9">
        <v>0.97</v>
      </c>
      <c r="H49" s="2">
        <f t="shared" si="1"/>
        <v>1.4142135623730963E-2</v>
      </c>
      <c r="I49" s="2">
        <v>1.02</v>
      </c>
      <c r="J49" s="2">
        <v>1.04</v>
      </c>
      <c r="K49" s="9">
        <v>1.03</v>
      </c>
      <c r="L49" s="2">
        <f t="shared" si="2"/>
        <v>1.4142135623730963E-2</v>
      </c>
      <c r="M49" s="2">
        <v>22.15</v>
      </c>
      <c r="N49" s="2">
        <v>22.26</v>
      </c>
      <c r="O49" s="9">
        <v>22.204999999999998</v>
      </c>
      <c r="P49" s="2">
        <f t="shared" si="3"/>
        <v>7.7781745930522339E-2</v>
      </c>
      <c r="Q49" s="2">
        <v>17.920000000000002</v>
      </c>
      <c r="R49" s="2">
        <v>14.64</v>
      </c>
      <c r="S49" s="9">
        <v>16.28</v>
      </c>
      <c r="T49" s="2">
        <f t="shared" si="4"/>
        <v>2.3193102422918939</v>
      </c>
      <c r="U49" s="9">
        <v>115.93</v>
      </c>
      <c r="V49" s="12">
        <v>4.8</v>
      </c>
      <c r="W49" s="1">
        <v>0.79</v>
      </c>
      <c r="X49" s="2">
        <v>0.8</v>
      </c>
      <c r="Y49" s="9">
        <v>0.79500000000000004</v>
      </c>
      <c r="Z49" s="2">
        <f t="shared" si="5"/>
        <v>7.0710678118654814E-3</v>
      </c>
      <c r="AA49" s="2">
        <v>0.93</v>
      </c>
      <c r="AB49" s="2">
        <v>0.94</v>
      </c>
      <c r="AC49" s="9">
        <v>0.93500000000000005</v>
      </c>
      <c r="AD49" s="2">
        <f t="shared" si="6"/>
        <v>7.0710678118654034E-3</v>
      </c>
      <c r="AE49" s="2">
        <v>24.37</v>
      </c>
      <c r="AF49" s="2">
        <v>24.51</v>
      </c>
      <c r="AG49" s="9">
        <v>24.44</v>
      </c>
      <c r="AH49" s="2">
        <f t="shared" si="7"/>
        <v>9.8994949366117052E-2</v>
      </c>
      <c r="AI49" s="2">
        <v>14.53</v>
      </c>
      <c r="AJ49" s="2">
        <v>10.199999999999999</v>
      </c>
      <c r="AK49" s="9">
        <v>12.364999999999998</v>
      </c>
      <c r="AL49" s="2">
        <f t="shared" si="8"/>
        <v>3.0617723625377549</v>
      </c>
      <c r="AM49" s="9">
        <v>107.55</v>
      </c>
      <c r="AN49" s="12">
        <v>4.5</v>
      </c>
      <c r="AO49">
        <f t="shared" si="9"/>
        <v>-18.041237113402055</v>
      </c>
      <c r="AP49">
        <f t="shared" si="10"/>
        <v>-9.2233009708737832</v>
      </c>
      <c r="AQ49">
        <f t="shared" si="11"/>
        <v>10.065300607971192</v>
      </c>
      <c r="AR49">
        <f t="shared" si="12"/>
        <v>-24.047911547911564</v>
      </c>
      <c r="AS49">
        <f t="shared" si="13"/>
        <v>-7.2284999568705333</v>
      </c>
      <c r="AT49">
        <f t="shared" si="14"/>
        <v>-6.2499999999999964</v>
      </c>
      <c r="AU49">
        <v>14</v>
      </c>
      <c r="AV49">
        <v>13</v>
      </c>
      <c r="AW49">
        <v>-12.946428571428568</v>
      </c>
    </row>
    <row r="50" spans="1:49" x14ac:dyDescent="0.2">
      <c r="A50" s="1">
        <v>49</v>
      </c>
      <c r="B50" s="2">
        <v>2</v>
      </c>
      <c r="C50" t="str">
        <f t="shared" si="15"/>
        <v>PD</v>
      </c>
      <c r="D50" t="s">
        <v>41</v>
      </c>
      <c r="E50" s="2">
        <v>1.05</v>
      </c>
      <c r="F50" s="2">
        <v>1.03</v>
      </c>
      <c r="G50" s="9">
        <v>1.04</v>
      </c>
      <c r="H50" s="2">
        <f t="shared" si="1"/>
        <v>1.4142135623730963E-2</v>
      </c>
      <c r="I50" s="2">
        <v>1.1100000000000001</v>
      </c>
      <c r="J50" s="2">
        <v>1.08</v>
      </c>
      <c r="K50" s="9">
        <v>1.0950000000000002</v>
      </c>
      <c r="L50" s="2">
        <f t="shared" si="2"/>
        <v>2.1213203435596444E-2</v>
      </c>
      <c r="M50" s="2">
        <v>19.13</v>
      </c>
      <c r="N50" s="2">
        <v>19.14</v>
      </c>
      <c r="O50" s="9">
        <v>19.134999999999998</v>
      </c>
      <c r="P50" s="2">
        <f t="shared" si="3"/>
        <v>7.0710678118665812E-3</v>
      </c>
      <c r="Q50" s="2">
        <v>14.33</v>
      </c>
      <c r="R50" s="2">
        <v>16.78</v>
      </c>
      <c r="S50" s="9">
        <v>15.555</v>
      </c>
      <c r="T50" s="2">
        <f t="shared" si="4"/>
        <v>1.7324116139070422</v>
      </c>
      <c r="U50" s="9">
        <v>226.45</v>
      </c>
      <c r="V50" s="12">
        <v>3.73</v>
      </c>
      <c r="W50" s="1">
        <v>1.02</v>
      </c>
      <c r="X50" s="2">
        <v>1.01</v>
      </c>
      <c r="Y50" s="9">
        <v>1.0150000000000001</v>
      </c>
      <c r="Z50" s="2">
        <f t="shared" si="5"/>
        <v>7.0710678118654814E-3</v>
      </c>
      <c r="AA50" s="2">
        <v>1.06</v>
      </c>
      <c r="AB50" s="2">
        <v>1.05</v>
      </c>
      <c r="AC50" s="9">
        <v>1.0550000000000002</v>
      </c>
      <c r="AD50" s="2">
        <f t="shared" si="6"/>
        <v>7.0710678118654814E-3</v>
      </c>
      <c r="AE50" s="2">
        <v>19.41</v>
      </c>
      <c r="AF50" s="2">
        <v>19.309999999999999</v>
      </c>
      <c r="AG50" s="9">
        <v>19.36</v>
      </c>
      <c r="AH50" s="2">
        <f t="shared" si="7"/>
        <v>7.0710678118655765E-2</v>
      </c>
      <c r="AI50" s="2">
        <v>13.66</v>
      </c>
      <c r="AJ50" s="2">
        <v>15.93</v>
      </c>
      <c r="AK50" s="9">
        <v>14.795</v>
      </c>
      <c r="AL50" s="2">
        <f t="shared" si="8"/>
        <v>1.6051323932934625</v>
      </c>
      <c r="AM50" s="9">
        <v>202.62</v>
      </c>
      <c r="AN50" s="12">
        <v>4.5999999999999996</v>
      </c>
      <c r="AO50">
        <f t="shared" si="9"/>
        <v>-2.4038461538461453</v>
      </c>
      <c r="AP50">
        <f t="shared" si="10"/>
        <v>-3.6529680365296828</v>
      </c>
      <c r="AQ50">
        <f t="shared" si="11"/>
        <v>1.1758557616932399</v>
      </c>
      <c r="AR50">
        <f t="shared" si="12"/>
        <v>-4.8858887817422039</v>
      </c>
      <c r="AS50">
        <f t="shared" si="13"/>
        <v>-10.523294325458151</v>
      </c>
      <c r="AT50">
        <f t="shared" si="14"/>
        <v>23.324396782841813</v>
      </c>
      <c r="AU50">
        <v>23</v>
      </c>
      <c r="AV50">
        <v>17</v>
      </c>
      <c r="AW50">
        <v>-11.304347826086964</v>
      </c>
    </row>
    <row r="51" spans="1:49" x14ac:dyDescent="0.2">
      <c r="A51" s="1">
        <v>50</v>
      </c>
      <c r="B51" s="2">
        <v>2</v>
      </c>
      <c r="C51" t="str">
        <f t="shared" si="15"/>
        <v>PD</v>
      </c>
      <c r="D51" t="s">
        <v>41</v>
      </c>
      <c r="E51" s="2">
        <v>1.1000000000000001</v>
      </c>
      <c r="F51" s="2">
        <v>1.07</v>
      </c>
      <c r="G51" s="9">
        <v>1.085</v>
      </c>
      <c r="H51" s="2">
        <f t="shared" si="1"/>
        <v>2.1213203435596444E-2</v>
      </c>
      <c r="I51" s="2">
        <v>1.1200000000000001</v>
      </c>
      <c r="J51" s="2">
        <v>1.1000000000000001</v>
      </c>
      <c r="K51" s="9">
        <v>1.1100000000000001</v>
      </c>
      <c r="L51" s="2">
        <f t="shared" si="2"/>
        <v>1.4142135623730963E-2</v>
      </c>
      <c r="M51" s="2">
        <v>23.79</v>
      </c>
      <c r="N51" s="2">
        <v>24.01</v>
      </c>
      <c r="O51" s="9">
        <v>23.9</v>
      </c>
      <c r="P51" s="2">
        <f t="shared" si="3"/>
        <v>0.15556349186104218</v>
      </c>
      <c r="Q51" s="2">
        <v>12.45</v>
      </c>
      <c r="R51" s="2">
        <v>11.69</v>
      </c>
      <c r="S51" s="9">
        <v>12.07</v>
      </c>
      <c r="T51" s="2">
        <f t="shared" si="4"/>
        <v>0.53740115370177599</v>
      </c>
      <c r="U51" s="9">
        <v>140.81</v>
      </c>
      <c r="V51" s="12">
        <v>3.73</v>
      </c>
      <c r="W51" s="1">
        <v>1.01</v>
      </c>
      <c r="X51" s="2">
        <v>1</v>
      </c>
      <c r="Y51" s="9">
        <v>1.0049999999999999</v>
      </c>
      <c r="Z51" s="2">
        <f t="shared" si="5"/>
        <v>7.0710678118654814E-3</v>
      </c>
      <c r="AA51" s="2">
        <v>1.08</v>
      </c>
      <c r="AB51" s="2">
        <v>1.06</v>
      </c>
      <c r="AC51" s="9">
        <v>1.07</v>
      </c>
      <c r="AD51" s="2">
        <f t="shared" si="6"/>
        <v>1.4142135623730963E-2</v>
      </c>
      <c r="AE51" s="2">
        <v>24.42</v>
      </c>
      <c r="AF51" s="2">
        <v>24.75</v>
      </c>
      <c r="AG51" s="9">
        <v>24.585000000000001</v>
      </c>
      <c r="AH51" s="2">
        <f t="shared" si="7"/>
        <v>0.23334523779155947</v>
      </c>
      <c r="AI51" s="2">
        <v>12.57</v>
      </c>
      <c r="AJ51" s="2">
        <v>10.57</v>
      </c>
      <c r="AK51" s="9">
        <v>11.57</v>
      </c>
      <c r="AL51" s="2">
        <f t="shared" si="8"/>
        <v>1.4142135623730951</v>
      </c>
      <c r="AM51" s="9">
        <v>159.38</v>
      </c>
      <c r="AN51" s="12">
        <v>4</v>
      </c>
      <c r="AO51">
        <f t="shared" si="9"/>
        <v>-7.3732718894009288</v>
      </c>
      <c r="AP51">
        <f t="shared" si="10"/>
        <v>-3.6036036036036063</v>
      </c>
      <c r="AQ51">
        <f t="shared" si="11"/>
        <v>2.8661087866108885</v>
      </c>
      <c r="AR51">
        <f t="shared" si="12"/>
        <v>-4.1425020712510356</v>
      </c>
      <c r="AS51">
        <f t="shared" si="13"/>
        <v>13.187983807968179</v>
      </c>
      <c r="AT51">
        <f t="shared" si="14"/>
        <v>7.2386058981233248</v>
      </c>
      <c r="AU51">
        <v>27</v>
      </c>
      <c r="AV51">
        <v>24</v>
      </c>
      <c r="AW51">
        <v>-11.111111111111112</v>
      </c>
    </row>
    <row r="52" spans="1:49" x14ac:dyDescent="0.2">
      <c r="A52" s="1">
        <v>51</v>
      </c>
      <c r="B52" s="2">
        <v>2</v>
      </c>
      <c r="C52" t="str">
        <f t="shared" si="15"/>
        <v>PD</v>
      </c>
      <c r="D52" t="s">
        <v>41</v>
      </c>
      <c r="E52" s="2">
        <v>1.1599999999999999</v>
      </c>
      <c r="F52" s="2">
        <v>1.17</v>
      </c>
      <c r="G52" s="9">
        <v>1.165</v>
      </c>
      <c r="H52" s="2">
        <f t="shared" si="1"/>
        <v>7.0710678118654814E-3</v>
      </c>
      <c r="I52" s="2">
        <v>1.25</v>
      </c>
      <c r="J52" s="2">
        <v>1.25</v>
      </c>
      <c r="K52" s="9">
        <v>1.25</v>
      </c>
      <c r="L52" s="2">
        <f t="shared" si="2"/>
        <v>0</v>
      </c>
      <c r="M52" s="2">
        <v>22.29</v>
      </c>
      <c r="N52" s="2">
        <v>22.27</v>
      </c>
      <c r="O52" s="9">
        <v>22.28</v>
      </c>
      <c r="P52" s="2">
        <f t="shared" si="3"/>
        <v>1.4142135623730649E-2</v>
      </c>
      <c r="Q52" s="2">
        <v>16.09</v>
      </c>
      <c r="R52" s="2">
        <v>12.53</v>
      </c>
      <c r="S52" s="9">
        <v>14.309999999999999</v>
      </c>
      <c r="T52" s="2">
        <f t="shared" si="4"/>
        <v>2.5173001410241285</v>
      </c>
      <c r="U52" s="9">
        <v>170.08</v>
      </c>
      <c r="V52" s="12">
        <v>4.54</v>
      </c>
      <c r="W52" s="1">
        <v>1.04</v>
      </c>
      <c r="X52" s="2">
        <v>1.03</v>
      </c>
      <c r="Y52" s="9">
        <v>1.0350000000000001</v>
      </c>
      <c r="Z52" s="2">
        <f t="shared" si="5"/>
        <v>7.0710678118654814E-3</v>
      </c>
      <c r="AA52" s="2">
        <v>1.17</v>
      </c>
      <c r="AB52" s="2">
        <v>1.17</v>
      </c>
      <c r="AC52" s="9">
        <v>1.17</v>
      </c>
      <c r="AD52" s="2">
        <f t="shared" si="6"/>
        <v>0</v>
      </c>
      <c r="AE52" s="2">
        <v>23.31</v>
      </c>
      <c r="AF52" s="2">
        <v>23.39</v>
      </c>
      <c r="AG52" s="9">
        <v>23.35</v>
      </c>
      <c r="AH52" s="2">
        <f t="shared" si="7"/>
        <v>5.6568542494925107E-2</v>
      </c>
      <c r="AI52" s="2">
        <v>13.83</v>
      </c>
      <c r="AJ52" s="2">
        <v>11.28</v>
      </c>
      <c r="AK52" s="9">
        <v>12.555</v>
      </c>
      <c r="AL52" s="2">
        <f t="shared" si="8"/>
        <v>1.8031222920257037</v>
      </c>
      <c r="AM52" s="9">
        <v>170.08</v>
      </c>
      <c r="AN52" s="12">
        <v>4.4000000000000004</v>
      </c>
      <c r="AO52">
        <f t="shared" si="9"/>
        <v>-11.158798283261794</v>
      </c>
      <c r="AP52">
        <f t="shared" si="10"/>
        <v>-6.4000000000000057</v>
      </c>
      <c r="AQ52">
        <f t="shared" si="11"/>
        <v>4.8025134649910237</v>
      </c>
      <c r="AR52">
        <f t="shared" si="12"/>
        <v>-12.264150943396221</v>
      </c>
      <c r="AS52">
        <f t="shared" si="13"/>
        <v>0</v>
      </c>
      <c r="AT52">
        <f t="shared" si="14"/>
        <v>-3.0837004405286272</v>
      </c>
      <c r="AU52">
        <v>35</v>
      </c>
      <c r="AV52">
        <v>28</v>
      </c>
      <c r="AW52">
        <v>-4.5161290322580765</v>
      </c>
    </row>
    <row r="53" spans="1:49" x14ac:dyDescent="0.2">
      <c r="A53" s="1">
        <v>52</v>
      </c>
      <c r="B53" s="2">
        <v>2</v>
      </c>
      <c r="C53" t="str">
        <f t="shared" si="15"/>
        <v>PD</v>
      </c>
      <c r="D53" t="s">
        <v>41</v>
      </c>
      <c r="E53" s="2">
        <v>1.03</v>
      </c>
      <c r="F53" s="2">
        <v>1.02</v>
      </c>
      <c r="G53" s="9">
        <v>1.0249999999999999</v>
      </c>
      <c r="H53" s="2">
        <f t="shared" si="1"/>
        <v>7.0710678118654814E-3</v>
      </c>
      <c r="I53" s="2">
        <v>1.1399999999999999</v>
      </c>
      <c r="J53" s="2">
        <v>1.1299999999999999</v>
      </c>
      <c r="K53" s="9">
        <v>1.1349999999999998</v>
      </c>
      <c r="L53" s="2">
        <f t="shared" si="2"/>
        <v>7.0710678118654814E-3</v>
      </c>
      <c r="M53" s="2">
        <v>21.77</v>
      </c>
      <c r="N53" s="2">
        <v>21.85</v>
      </c>
      <c r="O53" s="9">
        <v>21.810000000000002</v>
      </c>
      <c r="P53" s="2">
        <f t="shared" si="3"/>
        <v>5.6568542494925107E-2</v>
      </c>
      <c r="Q53" s="2">
        <v>17.809999999999999</v>
      </c>
      <c r="R53" s="2">
        <v>17.09</v>
      </c>
      <c r="S53" s="9">
        <v>17.45</v>
      </c>
      <c r="T53" s="2">
        <f t="shared" si="4"/>
        <v>0.50911688245431341</v>
      </c>
      <c r="U53" s="9">
        <v>114.38</v>
      </c>
      <c r="V53" s="12">
        <v>5.0999999999999996</v>
      </c>
      <c r="W53" s="1">
        <v>0.84</v>
      </c>
      <c r="X53" s="2">
        <v>0.85</v>
      </c>
      <c r="Y53" s="9">
        <v>0.84499999999999997</v>
      </c>
      <c r="Z53" s="2">
        <f t="shared" si="5"/>
        <v>7.0710678118654814E-3</v>
      </c>
      <c r="AA53" s="2">
        <v>0.99</v>
      </c>
      <c r="AB53" s="2">
        <v>0.99</v>
      </c>
      <c r="AC53" s="9">
        <v>0.99</v>
      </c>
      <c r="AD53" s="2">
        <f t="shared" si="6"/>
        <v>0</v>
      </c>
      <c r="AE53" s="2">
        <v>23.65</v>
      </c>
      <c r="AF53" s="2">
        <v>23.6</v>
      </c>
      <c r="AG53" s="9">
        <v>23.625</v>
      </c>
      <c r="AH53" s="2">
        <f t="shared" si="7"/>
        <v>3.5355339059325371E-2</v>
      </c>
      <c r="AI53" s="2">
        <v>13.79</v>
      </c>
      <c r="AJ53" s="2">
        <v>10.029999999999999</v>
      </c>
      <c r="AK53" s="9">
        <v>11.91</v>
      </c>
      <c r="AL53" s="2">
        <f t="shared" si="8"/>
        <v>2.6587214972614097</v>
      </c>
      <c r="AM53" s="9">
        <v>95.63</v>
      </c>
      <c r="AN53" s="12">
        <v>4.75</v>
      </c>
      <c r="AO53">
        <f t="shared" si="9"/>
        <v>-17.560975609756095</v>
      </c>
      <c r="AP53">
        <f t="shared" si="10"/>
        <v>-12.775330396475756</v>
      </c>
      <c r="AQ53">
        <f t="shared" si="11"/>
        <v>8.3218707015130562</v>
      </c>
      <c r="AR53">
        <f t="shared" si="12"/>
        <v>-31.747851002865325</v>
      </c>
      <c r="AS53">
        <f t="shared" si="13"/>
        <v>-16.392726001049134</v>
      </c>
      <c r="AT53">
        <f t="shared" si="14"/>
        <v>-6.8627450980392091</v>
      </c>
      <c r="AU53">
        <v>31</v>
      </c>
      <c r="AV53">
        <v>33</v>
      </c>
      <c r="AW53">
        <v>3.4946236559139701</v>
      </c>
    </row>
    <row r="54" spans="1:49" x14ac:dyDescent="0.2">
      <c r="A54" s="1">
        <v>53</v>
      </c>
      <c r="B54" s="2">
        <v>2</v>
      </c>
      <c r="C54" t="str">
        <f t="shared" si="15"/>
        <v>PD</v>
      </c>
      <c r="D54" t="s">
        <v>41</v>
      </c>
      <c r="E54" s="2">
        <v>1.47</v>
      </c>
      <c r="F54" s="2">
        <v>1.42</v>
      </c>
      <c r="G54" s="9">
        <v>1.4449999999999998</v>
      </c>
      <c r="H54" s="2">
        <f t="shared" si="1"/>
        <v>3.5355339059327411E-2</v>
      </c>
      <c r="I54" s="2">
        <v>1.34</v>
      </c>
      <c r="J54" s="2">
        <v>1.29</v>
      </c>
      <c r="K54" s="9">
        <v>1.3149999999999999</v>
      </c>
      <c r="L54" s="2">
        <f t="shared" si="2"/>
        <v>3.5355339059327411E-2</v>
      </c>
      <c r="M54" s="2">
        <v>17.36</v>
      </c>
      <c r="N54" s="2">
        <v>17.52</v>
      </c>
      <c r="O54" s="9">
        <v>17.439999999999998</v>
      </c>
      <c r="P54" s="2">
        <f t="shared" si="3"/>
        <v>0.1131370849898477</v>
      </c>
      <c r="Q54" s="2">
        <v>25.56</v>
      </c>
      <c r="R54" s="2">
        <v>23.79</v>
      </c>
      <c r="S54" s="9">
        <v>24.674999999999997</v>
      </c>
      <c r="T54" s="2">
        <f t="shared" si="4"/>
        <v>1.2515790027001887</v>
      </c>
      <c r="U54" s="9">
        <v>214.32</v>
      </c>
      <c r="V54" s="12">
        <v>4.12</v>
      </c>
      <c r="W54" s="1">
        <v>1.22</v>
      </c>
      <c r="X54" s="2">
        <v>1.19</v>
      </c>
      <c r="Y54" s="9">
        <v>1.2050000000000001</v>
      </c>
      <c r="Z54" s="2">
        <f t="shared" si="5"/>
        <v>2.1213203435596444E-2</v>
      </c>
      <c r="AA54" s="2">
        <v>1.26</v>
      </c>
      <c r="AB54" s="2">
        <v>1.22</v>
      </c>
      <c r="AC54" s="9">
        <v>1.24</v>
      </c>
      <c r="AD54" s="2">
        <f t="shared" si="6"/>
        <v>2.8284271247461926E-2</v>
      </c>
      <c r="AE54" s="2">
        <v>19.29</v>
      </c>
      <c r="AF54" s="2">
        <v>19.38</v>
      </c>
      <c r="AG54" s="9">
        <v>19.335000000000001</v>
      </c>
      <c r="AH54" s="2">
        <f t="shared" si="7"/>
        <v>6.3639610306789177E-2</v>
      </c>
      <c r="AI54" s="2">
        <v>24.9</v>
      </c>
      <c r="AJ54" s="2">
        <v>20.95</v>
      </c>
      <c r="AK54" s="9">
        <v>22.924999999999997</v>
      </c>
      <c r="AL54" s="2">
        <f t="shared" si="8"/>
        <v>2.7930717856868625</v>
      </c>
      <c r="AM54" s="9">
        <v>203.57</v>
      </c>
      <c r="AN54" s="12">
        <v>3</v>
      </c>
      <c r="AO54">
        <f t="shared" si="9"/>
        <v>-16.608996539792372</v>
      </c>
      <c r="AP54">
        <f t="shared" si="10"/>
        <v>-5.703422053231936</v>
      </c>
      <c r="AQ54">
        <f t="shared" si="11"/>
        <v>10.865825688073413</v>
      </c>
      <c r="AR54">
        <f t="shared" si="12"/>
        <v>-7.0921985815602842</v>
      </c>
      <c r="AS54">
        <f t="shared" si="13"/>
        <v>-5.0158641284061218</v>
      </c>
      <c r="AT54">
        <f t="shared" si="14"/>
        <v>-27.184466019417481</v>
      </c>
      <c r="AU54">
        <v>21</v>
      </c>
      <c r="AV54">
        <v>25</v>
      </c>
      <c r="AW54">
        <v>32.783882783882802</v>
      </c>
    </row>
    <row r="55" spans="1:49" x14ac:dyDescent="0.2">
      <c r="A55" s="1">
        <v>54</v>
      </c>
      <c r="B55" s="2">
        <v>2</v>
      </c>
      <c r="C55" t="str">
        <f t="shared" si="15"/>
        <v>PD</v>
      </c>
      <c r="D55" t="s">
        <v>41</v>
      </c>
      <c r="E55" s="2">
        <v>0.5</v>
      </c>
      <c r="F55" s="2">
        <v>0.52</v>
      </c>
      <c r="G55" s="9">
        <v>0.51</v>
      </c>
      <c r="H55" s="2">
        <f t="shared" si="1"/>
        <v>1.4142135623730963E-2</v>
      </c>
      <c r="I55" s="2">
        <v>0.59</v>
      </c>
      <c r="J55" s="2">
        <v>0.6</v>
      </c>
      <c r="K55" s="9">
        <v>0.59499999999999997</v>
      </c>
      <c r="L55" s="2">
        <f t="shared" si="2"/>
        <v>7.0710678118654814E-3</v>
      </c>
      <c r="M55" s="2">
        <v>32.08</v>
      </c>
      <c r="N55" s="2">
        <v>31.73</v>
      </c>
      <c r="O55" s="9">
        <v>31.905000000000001</v>
      </c>
      <c r="P55" s="2">
        <f t="shared" si="3"/>
        <v>0.24748737341529012</v>
      </c>
      <c r="Q55" s="2">
        <v>3.8</v>
      </c>
      <c r="R55" s="2">
        <v>3.23</v>
      </c>
      <c r="S55" s="9">
        <v>3.5149999999999997</v>
      </c>
      <c r="T55" s="2">
        <f t="shared" si="4"/>
        <v>0.40305086527633194</v>
      </c>
      <c r="U55" s="9">
        <v>91.27</v>
      </c>
      <c r="V55" s="12">
        <v>6.17</v>
      </c>
      <c r="W55" s="1">
        <v>0.51</v>
      </c>
      <c r="X55" s="2">
        <v>0.53</v>
      </c>
      <c r="Y55" s="9">
        <v>0.52</v>
      </c>
      <c r="Z55" s="2">
        <f t="shared" si="5"/>
        <v>1.4142135623730963E-2</v>
      </c>
      <c r="AA55" s="2">
        <v>0.53</v>
      </c>
      <c r="AB55" s="2">
        <v>0.55000000000000004</v>
      </c>
      <c r="AC55" s="9">
        <v>0.54</v>
      </c>
      <c r="AD55" s="2">
        <f t="shared" si="6"/>
        <v>1.4142135623730963E-2</v>
      </c>
      <c r="AE55" s="2">
        <v>31.22</v>
      </c>
      <c r="AF55" s="2">
        <v>30.84</v>
      </c>
      <c r="AG55" s="9">
        <v>31.03</v>
      </c>
      <c r="AH55" s="2">
        <f t="shared" si="7"/>
        <v>0.26870057685088738</v>
      </c>
      <c r="AI55" s="2">
        <v>1.23</v>
      </c>
      <c r="AJ55" s="2">
        <v>2.39</v>
      </c>
      <c r="AK55" s="9">
        <v>1.81</v>
      </c>
      <c r="AL55" s="2">
        <f t="shared" si="8"/>
        <v>0.82024386617639544</v>
      </c>
      <c r="AM55" s="9">
        <v>83.18</v>
      </c>
      <c r="AN55" s="12">
        <v>5.75</v>
      </c>
      <c r="AO55">
        <f t="shared" si="9"/>
        <v>1.9607843137254919</v>
      </c>
      <c r="AP55">
        <f t="shared" si="10"/>
        <v>-9.2436974789915851</v>
      </c>
      <c r="AQ55">
        <f t="shared" si="11"/>
        <v>-2.7425168468892021</v>
      </c>
      <c r="AR55">
        <f t="shared" si="12"/>
        <v>-48.506401137980085</v>
      </c>
      <c r="AS55">
        <f t="shared" si="13"/>
        <v>-8.8638106716336029</v>
      </c>
      <c r="AT55">
        <f t="shared" si="14"/>
        <v>-6.8071312803889779</v>
      </c>
      <c r="AU55">
        <v>27</v>
      </c>
      <c r="AV55">
        <v>31</v>
      </c>
      <c r="AW55">
        <v>-10.699588477366254</v>
      </c>
    </row>
    <row r="56" spans="1:49" x14ac:dyDescent="0.2">
      <c r="A56" s="1">
        <v>55</v>
      </c>
      <c r="B56" s="2">
        <v>2</v>
      </c>
      <c r="C56" t="str">
        <f t="shared" si="15"/>
        <v>PD</v>
      </c>
      <c r="D56" t="s">
        <v>41</v>
      </c>
      <c r="E56" s="2">
        <v>0.38</v>
      </c>
      <c r="F56" s="2">
        <v>0.46</v>
      </c>
      <c r="G56" s="9">
        <v>0.42000000000000004</v>
      </c>
      <c r="H56" s="2">
        <f t="shared" si="1"/>
        <v>5.6568542494923817E-2</v>
      </c>
      <c r="I56" s="2">
        <v>0.48</v>
      </c>
      <c r="J56" s="2">
        <v>0.56999999999999995</v>
      </c>
      <c r="K56" s="9">
        <v>0.52499999999999991</v>
      </c>
      <c r="L56" s="2">
        <f t="shared" si="2"/>
        <v>6.363961030678926E-2</v>
      </c>
      <c r="M56" s="2">
        <v>29.83</v>
      </c>
      <c r="N56" s="2">
        <v>30.14</v>
      </c>
      <c r="O56" s="9">
        <v>29.984999999999999</v>
      </c>
      <c r="P56" s="2">
        <f t="shared" si="3"/>
        <v>0.21920310216783134</v>
      </c>
      <c r="Q56" s="2">
        <v>5.0999999999999996</v>
      </c>
      <c r="R56" s="2">
        <v>3.74</v>
      </c>
      <c r="S56" s="9">
        <v>4.42</v>
      </c>
      <c r="T56" s="2">
        <f t="shared" si="4"/>
        <v>0.96166522241370345</v>
      </c>
      <c r="U56" s="9">
        <v>86.04</v>
      </c>
      <c r="V56" s="12">
        <v>5.33</v>
      </c>
      <c r="W56" s="1">
        <v>0.28000000000000003</v>
      </c>
      <c r="X56" s="2">
        <v>0.33</v>
      </c>
      <c r="Y56" s="9">
        <v>0.30500000000000005</v>
      </c>
      <c r="Z56" s="2">
        <f t="shared" si="5"/>
        <v>3.5355339059327369E-2</v>
      </c>
      <c r="AA56" s="2">
        <v>0.39</v>
      </c>
      <c r="AB56" s="2">
        <v>0.45</v>
      </c>
      <c r="AC56" s="9">
        <v>0.42000000000000004</v>
      </c>
      <c r="AD56" s="2">
        <f t="shared" si="6"/>
        <v>4.2426406871192854E-2</v>
      </c>
      <c r="AE56" s="2">
        <v>36.25</v>
      </c>
      <c r="AF56" s="2">
        <v>36.18</v>
      </c>
      <c r="AG56" s="9">
        <v>36.215000000000003</v>
      </c>
      <c r="AH56" s="2">
        <f t="shared" si="7"/>
        <v>4.9497474683058526E-2</v>
      </c>
      <c r="AI56" s="2">
        <v>4.62</v>
      </c>
      <c r="AJ56" s="2">
        <v>1.77</v>
      </c>
      <c r="AK56" s="9">
        <v>3.1950000000000003</v>
      </c>
      <c r="AL56" s="2">
        <f t="shared" si="8"/>
        <v>2.01525432638166</v>
      </c>
      <c r="AM56" s="9">
        <v>73.069999999999993</v>
      </c>
      <c r="AN56" s="12">
        <v>7</v>
      </c>
      <c r="AO56">
        <f t="shared" si="9"/>
        <v>-27.38095238095238</v>
      </c>
      <c r="AP56">
        <f t="shared" si="10"/>
        <v>-19.999999999999979</v>
      </c>
      <c r="AQ56">
        <f t="shared" si="11"/>
        <v>20.777055194263813</v>
      </c>
      <c r="AR56">
        <f t="shared" si="12"/>
        <v>-27.714932126696823</v>
      </c>
      <c r="AS56">
        <f t="shared" si="13"/>
        <v>-15.074384007438416</v>
      </c>
      <c r="AT56">
        <f t="shared" si="14"/>
        <v>31.332082551594748</v>
      </c>
      <c r="AU56">
        <v>36</v>
      </c>
      <c r="AV56">
        <v>24</v>
      </c>
      <c r="AW56">
        <v>-7.6923076923076925</v>
      </c>
    </row>
    <row r="57" spans="1:49" x14ac:dyDescent="0.2">
      <c r="A57" s="1">
        <v>56</v>
      </c>
      <c r="B57" s="2">
        <v>2</v>
      </c>
      <c r="C57" t="str">
        <f t="shared" si="15"/>
        <v>PD</v>
      </c>
      <c r="D57" t="s">
        <v>41</v>
      </c>
      <c r="E57" s="2">
        <v>0.72</v>
      </c>
      <c r="F57" s="2">
        <v>0.71</v>
      </c>
      <c r="G57" s="9">
        <v>0.71499999999999997</v>
      </c>
      <c r="H57" s="2">
        <f t="shared" si="1"/>
        <v>7.0710678118654814E-3</v>
      </c>
      <c r="I57" s="2">
        <v>0.88</v>
      </c>
      <c r="J57" s="2">
        <v>0.87</v>
      </c>
      <c r="K57" s="9">
        <v>0.875</v>
      </c>
      <c r="L57" s="2">
        <f t="shared" si="2"/>
        <v>7.0710678118654814E-3</v>
      </c>
      <c r="M57" s="2">
        <v>29.43</v>
      </c>
      <c r="N57" s="2">
        <v>29.34</v>
      </c>
      <c r="O57" s="9">
        <v>29.384999999999998</v>
      </c>
      <c r="P57" s="2">
        <f t="shared" si="3"/>
        <v>6.3639610306789177E-2</v>
      </c>
      <c r="Q57" s="2">
        <v>9.75</v>
      </c>
      <c r="R57" s="2">
        <v>11.82</v>
      </c>
      <c r="S57" s="9">
        <v>10.785</v>
      </c>
      <c r="T57" s="2">
        <f t="shared" si="4"/>
        <v>1.4637110370561537</v>
      </c>
      <c r="U57" s="9">
        <v>94.15</v>
      </c>
      <c r="V57" s="12">
        <v>5.29</v>
      </c>
      <c r="W57" s="1">
        <v>0.41</v>
      </c>
      <c r="X57" s="2">
        <v>0.4</v>
      </c>
      <c r="Y57" s="9">
        <v>0.40500000000000003</v>
      </c>
      <c r="Z57" s="2">
        <f t="shared" si="5"/>
        <v>7.0710678118654424E-3</v>
      </c>
      <c r="AA57" s="2">
        <v>0.64</v>
      </c>
      <c r="AB57" s="2">
        <v>0.61</v>
      </c>
      <c r="AC57" s="9">
        <v>0.625</v>
      </c>
      <c r="AD57" s="2">
        <f t="shared" si="6"/>
        <v>2.1213203435596444E-2</v>
      </c>
      <c r="AE57" s="2">
        <v>37.97</v>
      </c>
      <c r="AF57" s="2">
        <v>37.68</v>
      </c>
      <c r="AG57" s="9">
        <v>37.825000000000003</v>
      </c>
      <c r="AH57" s="2">
        <f t="shared" si="7"/>
        <v>0.20506096654409819</v>
      </c>
      <c r="AI57" s="2">
        <v>5.0199999999999996</v>
      </c>
      <c r="AJ57" s="2">
        <v>6.2</v>
      </c>
      <c r="AK57" s="9">
        <v>5.6099999999999994</v>
      </c>
      <c r="AL57" s="2">
        <f t="shared" si="8"/>
        <v>0.83438600180013311</v>
      </c>
      <c r="AM57" s="9">
        <v>79.25</v>
      </c>
      <c r="AN57" s="12">
        <v>7</v>
      </c>
      <c r="AO57">
        <f t="shared" si="9"/>
        <v>-43.356643356643346</v>
      </c>
      <c r="AP57">
        <f t="shared" si="10"/>
        <v>-28.571428571428569</v>
      </c>
      <c r="AQ57">
        <f t="shared" si="11"/>
        <v>28.722137144801792</v>
      </c>
      <c r="AR57">
        <f t="shared" si="12"/>
        <v>-47.983310152990271</v>
      </c>
      <c r="AS57">
        <f t="shared" si="13"/>
        <v>-15.825809877854494</v>
      </c>
      <c r="AT57">
        <f t="shared" si="14"/>
        <v>32.325141776937613</v>
      </c>
      <c r="AU57">
        <v>12</v>
      </c>
      <c r="AV57">
        <v>18</v>
      </c>
      <c r="AW57">
        <v>-8.6956521739130377</v>
      </c>
    </row>
    <row r="58" spans="1:49" x14ac:dyDescent="0.2">
      <c r="A58" s="1">
        <v>57</v>
      </c>
      <c r="B58" s="2">
        <v>2</v>
      </c>
      <c r="C58" t="str">
        <f t="shared" si="15"/>
        <v>PD</v>
      </c>
      <c r="D58" t="s">
        <v>41</v>
      </c>
      <c r="E58" s="2">
        <v>0.95</v>
      </c>
      <c r="F58" s="2">
        <v>0.94</v>
      </c>
      <c r="G58" s="9">
        <v>0.94499999999999995</v>
      </c>
      <c r="H58" s="2">
        <f t="shared" si="1"/>
        <v>7.0710678118654814E-3</v>
      </c>
      <c r="I58" s="2">
        <v>0.92</v>
      </c>
      <c r="J58" s="2">
        <v>0.91</v>
      </c>
      <c r="K58" s="9">
        <v>0.91500000000000004</v>
      </c>
      <c r="L58" s="2">
        <f t="shared" si="2"/>
        <v>7.0710678118654814E-3</v>
      </c>
      <c r="M58" s="2">
        <v>21.06</v>
      </c>
      <c r="N58" s="2">
        <v>21.17</v>
      </c>
      <c r="O58" s="9">
        <v>21.115000000000002</v>
      </c>
      <c r="P58" s="2">
        <f t="shared" si="3"/>
        <v>7.7781745930522339E-2</v>
      </c>
      <c r="Q58" s="2">
        <v>2.96</v>
      </c>
      <c r="R58" s="2">
        <v>15.61</v>
      </c>
      <c r="S58" s="9">
        <v>9.2850000000000001</v>
      </c>
      <c r="T58" s="2">
        <f t="shared" si="4"/>
        <v>8.9449007820098245</v>
      </c>
      <c r="U58" s="9">
        <v>119.28</v>
      </c>
      <c r="V58" s="12">
        <v>5</v>
      </c>
      <c r="W58" s="1">
        <v>0.84</v>
      </c>
      <c r="X58" s="2">
        <v>0.81</v>
      </c>
      <c r="Y58" s="9">
        <v>0.82499999999999996</v>
      </c>
      <c r="Z58" s="2">
        <f t="shared" si="5"/>
        <v>2.1213203435596368E-2</v>
      </c>
      <c r="AA58" s="2">
        <v>0.87</v>
      </c>
      <c r="AB58" s="2">
        <v>0.84</v>
      </c>
      <c r="AC58" s="9">
        <v>0.85499999999999998</v>
      </c>
      <c r="AD58" s="2">
        <f t="shared" si="6"/>
        <v>2.1213203435596444E-2</v>
      </c>
      <c r="AE58" s="2">
        <v>24.48</v>
      </c>
      <c r="AF58" s="2">
        <v>24.03</v>
      </c>
      <c r="AG58" s="9">
        <v>24.255000000000003</v>
      </c>
      <c r="AH58" s="2">
        <f t="shared" si="7"/>
        <v>0.31819805153394587</v>
      </c>
      <c r="AI58" s="2">
        <v>0.93</v>
      </c>
      <c r="AJ58" s="2">
        <v>14.61</v>
      </c>
      <c r="AK58" s="9">
        <v>7.77</v>
      </c>
      <c r="AL58" s="2">
        <f t="shared" si="8"/>
        <v>9.6732207666319692</v>
      </c>
      <c r="AM58" s="9">
        <v>138.5</v>
      </c>
      <c r="AN58" s="12">
        <v>4.5999999999999996</v>
      </c>
      <c r="AO58">
        <f t="shared" si="9"/>
        <v>-12.698412698412698</v>
      </c>
      <c r="AP58">
        <f t="shared" si="10"/>
        <v>-6.5573770491803334</v>
      </c>
      <c r="AQ58">
        <f t="shared" si="11"/>
        <v>14.870944825953114</v>
      </c>
      <c r="AR58">
        <f t="shared" si="12"/>
        <v>-16.316639741518586</v>
      </c>
      <c r="AS58">
        <f t="shared" si="13"/>
        <v>16.113346747149563</v>
      </c>
      <c r="AT58">
        <f t="shared" si="14"/>
        <v>-8.0000000000000071</v>
      </c>
      <c r="AU58">
        <v>36</v>
      </c>
      <c r="AV58">
        <v>34</v>
      </c>
      <c r="AW58">
        <v>-5.5555555555555536</v>
      </c>
    </row>
    <row r="59" spans="1:49" x14ac:dyDescent="0.2">
      <c r="A59" s="1">
        <v>58</v>
      </c>
      <c r="B59" s="2">
        <v>2</v>
      </c>
      <c r="C59" t="str">
        <f t="shared" si="15"/>
        <v>PD</v>
      </c>
      <c r="D59" t="s">
        <v>41</v>
      </c>
      <c r="E59" s="2">
        <v>0.86</v>
      </c>
      <c r="F59" s="2">
        <v>0.83</v>
      </c>
      <c r="G59" s="9">
        <v>0.84499999999999997</v>
      </c>
      <c r="H59" s="2">
        <f t="shared" si="1"/>
        <v>2.1213203435596444E-2</v>
      </c>
      <c r="I59" s="2">
        <v>0.92</v>
      </c>
      <c r="J59" s="2">
        <v>0.89</v>
      </c>
      <c r="K59" s="9">
        <v>0.90500000000000003</v>
      </c>
      <c r="L59" s="2">
        <f t="shared" si="2"/>
        <v>2.1213203435596444E-2</v>
      </c>
      <c r="M59" s="2">
        <v>23.85</v>
      </c>
      <c r="N59" s="2">
        <v>23.96</v>
      </c>
      <c r="O59" s="9">
        <v>23.905000000000001</v>
      </c>
      <c r="P59" s="2">
        <f t="shared" si="3"/>
        <v>7.7781745930519827E-2</v>
      </c>
      <c r="Q59" s="2">
        <v>9.25</v>
      </c>
      <c r="R59" s="2">
        <v>7.87</v>
      </c>
      <c r="S59" s="9">
        <v>8.56</v>
      </c>
      <c r="T59" s="2">
        <f t="shared" si="4"/>
        <v>0.97580735803743546</v>
      </c>
      <c r="U59" s="9">
        <v>133.56</v>
      </c>
      <c r="V59" s="12">
        <v>4.82</v>
      </c>
      <c r="W59" s="1">
        <v>0.81</v>
      </c>
      <c r="X59" s="2">
        <v>0.78</v>
      </c>
      <c r="Y59" s="9">
        <v>0.79500000000000004</v>
      </c>
      <c r="Z59" s="2">
        <f t="shared" si="5"/>
        <v>2.1213203435596444E-2</v>
      </c>
      <c r="AA59" s="2">
        <v>0.87</v>
      </c>
      <c r="AB59" s="2">
        <v>0.85</v>
      </c>
      <c r="AC59" s="9">
        <v>0.86</v>
      </c>
      <c r="AD59" s="2">
        <f t="shared" si="6"/>
        <v>1.4142135623730963E-2</v>
      </c>
      <c r="AE59" s="2">
        <v>24.53</v>
      </c>
      <c r="AF59" s="2">
        <v>24.67</v>
      </c>
      <c r="AG59" s="9">
        <v>24.6</v>
      </c>
      <c r="AH59" s="2">
        <f t="shared" si="7"/>
        <v>9.8994949366117052E-2</v>
      </c>
      <c r="AI59" s="2">
        <v>8</v>
      </c>
      <c r="AJ59" s="2">
        <v>6.4</v>
      </c>
      <c r="AK59" s="9">
        <v>7.2</v>
      </c>
      <c r="AL59" s="2">
        <f t="shared" si="8"/>
        <v>1.1313708498984765</v>
      </c>
      <c r="AM59" s="9">
        <v>150.38</v>
      </c>
      <c r="AN59" s="12">
        <v>4.4000000000000004</v>
      </c>
      <c r="AO59">
        <f t="shared" si="9"/>
        <v>-5.9171597633136015</v>
      </c>
      <c r="AP59">
        <f t="shared" si="10"/>
        <v>-4.9723756906077385</v>
      </c>
      <c r="AQ59">
        <f t="shared" si="11"/>
        <v>2.9073415603430255</v>
      </c>
      <c r="AR59">
        <f t="shared" si="12"/>
        <v>-15.887850467289722</v>
      </c>
      <c r="AS59">
        <f t="shared" si="13"/>
        <v>12.593590895477682</v>
      </c>
      <c r="AT59">
        <f t="shared" si="14"/>
        <v>-8.7136929460580888</v>
      </c>
      <c r="AU59">
        <v>53</v>
      </c>
      <c r="AV59">
        <v>52</v>
      </c>
      <c r="AW59">
        <v>0</v>
      </c>
    </row>
    <row r="60" spans="1:49" x14ac:dyDescent="0.2">
      <c r="A60" s="1">
        <v>59</v>
      </c>
      <c r="B60" s="2">
        <v>2</v>
      </c>
      <c r="C60" t="str">
        <f t="shared" si="15"/>
        <v>PD</v>
      </c>
      <c r="D60" t="s">
        <v>41</v>
      </c>
      <c r="E60" s="2">
        <v>0.83</v>
      </c>
      <c r="F60" s="2">
        <v>0.83</v>
      </c>
      <c r="G60" s="9">
        <v>0.83</v>
      </c>
      <c r="H60" s="2">
        <f t="shared" si="1"/>
        <v>0</v>
      </c>
      <c r="I60" s="2">
        <v>1.02</v>
      </c>
      <c r="J60" s="2">
        <v>1.03</v>
      </c>
      <c r="K60" s="9">
        <v>1.0249999999999999</v>
      </c>
      <c r="L60" s="2">
        <f t="shared" si="2"/>
        <v>7.0710678118654814E-3</v>
      </c>
      <c r="M60" s="2">
        <v>28.38</v>
      </c>
      <c r="N60" s="2">
        <v>28.4</v>
      </c>
      <c r="O60" s="9">
        <v>28.39</v>
      </c>
      <c r="P60" s="2">
        <f t="shared" si="3"/>
        <v>1.4142135623730649E-2</v>
      </c>
      <c r="Q60" s="2">
        <v>14.69</v>
      </c>
      <c r="R60" s="2">
        <v>14.82</v>
      </c>
      <c r="S60" s="9">
        <v>14.754999999999999</v>
      </c>
      <c r="T60" s="2">
        <f t="shared" si="4"/>
        <v>9.1923881554251727E-2</v>
      </c>
      <c r="U60" s="9">
        <v>155.07</v>
      </c>
      <c r="V60" s="12">
        <v>3.9</v>
      </c>
      <c r="W60" s="1">
        <v>0.72</v>
      </c>
      <c r="X60" s="2">
        <v>0.72</v>
      </c>
      <c r="Y60" s="9">
        <v>0.72</v>
      </c>
      <c r="Z60" s="2">
        <f t="shared" si="5"/>
        <v>0</v>
      </c>
      <c r="AA60" s="2">
        <v>0.96</v>
      </c>
      <c r="AB60" s="2">
        <v>0.96</v>
      </c>
      <c r="AC60" s="9">
        <v>0.96</v>
      </c>
      <c r="AD60" s="2">
        <f t="shared" si="6"/>
        <v>0</v>
      </c>
      <c r="AE60" s="2">
        <v>30.69</v>
      </c>
      <c r="AF60" s="2">
        <v>30.62</v>
      </c>
      <c r="AG60" s="9">
        <v>30.655000000000001</v>
      </c>
      <c r="AH60" s="2">
        <f t="shared" si="7"/>
        <v>4.9497474683058526E-2</v>
      </c>
      <c r="AI60" s="2">
        <v>14.19</v>
      </c>
      <c r="AJ60" s="2">
        <v>13.54</v>
      </c>
      <c r="AK60" s="9">
        <v>13.864999999999998</v>
      </c>
      <c r="AL60" s="2">
        <f t="shared" si="8"/>
        <v>0.45961940777125615</v>
      </c>
      <c r="AM60" s="9">
        <v>143.69</v>
      </c>
      <c r="AN60" s="12">
        <v>3.4</v>
      </c>
      <c r="AO60">
        <f t="shared" si="9"/>
        <v>-13.253012048192769</v>
      </c>
      <c r="AP60">
        <f t="shared" si="10"/>
        <v>-6.3414634146341422</v>
      </c>
      <c r="AQ60">
        <f t="shared" si="11"/>
        <v>7.9781613244100047</v>
      </c>
      <c r="AR60">
        <f t="shared" si="12"/>
        <v>-6.0318536089461245</v>
      </c>
      <c r="AS60">
        <f t="shared" si="13"/>
        <v>-7.3386212678145322</v>
      </c>
      <c r="AT60">
        <f t="shared" si="14"/>
        <v>-12.820512820512823</v>
      </c>
      <c r="AU60">
        <v>21</v>
      </c>
      <c r="AV60">
        <v>17</v>
      </c>
      <c r="AW60">
        <v>-6.9047619047619007</v>
      </c>
    </row>
    <row r="61" spans="1:49" x14ac:dyDescent="0.2">
      <c r="A61" s="1">
        <v>60</v>
      </c>
      <c r="B61" s="2">
        <v>2</v>
      </c>
      <c r="C61" t="str">
        <f t="shared" si="15"/>
        <v>PD</v>
      </c>
      <c r="D61" t="s">
        <v>41</v>
      </c>
      <c r="E61" s="2">
        <v>0.71</v>
      </c>
      <c r="F61" s="2">
        <v>0.68</v>
      </c>
      <c r="G61" s="9">
        <v>0.69500000000000006</v>
      </c>
      <c r="H61" s="2">
        <f t="shared" si="1"/>
        <v>2.1213203435596368E-2</v>
      </c>
      <c r="I61" s="2">
        <v>0.74</v>
      </c>
      <c r="J61" s="2">
        <v>0.71</v>
      </c>
      <c r="K61" s="9">
        <v>0.72499999999999998</v>
      </c>
      <c r="L61" s="2">
        <f t="shared" si="2"/>
        <v>2.1213203435596444E-2</v>
      </c>
      <c r="M61" s="2">
        <v>27.6</v>
      </c>
      <c r="N61" s="2">
        <v>27.47</v>
      </c>
      <c r="O61" s="9">
        <v>27.535</v>
      </c>
      <c r="P61" s="2">
        <f t="shared" si="3"/>
        <v>9.192388155425299E-2</v>
      </c>
      <c r="Q61" s="2">
        <v>4.33</v>
      </c>
      <c r="R61" s="2">
        <v>-0.08</v>
      </c>
      <c r="S61" s="9">
        <v>2.125</v>
      </c>
      <c r="T61" s="2">
        <f t="shared" si="4"/>
        <v>3.1183409050326745</v>
      </c>
      <c r="U61" s="9">
        <v>111.5</v>
      </c>
      <c r="V61" s="12">
        <v>4.18</v>
      </c>
      <c r="W61" s="1">
        <v>0.56000000000000005</v>
      </c>
      <c r="X61" s="2">
        <v>0.55000000000000004</v>
      </c>
      <c r="Y61" s="9">
        <v>0.55500000000000005</v>
      </c>
      <c r="Z61" s="2">
        <f t="shared" si="5"/>
        <v>7.0710678118654814E-3</v>
      </c>
      <c r="AA61" s="2">
        <v>0.63</v>
      </c>
      <c r="AB61" s="2">
        <v>0.62</v>
      </c>
      <c r="AC61" s="9">
        <v>0.625</v>
      </c>
      <c r="AD61" s="2">
        <f t="shared" si="6"/>
        <v>7.0710678118654814E-3</v>
      </c>
      <c r="AE61" s="2">
        <v>30.47</v>
      </c>
      <c r="AF61" s="2">
        <v>30.38</v>
      </c>
      <c r="AG61" s="9">
        <v>30.424999999999997</v>
      </c>
      <c r="AH61" s="2">
        <f t="shared" si="7"/>
        <v>6.3639610306789177E-2</v>
      </c>
      <c r="AI61" s="2">
        <v>1.95</v>
      </c>
      <c r="AJ61" s="2">
        <v>-0.64</v>
      </c>
      <c r="AK61" s="9">
        <v>0.65500000000000003</v>
      </c>
      <c r="AL61" s="2">
        <f t="shared" si="8"/>
        <v>1.831406563273158</v>
      </c>
      <c r="AM61" s="9">
        <v>94.99</v>
      </c>
      <c r="AN61" s="12">
        <v>6</v>
      </c>
      <c r="AO61">
        <f t="shared" si="9"/>
        <v>-20.14388489208633</v>
      </c>
      <c r="AP61">
        <f t="shared" si="10"/>
        <v>-13.793103448275859</v>
      </c>
      <c r="AQ61">
        <f t="shared" si="11"/>
        <v>10.495732703831475</v>
      </c>
      <c r="AR61">
        <f t="shared" si="12"/>
        <v>-69.17647058823529</v>
      </c>
      <c r="AS61">
        <f t="shared" si="13"/>
        <v>-14.807174887892383</v>
      </c>
      <c r="AT61">
        <f t="shared" si="14"/>
        <v>43.540669856459338</v>
      </c>
      <c r="AU61">
        <v>17</v>
      </c>
      <c r="AV61">
        <v>28</v>
      </c>
      <c r="AW61">
        <v>9.8039215686274446</v>
      </c>
    </row>
    <row r="62" spans="1:49" x14ac:dyDescent="0.2">
      <c r="A62" s="1">
        <v>61</v>
      </c>
      <c r="B62" s="2">
        <v>2</v>
      </c>
      <c r="C62" t="str">
        <f t="shared" si="15"/>
        <v>PD</v>
      </c>
      <c r="D62" t="s">
        <v>41</v>
      </c>
      <c r="E62" s="2">
        <v>0.84</v>
      </c>
      <c r="F62" s="2">
        <v>0.82</v>
      </c>
      <c r="G62" s="9">
        <v>0.83</v>
      </c>
      <c r="H62" s="2">
        <f t="shared" si="1"/>
        <v>1.4142135623730963E-2</v>
      </c>
      <c r="I62" s="2">
        <v>1.04</v>
      </c>
      <c r="J62" s="2">
        <v>1.02</v>
      </c>
      <c r="K62" s="9">
        <v>1.03</v>
      </c>
      <c r="L62" s="2">
        <f t="shared" si="2"/>
        <v>1.4142135623730963E-2</v>
      </c>
      <c r="M62" s="2">
        <v>26.9</v>
      </c>
      <c r="N62" s="2">
        <v>26.96</v>
      </c>
      <c r="O62" s="9">
        <v>26.93</v>
      </c>
      <c r="P62" s="2">
        <f t="shared" si="3"/>
        <v>4.2426406871194457E-2</v>
      </c>
      <c r="Q62" s="2">
        <v>12.28</v>
      </c>
      <c r="R62" s="2">
        <v>14.28</v>
      </c>
      <c r="S62" s="9">
        <v>13.28</v>
      </c>
      <c r="T62" s="2">
        <f t="shared" si="4"/>
        <v>1.4142135623730951</v>
      </c>
      <c r="U62" s="9">
        <v>118.29</v>
      </c>
      <c r="V62" s="12">
        <v>4.8</v>
      </c>
      <c r="W62" s="1">
        <v>0.66</v>
      </c>
      <c r="X62" s="2">
        <v>0.66</v>
      </c>
      <c r="Y62" s="9">
        <v>0.66</v>
      </c>
      <c r="Z62" s="2">
        <f t="shared" si="5"/>
        <v>0</v>
      </c>
      <c r="AA62" s="2">
        <v>0.88</v>
      </c>
      <c r="AB62" s="2">
        <v>0.88</v>
      </c>
      <c r="AC62" s="9">
        <v>0.88</v>
      </c>
      <c r="AD62" s="2">
        <f t="shared" si="6"/>
        <v>0</v>
      </c>
      <c r="AE62" s="2">
        <v>29.49</v>
      </c>
      <c r="AF62" s="2">
        <v>29.53</v>
      </c>
      <c r="AG62" s="9">
        <v>29.509999999999998</v>
      </c>
      <c r="AH62" s="2">
        <f t="shared" si="7"/>
        <v>2.828427124746381E-2</v>
      </c>
      <c r="AI62" s="2">
        <v>8.56</v>
      </c>
      <c r="AJ62" s="2">
        <v>11.69</v>
      </c>
      <c r="AK62" s="9">
        <v>10.125</v>
      </c>
      <c r="AL62" s="2">
        <f t="shared" si="8"/>
        <v>2.2132442251138866</v>
      </c>
      <c r="AM62" s="9">
        <v>103.65</v>
      </c>
      <c r="AN62" s="12">
        <v>5</v>
      </c>
      <c r="AO62">
        <f t="shared" si="9"/>
        <v>-20.481927710843369</v>
      </c>
      <c r="AP62">
        <f t="shared" si="10"/>
        <v>-14.563106796116507</v>
      </c>
      <c r="AQ62">
        <f t="shared" si="11"/>
        <v>9.5803936130709193</v>
      </c>
      <c r="AR62">
        <f t="shared" si="12"/>
        <v>-23.757530120481924</v>
      </c>
      <c r="AS62">
        <f t="shared" si="13"/>
        <v>-12.376363175247274</v>
      </c>
      <c r="AT62">
        <f t="shared" si="14"/>
        <v>4.1666666666666705</v>
      </c>
      <c r="AU62">
        <v>26</v>
      </c>
      <c r="AV62">
        <v>29</v>
      </c>
      <c r="AW62">
        <v>0</v>
      </c>
    </row>
    <row r="63" spans="1:49" x14ac:dyDescent="0.2">
      <c r="A63" s="1">
        <v>62</v>
      </c>
      <c r="B63" s="2">
        <v>2</v>
      </c>
      <c r="C63" t="str">
        <f t="shared" si="15"/>
        <v>PD</v>
      </c>
      <c r="D63" t="s">
        <v>41</v>
      </c>
      <c r="E63" s="2">
        <v>0.83</v>
      </c>
      <c r="F63" s="2">
        <v>0.83</v>
      </c>
      <c r="G63" s="9">
        <v>0.83</v>
      </c>
      <c r="H63" s="2">
        <f t="shared" si="1"/>
        <v>0</v>
      </c>
      <c r="I63" s="2">
        <v>0.94</v>
      </c>
      <c r="J63" s="2">
        <v>0.93</v>
      </c>
      <c r="K63" s="9">
        <v>0.93500000000000005</v>
      </c>
      <c r="L63" s="2">
        <f t="shared" si="2"/>
        <v>7.0710678118654034E-3</v>
      </c>
      <c r="M63" s="2">
        <v>24.49</v>
      </c>
      <c r="N63" s="2">
        <v>24.56</v>
      </c>
      <c r="O63" s="9">
        <v>24.524999999999999</v>
      </c>
      <c r="P63" s="2">
        <f t="shared" si="3"/>
        <v>4.9497474683058526E-2</v>
      </c>
      <c r="Q63" s="2">
        <v>7.82</v>
      </c>
      <c r="R63" s="2">
        <v>9.8699999999999992</v>
      </c>
      <c r="S63" s="9">
        <v>8.8449999999999989</v>
      </c>
      <c r="T63" s="2">
        <f t="shared" si="4"/>
        <v>1.4495689014324398</v>
      </c>
      <c r="U63" s="9">
        <v>100.25</v>
      </c>
      <c r="V63" s="12">
        <v>5.18</v>
      </c>
      <c r="W63" s="1">
        <v>0.65</v>
      </c>
      <c r="X63" s="2">
        <v>0.63</v>
      </c>
      <c r="Y63" s="9">
        <v>0.64</v>
      </c>
      <c r="Z63" s="2">
        <f t="shared" si="5"/>
        <v>1.4142135623730963E-2</v>
      </c>
      <c r="AA63" s="2">
        <v>0.79</v>
      </c>
      <c r="AB63" s="2">
        <v>0.77</v>
      </c>
      <c r="AC63" s="9">
        <v>0.78</v>
      </c>
      <c r="AD63" s="2">
        <f t="shared" si="6"/>
        <v>1.4142135623730963E-2</v>
      </c>
      <c r="AE63" s="2">
        <v>28.33</v>
      </c>
      <c r="AF63" s="2">
        <v>28.37</v>
      </c>
      <c r="AG63" s="9">
        <v>28.35</v>
      </c>
      <c r="AH63" s="2">
        <f t="shared" si="7"/>
        <v>2.828427124746381E-2</v>
      </c>
      <c r="AI63" s="2">
        <v>3.73</v>
      </c>
      <c r="AJ63" s="2">
        <v>6.69</v>
      </c>
      <c r="AK63" s="9">
        <v>5.21</v>
      </c>
      <c r="AL63" s="2">
        <f t="shared" si="8"/>
        <v>2.0930360723121826</v>
      </c>
      <c r="AM63" s="9">
        <v>91.17</v>
      </c>
      <c r="AN63" s="12">
        <v>4.5</v>
      </c>
      <c r="AO63">
        <f t="shared" si="9"/>
        <v>-22.891566265060238</v>
      </c>
      <c r="AP63">
        <f t="shared" si="10"/>
        <v>-16.577540106951876</v>
      </c>
      <c r="AQ63">
        <f t="shared" si="11"/>
        <v>15.59633027522937</v>
      </c>
      <c r="AR63">
        <f t="shared" si="12"/>
        <v>-41.096664782362907</v>
      </c>
      <c r="AS63">
        <f t="shared" si="13"/>
        <v>-9.057356608478802</v>
      </c>
      <c r="AT63">
        <f t="shared" si="14"/>
        <v>-13.127413127413124</v>
      </c>
      <c r="AU63">
        <v>32</v>
      </c>
      <c r="AV63">
        <v>24</v>
      </c>
      <c r="AW63">
        <v>-17.241379310344826</v>
      </c>
    </row>
    <row r="64" spans="1:49" x14ac:dyDescent="0.2">
      <c r="A64" s="1">
        <v>63</v>
      </c>
      <c r="B64" s="2">
        <v>2</v>
      </c>
      <c r="C64" t="str">
        <f t="shared" si="15"/>
        <v>PD</v>
      </c>
      <c r="D64" t="s">
        <v>41</v>
      </c>
      <c r="E64" s="2">
        <v>0.85</v>
      </c>
      <c r="F64" s="2">
        <v>0.84</v>
      </c>
      <c r="G64" s="9">
        <v>0.84499999999999997</v>
      </c>
      <c r="H64" s="2">
        <f t="shared" si="1"/>
        <v>7.0710678118654814E-3</v>
      </c>
      <c r="I64" s="2">
        <v>0.82</v>
      </c>
      <c r="J64" s="2">
        <v>0.81</v>
      </c>
      <c r="K64" s="9">
        <v>0.81499999999999995</v>
      </c>
      <c r="L64" s="2">
        <f t="shared" si="2"/>
        <v>7.0710678118654034E-3</v>
      </c>
      <c r="M64" s="2">
        <v>25.12</v>
      </c>
      <c r="N64" s="2">
        <v>25.09</v>
      </c>
      <c r="O64" s="9">
        <v>25.105</v>
      </c>
      <c r="P64" s="2">
        <f t="shared" si="3"/>
        <v>2.1213203435597228E-2</v>
      </c>
      <c r="Q64" s="2">
        <v>9.6300000000000008</v>
      </c>
      <c r="R64" s="2">
        <v>10.48</v>
      </c>
      <c r="S64" s="9">
        <v>10.055</v>
      </c>
      <c r="T64" s="2">
        <f t="shared" si="4"/>
        <v>0.6010407640085651</v>
      </c>
      <c r="U64" s="9">
        <v>113.63</v>
      </c>
      <c r="V64" s="12">
        <v>6.1</v>
      </c>
      <c r="W64" s="1">
        <v>0.4</v>
      </c>
      <c r="X64" s="2">
        <v>0.39</v>
      </c>
      <c r="Y64" s="9">
        <v>0.39500000000000002</v>
      </c>
      <c r="Z64" s="2">
        <f t="shared" si="5"/>
        <v>7.0710678118654814E-3</v>
      </c>
      <c r="AA64" s="2">
        <v>0.56999999999999995</v>
      </c>
      <c r="AB64" s="2">
        <v>0.55000000000000004</v>
      </c>
      <c r="AC64" s="9">
        <v>0.56000000000000005</v>
      </c>
      <c r="AD64" s="2">
        <f t="shared" si="6"/>
        <v>1.4142135623730885E-2</v>
      </c>
      <c r="AE64" s="2">
        <v>33.99</v>
      </c>
      <c r="AF64" s="2">
        <v>34.03</v>
      </c>
      <c r="AG64" s="9">
        <v>34.010000000000005</v>
      </c>
      <c r="AH64" s="2">
        <f t="shared" si="7"/>
        <v>2.8284271247461298E-2</v>
      </c>
      <c r="AI64" s="2">
        <v>3.67</v>
      </c>
      <c r="AJ64" s="2">
        <v>3.29</v>
      </c>
      <c r="AK64" s="9">
        <v>3.48</v>
      </c>
      <c r="AL64" s="2">
        <f t="shared" si="8"/>
        <v>0.268700576850888</v>
      </c>
      <c r="AM64" s="9">
        <v>83.66</v>
      </c>
      <c r="AN64" s="12">
        <v>7</v>
      </c>
      <c r="AO64">
        <f t="shared" si="9"/>
        <v>-53.254437869822482</v>
      </c>
      <c r="AP64">
        <f t="shared" si="10"/>
        <v>-31.2883435582822</v>
      </c>
      <c r="AQ64">
        <f t="shared" si="11"/>
        <v>35.471021708822967</v>
      </c>
      <c r="AR64">
        <f t="shared" si="12"/>
        <v>-65.390353058180011</v>
      </c>
      <c r="AS64">
        <f t="shared" si="13"/>
        <v>-26.375077004312242</v>
      </c>
      <c r="AT64">
        <f t="shared" si="14"/>
        <v>14.754098360655746</v>
      </c>
      <c r="AU64">
        <v>10</v>
      </c>
      <c r="AV64">
        <v>15</v>
      </c>
      <c r="AW64">
        <v>-29.411764705882355</v>
      </c>
    </row>
    <row r="65" spans="1:49" x14ac:dyDescent="0.2">
      <c r="A65" s="1">
        <v>64</v>
      </c>
      <c r="B65" s="2">
        <v>2</v>
      </c>
      <c r="C65" t="str">
        <f t="shared" si="15"/>
        <v>PD</v>
      </c>
      <c r="D65" t="s">
        <v>41</v>
      </c>
      <c r="E65" s="2">
        <v>1.05</v>
      </c>
      <c r="F65" s="2">
        <v>1.04</v>
      </c>
      <c r="G65" s="9">
        <v>1.0449999999999999</v>
      </c>
      <c r="H65" s="2">
        <f t="shared" si="1"/>
        <v>7.0710678118654814E-3</v>
      </c>
      <c r="I65" s="2">
        <v>1.1399999999999999</v>
      </c>
      <c r="J65" s="2">
        <v>1.1299999999999999</v>
      </c>
      <c r="K65" s="9">
        <v>1.1349999999999998</v>
      </c>
      <c r="L65" s="2">
        <f t="shared" si="2"/>
        <v>7.0710678118654814E-3</v>
      </c>
      <c r="M65" s="2">
        <v>21.18</v>
      </c>
      <c r="N65" s="2">
        <v>21.38</v>
      </c>
      <c r="O65" s="9">
        <v>21.28</v>
      </c>
      <c r="P65" s="2">
        <f t="shared" si="3"/>
        <v>0.141421356237309</v>
      </c>
      <c r="Q65" s="2">
        <v>12.57</v>
      </c>
      <c r="R65" s="2">
        <v>12.38</v>
      </c>
      <c r="S65" s="9">
        <v>12.475000000000001</v>
      </c>
      <c r="T65" s="2">
        <f t="shared" si="4"/>
        <v>0.13435028842544369</v>
      </c>
      <c r="U65" s="9">
        <v>154.99</v>
      </c>
      <c r="V65" s="12">
        <v>3.62</v>
      </c>
      <c r="W65" s="1">
        <v>0.49</v>
      </c>
      <c r="X65" s="2">
        <v>0.5</v>
      </c>
      <c r="Y65" s="9">
        <v>0.495</v>
      </c>
      <c r="Z65" s="2">
        <f t="shared" si="5"/>
        <v>7.0710678118654814E-3</v>
      </c>
      <c r="AA65" s="2">
        <v>0.83</v>
      </c>
      <c r="AB65" s="2">
        <v>0.84</v>
      </c>
      <c r="AC65" s="9">
        <v>0.83499999999999996</v>
      </c>
      <c r="AD65" s="2">
        <f t="shared" si="6"/>
        <v>7.0710678118654814E-3</v>
      </c>
      <c r="AE65" s="2">
        <v>29.2</v>
      </c>
      <c r="AF65" s="2">
        <v>30.07</v>
      </c>
      <c r="AG65" s="9">
        <v>29.634999999999998</v>
      </c>
      <c r="AH65" s="2">
        <f t="shared" si="7"/>
        <v>0.615182899632297</v>
      </c>
      <c r="AI65" s="2">
        <v>6.32</v>
      </c>
      <c r="AJ65" s="2">
        <v>4.5599999999999996</v>
      </c>
      <c r="AK65" s="9">
        <v>5.4399999999999995</v>
      </c>
      <c r="AL65" s="2">
        <f t="shared" si="8"/>
        <v>1.2445079348883292</v>
      </c>
      <c r="AM65" s="9">
        <v>136.6</v>
      </c>
      <c r="AN65" s="12">
        <v>3</v>
      </c>
      <c r="AO65">
        <f t="shared" si="9"/>
        <v>-52.631578947368418</v>
      </c>
      <c r="AP65">
        <f t="shared" si="10"/>
        <v>-26.431718061673998</v>
      </c>
      <c r="AQ65">
        <f t="shared" si="11"/>
        <v>39.262218045112768</v>
      </c>
      <c r="AR65">
        <f t="shared" si="12"/>
        <v>-56.392785571142291</v>
      </c>
      <c r="AS65">
        <f t="shared" si="13"/>
        <v>-11.865281631072982</v>
      </c>
      <c r="AT65">
        <f t="shared" si="14"/>
        <v>-17.127071823204425</v>
      </c>
      <c r="AU65">
        <v>23</v>
      </c>
      <c r="AV65">
        <v>19</v>
      </c>
      <c r="AW65">
        <v>-26.570048309178755</v>
      </c>
    </row>
    <row r="66" spans="1:49" x14ac:dyDescent="0.2">
      <c r="A66" s="1">
        <v>65</v>
      </c>
      <c r="B66" s="2">
        <v>2</v>
      </c>
      <c r="C66" t="str">
        <f t="shared" ref="C66:C97" si="16">IF(B66=0,"Control",(IF(B66=1,"FGD","PD")))</f>
        <v>PD</v>
      </c>
      <c r="D66" t="s">
        <v>41</v>
      </c>
      <c r="E66" s="2">
        <v>1.1200000000000001</v>
      </c>
      <c r="F66" s="2">
        <v>1.1200000000000001</v>
      </c>
      <c r="G66" s="9">
        <v>1.1200000000000001</v>
      </c>
      <c r="H66" s="2">
        <f t="shared" si="1"/>
        <v>0</v>
      </c>
      <c r="I66" s="2">
        <v>1.07</v>
      </c>
      <c r="J66" s="2">
        <v>1.07</v>
      </c>
      <c r="K66" s="9">
        <v>1.07</v>
      </c>
      <c r="L66" s="2">
        <f t="shared" si="2"/>
        <v>0</v>
      </c>
      <c r="M66" s="2">
        <v>22.03</v>
      </c>
      <c r="N66" s="2">
        <v>21.93</v>
      </c>
      <c r="O66" s="9">
        <v>21.98</v>
      </c>
      <c r="P66" s="2">
        <f t="shared" si="3"/>
        <v>7.0710678118655765E-2</v>
      </c>
      <c r="Q66" s="2">
        <v>14.83</v>
      </c>
      <c r="R66" s="2">
        <v>10.99</v>
      </c>
      <c r="S66" s="9">
        <v>12.91</v>
      </c>
      <c r="T66" s="2">
        <f t="shared" si="4"/>
        <v>2.7152900397563395</v>
      </c>
      <c r="U66" s="9">
        <v>171.65</v>
      </c>
      <c r="V66" s="12">
        <v>4.8600000000000003</v>
      </c>
      <c r="W66" s="1">
        <v>0.88</v>
      </c>
      <c r="X66" s="2">
        <v>0.88</v>
      </c>
      <c r="Y66" s="9">
        <v>0.88</v>
      </c>
      <c r="Z66" s="2">
        <f t="shared" si="5"/>
        <v>0</v>
      </c>
      <c r="AA66" s="2">
        <v>0.96</v>
      </c>
      <c r="AB66" s="2">
        <v>0.95</v>
      </c>
      <c r="AC66" s="9">
        <v>0.95499999999999996</v>
      </c>
      <c r="AD66" s="2">
        <f t="shared" si="6"/>
        <v>7.0710678118654814E-3</v>
      </c>
      <c r="AE66" s="2">
        <v>26.15</v>
      </c>
      <c r="AF66" s="2">
        <v>25.85</v>
      </c>
      <c r="AG66" s="9">
        <v>26</v>
      </c>
      <c r="AH66" s="2">
        <f t="shared" si="7"/>
        <v>0.21213203435596223</v>
      </c>
      <c r="AI66" s="2">
        <v>13.58</v>
      </c>
      <c r="AJ66" s="2">
        <v>8.15</v>
      </c>
      <c r="AK66" s="9">
        <v>10.865</v>
      </c>
      <c r="AL66" s="2">
        <f t="shared" si="8"/>
        <v>3.8395898218429556</v>
      </c>
      <c r="AM66" s="9">
        <v>132.28</v>
      </c>
      <c r="AN66" s="12">
        <v>4.8</v>
      </c>
      <c r="AO66">
        <f t="shared" si="9"/>
        <v>-21.428571428571434</v>
      </c>
      <c r="AP66">
        <f t="shared" si="10"/>
        <v>-10.747663551401878</v>
      </c>
      <c r="AQ66">
        <f t="shared" si="11"/>
        <v>18.289353958143764</v>
      </c>
      <c r="AR66">
        <f t="shared" si="12"/>
        <v>-15.840433772269558</v>
      </c>
      <c r="AS66">
        <f t="shared" si="13"/>
        <v>-22.936207398776581</v>
      </c>
      <c r="AT66">
        <f t="shared" si="14"/>
        <v>-1.234567901234578</v>
      </c>
      <c r="AU66">
        <v>24</v>
      </c>
      <c r="AV66">
        <v>23</v>
      </c>
      <c r="AW66">
        <v>-7.4712643678160857</v>
      </c>
    </row>
    <row r="67" spans="1:49" x14ac:dyDescent="0.2">
      <c r="A67" s="1">
        <v>66</v>
      </c>
      <c r="B67" s="2">
        <v>2</v>
      </c>
      <c r="C67" t="str">
        <f t="shared" si="16"/>
        <v>PD</v>
      </c>
      <c r="D67" t="s">
        <v>41</v>
      </c>
      <c r="E67" s="2">
        <v>0.98</v>
      </c>
      <c r="F67" s="2">
        <v>1.01</v>
      </c>
      <c r="G67" s="9">
        <v>0.995</v>
      </c>
      <c r="H67" s="2">
        <f t="shared" ref="H67:H127" si="17">_xlfn.STDEV.S(E67,F67)</f>
        <v>2.1213203435596444E-2</v>
      </c>
      <c r="I67" s="2">
        <v>1.1399999999999999</v>
      </c>
      <c r="J67" s="2">
        <v>1.17</v>
      </c>
      <c r="K67" s="9">
        <v>1.1549999999999998</v>
      </c>
      <c r="L67" s="2">
        <f t="shared" ref="L67:L127" si="18">_xlfn.STDEV.S(I67,J67)</f>
        <v>2.1213203435596444E-2</v>
      </c>
      <c r="M67" s="2">
        <v>17.149999999999999</v>
      </c>
      <c r="N67" s="2">
        <v>17.03</v>
      </c>
      <c r="O67" s="9">
        <v>17.09</v>
      </c>
      <c r="P67" s="2">
        <f t="shared" ref="P67:P127" si="19">_xlfn.STDEV.S(M67,N67)</f>
        <v>8.485281374238389E-2</v>
      </c>
      <c r="Q67" s="2">
        <v>11.04</v>
      </c>
      <c r="R67" s="2">
        <v>15.82</v>
      </c>
      <c r="S67" s="9">
        <v>13.43</v>
      </c>
      <c r="T67" s="2">
        <f t="shared" ref="T67:T127" si="20">_xlfn.STDEV.S(Q67,R67)</f>
        <v>3.3799704140716949</v>
      </c>
      <c r="U67" s="9">
        <v>140.05000000000001</v>
      </c>
      <c r="V67" s="12">
        <v>3.5</v>
      </c>
      <c r="W67" s="1">
        <v>0.52</v>
      </c>
      <c r="X67" s="2">
        <v>0.53</v>
      </c>
      <c r="Y67" s="9">
        <v>0.52500000000000002</v>
      </c>
      <c r="Z67" s="2">
        <f t="shared" ref="Z67:Z127" si="21">_xlfn.STDEV.S(W67,X67)</f>
        <v>7.0710678118654814E-3</v>
      </c>
      <c r="AA67" s="2">
        <v>0.96</v>
      </c>
      <c r="AB67" s="2">
        <v>0.97</v>
      </c>
      <c r="AC67" s="9">
        <v>0.96499999999999997</v>
      </c>
      <c r="AD67" s="2">
        <f t="shared" ref="AD67:AD127" si="22">_xlfn.STDEV.S(AA67,AB67)</f>
        <v>7.0710678118654814E-3</v>
      </c>
      <c r="AE67" s="2">
        <v>25.43</v>
      </c>
      <c r="AF67" s="2">
        <v>25.48</v>
      </c>
      <c r="AG67" s="9">
        <v>25.454999999999998</v>
      </c>
      <c r="AH67" s="2">
        <f t="shared" ref="AH67:AH127" si="23">_xlfn.STDEV.S(AE67,AF67)</f>
        <v>3.5355339059327882E-2</v>
      </c>
      <c r="AI67" s="2">
        <v>12.02</v>
      </c>
      <c r="AJ67" s="2">
        <v>14.67</v>
      </c>
      <c r="AK67" s="9">
        <v>13.344999999999999</v>
      </c>
      <c r="AL67" s="2">
        <f t="shared" ref="AL67:AL127" si="24">_xlfn.STDEV.S(AI67,AJ67)</f>
        <v>1.8738329701443512</v>
      </c>
      <c r="AM67" s="9">
        <v>143.86000000000001</v>
      </c>
      <c r="AN67" s="12">
        <v>2.67</v>
      </c>
      <c r="AO67">
        <f t="shared" ref="AO67:AO127" si="25">(Y67-G67)/G67*100</f>
        <v>-47.236180904522612</v>
      </c>
      <c r="AP67">
        <f t="shared" ref="AP67:AP127" si="26">(AC67-K67)/K67*100</f>
        <v>-16.450216450216441</v>
      </c>
      <c r="AQ67">
        <f t="shared" ref="AQ67:AQ127" si="27">(AG67-O67)/O67*100</f>
        <v>48.946752486834399</v>
      </c>
      <c r="AR67">
        <f t="shared" ref="AR67:AR127" si="28">(AK67-S67)/S67*100</f>
        <v>-0.63291139240506966</v>
      </c>
      <c r="AS67">
        <f t="shared" ref="AS67:AS127" si="29">(AM67-U67)/U67*100</f>
        <v>2.7204569796501263</v>
      </c>
      <c r="AT67">
        <f t="shared" ref="AT67:AT127" si="30">(AN67-V67)/V67*100</f>
        <v>-23.714285714285715</v>
      </c>
      <c r="AU67">
        <v>37</v>
      </c>
      <c r="AV67">
        <v>45</v>
      </c>
      <c r="AW67">
        <v>-3.7162162162162122</v>
      </c>
    </row>
    <row r="68" spans="1:49" x14ac:dyDescent="0.2">
      <c r="A68" s="1">
        <v>67</v>
      </c>
      <c r="B68" s="2">
        <v>2</v>
      </c>
      <c r="C68" t="str">
        <f t="shared" si="16"/>
        <v>PD</v>
      </c>
      <c r="D68" t="s">
        <v>41</v>
      </c>
      <c r="E68" s="2">
        <v>1.07</v>
      </c>
      <c r="F68" s="2">
        <v>1.07</v>
      </c>
      <c r="G68" s="9">
        <v>1.07</v>
      </c>
      <c r="H68" s="2">
        <f t="shared" si="17"/>
        <v>0</v>
      </c>
      <c r="I68" s="2">
        <v>1.1599999999999999</v>
      </c>
      <c r="J68" s="2">
        <v>1.1599999999999999</v>
      </c>
      <c r="K68" s="9">
        <v>1.1599999999999999</v>
      </c>
      <c r="L68" s="2">
        <f t="shared" si="18"/>
        <v>0</v>
      </c>
      <c r="M68" s="2">
        <v>20.399999999999999</v>
      </c>
      <c r="N68" s="2">
        <v>20.45</v>
      </c>
      <c r="O68" s="9">
        <v>20.424999999999997</v>
      </c>
      <c r="P68" s="2">
        <f t="shared" si="19"/>
        <v>3.5355339059327882E-2</v>
      </c>
      <c r="Q68" s="2">
        <v>5.28</v>
      </c>
      <c r="R68" s="2">
        <v>8.5500000000000007</v>
      </c>
      <c r="S68" s="9">
        <v>6.9150000000000009</v>
      </c>
      <c r="T68" s="2">
        <f t="shared" si="20"/>
        <v>2.312239174480005</v>
      </c>
      <c r="U68" s="9">
        <v>131.12</v>
      </c>
      <c r="V68" s="12">
        <v>4.58</v>
      </c>
      <c r="W68" s="1">
        <v>1.1100000000000001</v>
      </c>
      <c r="X68" s="2">
        <v>1.1000000000000001</v>
      </c>
      <c r="Y68" s="9">
        <v>1.105</v>
      </c>
      <c r="Z68" s="2">
        <f t="shared" si="21"/>
        <v>7.0710678118654814E-3</v>
      </c>
      <c r="AA68" s="2">
        <v>1.2</v>
      </c>
      <c r="AB68" s="2">
        <v>1.19</v>
      </c>
      <c r="AC68" s="9">
        <v>1.1949999999999998</v>
      </c>
      <c r="AD68" s="2">
        <f t="shared" si="22"/>
        <v>7.0710678118654814E-3</v>
      </c>
      <c r="AE68" s="2">
        <v>20.399999999999999</v>
      </c>
      <c r="AF68" s="2">
        <v>20.420000000000002</v>
      </c>
      <c r="AG68" s="9">
        <v>20.41</v>
      </c>
      <c r="AH68" s="2">
        <f t="shared" si="23"/>
        <v>1.4142135623733162E-2</v>
      </c>
      <c r="AI68" s="2">
        <v>6.11</v>
      </c>
      <c r="AJ68" s="2">
        <v>10.52</v>
      </c>
      <c r="AK68" s="9">
        <v>8.3149999999999995</v>
      </c>
      <c r="AL68" s="2">
        <f t="shared" si="24"/>
        <v>3.1183409050326754</v>
      </c>
      <c r="AM68" s="9">
        <v>135.07</v>
      </c>
      <c r="AN68" s="12">
        <v>4.33</v>
      </c>
      <c r="AO68">
        <f t="shared" si="25"/>
        <v>3.2710280373831697</v>
      </c>
      <c r="AP68">
        <f t="shared" si="26"/>
        <v>3.0172413793103381</v>
      </c>
      <c r="AQ68">
        <f t="shared" si="27"/>
        <v>-7.3439412484685523E-2</v>
      </c>
      <c r="AR68">
        <f t="shared" si="28"/>
        <v>20.245842371655797</v>
      </c>
      <c r="AS68">
        <f t="shared" si="29"/>
        <v>3.0125076266015776</v>
      </c>
      <c r="AT68">
        <f t="shared" si="30"/>
        <v>-5.4585152838427948</v>
      </c>
      <c r="AU68">
        <v>38</v>
      </c>
      <c r="AV68">
        <v>39</v>
      </c>
      <c r="AW68">
        <v>-7.1428571428571379</v>
      </c>
    </row>
    <row r="69" spans="1:49" x14ac:dyDescent="0.2">
      <c r="A69" s="1">
        <v>68</v>
      </c>
      <c r="B69" s="2">
        <v>2</v>
      </c>
      <c r="C69" t="str">
        <f t="shared" si="16"/>
        <v>PD</v>
      </c>
      <c r="D69" t="s">
        <v>41</v>
      </c>
      <c r="E69" s="2">
        <v>0.73</v>
      </c>
      <c r="F69" s="2">
        <v>0.72</v>
      </c>
      <c r="G69" s="9">
        <v>0.72499999999999998</v>
      </c>
      <c r="H69" s="2">
        <f t="shared" si="17"/>
        <v>7.0710678118654814E-3</v>
      </c>
      <c r="I69" s="2">
        <v>0.63</v>
      </c>
      <c r="J69" s="2">
        <v>0.63</v>
      </c>
      <c r="K69" s="9">
        <v>0.63</v>
      </c>
      <c r="L69" s="2">
        <f t="shared" si="18"/>
        <v>0</v>
      </c>
      <c r="M69" s="2">
        <v>26.91</v>
      </c>
      <c r="N69" s="2">
        <v>26.79</v>
      </c>
      <c r="O69" s="9">
        <v>26.85</v>
      </c>
      <c r="P69" s="2">
        <f t="shared" si="19"/>
        <v>8.4852813742386402E-2</v>
      </c>
      <c r="Q69" s="2">
        <v>5.64</v>
      </c>
      <c r="R69" s="2">
        <v>5.24</v>
      </c>
      <c r="S69" s="9">
        <v>5.4399999999999995</v>
      </c>
      <c r="T69" s="2">
        <f t="shared" si="20"/>
        <v>0.28284271247461862</v>
      </c>
      <c r="U69" s="9">
        <v>137.06</v>
      </c>
      <c r="V69" s="12">
        <v>6</v>
      </c>
      <c r="W69" s="1">
        <v>0.56000000000000005</v>
      </c>
      <c r="X69" s="2">
        <v>0.56000000000000005</v>
      </c>
      <c r="Y69" s="9">
        <v>0.56000000000000005</v>
      </c>
      <c r="Z69" s="2">
        <f t="shared" si="21"/>
        <v>0</v>
      </c>
      <c r="AA69" s="2">
        <v>0.52</v>
      </c>
      <c r="AB69" s="2">
        <v>0.53</v>
      </c>
      <c r="AC69" s="9">
        <v>0.52500000000000002</v>
      </c>
      <c r="AD69" s="2">
        <f t="shared" si="22"/>
        <v>7.0710678118654814E-3</v>
      </c>
      <c r="AE69" s="2">
        <v>30.03</v>
      </c>
      <c r="AF69" s="2">
        <v>29.99</v>
      </c>
      <c r="AG69" s="9">
        <v>30.009999999999998</v>
      </c>
      <c r="AH69" s="2">
        <f t="shared" si="23"/>
        <v>2.828427124746381E-2</v>
      </c>
      <c r="AI69" s="2">
        <v>4.59</v>
      </c>
      <c r="AJ69" s="2">
        <v>1.84</v>
      </c>
      <c r="AK69" s="9">
        <v>3.2149999999999999</v>
      </c>
      <c r="AL69" s="2">
        <f t="shared" si="24"/>
        <v>1.9445436482630056</v>
      </c>
      <c r="AM69" s="9">
        <v>125.96</v>
      </c>
      <c r="AN69" s="12">
        <v>5.67</v>
      </c>
      <c r="AO69">
        <f t="shared" si="25"/>
        <v>-22.758620689655164</v>
      </c>
      <c r="AP69">
        <f t="shared" si="26"/>
        <v>-16.666666666666664</v>
      </c>
      <c r="AQ69">
        <f t="shared" si="27"/>
        <v>11.769087523277454</v>
      </c>
      <c r="AR69">
        <f t="shared" si="28"/>
        <v>-40.900735294117645</v>
      </c>
      <c r="AS69">
        <f t="shared" si="29"/>
        <v>-8.09864293010361</v>
      </c>
      <c r="AT69">
        <f t="shared" si="30"/>
        <v>-5.5000000000000018</v>
      </c>
      <c r="AU69">
        <v>31</v>
      </c>
      <c r="AV69">
        <v>35</v>
      </c>
      <c r="AW69">
        <v>3.225806451612903</v>
      </c>
    </row>
    <row r="70" spans="1:49" x14ac:dyDescent="0.2">
      <c r="A70" s="1">
        <v>69</v>
      </c>
      <c r="B70" s="2">
        <v>2</v>
      </c>
      <c r="C70" t="str">
        <f t="shared" si="16"/>
        <v>PD</v>
      </c>
      <c r="D70" t="s">
        <v>41</v>
      </c>
      <c r="E70" s="2">
        <v>1.01</v>
      </c>
      <c r="F70" s="2">
        <v>0.98</v>
      </c>
      <c r="G70" s="9">
        <v>0.995</v>
      </c>
      <c r="H70" s="2">
        <f t="shared" si="17"/>
        <v>2.1213203435596444E-2</v>
      </c>
      <c r="I70" s="2">
        <v>1.01</v>
      </c>
      <c r="J70" s="2">
        <v>0.98</v>
      </c>
      <c r="K70" s="9">
        <v>0.995</v>
      </c>
      <c r="L70" s="2">
        <f t="shared" si="18"/>
        <v>2.1213203435596444E-2</v>
      </c>
      <c r="M70" s="2">
        <v>23.22</v>
      </c>
      <c r="N70" s="2">
        <v>23.22</v>
      </c>
      <c r="O70" s="9">
        <v>23.22</v>
      </c>
      <c r="P70" s="2">
        <f t="shared" si="19"/>
        <v>0</v>
      </c>
      <c r="Q70" s="2">
        <v>16.920000000000002</v>
      </c>
      <c r="R70" s="2">
        <v>14.27</v>
      </c>
      <c r="S70" s="9">
        <v>15.595000000000001</v>
      </c>
      <c r="T70" s="2">
        <f t="shared" si="20"/>
        <v>1.8738329701443526</v>
      </c>
      <c r="U70" s="9">
        <v>172.8</v>
      </c>
      <c r="V70" s="12">
        <v>4.58</v>
      </c>
      <c r="W70" s="1">
        <v>0.74</v>
      </c>
      <c r="X70" s="2">
        <v>0.73</v>
      </c>
      <c r="Y70" s="9">
        <v>0.73499999999999999</v>
      </c>
      <c r="Z70" s="2">
        <f t="shared" si="21"/>
        <v>7.0710678118654814E-3</v>
      </c>
      <c r="AA70" s="2">
        <v>0.88</v>
      </c>
      <c r="AB70" s="2">
        <v>0.86</v>
      </c>
      <c r="AC70" s="9">
        <v>0.87</v>
      </c>
      <c r="AD70" s="2">
        <f t="shared" si="22"/>
        <v>1.4142135623730963E-2</v>
      </c>
      <c r="AE70" s="2">
        <v>28</v>
      </c>
      <c r="AF70" s="2">
        <v>27.97</v>
      </c>
      <c r="AG70" s="9">
        <v>27.984999999999999</v>
      </c>
      <c r="AH70" s="2">
        <f t="shared" si="23"/>
        <v>2.1213203435597228E-2</v>
      </c>
      <c r="AI70" s="2">
        <v>15.68</v>
      </c>
      <c r="AJ70" s="2">
        <v>13.36</v>
      </c>
      <c r="AK70" s="9">
        <v>14.52</v>
      </c>
      <c r="AL70" s="2">
        <f t="shared" si="24"/>
        <v>1.6404877323527904</v>
      </c>
      <c r="AM70" s="9">
        <v>129.54</v>
      </c>
      <c r="AN70" s="12">
        <v>4</v>
      </c>
      <c r="AO70">
        <f t="shared" si="25"/>
        <v>-26.13065326633166</v>
      </c>
      <c r="AP70">
        <f t="shared" si="26"/>
        <v>-12.562814070351758</v>
      </c>
      <c r="AQ70">
        <f t="shared" si="27"/>
        <v>20.521102497846687</v>
      </c>
      <c r="AR70">
        <f t="shared" si="28"/>
        <v>-6.8932350112215515</v>
      </c>
      <c r="AS70">
        <f t="shared" si="29"/>
        <v>-25.034722222222232</v>
      </c>
      <c r="AT70">
        <f t="shared" si="30"/>
        <v>-12.663755458515286</v>
      </c>
      <c r="AU70">
        <v>39</v>
      </c>
      <c r="AV70">
        <v>36</v>
      </c>
      <c r="AW70">
        <v>-2.7027027027026946</v>
      </c>
    </row>
    <row r="71" spans="1:49" x14ac:dyDescent="0.2">
      <c r="A71" s="1">
        <v>70</v>
      </c>
      <c r="B71" s="2">
        <v>2</v>
      </c>
      <c r="C71" t="str">
        <f t="shared" si="16"/>
        <v>PD</v>
      </c>
      <c r="D71" t="s">
        <v>42</v>
      </c>
      <c r="E71" s="2">
        <v>0.85</v>
      </c>
      <c r="F71" s="2">
        <v>0.84</v>
      </c>
      <c r="G71" s="9">
        <v>0.84499999999999997</v>
      </c>
      <c r="H71" s="2">
        <f t="shared" si="17"/>
        <v>7.0710678118654814E-3</v>
      </c>
      <c r="I71" s="2">
        <v>1.04</v>
      </c>
      <c r="J71" s="2">
        <v>1.04</v>
      </c>
      <c r="K71" s="9">
        <v>1.04</v>
      </c>
      <c r="L71" s="2">
        <f t="shared" si="18"/>
        <v>0</v>
      </c>
      <c r="M71" s="2">
        <v>25.55</v>
      </c>
      <c r="N71" s="2">
        <v>25.46</v>
      </c>
      <c r="O71" s="9">
        <v>25.505000000000003</v>
      </c>
      <c r="P71" s="2">
        <f t="shared" si="19"/>
        <v>6.3639610306789177E-2</v>
      </c>
      <c r="Q71" s="2">
        <v>12.97</v>
      </c>
      <c r="R71" s="2">
        <v>16.46</v>
      </c>
      <c r="S71" s="9">
        <v>14.715</v>
      </c>
      <c r="T71" s="2">
        <f t="shared" si="20"/>
        <v>2.4678026663410546</v>
      </c>
      <c r="U71" s="9">
        <v>116.67</v>
      </c>
      <c r="V71" s="12">
        <v>4.67</v>
      </c>
      <c r="W71" s="1">
        <v>0.62</v>
      </c>
      <c r="X71" s="2">
        <v>0.64</v>
      </c>
      <c r="Y71" s="9">
        <v>0.63</v>
      </c>
      <c r="Z71" s="2">
        <f t="shared" si="21"/>
        <v>1.4142135623730963E-2</v>
      </c>
      <c r="AA71" s="2">
        <v>0.82</v>
      </c>
      <c r="AB71" s="2">
        <v>0.85</v>
      </c>
      <c r="AC71" s="9">
        <v>0.83499999999999996</v>
      </c>
      <c r="AD71" s="2">
        <f t="shared" si="22"/>
        <v>2.1213203435596444E-2</v>
      </c>
      <c r="AE71" s="2">
        <v>29.08</v>
      </c>
      <c r="AF71" s="2">
        <v>28.74</v>
      </c>
      <c r="AG71" s="9">
        <v>28.909999999999997</v>
      </c>
      <c r="AH71" s="2">
        <f t="shared" si="23"/>
        <v>0.24041630560342606</v>
      </c>
      <c r="AI71" s="2">
        <v>8.06</v>
      </c>
      <c r="AJ71" s="2">
        <v>11.76</v>
      </c>
      <c r="AK71" s="9">
        <v>9.91</v>
      </c>
      <c r="AL71" s="2">
        <f t="shared" si="24"/>
        <v>2.6162950903902256</v>
      </c>
      <c r="AM71" s="9">
        <v>100.98</v>
      </c>
      <c r="AN71" s="12">
        <v>4.67</v>
      </c>
      <c r="AO71">
        <f t="shared" si="25"/>
        <v>-25.443786982248518</v>
      </c>
      <c r="AP71">
        <f t="shared" si="26"/>
        <v>-19.711538461538467</v>
      </c>
      <c r="AQ71">
        <f t="shared" si="27"/>
        <v>13.350323465987039</v>
      </c>
      <c r="AR71">
        <f t="shared" si="28"/>
        <v>-32.653754672103297</v>
      </c>
      <c r="AS71">
        <f t="shared" si="29"/>
        <v>-13.448187194651579</v>
      </c>
      <c r="AT71">
        <f t="shared" si="30"/>
        <v>0</v>
      </c>
      <c r="AU71">
        <v>30</v>
      </c>
      <c r="AV71">
        <v>27</v>
      </c>
      <c r="AW71">
        <v>-3.571428571428569</v>
      </c>
    </row>
    <row r="72" spans="1:49" x14ac:dyDescent="0.2">
      <c r="A72" s="1">
        <v>71</v>
      </c>
      <c r="B72" s="2">
        <v>2</v>
      </c>
      <c r="C72" t="str">
        <f t="shared" si="16"/>
        <v>PD</v>
      </c>
      <c r="D72" t="s">
        <v>42</v>
      </c>
      <c r="E72" s="2">
        <v>1.08</v>
      </c>
      <c r="F72" s="2">
        <v>1.08</v>
      </c>
      <c r="G72" s="9">
        <v>1.08</v>
      </c>
      <c r="H72" s="2">
        <f t="shared" si="17"/>
        <v>0</v>
      </c>
      <c r="I72" s="2">
        <v>1.18</v>
      </c>
      <c r="J72" s="2">
        <v>1.18</v>
      </c>
      <c r="K72" s="9">
        <v>1.18</v>
      </c>
      <c r="L72" s="2">
        <f t="shared" si="18"/>
        <v>0</v>
      </c>
      <c r="M72" s="2">
        <v>23.58</v>
      </c>
      <c r="N72" s="2">
        <v>23.6</v>
      </c>
      <c r="O72" s="9">
        <v>23.59</v>
      </c>
      <c r="P72" s="2">
        <f t="shared" si="19"/>
        <v>1.4142135623733162E-2</v>
      </c>
      <c r="Q72" s="2">
        <v>20.82</v>
      </c>
      <c r="R72" s="2">
        <v>13.77</v>
      </c>
      <c r="S72" s="9">
        <v>17.295000000000002</v>
      </c>
      <c r="T72" s="2">
        <f t="shared" si="20"/>
        <v>4.9851028073651422</v>
      </c>
      <c r="U72" s="9">
        <v>154.22</v>
      </c>
      <c r="V72" s="12">
        <v>3.36</v>
      </c>
      <c r="W72" s="1">
        <v>0.95</v>
      </c>
      <c r="X72" s="2">
        <v>0.96</v>
      </c>
      <c r="Y72" s="9">
        <v>0.95499999999999996</v>
      </c>
      <c r="Z72" s="2">
        <f t="shared" si="21"/>
        <v>7.0710678118654814E-3</v>
      </c>
      <c r="AA72" s="2">
        <v>1.08</v>
      </c>
      <c r="AB72" s="2">
        <v>1.1000000000000001</v>
      </c>
      <c r="AC72" s="9">
        <v>1.0900000000000001</v>
      </c>
      <c r="AD72" s="2">
        <f t="shared" si="22"/>
        <v>1.4142135623730963E-2</v>
      </c>
      <c r="AE72" s="2">
        <v>24.38</v>
      </c>
      <c r="AF72" s="2">
        <v>24.4</v>
      </c>
      <c r="AG72" s="9">
        <v>24.39</v>
      </c>
      <c r="AH72" s="2">
        <f t="shared" si="23"/>
        <v>1.4142135623730649E-2</v>
      </c>
      <c r="AI72" s="2">
        <v>18.52</v>
      </c>
      <c r="AJ72" s="2">
        <v>8.6199999999999992</v>
      </c>
      <c r="AK72" s="9">
        <v>13.57</v>
      </c>
      <c r="AL72" s="2">
        <f t="shared" si="24"/>
        <v>7.0003571337468165</v>
      </c>
      <c r="AM72" s="9">
        <v>137.47</v>
      </c>
      <c r="AN72" s="12">
        <v>4.33</v>
      </c>
      <c r="AO72">
        <f t="shared" si="25"/>
        <v>-11.574074074074083</v>
      </c>
      <c r="AP72">
        <f t="shared" si="26"/>
        <v>-7.6271186440677843</v>
      </c>
      <c r="AQ72">
        <f t="shared" si="27"/>
        <v>3.3912674862229792</v>
      </c>
      <c r="AR72">
        <f t="shared" si="28"/>
        <v>-21.538016767851985</v>
      </c>
      <c r="AS72">
        <f t="shared" si="29"/>
        <v>-10.861107508753728</v>
      </c>
      <c r="AT72">
        <f t="shared" si="30"/>
        <v>28.869047619047628</v>
      </c>
      <c r="AU72">
        <v>53</v>
      </c>
      <c r="AV72">
        <v>42</v>
      </c>
      <c r="AW72">
        <v>-5.5800883179446013</v>
      </c>
    </row>
    <row r="73" spans="1:49" x14ac:dyDescent="0.2">
      <c r="A73" s="1">
        <v>72</v>
      </c>
      <c r="B73" s="2">
        <v>2</v>
      </c>
      <c r="C73" t="str">
        <f t="shared" si="16"/>
        <v>PD</v>
      </c>
      <c r="D73" t="s">
        <v>42</v>
      </c>
      <c r="E73" s="2">
        <v>1.1200000000000001</v>
      </c>
      <c r="F73" s="2">
        <v>1.1100000000000001</v>
      </c>
      <c r="G73" s="9">
        <v>1.1150000000000002</v>
      </c>
      <c r="H73" s="2">
        <f t="shared" si="17"/>
        <v>7.0710678118654814E-3</v>
      </c>
      <c r="I73" s="2">
        <v>1.1000000000000001</v>
      </c>
      <c r="J73" s="2">
        <v>1.1000000000000001</v>
      </c>
      <c r="K73" s="9">
        <v>1.1000000000000001</v>
      </c>
      <c r="L73" s="2">
        <f t="shared" si="18"/>
        <v>0</v>
      </c>
      <c r="M73" s="2">
        <v>19.84</v>
      </c>
      <c r="N73" s="2">
        <v>19.78</v>
      </c>
      <c r="O73" s="9">
        <v>19.810000000000002</v>
      </c>
      <c r="P73" s="2">
        <f t="shared" si="19"/>
        <v>4.2426406871191945E-2</v>
      </c>
      <c r="Q73" s="2">
        <v>18.04</v>
      </c>
      <c r="R73" s="2">
        <v>17.89</v>
      </c>
      <c r="S73" s="9">
        <v>17.965</v>
      </c>
      <c r="T73" s="2">
        <f t="shared" si="20"/>
        <v>0.10606601717798111</v>
      </c>
      <c r="U73" s="9">
        <v>156.77000000000001</v>
      </c>
      <c r="V73" s="12">
        <v>4.7699999999999996</v>
      </c>
      <c r="W73" s="1">
        <v>0.93</v>
      </c>
      <c r="X73" s="2">
        <v>0.92</v>
      </c>
      <c r="Y73" s="9">
        <v>0.92500000000000004</v>
      </c>
      <c r="Z73" s="2">
        <f t="shared" si="21"/>
        <v>7.0710678118654814E-3</v>
      </c>
      <c r="AA73" s="2">
        <v>0.97</v>
      </c>
      <c r="AB73" s="2">
        <v>0.95</v>
      </c>
      <c r="AC73" s="9">
        <v>0.96</v>
      </c>
      <c r="AD73" s="2">
        <f t="shared" si="22"/>
        <v>1.4142135623730963E-2</v>
      </c>
      <c r="AE73" s="2">
        <v>22.39</v>
      </c>
      <c r="AF73" s="2">
        <v>22.65</v>
      </c>
      <c r="AG73" s="9">
        <v>22.52</v>
      </c>
      <c r="AH73" s="2">
        <f t="shared" si="23"/>
        <v>0.18384776310850096</v>
      </c>
      <c r="AI73" s="2">
        <v>14.43</v>
      </c>
      <c r="AJ73" s="2">
        <v>14.25</v>
      </c>
      <c r="AK73" s="9">
        <v>14.34</v>
      </c>
      <c r="AL73" s="2">
        <f t="shared" si="24"/>
        <v>0.12727922061357835</v>
      </c>
      <c r="AM73" s="9">
        <v>136.54</v>
      </c>
      <c r="AN73" s="12">
        <v>4.8</v>
      </c>
      <c r="AO73">
        <f t="shared" si="25"/>
        <v>-17.040358744394631</v>
      </c>
      <c r="AP73">
        <f t="shared" si="26"/>
        <v>-12.727272727272737</v>
      </c>
      <c r="AQ73">
        <f t="shared" si="27"/>
        <v>13.679959616355362</v>
      </c>
      <c r="AR73">
        <f t="shared" si="28"/>
        <v>-20.17812413025327</v>
      </c>
      <c r="AS73">
        <f t="shared" si="29"/>
        <v>-12.904254640556239</v>
      </c>
      <c r="AT73">
        <f t="shared" si="30"/>
        <v>0.62893081761006808</v>
      </c>
      <c r="AU73">
        <v>8</v>
      </c>
      <c r="AV73">
        <v>22</v>
      </c>
      <c r="AW73">
        <v>10.000000000000009</v>
      </c>
    </row>
    <row r="74" spans="1:49" x14ac:dyDescent="0.2">
      <c r="A74" s="1">
        <v>73</v>
      </c>
      <c r="B74" s="2">
        <v>2</v>
      </c>
      <c r="C74" t="str">
        <f t="shared" si="16"/>
        <v>PD</v>
      </c>
      <c r="D74" t="s">
        <v>42</v>
      </c>
      <c r="E74" s="2">
        <v>0.99</v>
      </c>
      <c r="F74" s="2">
        <v>0.97</v>
      </c>
      <c r="G74" s="9">
        <v>0.98</v>
      </c>
      <c r="H74" s="2">
        <f t="shared" si="17"/>
        <v>1.4142135623730963E-2</v>
      </c>
      <c r="I74" s="2">
        <v>1.03</v>
      </c>
      <c r="J74" s="2">
        <v>1.01</v>
      </c>
      <c r="K74" s="9">
        <v>1.02</v>
      </c>
      <c r="L74" s="2">
        <f t="shared" si="18"/>
        <v>1.4142135623730963E-2</v>
      </c>
      <c r="M74" s="2">
        <v>20.350000000000001</v>
      </c>
      <c r="N74" s="2">
        <v>20.62</v>
      </c>
      <c r="O74" s="9">
        <v>20.484999999999999</v>
      </c>
      <c r="P74" s="2">
        <f t="shared" si="19"/>
        <v>0.19091883092036754</v>
      </c>
      <c r="Q74" s="2">
        <v>10.44</v>
      </c>
      <c r="R74" s="2">
        <v>11.49</v>
      </c>
      <c r="S74" s="9">
        <v>10.965</v>
      </c>
      <c r="T74" s="2">
        <f t="shared" si="20"/>
        <v>0.74246212024587543</v>
      </c>
      <c r="U74" s="9">
        <v>177.63</v>
      </c>
      <c r="V74" s="12">
        <v>3.83</v>
      </c>
      <c r="W74" s="1">
        <v>0.91</v>
      </c>
      <c r="X74" s="2">
        <v>0.9</v>
      </c>
      <c r="Y74" s="9">
        <v>0.90500000000000003</v>
      </c>
      <c r="Z74" s="2">
        <f t="shared" si="21"/>
        <v>7.0710678118654814E-3</v>
      </c>
      <c r="AA74" s="2">
        <v>0.98</v>
      </c>
      <c r="AB74" s="2">
        <v>0.97</v>
      </c>
      <c r="AC74" s="9">
        <v>0.97499999999999998</v>
      </c>
      <c r="AD74" s="2">
        <f t="shared" si="22"/>
        <v>7.0710678118654814E-3</v>
      </c>
      <c r="AE74" s="2">
        <v>21.47</v>
      </c>
      <c r="AF74" s="2">
        <v>21.72</v>
      </c>
      <c r="AG74" s="9">
        <v>21.594999999999999</v>
      </c>
      <c r="AH74" s="2">
        <f t="shared" si="23"/>
        <v>0.17677669529663689</v>
      </c>
      <c r="AI74" s="2">
        <v>10.27</v>
      </c>
      <c r="AJ74" s="2">
        <v>10.79</v>
      </c>
      <c r="AK74" s="9">
        <v>10.53</v>
      </c>
      <c r="AL74" s="2">
        <f t="shared" si="24"/>
        <v>0.36769552621700441</v>
      </c>
      <c r="AM74" s="9">
        <v>162.41999999999999</v>
      </c>
      <c r="AN74" s="12">
        <v>4.4000000000000004</v>
      </c>
      <c r="AO74">
        <f t="shared" si="25"/>
        <v>-7.6530612244897922</v>
      </c>
      <c r="AP74">
        <f t="shared" si="26"/>
        <v>-4.4117647058823568</v>
      </c>
      <c r="AQ74">
        <f t="shared" si="27"/>
        <v>5.418598974859651</v>
      </c>
      <c r="AR74">
        <f t="shared" si="28"/>
        <v>-3.9671682626539035</v>
      </c>
      <c r="AS74">
        <f t="shared" si="29"/>
        <v>-8.5627427799358262</v>
      </c>
      <c r="AT74">
        <f t="shared" si="30"/>
        <v>14.882506527415151</v>
      </c>
      <c r="AU74">
        <v>31</v>
      </c>
      <c r="AV74">
        <v>35</v>
      </c>
      <c r="AW74">
        <v>0.6974716652136046</v>
      </c>
    </row>
    <row r="75" spans="1:49" x14ac:dyDescent="0.2">
      <c r="A75" s="1">
        <v>74</v>
      </c>
      <c r="B75" s="2">
        <v>1</v>
      </c>
      <c r="C75" t="str">
        <f t="shared" si="16"/>
        <v>FGD</v>
      </c>
      <c r="D75" t="s">
        <v>41</v>
      </c>
      <c r="E75" s="2">
        <v>0.65</v>
      </c>
      <c r="F75" s="2">
        <v>0.65</v>
      </c>
      <c r="G75" s="9">
        <v>0.65</v>
      </c>
      <c r="H75" s="2">
        <f t="shared" si="17"/>
        <v>0</v>
      </c>
      <c r="I75" s="2">
        <v>0.62</v>
      </c>
      <c r="J75" s="2">
        <v>0.61</v>
      </c>
      <c r="K75" s="9">
        <v>0.61499999999999999</v>
      </c>
      <c r="L75" s="2">
        <f t="shared" si="18"/>
        <v>7.0710678118654814E-3</v>
      </c>
      <c r="M75" s="2">
        <v>27.22</v>
      </c>
      <c r="N75" s="2">
        <v>27.26</v>
      </c>
      <c r="O75" s="9">
        <v>27.240000000000002</v>
      </c>
      <c r="P75" s="2">
        <f t="shared" si="19"/>
        <v>2.828427124746381E-2</v>
      </c>
      <c r="Q75" s="2">
        <v>6.51</v>
      </c>
      <c r="R75" s="2">
        <v>5.34</v>
      </c>
      <c r="S75" s="9">
        <v>5.9249999999999998</v>
      </c>
      <c r="T75" s="2">
        <f t="shared" si="20"/>
        <v>0.8273149339882605</v>
      </c>
      <c r="U75" s="9">
        <v>110.28</v>
      </c>
      <c r="V75" s="12">
        <v>7.57</v>
      </c>
      <c r="W75" s="1">
        <v>0.53</v>
      </c>
      <c r="X75" s="2">
        <v>0.52</v>
      </c>
      <c r="Y75" s="9">
        <v>0.52500000000000002</v>
      </c>
      <c r="Z75" s="2">
        <f t="shared" si="21"/>
        <v>7.0710678118654814E-3</v>
      </c>
      <c r="AA75" s="2">
        <v>0.5</v>
      </c>
      <c r="AB75" s="2">
        <v>0.49</v>
      </c>
      <c r="AC75" s="9">
        <v>0.495</v>
      </c>
      <c r="AD75" s="2">
        <f t="shared" si="22"/>
        <v>7.0710678118654814E-3</v>
      </c>
      <c r="AE75" s="2">
        <v>29.24</v>
      </c>
      <c r="AF75" s="2">
        <v>29.16</v>
      </c>
      <c r="AG75" s="9">
        <v>29.2</v>
      </c>
      <c r="AH75" s="2">
        <f t="shared" si="23"/>
        <v>5.6568542494922595E-2</v>
      </c>
      <c r="AI75" s="2">
        <v>3.84</v>
      </c>
      <c r="AJ75" s="2">
        <v>2.67</v>
      </c>
      <c r="AK75" s="9">
        <v>3.2549999999999999</v>
      </c>
      <c r="AL75" s="2">
        <f t="shared" si="24"/>
        <v>0.8273149339882595</v>
      </c>
      <c r="AM75" s="9">
        <v>94.05</v>
      </c>
      <c r="AN75" s="12">
        <v>9</v>
      </c>
      <c r="AO75">
        <f t="shared" si="25"/>
        <v>-19.23076923076923</v>
      </c>
      <c r="AP75">
        <f t="shared" si="26"/>
        <v>-19.512195121951219</v>
      </c>
      <c r="AQ75">
        <f t="shared" si="27"/>
        <v>7.1953010279001361</v>
      </c>
      <c r="AR75">
        <f t="shared" si="28"/>
        <v>-45.063291139240505</v>
      </c>
      <c r="AS75">
        <f t="shared" si="29"/>
        <v>-14.717083786724706</v>
      </c>
      <c r="AT75">
        <f t="shared" si="30"/>
        <v>18.890356671070009</v>
      </c>
      <c r="AU75">
        <v>15</v>
      </c>
      <c r="AV75">
        <v>12</v>
      </c>
      <c r="AW75">
        <v>-9.3333333333333321</v>
      </c>
    </row>
    <row r="76" spans="1:49" x14ac:dyDescent="0.2">
      <c r="A76" s="1">
        <v>75</v>
      </c>
      <c r="B76" s="2">
        <v>1</v>
      </c>
      <c r="C76" t="str">
        <f t="shared" si="16"/>
        <v>FGD</v>
      </c>
      <c r="D76" t="s">
        <v>42</v>
      </c>
      <c r="E76" s="2">
        <v>0.15</v>
      </c>
      <c r="F76" s="2">
        <v>0.13</v>
      </c>
      <c r="G76" s="9">
        <v>0.14000000000000001</v>
      </c>
      <c r="H76" s="2">
        <f t="shared" si="17"/>
        <v>1.4142135623730944E-2</v>
      </c>
      <c r="I76" s="2">
        <v>0.28000000000000003</v>
      </c>
      <c r="J76" s="2">
        <v>0.25</v>
      </c>
      <c r="K76" s="9">
        <v>0.26500000000000001</v>
      </c>
      <c r="L76" s="2">
        <f t="shared" si="18"/>
        <v>2.1213203435596444E-2</v>
      </c>
      <c r="M76" s="2">
        <v>57.83</v>
      </c>
      <c r="N76" s="2">
        <v>59.93</v>
      </c>
      <c r="O76" s="9">
        <v>58.879999999999995</v>
      </c>
      <c r="P76" s="2">
        <f t="shared" si="19"/>
        <v>1.4849242404917506</v>
      </c>
      <c r="Q76" s="2">
        <v>10.42</v>
      </c>
      <c r="R76" s="2">
        <v>-2.0699999999999998</v>
      </c>
      <c r="S76" s="9">
        <v>4.1749999999999998</v>
      </c>
      <c r="T76" s="2">
        <f t="shared" si="20"/>
        <v>8.8317636970199782</v>
      </c>
      <c r="U76" s="9"/>
      <c r="V76" s="12"/>
      <c r="W76" s="1">
        <v>0.14000000000000001</v>
      </c>
      <c r="X76" s="2">
        <v>0.14000000000000001</v>
      </c>
      <c r="Y76" s="9">
        <v>0.14000000000000001</v>
      </c>
      <c r="Z76" s="2">
        <f t="shared" si="21"/>
        <v>0</v>
      </c>
      <c r="AA76" s="2">
        <v>0.28000000000000003</v>
      </c>
      <c r="AB76" s="2">
        <v>0.23</v>
      </c>
      <c r="AC76" s="9">
        <v>0.255</v>
      </c>
      <c r="AD76" s="2">
        <f t="shared" si="22"/>
        <v>3.5355339059327383E-2</v>
      </c>
      <c r="AE76" s="2">
        <v>56.54</v>
      </c>
      <c r="AF76" s="2">
        <v>55.23</v>
      </c>
      <c r="AG76" s="9">
        <v>55.884999999999998</v>
      </c>
      <c r="AH76" s="2">
        <f t="shared" si="23"/>
        <v>0.92630988335437892</v>
      </c>
      <c r="AI76" s="2">
        <v>10.199999999999999</v>
      </c>
      <c r="AJ76" s="2">
        <v>-3.26</v>
      </c>
      <c r="AK76" s="9">
        <v>3.4699999999999998</v>
      </c>
      <c r="AL76" s="2">
        <f t="shared" si="24"/>
        <v>9.5176572747709294</v>
      </c>
      <c r="AM76" s="9"/>
      <c r="AN76" s="12"/>
      <c r="AO76">
        <f t="shared" si="25"/>
        <v>0</v>
      </c>
      <c r="AP76">
        <f t="shared" si="26"/>
        <v>-3.7735849056603805</v>
      </c>
      <c r="AQ76">
        <f t="shared" si="27"/>
        <v>-5.0866168478260834</v>
      </c>
      <c r="AR76">
        <f t="shared" si="28"/>
        <v>-16.886227544910181</v>
      </c>
      <c r="AS76" t="s">
        <v>36</v>
      </c>
      <c r="AT76" t="s">
        <v>36</v>
      </c>
      <c r="AU76">
        <v>8</v>
      </c>
      <c r="AV76">
        <v>11</v>
      </c>
      <c r="AW76">
        <v>37.499999999999986</v>
      </c>
    </row>
    <row r="77" spans="1:49" x14ac:dyDescent="0.2">
      <c r="A77" s="1">
        <v>76</v>
      </c>
      <c r="B77" s="2">
        <v>1</v>
      </c>
      <c r="C77" t="str">
        <f t="shared" si="16"/>
        <v>FGD</v>
      </c>
      <c r="D77" t="s">
        <v>41</v>
      </c>
      <c r="E77" s="2">
        <v>0.53</v>
      </c>
      <c r="F77" s="2">
        <v>0.53</v>
      </c>
      <c r="G77" s="9">
        <v>0.53</v>
      </c>
      <c r="H77" s="2">
        <f t="shared" si="17"/>
        <v>0</v>
      </c>
      <c r="I77" s="2">
        <v>0.64</v>
      </c>
      <c r="J77" s="2">
        <v>0.64</v>
      </c>
      <c r="K77" s="9">
        <v>0.64</v>
      </c>
      <c r="L77" s="2">
        <f t="shared" si="18"/>
        <v>0</v>
      </c>
      <c r="M77" s="2">
        <v>33.15</v>
      </c>
      <c r="N77" s="2">
        <v>33.35</v>
      </c>
      <c r="O77" s="9">
        <v>33.25</v>
      </c>
      <c r="P77" s="2">
        <f t="shared" si="19"/>
        <v>0.14142135623731153</v>
      </c>
      <c r="Q77" s="2">
        <v>13.44</v>
      </c>
      <c r="R77" s="2">
        <v>6.04</v>
      </c>
      <c r="S77" s="9">
        <v>9.74</v>
      </c>
      <c r="T77" s="2">
        <f t="shared" si="20"/>
        <v>5.2325901807804458</v>
      </c>
      <c r="U77" s="9">
        <v>83.55</v>
      </c>
      <c r="V77" s="12">
        <v>5.4</v>
      </c>
      <c r="W77" s="1">
        <v>0.55000000000000004</v>
      </c>
      <c r="X77" s="2">
        <v>0.54</v>
      </c>
      <c r="Y77" s="9">
        <v>0.54500000000000004</v>
      </c>
      <c r="Z77" s="2">
        <f t="shared" si="21"/>
        <v>7.0710678118654814E-3</v>
      </c>
      <c r="AA77" s="2">
        <v>0.66</v>
      </c>
      <c r="AB77" s="2">
        <v>0.65</v>
      </c>
      <c r="AC77" s="9">
        <v>0.65500000000000003</v>
      </c>
      <c r="AD77" s="2">
        <f t="shared" si="22"/>
        <v>7.0710678118654814E-3</v>
      </c>
      <c r="AE77" s="2">
        <v>33.43</v>
      </c>
      <c r="AF77" s="2">
        <v>33.46</v>
      </c>
      <c r="AG77" s="9">
        <v>33.445</v>
      </c>
      <c r="AH77" s="2">
        <f t="shared" si="23"/>
        <v>2.1213203435597228E-2</v>
      </c>
      <c r="AI77" s="2">
        <v>14.09</v>
      </c>
      <c r="AJ77" s="2">
        <v>6.65</v>
      </c>
      <c r="AK77" s="9">
        <v>10.370000000000001</v>
      </c>
      <c r="AL77" s="2">
        <f t="shared" si="24"/>
        <v>5.2608744520279096</v>
      </c>
      <c r="AM77" s="9">
        <v>77</v>
      </c>
      <c r="AN77" s="12">
        <v>5</v>
      </c>
      <c r="AO77">
        <f t="shared" si="25"/>
        <v>2.8301886792452855</v>
      </c>
      <c r="AP77">
        <f t="shared" si="26"/>
        <v>2.3437500000000022</v>
      </c>
      <c r="AQ77">
        <f t="shared" si="27"/>
        <v>0.58646616541353469</v>
      </c>
      <c r="AR77">
        <f t="shared" si="28"/>
        <v>6.4681724845995978</v>
      </c>
      <c r="AS77">
        <f t="shared" si="29"/>
        <v>-7.8396169958108883</v>
      </c>
      <c r="AT77">
        <f t="shared" si="30"/>
        <v>-7.4074074074074137</v>
      </c>
      <c r="AU77">
        <v>5</v>
      </c>
      <c r="AV77">
        <v>3</v>
      </c>
      <c r="AW77">
        <v>-83.636363636363626</v>
      </c>
    </row>
    <row r="78" spans="1:49" x14ac:dyDescent="0.2">
      <c r="A78" s="1">
        <v>77</v>
      </c>
      <c r="B78" s="2">
        <v>1</v>
      </c>
      <c r="C78" t="str">
        <f t="shared" si="16"/>
        <v>FGD</v>
      </c>
      <c r="D78" t="s">
        <v>42</v>
      </c>
      <c r="E78" s="2">
        <v>0.61</v>
      </c>
      <c r="F78" s="2">
        <v>0.6</v>
      </c>
      <c r="G78" s="9">
        <v>0.60499999999999998</v>
      </c>
      <c r="H78" s="2">
        <f t="shared" si="17"/>
        <v>7.0710678118654814E-3</v>
      </c>
      <c r="I78" s="2">
        <v>0.74</v>
      </c>
      <c r="J78" s="2">
        <v>0.75</v>
      </c>
      <c r="K78" s="9">
        <v>0.745</v>
      </c>
      <c r="L78" s="2">
        <f t="shared" si="18"/>
        <v>7.0710678118654814E-3</v>
      </c>
      <c r="M78" s="2">
        <v>33.06</v>
      </c>
      <c r="N78" s="2">
        <v>32.92</v>
      </c>
      <c r="O78" s="9">
        <v>32.99</v>
      </c>
      <c r="P78" s="2">
        <f t="shared" si="19"/>
        <v>9.8994949366117052E-2</v>
      </c>
      <c r="Q78" s="2">
        <v>7.85</v>
      </c>
      <c r="R78" s="2">
        <v>7.14</v>
      </c>
      <c r="S78" s="9">
        <v>7.4949999999999992</v>
      </c>
      <c r="T78" s="2">
        <f t="shared" si="20"/>
        <v>0.50204581464244868</v>
      </c>
      <c r="U78" s="9">
        <v>98.46</v>
      </c>
      <c r="V78" s="12">
        <v>5.57</v>
      </c>
      <c r="W78" s="1">
        <v>0.6</v>
      </c>
      <c r="X78" s="2">
        <v>0.6</v>
      </c>
      <c r="Y78" s="9">
        <v>0.6</v>
      </c>
      <c r="Z78" s="2">
        <f t="shared" si="21"/>
        <v>0</v>
      </c>
      <c r="AA78" s="2">
        <v>0.74</v>
      </c>
      <c r="AB78" s="2">
        <v>0.74</v>
      </c>
      <c r="AC78" s="9">
        <v>0.74</v>
      </c>
      <c r="AD78" s="2">
        <f t="shared" si="22"/>
        <v>0</v>
      </c>
      <c r="AE78" s="2">
        <v>33.57</v>
      </c>
      <c r="AF78" s="2">
        <v>33.6</v>
      </c>
      <c r="AG78" s="9">
        <v>33.585000000000001</v>
      </c>
      <c r="AH78" s="2">
        <f t="shared" si="23"/>
        <v>2.1213203435597228E-2</v>
      </c>
      <c r="AI78" s="2">
        <v>7.88</v>
      </c>
      <c r="AJ78" s="2">
        <v>6.17</v>
      </c>
      <c r="AK78" s="9">
        <v>7.0250000000000004</v>
      </c>
      <c r="AL78" s="2">
        <f t="shared" si="24"/>
        <v>1.2091525958289866</v>
      </c>
      <c r="AM78" s="9">
        <v>102.24</v>
      </c>
      <c r="AN78" s="12">
        <v>5.33</v>
      </c>
      <c r="AO78">
        <f t="shared" si="25"/>
        <v>-0.82644628099173623</v>
      </c>
      <c r="AP78">
        <f t="shared" si="26"/>
        <v>-0.67114093959731602</v>
      </c>
      <c r="AQ78">
        <f t="shared" si="27"/>
        <v>1.8035768414671076</v>
      </c>
      <c r="AR78">
        <f t="shared" si="28"/>
        <v>-6.2708472314876449</v>
      </c>
      <c r="AS78">
        <f t="shared" si="29"/>
        <v>3.8391224862888498</v>
      </c>
      <c r="AT78">
        <f t="shared" si="30"/>
        <v>-4.3087971274685852</v>
      </c>
      <c r="AU78">
        <v>24</v>
      </c>
      <c r="AV78">
        <v>26</v>
      </c>
      <c r="AW78">
        <v>4.1666666666666661</v>
      </c>
    </row>
    <row r="79" spans="1:49" x14ac:dyDescent="0.2">
      <c r="A79" s="1">
        <v>78</v>
      </c>
      <c r="B79" s="2">
        <v>1</v>
      </c>
      <c r="C79" t="str">
        <f t="shared" si="16"/>
        <v>FGD</v>
      </c>
      <c r="D79" t="s">
        <v>42</v>
      </c>
      <c r="E79" s="2">
        <v>0.88</v>
      </c>
      <c r="F79" s="2">
        <v>0.87</v>
      </c>
      <c r="G79" s="9">
        <v>0.875</v>
      </c>
      <c r="H79" s="2">
        <f t="shared" si="17"/>
        <v>7.0710678118654814E-3</v>
      </c>
      <c r="I79" s="2">
        <v>0.97</v>
      </c>
      <c r="J79" s="2">
        <v>0.96</v>
      </c>
      <c r="K79" s="9">
        <v>0.96499999999999997</v>
      </c>
      <c r="L79" s="2">
        <f t="shared" si="18"/>
        <v>7.0710678118654814E-3</v>
      </c>
      <c r="M79" s="2">
        <v>25.13</v>
      </c>
      <c r="N79" s="2">
        <v>25.16</v>
      </c>
      <c r="O79" s="9">
        <v>25.145</v>
      </c>
      <c r="P79" s="2">
        <f t="shared" si="19"/>
        <v>2.1213203435597228E-2</v>
      </c>
      <c r="Q79" s="2">
        <v>10.11</v>
      </c>
      <c r="R79" s="2">
        <v>12.32</v>
      </c>
      <c r="S79" s="9">
        <v>11.215</v>
      </c>
      <c r="T79" s="2">
        <f t="shared" si="20"/>
        <v>1.5627059864222705</v>
      </c>
      <c r="U79" s="9">
        <v>136.9</v>
      </c>
      <c r="V79" s="12">
        <v>4.45</v>
      </c>
      <c r="W79" s="1">
        <v>0.74</v>
      </c>
      <c r="X79" s="2">
        <v>0.74</v>
      </c>
      <c r="Y79" s="9">
        <v>0.74</v>
      </c>
      <c r="Z79" s="2">
        <f t="shared" si="21"/>
        <v>0</v>
      </c>
      <c r="AA79" s="2">
        <v>0.91</v>
      </c>
      <c r="AB79" s="2">
        <v>0.9</v>
      </c>
      <c r="AC79" s="9">
        <v>0.90500000000000003</v>
      </c>
      <c r="AD79" s="2">
        <f t="shared" si="22"/>
        <v>7.0710678118654814E-3</v>
      </c>
      <c r="AE79" s="2">
        <v>28.68</v>
      </c>
      <c r="AF79" s="2">
        <v>28.23</v>
      </c>
      <c r="AG79" s="9">
        <v>28.454999999999998</v>
      </c>
      <c r="AH79" s="2">
        <f t="shared" si="23"/>
        <v>0.31819805153394587</v>
      </c>
      <c r="AI79" s="2">
        <v>9.7799999999999994</v>
      </c>
      <c r="AJ79" s="2">
        <v>11.83</v>
      </c>
      <c r="AK79" s="9">
        <v>10.805</v>
      </c>
      <c r="AL79" s="2">
        <f t="shared" si="24"/>
        <v>1.4495689014324229</v>
      </c>
      <c r="AM79" s="9">
        <v>105.38</v>
      </c>
      <c r="AN79" s="12">
        <v>4.75</v>
      </c>
      <c r="AO79">
        <f t="shared" si="25"/>
        <v>-15.428571428571431</v>
      </c>
      <c r="AP79">
        <f t="shared" si="26"/>
        <v>-6.2176165803108754</v>
      </c>
      <c r="AQ79">
        <f t="shared" si="27"/>
        <v>13.163650825213754</v>
      </c>
      <c r="AR79">
        <f t="shared" si="28"/>
        <v>-3.6558181007579149</v>
      </c>
      <c r="AS79">
        <f t="shared" si="29"/>
        <v>-23.024105186267356</v>
      </c>
      <c r="AT79">
        <f t="shared" si="30"/>
        <v>6.7415730337078612</v>
      </c>
      <c r="AU79">
        <v>12</v>
      </c>
      <c r="AV79">
        <v>16</v>
      </c>
      <c r="AW79">
        <v>27.536231884057976</v>
      </c>
    </row>
    <row r="80" spans="1:49" x14ac:dyDescent="0.2">
      <c r="A80" s="1">
        <v>79</v>
      </c>
      <c r="B80" s="2">
        <v>1</v>
      </c>
      <c r="C80" t="str">
        <f t="shared" si="16"/>
        <v>FGD</v>
      </c>
      <c r="D80" t="s">
        <v>42</v>
      </c>
      <c r="E80" s="2">
        <v>0.57999999999999996</v>
      </c>
      <c r="F80" s="2">
        <v>0.57999999999999996</v>
      </c>
      <c r="G80" s="9">
        <v>0.57999999999999996</v>
      </c>
      <c r="H80" s="2">
        <f t="shared" si="17"/>
        <v>0</v>
      </c>
      <c r="I80" s="2">
        <v>0.5</v>
      </c>
      <c r="J80" s="2">
        <v>0.5</v>
      </c>
      <c r="K80" s="9">
        <v>0.5</v>
      </c>
      <c r="L80" s="2">
        <f t="shared" si="18"/>
        <v>0</v>
      </c>
      <c r="M80" s="2">
        <v>26.94</v>
      </c>
      <c r="N80" s="2">
        <v>26.85</v>
      </c>
      <c r="O80" s="9">
        <v>26.895000000000003</v>
      </c>
      <c r="P80" s="2">
        <f t="shared" si="19"/>
        <v>6.3639610306789177E-2</v>
      </c>
      <c r="Q80" s="2">
        <v>1.42</v>
      </c>
      <c r="R80" s="2">
        <v>2.36</v>
      </c>
      <c r="S80" s="9">
        <v>1.89</v>
      </c>
      <c r="T80" s="2">
        <f t="shared" si="20"/>
        <v>0.66468037431535454</v>
      </c>
      <c r="U80" s="9">
        <v>87.83</v>
      </c>
      <c r="V80" s="12">
        <v>9.2899999999999991</v>
      </c>
      <c r="W80" s="1">
        <v>0.54</v>
      </c>
      <c r="X80" s="2">
        <v>0.54</v>
      </c>
      <c r="Y80" s="9">
        <v>0.54</v>
      </c>
      <c r="Z80" s="2">
        <f t="shared" si="21"/>
        <v>0</v>
      </c>
      <c r="AA80" s="2">
        <v>0.43</v>
      </c>
      <c r="AB80" s="2">
        <v>0.42</v>
      </c>
      <c r="AC80" s="9">
        <v>0.42499999999999999</v>
      </c>
      <c r="AD80" s="2">
        <f t="shared" si="22"/>
        <v>7.0710678118654814E-3</v>
      </c>
      <c r="AE80" s="2">
        <v>26.19</v>
      </c>
      <c r="AF80" s="2">
        <v>26.19</v>
      </c>
      <c r="AG80" s="9">
        <v>26.19</v>
      </c>
      <c r="AH80" s="2">
        <f t="shared" si="23"/>
        <v>0</v>
      </c>
      <c r="AI80" s="2">
        <v>-0.97</v>
      </c>
      <c r="AJ80" s="2">
        <v>0.76</v>
      </c>
      <c r="AK80" s="9">
        <v>-0.10499999999999998</v>
      </c>
      <c r="AL80" s="2">
        <f t="shared" si="24"/>
        <v>1.2232947314527272</v>
      </c>
      <c r="AM80" s="9">
        <v>101.03</v>
      </c>
      <c r="AN80" s="12">
        <v>9.67</v>
      </c>
      <c r="AO80">
        <f t="shared" si="25"/>
        <v>-6.8965517241379182</v>
      </c>
      <c r="AP80">
        <f t="shared" si="26"/>
        <v>-15.000000000000002</v>
      </c>
      <c r="AQ80">
        <f t="shared" si="27"/>
        <v>-2.621305075292812</v>
      </c>
      <c r="AR80">
        <f t="shared" si="28"/>
        <v>-105.55555555555556</v>
      </c>
      <c r="AS80">
        <f t="shared" si="29"/>
        <v>15.02903335989981</v>
      </c>
      <c r="AT80">
        <f t="shared" si="30"/>
        <v>4.0904198062432808</v>
      </c>
      <c r="AU80" t="s">
        <v>36</v>
      </c>
      <c r="AV80">
        <v>29</v>
      </c>
      <c r="AW80" t="s">
        <v>36</v>
      </c>
    </row>
    <row r="81" spans="1:49" x14ac:dyDescent="0.2">
      <c r="A81" s="1">
        <v>80</v>
      </c>
      <c r="B81" s="2">
        <v>1</v>
      </c>
      <c r="C81" t="str">
        <f t="shared" si="16"/>
        <v>FGD</v>
      </c>
      <c r="D81" t="s">
        <v>41</v>
      </c>
      <c r="E81" s="2">
        <v>0.41</v>
      </c>
      <c r="F81" s="2">
        <v>0.4</v>
      </c>
      <c r="G81" s="9">
        <v>0.40500000000000003</v>
      </c>
      <c r="H81" s="2">
        <f t="shared" si="17"/>
        <v>7.0710678118654424E-3</v>
      </c>
      <c r="I81" s="2">
        <v>0.48</v>
      </c>
      <c r="J81" s="2">
        <v>0.48</v>
      </c>
      <c r="K81" s="9">
        <v>0.48</v>
      </c>
      <c r="L81" s="2">
        <f t="shared" si="18"/>
        <v>0</v>
      </c>
      <c r="M81" s="2">
        <v>41.02</v>
      </c>
      <c r="N81" s="2">
        <v>41.17</v>
      </c>
      <c r="O81" s="9">
        <v>41.094999999999999</v>
      </c>
      <c r="P81" s="2">
        <f t="shared" si="19"/>
        <v>0.10606601717798113</v>
      </c>
      <c r="Q81" s="2">
        <v>5.63</v>
      </c>
      <c r="R81" s="2">
        <v>4.4400000000000004</v>
      </c>
      <c r="S81" s="9">
        <v>5.0350000000000001</v>
      </c>
      <c r="T81" s="2">
        <f t="shared" si="20"/>
        <v>0.84145706961198741</v>
      </c>
      <c r="U81" s="9">
        <v>95.26</v>
      </c>
      <c r="V81" s="12">
        <v>7.2</v>
      </c>
      <c r="W81" s="1">
        <v>0.28999999999999998</v>
      </c>
      <c r="X81" s="2">
        <v>0.31</v>
      </c>
      <c r="Y81" s="9">
        <v>0.3</v>
      </c>
      <c r="Z81" s="2">
        <f t="shared" si="21"/>
        <v>1.4142135623730963E-2</v>
      </c>
      <c r="AA81" s="2">
        <v>0.39</v>
      </c>
      <c r="AB81" s="2">
        <v>0.41</v>
      </c>
      <c r="AC81" s="9">
        <v>0.4</v>
      </c>
      <c r="AD81" s="2">
        <f t="shared" si="22"/>
        <v>1.4142135623730925E-2</v>
      </c>
      <c r="AE81" s="2">
        <v>44.63</v>
      </c>
      <c r="AF81" s="2">
        <v>45.12</v>
      </c>
      <c r="AG81" s="9">
        <v>44.875</v>
      </c>
      <c r="AH81" s="2">
        <f t="shared" si="23"/>
        <v>0.34648232278140467</v>
      </c>
      <c r="AI81" s="2">
        <v>6.18</v>
      </c>
      <c r="AJ81" s="2">
        <v>4.1100000000000003</v>
      </c>
      <c r="AK81" s="9">
        <v>5.1449999999999996</v>
      </c>
      <c r="AL81" s="2">
        <f t="shared" si="24"/>
        <v>1.463711037056157</v>
      </c>
      <c r="AM81" s="9">
        <v>95.57</v>
      </c>
      <c r="AN81" s="12">
        <v>5</v>
      </c>
      <c r="AO81">
        <f t="shared" si="25"/>
        <v>-25.925925925925934</v>
      </c>
      <c r="AP81">
        <f t="shared" si="26"/>
        <v>-16.666666666666661</v>
      </c>
      <c r="AQ81">
        <f t="shared" si="27"/>
        <v>9.1981992943180462</v>
      </c>
      <c r="AR81">
        <f t="shared" si="28"/>
        <v>2.1847070506454704</v>
      </c>
      <c r="AS81">
        <f t="shared" si="29"/>
        <v>0.32542515221497803</v>
      </c>
      <c r="AT81">
        <f t="shared" si="30"/>
        <v>-30.555555555555557</v>
      </c>
      <c r="AU81">
        <v>14</v>
      </c>
      <c r="AV81">
        <v>6</v>
      </c>
      <c r="AW81">
        <v>7.1428571428571477</v>
      </c>
    </row>
    <row r="82" spans="1:49" x14ac:dyDescent="0.2">
      <c r="A82" s="1">
        <v>81</v>
      </c>
      <c r="B82" s="2">
        <v>1</v>
      </c>
      <c r="C82" t="str">
        <f t="shared" si="16"/>
        <v>FGD</v>
      </c>
      <c r="D82" t="s">
        <v>41</v>
      </c>
      <c r="E82" s="2">
        <v>0.49</v>
      </c>
      <c r="F82" s="2">
        <v>0.49</v>
      </c>
      <c r="G82" s="9">
        <v>0.49</v>
      </c>
      <c r="H82" s="2">
        <f t="shared" si="17"/>
        <v>0</v>
      </c>
      <c r="I82" s="2">
        <v>0.62</v>
      </c>
      <c r="J82" s="2">
        <v>0.61</v>
      </c>
      <c r="K82" s="9">
        <v>0.61499999999999999</v>
      </c>
      <c r="L82" s="2">
        <f t="shared" si="18"/>
        <v>7.0710678118654814E-3</v>
      </c>
      <c r="M82" s="2">
        <v>31.58</v>
      </c>
      <c r="N82" s="2">
        <v>31.18</v>
      </c>
      <c r="O82" s="9">
        <v>31.38</v>
      </c>
      <c r="P82" s="2">
        <f t="shared" si="19"/>
        <v>0.28284271247461801</v>
      </c>
      <c r="Q82" s="2">
        <v>8</v>
      </c>
      <c r="R82" s="2">
        <v>10.9</v>
      </c>
      <c r="S82" s="9">
        <v>9.4499999999999993</v>
      </c>
      <c r="T82" s="2">
        <f t="shared" si="20"/>
        <v>2.050609665440998</v>
      </c>
      <c r="U82" s="9">
        <v>87.96</v>
      </c>
      <c r="V82" s="12">
        <v>3.8</v>
      </c>
      <c r="W82" s="1">
        <v>0.38</v>
      </c>
      <c r="X82" s="2">
        <v>0.39</v>
      </c>
      <c r="Y82" s="9">
        <v>0.38500000000000001</v>
      </c>
      <c r="Z82" s="2">
        <f t="shared" si="21"/>
        <v>7.0710678118654814E-3</v>
      </c>
      <c r="AA82" s="2">
        <v>0.53</v>
      </c>
      <c r="AB82" s="2">
        <v>0.54</v>
      </c>
      <c r="AC82" s="9">
        <v>0.53500000000000003</v>
      </c>
      <c r="AD82" s="2">
        <f t="shared" si="22"/>
        <v>7.0710678118654814E-3</v>
      </c>
      <c r="AE82" s="2">
        <v>35.61</v>
      </c>
      <c r="AF82" s="2">
        <v>34.86</v>
      </c>
      <c r="AG82" s="9">
        <v>35.234999999999999</v>
      </c>
      <c r="AH82" s="2">
        <f t="shared" si="23"/>
        <v>0.5303300858899106</v>
      </c>
      <c r="AI82" s="2">
        <v>7.13</v>
      </c>
      <c r="AJ82" s="2">
        <v>11.22</v>
      </c>
      <c r="AK82" s="9">
        <v>9.1750000000000007</v>
      </c>
      <c r="AL82" s="2">
        <f t="shared" si="24"/>
        <v>2.8920667350529778</v>
      </c>
      <c r="AM82" s="9">
        <v>74.64</v>
      </c>
      <c r="AN82" s="12">
        <v>2</v>
      </c>
      <c r="AO82">
        <f t="shared" si="25"/>
        <v>-21.428571428571423</v>
      </c>
      <c r="AP82">
        <f t="shared" si="26"/>
        <v>-13.008130081300806</v>
      </c>
      <c r="AQ82">
        <f t="shared" si="27"/>
        <v>12.284894837476102</v>
      </c>
      <c r="AR82">
        <f t="shared" si="28"/>
        <v>-2.9100529100528951</v>
      </c>
      <c r="AS82">
        <f t="shared" si="29"/>
        <v>-15.143246930422913</v>
      </c>
      <c r="AT82">
        <f t="shared" si="30"/>
        <v>-47.368421052631575</v>
      </c>
      <c r="AU82">
        <v>23</v>
      </c>
      <c r="AV82">
        <v>25</v>
      </c>
      <c r="AW82">
        <v>4.5150501672240875</v>
      </c>
    </row>
    <row r="83" spans="1:49" x14ac:dyDescent="0.2">
      <c r="A83" s="1">
        <v>82</v>
      </c>
      <c r="B83" s="2">
        <v>1</v>
      </c>
      <c r="C83" t="str">
        <f t="shared" si="16"/>
        <v>FGD</v>
      </c>
      <c r="D83" t="s">
        <v>41</v>
      </c>
      <c r="E83" s="2">
        <v>1.2</v>
      </c>
      <c r="F83" s="2">
        <v>1.1599999999999999</v>
      </c>
      <c r="G83" s="9">
        <v>1.18</v>
      </c>
      <c r="H83" s="2">
        <f t="shared" si="17"/>
        <v>2.8284271247461926E-2</v>
      </c>
      <c r="I83" s="2">
        <v>1.1000000000000001</v>
      </c>
      <c r="J83" s="2">
        <v>1.06</v>
      </c>
      <c r="K83" s="9">
        <v>1.08</v>
      </c>
      <c r="L83" s="2">
        <f t="shared" si="18"/>
        <v>2.8284271247461926E-2</v>
      </c>
      <c r="M83" s="2">
        <v>12.53</v>
      </c>
      <c r="N83" s="2">
        <v>12.57</v>
      </c>
      <c r="O83" s="9">
        <v>12.55</v>
      </c>
      <c r="P83" s="2">
        <f t="shared" si="19"/>
        <v>2.8284271247462554E-2</v>
      </c>
      <c r="Q83" s="2">
        <v>13.21</v>
      </c>
      <c r="R83" s="2">
        <v>11.9</v>
      </c>
      <c r="S83" s="9">
        <v>12.555</v>
      </c>
      <c r="T83" s="2">
        <f t="shared" si="20"/>
        <v>0.92630988335437758</v>
      </c>
      <c r="U83" s="9">
        <v>187.55</v>
      </c>
      <c r="V83" s="12">
        <v>3.23</v>
      </c>
      <c r="W83" s="1">
        <v>1.07</v>
      </c>
      <c r="X83" s="2">
        <v>1.05</v>
      </c>
      <c r="Y83" s="9">
        <v>1.06</v>
      </c>
      <c r="Z83" s="2">
        <f t="shared" si="21"/>
        <v>1.4142135623730963E-2</v>
      </c>
      <c r="AA83" s="2">
        <v>1.04</v>
      </c>
      <c r="AB83" s="2">
        <v>1.01</v>
      </c>
      <c r="AC83" s="9">
        <v>1.0249999999999999</v>
      </c>
      <c r="AD83" s="2">
        <f t="shared" si="22"/>
        <v>2.1213203435596444E-2</v>
      </c>
      <c r="AE83" s="2">
        <v>15.41</v>
      </c>
      <c r="AF83" s="2">
        <v>15.19</v>
      </c>
      <c r="AG83" s="9">
        <v>15.3</v>
      </c>
      <c r="AH83" s="2">
        <f t="shared" si="23"/>
        <v>0.1555634918610409</v>
      </c>
      <c r="AI83" s="2">
        <v>11.7</v>
      </c>
      <c r="AJ83" s="2">
        <v>8.48</v>
      </c>
      <c r="AK83" s="9">
        <v>10.09</v>
      </c>
      <c r="AL83" s="2">
        <f t="shared" si="24"/>
        <v>2.276883835420684</v>
      </c>
      <c r="AM83" s="9">
        <v>163.94</v>
      </c>
      <c r="AN83" s="12">
        <v>3.67</v>
      </c>
      <c r="AO83">
        <f t="shared" si="25"/>
        <v>-10.169491525423719</v>
      </c>
      <c r="AP83">
        <f t="shared" si="26"/>
        <v>-5.0925925925926068</v>
      </c>
      <c r="AQ83">
        <f t="shared" si="27"/>
        <v>21.91235059760956</v>
      </c>
      <c r="AR83">
        <f t="shared" si="28"/>
        <v>-19.633612106730386</v>
      </c>
      <c r="AS83">
        <f t="shared" si="29"/>
        <v>-12.588643028525734</v>
      </c>
      <c r="AT83">
        <f t="shared" si="30"/>
        <v>13.622291021671826</v>
      </c>
      <c r="AU83">
        <v>20</v>
      </c>
      <c r="AV83">
        <v>23</v>
      </c>
      <c r="AW83">
        <v>10.576923076923066</v>
      </c>
    </row>
    <row r="84" spans="1:49" x14ac:dyDescent="0.2">
      <c r="A84" s="1">
        <v>83</v>
      </c>
      <c r="B84" s="2">
        <v>1</v>
      </c>
      <c r="C84" t="str">
        <f t="shared" si="16"/>
        <v>FGD</v>
      </c>
      <c r="D84" t="s">
        <v>42</v>
      </c>
      <c r="E84" s="2">
        <v>0.51</v>
      </c>
      <c r="F84" s="2">
        <v>0.52</v>
      </c>
      <c r="G84" s="9">
        <v>0.51500000000000001</v>
      </c>
      <c r="H84" s="2">
        <f t="shared" si="17"/>
        <v>7.0710678118654814E-3</v>
      </c>
      <c r="I84" s="2">
        <v>0.48</v>
      </c>
      <c r="J84" s="2">
        <v>0.48</v>
      </c>
      <c r="K84" s="9">
        <v>0.48</v>
      </c>
      <c r="L84" s="2">
        <f t="shared" si="18"/>
        <v>0</v>
      </c>
      <c r="M84" s="2">
        <v>32.25</v>
      </c>
      <c r="N84" s="2">
        <v>32.409999999999997</v>
      </c>
      <c r="O84" s="9">
        <v>32.33</v>
      </c>
      <c r="P84" s="2">
        <f t="shared" si="19"/>
        <v>0.11313708498984519</v>
      </c>
      <c r="Q84" s="2">
        <v>-0.32</v>
      </c>
      <c r="R84" s="2">
        <v>0.02</v>
      </c>
      <c r="S84" s="9">
        <v>-0.15</v>
      </c>
      <c r="T84" s="2">
        <f t="shared" si="20"/>
        <v>0.24041630560342617</v>
      </c>
      <c r="U84" s="9">
        <v>74.97</v>
      </c>
      <c r="V84" s="12">
        <v>7.8</v>
      </c>
      <c r="W84" s="1">
        <v>0.42</v>
      </c>
      <c r="X84" s="2">
        <v>0.43</v>
      </c>
      <c r="Y84" s="9">
        <v>0.42499999999999999</v>
      </c>
      <c r="Z84" s="2">
        <f t="shared" si="21"/>
        <v>7.0710678118654814E-3</v>
      </c>
      <c r="AA84" s="2">
        <v>0.39</v>
      </c>
      <c r="AB84" s="2">
        <v>0.4</v>
      </c>
      <c r="AC84" s="9">
        <v>0.39500000000000002</v>
      </c>
      <c r="AD84" s="2">
        <f t="shared" si="22"/>
        <v>7.0710678118654814E-3</v>
      </c>
      <c r="AE84" s="2">
        <v>35.82</v>
      </c>
      <c r="AF84" s="2">
        <v>35.590000000000003</v>
      </c>
      <c r="AG84" s="9">
        <v>35.704999999999998</v>
      </c>
      <c r="AH84" s="2">
        <f t="shared" si="23"/>
        <v>0.16263455967290372</v>
      </c>
      <c r="AI84" s="2">
        <v>-1.83</v>
      </c>
      <c r="AJ84" s="2">
        <v>-1.02</v>
      </c>
      <c r="AK84" s="9">
        <v>-1.425</v>
      </c>
      <c r="AL84" s="2">
        <f t="shared" si="24"/>
        <v>0.57275649276110363</v>
      </c>
      <c r="AM84" s="9">
        <v>71.739999999999995</v>
      </c>
      <c r="AN84" s="12">
        <v>4.67</v>
      </c>
      <c r="AO84">
        <f t="shared" si="25"/>
        <v>-17.475728155339809</v>
      </c>
      <c r="AP84">
        <f t="shared" si="26"/>
        <v>-17.708333333333325</v>
      </c>
      <c r="AQ84">
        <f t="shared" si="27"/>
        <v>10.439220538199814</v>
      </c>
      <c r="AR84" t="s">
        <v>36</v>
      </c>
      <c r="AS84">
        <f t="shared" si="29"/>
        <v>-4.3083900226757423</v>
      </c>
      <c r="AT84">
        <f t="shared" si="30"/>
        <v>-40.128205128205131</v>
      </c>
      <c r="AU84">
        <v>19</v>
      </c>
      <c r="AV84">
        <v>18</v>
      </c>
      <c r="AW84">
        <v>4.7091412742382124</v>
      </c>
    </row>
    <row r="85" spans="1:49" x14ac:dyDescent="0.2">
      <c r="A85" s="1">
        <v>84</v>
      </c>
      <c r="B85" s="2">
        <v>1</v>
      </c>
      <c r="C85" t="str">
        <f t="shared" si="16"/>
        <v>FGD</v>
      </c>
      <c r="D85" t="s">
        <v>42</v>
      </c>
      <c r="E85" s="2">
        <v>1.1100000000000001</v>
      </c>
      <c r="F85" s="2">
        <v>1.08</v>
      </c>
      <c r="G85" s="9">
        <v>1.0950000000000002</v>
      </c>
      <c r="H85" s="2">
        <f t="shared" si="17"/>
        <v>2.1213203435596444E-2</v>
      </c>
      <c r="I85" s="2">
        <v>1.26</v>
      </c>
      <c r="J85" s="2">
        <v>1.25</v>
      </c>
      <c r="K85" s="9">
        <v>1.2549999999999999</v>
      </c>
      <c r="L85" s="2">
        <f t="shared" si="18"/>
        <v>7.0710678118654814E-3</v>
      </c>
      <c r="M85" s="2">
        <v>23.49</v>
      </c>
      <c r="N85" s="2">
        <v>23.61</v>
      </c>
      <c r="O85" s="9">
        <v>23.549999999999997</v>
      </c>
      <c r="P85" s="2">
        <f t="shared" si="19"/>
        <v>8.4852813742386402E-2</v>
      </c>
      <c r="Q85" s="2">
        <v>16.559999999999999</v>
      </c>
      <c r="R85" s="2">
        <v>15.4</v>
      </c>
      <c r="S85" s="9">
        <v>15.98</v>
      </c>
      <c r="T85" s="2">
        <f t="shared" si="20"/>
        <v>0.820243866176394</v>
      </c>
      <c r="U85" s="9">
        <v>136.63999999999999</v>
      </c>
      <c r="V85" s="12">
        <v>3.77</v>
      </c>
      <c r="W85" s="1">
        <v>1.1299999999999999</v>
      </c>
      <c r="X85" s="2">
        <v>1.1100000000000001</v>
      </c>
      <c r="Y85" s="9">
        <v>1.1200000000000001</v>
      </c>
      <c r="Z85" s="2">
        <f t="shared" si="21"/>
        <v>1.4142135623730807E-2</v>
      </c>
      <c r="AA85" s="2">
        <v>1.27</v>
      </c>
      <c r="AB85" s="2">
        <v>1.27</v>
      </c>
      <c r="AC85" s="9">
        <v>1.27</v>
      </c>
      <c r="AD85" s="2">
        <f t="shared" si="22"/>
        <v>0</v>
      </c>
      <c r="AE85" s="2">
        <v>22.84</v>
      </c>
      <c r="AF85" s="2">
        <v>22.85</v>
      </c>
      <c r="AG85" s="9">
        <v>22.844999999999999</v>
      </c>
      <c r="AH85" s="2">
        <f t="shared" si="23"/>
        <v>7.0710678118665812E-3</v>
      </c>
      <c r="AI85" s="2">
        <v>16.77</v>
      </c>
      <c r="AJ85" s="2">
        <v>16.52</v>
      </c>
      <c r="AK85" s="9">
        <v>16.645</v>
      </c>
      <c r="AL85" s="2">
        <f t="shared" si="24"/>
        <v>0.17677669529663689</v>
      </c>
      <c r="AM85" s="9">
        <v>114.28</v>
      </c>
      <c r="AN85" s="12">
        <v>3.43</v>
      </c>
      <c r="AO85">
        <f t="shared" si="25"/>
        <v>2.2831050228310419</v>
      </c>
      <c r="AP85">
        <f t="shared" si="26"/>
        <v>1.1952191235059861</v>
      </c>
      <c r="AQ85">
        <f t="shared" si="27"/>
        <v>-2.9936305732484008</v>
      </c>
      <c r="AR85">
        <f t="shared" si="28"/>
        <v>4.1614518147684549</v>
      </c>
      <c r="AS85">
        <f t="shared" si="29"/>
        <v>-16.364168618266969</v>
      </c>
      <c r="AT85">
        <f t="shared" si="30"/>
        <v>-9.0185676392572915</v>
      </c>
      <c r="AU85">
        <v>25</v>
      </c>
      <c r="AV85">
        <v>27</v>
      </c>
      <c r="AW85">
        <v>-9.4193548387096868</v>
      </c>
    </row>
    <row r="86" spans="1:49" x14ac:dyDescent="0.2">
      <c r="A86" s="1">
        <v>85</v>
      </c>
      <c r="B86" s="2">
        <v>1</v>
      </c>
      <c r="C86" t="str">
        <f t="shared" si="16"/>
        <v>FGD</v>
      </c>
      <c r="D86" t="s">
        <v>42</v>
      </c>
      <c r="E86" s="2">
        <v>0.89</v>
      </c>
      <c r="F86" s="2">
        <v>0.9</v>
      </c>
      <c r="G86" s="9">
        <v>0.89500000000000002</v>
      </c>
      <c r="H86" s="2">
        <f t="shared" si="17"/>
        <v>7.0710678118654814E-3</v>
      </c>
      <c r="I86" s="2">
        <v>0.92</v>
      </c>
      <c r="J86" s="2">
        <v>0.92</v>
      </c>
      <c r="K86" s="9">
        <v>0.92</v>
      </c>
      <c r="L86" s="2">
        <f t="shared" si="18"/>
        <v>0</v>
      </c>
      <c r="M86" s="2">
        <v>29.28</v>
      </c>
      <c r="N86" s="2">
        <v>29.26</v>
      </c>
      <c r="O86" s="9">
        <v>29.270000000000003</v>
      </c>
      <c r="P86" s="2">
        <f t="shared" si="19"/>
        <v>1.4142135623730649E-2</v>
      </c>
      <c r="Q86" s="2">
        <v>14.51</v>
      </c>
      <c r="R86" s="2">
        <v>10.48</v>
      </c>
      <c r="S86" s="9">
        <v>12.495000000000001</v>
      </c>
      <c r="T86" s="2">
        <f t="shared" si="20"/>
        <v>2.8496403281817773</v>
      </c>
      <c r="U86" s="9">
        <v>121.51</v>
      </c>
      <c r="V86" s="12">
        <v>4.18</v>
      </c>
      <c r="W86" s="1">
        <v>0.79</v>
      </c>
      <c r="X86" s="2">
        <v>0.79</v>
      </c>
      <c r="Y86" s="9">
        <v>0.79</v>
      </c>
      <c r="Z86" s="2">
        <f t="shared" si="21"/>
        <v>0</v>
      </c>
      <c r="AA86" s="2">
        <v>0.85</v>
      </c>
      <c r="AB86" s="2">
        <v>0.85</v>
      </c>
      <c r="AC86" s="9">
        <v>0.85</v>
      </c>
      <c r="AD86" s="2">
        <f t="shared" si="22"/>
        <v>0</v>
      </c>
      <c r="AE86" s="2">
        <v>32.29</v>
      </c>
      <c r="AF86" s="2">
        <v>32.71</v>
      </c>
      <c r="AG86" s="9">
        <v>32.5</v>
      </c>
      <c r="AH86" s="2">
        <f t="shared" si="23"/>
        <v>0.29698484809835118</v>
      </c>
      <c r="AI86" s="2">
        <v>12.95</v>
      </c>
      <c r="AJ86" s="2">
        <v>7.52</v>
      </c>
      <c r="AK86" s="9">
        <v>10.234999999999999</v>
      </c>
      <c r="AL86" s="2">
        <f t="shared" si="24"/>
        <v>3.8395898218429556</v>
      </c>
      <c r="AM86" s="9">
        <v>127.2</v>
      </c>
      <c r="AN86" s="12">
        <v>5</v>
      </c>
      <c r="AO86">
        <f t="shared" si="25"/>
        <v>-11.731843575418992</v>
      </c>
      <c r="AP86">
        <f t="shared" si="26"/>
        <v>-7.6086956521739193</v>
      </c>
      <c r="AQ86">
        <f t="shared" si="27"/>
        <v>11.035189613939176</v>
      </c>
      <c r="AR86">
        <f t="shared" si="28"/>
        <v>-18.087234893957593</v>
      </c>
      <c r="AS86">
        <f t="shared" si="29"/>
        <v>4.6827421611389992</v>
      </c>
      <c r="AT86">
        <f t="shared" si="30"/>
        <v>19.617224880382782</v>
      </c>
      <c r="AU86">
        <v>31</v>
      </c>
      <c r="AV86">
        <v>30</v>
      </c>
      <c r="AW86">
        <v>-18.918918918918919</v>
      </c>
    </row>
    <row r="87" spans="1:49" x14ac:dyDescent="0.2">
      <c r="A87" s="1">
        <v>86</v>
      </c>
      <c r="B87" s="2">
        <v>1</v>
      </c>
      <c r="C87" t="str">
        <f t="shared" si="16"/>
        <v>FGD</v>
      </c>
      <c r="D87" t="s">
        <v>41</v>
      </c>
      <c r="E87" s="2">
        <v>0.59</v>
      </c>
      <c r="F87" s="2">
        <v>0.57999999999999996</v>
      </c>
      <c r="G87" s="9">
        <v>0.58499999999999996</v>
      </c>
      <c r="H87" s="2">
        <f t="shared" si="17"/>
        <v>7.0710678118654814E-3</v>
      </c>
      <c r="I87" s="2">
        <v>0.55000000000000004</v>
      </c>
      <c r="J87" s="2">
        <v>0.53</v>
      </c>
      <c r="K87" s="9">
        <v>0.54</v>
      </c>
      <c r="L87" s="2">
        <f t="shared" si="18"/>
        <v>1.4142135623730963E-2</v>
      </c>
      <c r="M87" s="2">
        <v>32.36</v>
      </c>
      <c r="N87" s="2">
        <v>32.659999999999997</v>
      </c>
      <c r="O87" s="9">
        <v>32.51</v>
      </c>
      <c r="P87" s="2">
        <f t="shared" si="19"/>
        <v>0.21213203435596223</v>
      </c>
      <c r="Q87" s="2">
        <v>3.72</v>
      </c>
      <c r="R87" s="2">
        <v>3.34</v>
      </c>
      <c r="S87" s="9">
        <v>3.5300000000000002</v>
      </c>
      <c r="T87" s="2">
        <f t="shared" si="20"/>
        <v>0.26870057685088827</v>
      </c>
      <c r="U87" s="9">
        <v>127.16</v>
      </c>
      <c r="V87" s="12">
        <v>6.14</v>
      </c>
      <c r="W87" s="1">
        <v>0.48</v>
      </c>
      <c r="X87" s="2">
        <v>0.46</v>
      </c>
      <c r="Y87" s="9">
        <v>0.47</v>
      </c>
      <c r="Z87" s="2">
        <f t="shared" si="21"/>
        <v>1.4142135623730925E-2</v>
      </c>
      <c r="AA87" s="2">
        <v>0.54</v>
      </c>
      <c r="AB87" s="2">
        <v>0.52</v>
      </c>
      <c r="AC87" s="9">
        <v>0.53</v>
      </c>
      <c r="AD87" s="2">
        <f t="shared" si="22"/>
        <v>1.4142135623730963E-2</v>
      </c>
      <c r="AE87" s="2">
        <v>36.06</v>
      </c>
      <c r="AF87" s="2">
        <v>36.1</v>
      </c>
      <c r="AG87" s="9">
        <v>36.08</v>
      </c>
      <c r="AH87" s="2">
        <f t="shared" si="23"/>
        <v>2.8284271247461298E-2</v>
      </c>
      <c r="AI87" s="2">
        <v>3.97</v>
      </c>
      <c r="AJ87" s="2">
        <v>3.7</v>
      </c>
      <c r="AK87" s="9">
        <v>3.835</v>
      </c>
      <c r="AL87" s="2">
        <f t="shared" si="24"/>
        <v>0.19091883092036785</v>
      </c>
      <c r="AM87" s="9">
        <v>134.5</v>
      </c>
      <c r="AN87" s="12">
        <v>5.67</v>
      </c>
      <c r="AO87">
        <f t="shared" si="25"/>
        <v>-19.658119658119659</v>
      </c>
      <c r="AP87">
        <f t="shared" si="26"/>
        <v>-1.8518518518518534</v>
      </c>
      <c r="AQ87">
        <f t="shared" si="27"/>
        <v>10.981236542602279</v>
      </c>
      <c r="AR87">
        <f t="shared" si="28"/>
        <v>8.6402266288951761</v>
      </c>
      <c r="AS87">
        <f t="shared" si="29"/>
        <v>5.7722554262346684</v>
      </c>
      <c r="AT87">
        <f t="shared" si="30"/>
        <v>-7.6547231270358269</v>
      </c>
      <c r="AU87">
        <v>20</v>
      </c>
      <c r="AV87">
        <v>25</v>
      </c>
      <c r="AW87">
        <v>-19.117647058823525</v>
      </c>
    </row>
    <row r="88" spans="1:49" x14ac:dyDescent="0.2">
      <c r="A88" s="1">
        <v>87</v>
      </c>
      <c r="B88" s="2">
        <v>1</v>
      </c>
      <c r="C88" t="str">
        <f t="shared" si="16"/>
        <v>FGD</v>
      </c>
      <c r="D88" t="s">
        <v>42</v>
      </c>
      <c r="E88" s="2">
        <v>0.64</v>
      </c>
      <c r="F88" s="2">
        <v>0.62</v>
      </c>
      <c r="G88" s="9">
        <v>0.63</v>
      </c>
      <c r="H88" s="2">
        <f t="shared" si="17"/>
        <v>1.4142135623730963E-2</v>
      </c>
      <c r="I88" s="2">
        <v>0.71</v>
      </c>
      <c r="J88" s="2">
        <v>0.7</v>
      </c>
      <c r="K88" s="9">
        <v>0.70499999999999996</v>
      </c>
      <c r="L88" s="2">
        <f t="shared" si="18"/>
        <v>7.0710678118654814E-3</v>
      </c>
      <c r="M88" s="2">
        <v>24.83</v>
      </c>
      <c r="N88" s="2">
        <v>25.02</v>
      </c>
      <c r="O88" s="9">
        <v>24.924999999999997</v>
      </c>
      <c r="P88" s="2">
        <f t="shared" si="19"/>
        <v>0.13435028842544494</v>
      </c>
      <c r="Q88" s="2">
        <v>11.37</v>
      </c>
      <c r="R88" s="2">
        <v>8.4</v>
      </c>
      <c r="S88" s="9">
        <v>9.8849999999999998</v>
      </c>
      <c r="T88" s="2">
        <f t="shared" si="20"/>
        <v>2.1001071401240456</v>
      </c>
      <c r="U88" s="9">
        <v>124.87</v>
      </c>
      <c r="V88" s="12">
        <v>4.88</v>
      </c>
      <c r="W88" s="1">
        <v>0.63</v>
      </c>
      <c r="X88" s="2">
        <v>0.61</v>
      </c>
      <c r="Y88" s="9">
        <v>0.62</v>
      </c>
      <c r="Z88" s="2">
        <f t="shared" si="21"/>
        <v>1.4142135623730963E-2</v>
      </c>
      <c r="AA88" s="2">
        <v>0.69</v>
      </c>
      <c r="AB88" s="2">
        <v>0.67</v>
      </c>
      <c r="AC88" s="9">
        <v>0.67999999999999994</v>
      </c>
      <c r="AD88" s="2">
        <f t="shared" si="22"/>
        <v>1.4142135623730885E-2</v>
      </c>
      <c r="AE88" s="2">
        <v>26.29</v>
      </c>
      <c r="AF88" s="2">
        <v>26.27</v>
      </c>
      <c r="AG88" s="9">
        <v>26.28</v>
      </c>
      <c r="AH88" s="2">
        <f t="shared" si="23"/>
        <v>1.4142135623730649E-2</v>
      </c>
      <c r="AI88" s="2">
        <v>10.63</v>
      </c>
      <c r="AJ88" s="2">
        <v>7.37</v>
      </c>
      <c r="AK88" s="9">
        <v>9</v>
      </c>
      <c r="AL88" s="2">
        <f t="shared" si="24"/>
        <v>2.3051681066681482</v>
      </c>
      <c r="AM88" s="9">
        <v>142.66999999999999</v>
      </c>
      <c r="AN88" s="12">
        <v>4.75</v>
      </c>
      <c r="AO88">
        <f t="shared" si="25"/>
        <v>-1.5873015873015885</v>
      </c>
      <c r="AP88">
        <f t="shared" si="26"/>
        <v>-3.5460992907801447</v>
      </c>
      <c r="AQ88">
        <f t="shared" si="27"/>
        <v>5.4363089267803577</v>
      </c>
      <c r="AR88">
        <f t="shared" si="28"/>
        <v>-8.952959028831561</v>
      </c>
      <c r="AS88">
        <f t="shared" si="29"/>
        <v>14.254825018018725</v>
      </c>
      <c r="AT88">
        <f t="shared" si="30"/>
        <v>-2.6639344262295062</v>
      </c>
      <c r="AU88">
        <v>42</v>
      </c>
      <c r="AV88">
        <v>35</v>
      </c>
      <c r="AW88">
        <v>-2.7777777777777857</v>
      </c>
    </row>
    <row r="89" spans="1:49" x14ac:dyDescent="0.2">
      <c r="A89" s="1">
        <v>88</v>
      </c>
      <c r="B89" s="2">
        <v>0</v>
      </c>
      <c r="C89" t="str">
        <f t="shared" si="16"/>
        <v>Control</v>
      </c>
      <c r="D89" t="s">
        <v>42</v>
      </c>
      <c r="E89" s="2">
        <v>1.06</v>
      </c>
      <c r="F89" s="2">
        <v>1.04</v>
      </c>
      <c r="G89" s="9">
        <v>1.05</v>
      </c>
      <c r="H89" s="2">
        <f t="shared" si="17"/>
        <v>1.4142135623730963E-2</v>
      </c>
      <c r="I89" s="2">
        <v>1.24</v>
      </c>
      <c r="J89" s="2">
        <v>1.24</v>
      </c>
      <c r="K89" s="9">
        <v>1.24</v>
      </c>
      <c r="L89" s="2">
        <f t="shared" si="18"/>
        <v>0</v>
      </c>
      <c r="M89" s="2">
        <v>21.83</v>
      </c>
      <c r="N89" s="2">
        <v>21.98</v>
      </c>
      <c r="O89" s="9">
        <v>21.905000000000001</v>
      </c>
      <c r="P89" s="2">
        <f t="shared" si="19"/>
        <v>0.10606601717798363</v>
      </c>
      <c r="Q89" s="2">
        <v>21.49</v>
      </c>
      <c r="R89" s="2">
        <v>23.12</v>
      </c>
      <c r="S89" s="9">
        <v>22.305</v>
      </c>
      <c r="T89" s="2">
        <f t="shared" si="20"/>
        <v>1.1525840533340743</v>
      </c>
      <c r="U89" s="9">
        <v>207.91</v>
      </c>
      <c r="V89" s="12">
        <v>4.45</v>
      </c>
      <c r="W89" s="1">
        <v>0.86</v>
      </c>
      <c r="X89" s="2">
        <v>0.85</v>
      </c>
      <c r="Y89" s="9">
        <v>0.85499999999999998</v>
      </c>
      <c r="Z89" s="2">
        <f t="shared" si="21"/>
        <v>7.0710678118654814E-3</v>
      </c>
      <c r="AA89" s="2">
        <v>1.18</v>
      </c>
      <c r="AB89" s="2">
        <v>1.18</v>
      </c>
      <c r="AC89" s="9">
        <v>1.18</v>
      </c>
      <c r="AD89" s="2">
        <f t="shared" si="22"/>
        <v>0</v>
      </c>
      <c r="AE89" s="2">
        <v>23.47</v>
      </c>
      <c r="AF89" s="2">
        <v>23.41</v>
      </c>
      <c r="AG89" s="9">
        <v>23.439999999999998</v>
      </c>
      <c r="AH89" s="2">
        <f t="shared" si="23"/>
        <v>4.2426406871191945E-2</v>
      </c>
      <c r="AI89" s="2">
        <v>19.93</v>
      </c>
      <c r="AJ89" s="2">
        <v>22.23</v>
      </c>
      <c r="AK89" s="9">
        <v>21.08</v>
      </c>
      <c r="AL89" s="2">
        <f t="shared" si="24"/>
        <v>1.6263455967290597</v>
      </c>
      <c r="AM89" s="9">
        <v>197.58</v>
      </c>
      <c r="AN89" s="12">
        <v>3.5</v>
      </c>
      <c r="AO89">
        <f t="shared" si="25"/>
        <v>-18.571428571428577</v>
      </c>
      <c r="AP89">
        <f t="shared" si="26"/>
        <v>-4.8387096774193585</v>
      </c>
      <c r="AQ89">
        <f t="shared" si="27"/>
        <v>7.007532526820345</v>
      </c>
      <c r="AR89">
        <f t="shared" si="28"/>
        <v>-5.492042143017267</v>
      </c>
      <c r="AS89">
        <f t="shared" si="29"/>
        <v>-4.968495983839154</v>
      </c>
      <c r="AT89">
        <f t="shared" si="30"/>
        <v>-21.348314606741575</v>
      </c>
      <c r="AU89">
        <v>25</v>
      </c>
      <c r="AV89">
        <v>24</v>
      </c>
      <c r="AW89">
        <v>-25.942857142857147</v>
      </c>
    </row>
    <row r="90" spans="1:49" x14ac:dyDescent="0.2">
      <c r="A90" s="1">
        <v>89</v>
      </c>
      <c r="B90" s="2">
        <v>0</v>
      </c>
      <c r="C90" t="str">
        <f t="shared" si="16"/>
        <v>Control</v>
      </c>
      <c r="D90" t="s">
        <v>42</v>
      </c>
      <c r="E90" s="2">
        <v>1.07</v>
      </c>
      <c r="F90" s="2">
        <v>1.06</v>
      </c>
      <c r="G90" s="9">
        <v>1.0649999999999999</v>
      </c>
      <c r="H90" s="2">
        <f t="shared" si="17"/>
        <v>7.0710678118654814E-3</v>
      </c>
      <c r="I90" s="2">
        <v>1.17</v>
      </c>
      <c r="J90" s="2">
        <v>1.1599999999999999</v>
      </c>
      <c r="K90" s="9">
        <v>1.165</v>
      </c>
      <c r="L90" s="2">
        <f t="shared" si="18"/>
        <v>7.0710678118654814E-3</v>
      </c>
      <c r="M90" s="2">
        <v>17.05</v>
      </c>
      <c r="N90" s="2">
        <v>17.02</v>
      </c>
      <c r="O90" s="9">
        <v>17.035</v>
      </c>
      <c r="P90" s="2">
        <f t="shared" si="19"/>
        <v>2.1213203435597228E-2</v>
      </c>
      <c r="Q90" s="2">
        <v>26.43</v>
      </c>
      <c r="R90" s="2">
        <v>26.39</v>
      </c>
      <c r="S90" s="9">
        <v>26.41</v>
      </c>
      <c r="T90" s="2">
        <f t="shared" si="20"/>
        <v>2.8284271247461298E-2</v>
      </c>
      <c r="U90" s="9">
        <v>157.1</v>
      </c>
      <c r="V90" s="12">
        <v>3.5</v>
      </c>
      <c r="W90" s="1">
        <v>0.8</v>
      </c>
      <c r="X90" s="2">
        <v>0.77</v>
      </c>
      <c r="Y90" s="9">
        <v>0.78500000000000003</v>
      </c>
      <c r="Z90" s="2">
        <f t="shared" si="21"/>
        <v>2.1213203435596444E-2</v>
      </c>
      <c r="AA90" s="2">
        <v>1</v>
      </c>
      <c r="AB90" s="2">
        <v>0.97</v>
      </c>
      <c r="AC90" s="9">
        <v>0.98499999999999999</v>
      </c>
      <c r="AD90" s="2">
        <f t="shared" si="22"/>
        <v>2.1213203435596444E-2</v>
      </c>
      <c r="AE90" s="2">
        <v>20.78</v>
      </c>
      <c r="AF90" s="2">
        <v>20.96</v>
      </c>
      <c r="AG90" s="9">
        <v>20.87</v>
      </c>
      <c r="AH90" s="2">
        <f t="shared" si="23"/>
        <v>0.12727922061357835</v>
      </c>
      <c r="AI90" s="2">
        <v>19.920000000000002</v>
      </c>
      <c r="AJ90" s="2">
        <v>23</v>
      </c>
      <c r="AK90" s="9">
        <v>21.46</v>
      </c>
      <c r="AL90" s="2">
        <f t="shared" si="24"/>
        <v>2.1778888860545651</v>
      </c>
      <c r="AM90" s="9">
        <v>166.79</v>
      </c>
      <c r="AN90" s="12">
        <v>3.6</v>
      </c>
      <c r="AO90">
        <f t="shared" si="25"/>
        <v>-26.291079812206565</v>
      </c>
      <c r="AP90">
        <f t="shared" si="26"/>
        <v>-15.450643776824039</v>
      </c>
      <c r="AQ90">
        <f t="shared" si="27"/>
        <v>22.512474317581454</v>
      </c>
      <c r="AR90">
        <f t="shared" si="28"/>
        <v>-18.742900416508895</v>
      </c>
      <c r="AS90">
        <f t="shared" si="29"/>
        <v>6.1680458306810939</v>
      </c>
      <c r="AT90">
        <f t="shared" si="30"/>
        <v>2.8571428571428599</v>
      </c>
      <c r="AU90">
        <v>39</v>
      </c>
      <c r="AV90">
        <v>37</v>
      </c>
      <c r="AW90">
        <v>-5.1282051282051384</v>
      </c>
    </row>
    <row r="91" spans="1:49" x14ac:dyDescent="0.2">
      <c r="A91" s="1">
        <v>90</v>
      </c>
      <c r="B91" s="2">
        <v>0</v>
      </c>
      <c r="C91" t="str">
        <f t="shared" si="16"/>
        <v>Control</v>
      </c>
      <c r="D91" t="s">
        <v>42</v>
      </c>
      <c r="E91" s="2">
        <v>1.1499999999999999</v>
      </c>
      <c r="F91" s="2">
        <v>1.17</v>
      </c>
      <c r="G91" s="9">
        <v>1.1599999999999999</v>
      </c>
      <c r="H91" s="2">
        <f t="shared" si="17"/>
        <v>1.4142135623730963E-2</v>
      </c>
      <c r="I91" s="2">
        <v>1.18</v>
      </c>
      <c r="J91" s="2">
        <v>1.2</v>
      </c>
      <c r="K91" s="9">
        <v>1.19</v>
      </c>
      <c r="L91" s="2">
        <f t="shared" si="18"/>
        <v>1.4142135623730963E-2</v>
      </c>
      <c r="M91" s="2">
        <v>20.34</v>
      </c>
      <c r="N91" s="2">
        <v>20.420000000000002</v>
      </c>
      <c r="O91" s="9">
        <v>20.380000000000003</v>
      </c>
      <c r="P91" s="2">
        <f t="shared" si="19"/>
        <v>5.6568542494925107E-2</v>
      </c>
      <c r="Q91" s="2">
        <v>20.62</v>
      </c>
      <c r="R91" s="2">
        <v>21.4</v>
      </c>
      <c r="S91" s="9">
        <v>21.009999999999998</v>
      </c>
      <c r="T91" s="2">
        <f t="shared" si="20"/>
        <v>0.55154328932550534</v>
      </c>
      <c r="U91" s="9">
        <v>179.69</v>
      </c>
      <c r="V91" s="12">
        <v>4.3099999999999996</v>
      </c>
      <c r="W91" s="1">
        <v>0.93</v>
      </c>
      <c r="X91" s="2">
        <v>0.95</v>
      </c>
      <c r="Y91" s="9">
        <v>0.94</v>
      </c>
      <c r="Z91" s="2">
        <f t="shared" si="21"/>
        <v>1.4142135623730885E-2</v>
      </c>
      <c r="AA91" s="2">
        <v>1.08</v>
      </c>
      <c r="AB91" s="2">
        <v>1.1000000000000001</v>
      </c>
      <c r="AC91" s="9">
        <v>1.0900000000000001</v>
      </c>
      <c r="AD91" s="2">
        <f t="shared" si="22"/>
        <v>1.4142135623730963E-2</v>
      </c>
      <c r="AE91" s="2">
        <v>24.12</v>
      </c>
      <c r="AF91" s="2">
        <v>23.89</v>
      </c>
      <c r="AG91" s="9">
        <v>24.005000000000003</v>
      </c>
      <c r="AH91" s="2">
        <f t="shared" si="23"/>
        <v>0.16263455967290624</v>
      </c>
      <c r="AI91" s="2">
        <v>19.55</v>
      </c>
      <c r="AJ91" s="2">
        <v>21.16</v>
      </c>
      <c r="AK91" s="9">
        <v>20.355</v>
      </c>
      <c r="AL91" s="2">
        <f t="shared" si="24"/>
        <v>1.1384419177103411</v>
      </c>
      <c r="AM91" s="9">
        <v>119.18</v>
      </c>
      <c r="AN91" s="12">
        <v>4</v>
      </c>
      <c r="AO91">
        <f t="shared" si="25"/>
        <v>-18.96551724137931</v>
      </c>
      <c r="AP91">
        <f t="shared" si="26"/>
        <v>-8.4033613445378048</v>
      </c>
      <c r="AQ91">
        <f t="shared" si="27"/>
        <v>17.787046123650637</v>
      </c>
      <c r="AR91">
        <f t="shared" si="28"/>
        <v>-3.1175630652070332</v>
      </c>
      <c r="AS91">
        <f t="shared" si="29"/>
        <v>-33.67466191774723</v>
      </c>
      <c r="AT91">
        <f t="shared" si="30"/>
        <v>-7.192575406032474</v>
      </c>
      <c r="AU91">
        <v>26</v>
      </c>
      <c r="AV91">
        <v>26</v>
      </c>
      <c r="AW91">
        <v>-3.5714285714285614</v>
      </c>
    </row>
    <row r="92" spans="1:49" x14ac:dyDescent="0.2">
      <c r="A92" s="1">
        <v>91</v>
      </c>
      <c r="B92" s="2">
        <v>0</v>
      </c>
      <c r="C92" t="str">
        <f t="shared" si="16"/>
        <v>Control</v>
      </c>
      <c r="D92" t="s">
        <v>42</v>
      </c>
      <c r="E92" s="2">
        <v>1.07</v>
      </c>
      <c r="F92" s="2">
        <v>1.0900000000000001</v>
      </c>
      <c r="G92" s="9">
        <v>1.08</v>
      </c>
      <c r="H92" s="2">
        <f t="shared" si="17"/>
        <v>1.4142135623730963E-2</v>
      </c>
      <c r="I92" s="2">
        <v>1.1599999999999999</v>
      </c>
      <c r="J92" s="2">
        <v>1.1399999999999999</v>
      </c>
      <c r="K92" s="9">
        <v>1.1499999999999999</v>
      </c>
      <c r="L92" s="2">
        <f t="shared" si="18"/>
        <v>1.4142135623730963E-2</v>
      </c>
      <c r="M92" s="2">
        <v>27.65</v>
      </c>
      <c r="N92" s="2">
        <v>27.51</v>
      </c>
      <c r="O92" s="9">
        <v>27.58</v>
      </c>
      <c r="P92" s="2">
        <f t="shared" si="19"/>
        <v>9.8994949366114554E-2</v>
      </c>
      <c r="Q92" s="2">
        <v>23.71</v>
      </c>
      <c r="R92" s="2">
        <v>13.62</v>
      </c>
      <c r="S92" s="9">
        <v>18.664999999999999</v>
      </c>
      <c r="T92" s="2">
        <f t="shared" si="20"/>
        <v>7.1347074221722711</v>
      </c>
      <c r="U92" s="9">
        <v>186.14</v>
      </c>
      <c r="V92" s="12">
        <v>3.69</v>
      </c>
      <c r="W92" s="1">
        <v>1.02</v>
      </c>
      <c r="X92" s="2">
        <v>1.1000000000000001</v>
      </c>
      <c r="Y92" s="9">
        <v>1.06</v>
      </c>
      <c r="Z92" s="2">
        <f t="shared" si="21"/>
        <v>5.6568542494923851E-2</v>
      </c>
      <c r="AA92" s="2">
        <v>1.1399999999999999</v>
      </c>
      <c r="AB92" s="2">
        <v>1.1000000000000001</v>
      </c>
      <c r="AC92" s="9">
        <v>1.1200000000000001</v>
      </c>
      <c r="AD92" s="2">
        <f t="shared" si="22"/>
        <v>2.828427124746177E-2</v>
      </c>
      <c r="AE92" s="2">
        <v>49.03</v>
      </c>
      <c r="AF92" s="2">
        <v>56.76</v>
      </c>
      <c r="AG92" s="9">
        <v>52.894999999999996</v>
      </c>
      <c r="AH92" s="2">
        <f t="shared" si="23"/>
        <v>5.4659354185720099</v>
      </c>
      <c r="AI92" s="2">
        <v>21.96</v>
      </c>
      <c r="AJ92" s="2">
        <v>2.23</v>
      </c>
      <c r="AK92" s="9">
        <v>12.095000000000001</v>
      </c>
      <c r="AL92" s="2">
        <f t="shared" si="24"/>
        <v>13.951216792810584</v>
      </c>
      <c r="AM92" s="9">
        <v>198.07</v>
      </c>
      <c r="AN92" s="12">
        <v>3.43</v>
      </c>
      <c r="AO92">
        <f t="shared" si="25"/>
        <v>-1.8518518518518534</v>
      </c>
      <c r="AP92">
        <f t="shared" si="26"/>
        <v>-2.6086956521738962</v>
      </c>
      <c r="AQ92">
        <f t="shared" si="27"/>
        <v>91.787527193618558</v>
      </c>
      <c r="AR92">
        <f t="shared" si="28"/>
        <v>-35.199571390302694</v>
      </c>
      <c r="AS92">
        <f t="shared" si="29"/>
        <v>6.4091543999140477</v>
      </c>
      <c r="AT92">
        <f t="shared" si="30"/>
        <v>-7.046070460704601</v>
      </c>
      <c r="AU92">
        <v>35</v>
      </c>
      <c r="AV92">
        <v>37</v>
      </c>
      <c r="AW92">
        <v>-7.5</v>
      </c>
    </row>
    <row r="93" spans="1:49" x14ac:dyDescent="0.2">
      <c r="A93" s="1">
        <v>92</v>
      </c>
      <c r="B93" s="2">
        <v>0</v>
      </c>
      <c r="C93" t="str">
        <f t="shared" si="16"/>
        <v>Control</v>
      </c>
      <c r="D93" t="s">
        <v>41</v>
      </c>
      <c r="E93" s="2">
        <v>1.46</v>
      </c>
      <c r="F93" s="2">
        <v>1.4</v>
      </c>
      <c r="G93" s="9">
        <v>1.43</v>
      </c>
      <c r="H93" s="2">
        <f t="shared" si="17"/>
        <v>4.2426406871192889E-2</v>
      </c>
      <c r="I93" s="2">
        <v>1.27</v>
      </c>
      <c r="J93" s="2">
        <v>1.22</v>
      </c>
      <c r="K93" s="9">
        <v>1.2450000000000001</v>
      </c>
      <c r="L93" s="2">
        <f t="shared" si="18"/>
        <v>3.5355339059327411E-2</v>
      </c>
      <c r="M93" s="2">
        <v>14.22</v>
      </c>
      <c r="N93" s="2">
        <v>14.53</v>
      </c>
      <c r="O93" s="9">
        <v>14.375</v>
      </c>
      <c r="P93" s="2">
        <f t="shared" si="19"/>
        <v>0.21920310216782884</v>
      </c>
      <c r="Q93" s="2">
        <v>18.3</v>
      </c>
      <c r="R93" s="2">
        <v>16.059999999999999</v>
      </c>
      <c r="S93" s="9">
        <v>17.18</v>
      </c>
      <c r="T93" s="2">
        <f t="shared" si="20"/>
        <v>1.5839191898578677</v>
      </c>
      <c r="U93" s="9">
        <v>201.05</v>
      </c>
      <c r="V93" s="12">
        <v>4.67</v>
      </c>
      <c r="W93" s="1">
        <v>1.28</v>
      </c>
      <c r="X93" s="2">
        <v>1.23</v>
      </c>
      <c r="Y93" s="9">
        <v>1.2549999999999999</v>
      </c>
      <c r="Z93" s="2">
        <f t="shared" si="21"/>
        <v>3.5355339059327411E-2</v>
      </c>
      <c r="AA93" s="2">
        <v>1.2</v>
      </c>
      <c r="AB93" s="2">
        <v>1.17</v>
      </c>
      <c r="AC93" s="9">
        <v>1.1850000000000001</v>
      </c>
      <c r="AD93" s="2">
        <f t="shared" si="22"/>
        <v>2.1213203435596444E-2</v>
      </c>
      <c r="AE93" s="2">
        <v>16.02</v>
      </c>
      <c r="AF93" s="2">
        <v>16.170000000000002</v>
      </c>
      <c r="AG93" s="9">
        <v>16.094999999999999</v>
      </c>
      <c r="AH93" s="2">
        <f t="shared" si="23"/>
        <v>0.10606601717798363</v>
      </c>
      <c r="AI93" s="2">
        <v>17.329999999999998</v>
      </c>
      <c r="AJ93" s="2">
        <v>15.61</v>
      </c>
      <c r="AK93" s="9">
        <v>16.47</v>
      </c>
      <c r="AL93" s="2">
        <f t="shared" si="24"/>
        <v>1.216223663640861</v>
      </c>
      <c r="AM93" s="9">
        <v>239.24</v>
      </c>
      <c r="AN93" s="12">
        <v>5</v>
      </c>
      <c r="AO93">
        <f t="shared" si="25"/>
        <v>-12.237762237762242</v>
      </c>
      <c r="AP93">
        <f t="shared" si="26"/>
        <v>-4.8192771084337389</v>
      </c>
      <c r="AQ93">
        <f t="shared" si="27"/>
        <v>11.965217391304341</v>
      </c>
      <c r="AR93">
        <f t="shared" si="28"/>
        <v>-4.1327124563445912</v>
      </c>
      <c r="AS93">
        <f t="shared" si="29"/>
        <v>18.995274807261872</v>
      </c>
      <c r="AT93">
        <f t="shared" si="30"/>
        <v>7.0663811563169183</v>
      </c>
      <c r="AU93">
        <v>42</v>
      </c>
      <c r="AV93">
        <v>38</v>
      </c>
      <c r="AW93">
        <v>-9.5238095238095113</v>
      </c>
    </row>
    <row r="94" spans="1:49" x14ac:dyDescent="0.2">
      <c r="A94" s="1">
        <v>93</v>
      </c>
      <c r="B94" s="2">
        <v>0</v>
      </c>
      <c r="C94" t="str">
        <f t="shared" si="16"/>
        <v>Control</v>
      </c>
      <c r="D94" t="s">
        <v>41</v>
      </c>
      <c r="E94" s="2">
        <v>1.25</v>
      </c>
      <c r="F94" s="2">
        <v>1.23</v>
      </c>
      <c r="G94" s="9">
        <v>1.24</v>
      </c>
      <c r="H94" s="2">
        <f t="shared" si="17"/>
        <v>1.4142135623730963E-2</v>
      </c>
      <c r="I94" s="2">
        <v>1.26</v>
      </c>
      <c r="J94" s="2">
        <v>1.24</v>
      </c>
      <c r="K94" s="9">
        <v>1.25</v>
      </c>
      <c r="L94" s="2">
        <f t="shared" si="18"/>
        <v>1.4142135623730963E-2</v>
      </c>
      <c r="M94" s="2">
        <v>17.39</v>
      </c>
      <c r="N94" s="2">
        <v>18.010000000000002</v>
      </c>
      <c r="O94" s="9">
        <v>17.700000000000003</v>
      </c>
      <c r="P94" s="2">
        <f t="shared" si="19"/>
        <v>0.43840620433566019</v>
      </c>
      <c r="Q94" s="2">
        <v>15.03</v>
      </c>
      <c r="R94" s="2">
        <v>14.09</v>
      </c>
      <c r="S94" s="9">
        <v>14.559999999999999</v>
      </c>
      <c r="T94" s="2">
        <f t="shared" si="20"/>
        <v>0.66468037431535432</v>
      </c>
      <c r="U94" s="9">
        <v>261.98</v>
      </c>
      <c r="V94" s="12">
        <v>3.47</v>
      </c>
      <c r="W94" s="1">
        <v>0.65</v>
      </c>
      <c r="X94" s="2">
        <v>0.64</v>
      </c>
      <c r="Y94" s="9">
        <v>0.64500000000000002</v>
      </c>
      <c r="Z94" s="2">
        <f t="shared" si="21"/>
        <v>7.0710678118654814E-3</v>
      </c>
      <c r="AA94" s="2">
        <v>1.02</v>
      </c>
      <c r="AB94" s="2">
        <v>1.01</v>
      </c>
      <c r="AC94" s="9">
        <v>1.0150000000000001</v>
      </c>
      <c r="AD94" s="2">
        <f t="shared" si="22"/>
        <v>7.0710678118654814E-3</v>
      </c>
      <c r="AE94" s="2">
        <v>27.34</v>
      </c>
      <c r="AF94" s="2">
        <v>27.84</v>
      </c>
      <c r="AG94" s="9">
        <v>27.59</v>
      </c>
      <c r="AH94" s="2">
        <f t="shared" si="23"/>
        <v>0.35355339059327379</v>
      </c>
      <c r="AI94" s="2">
        <v>14.3</v>
      </c>
      <c r="AJ94" s="2">
        <v>12.17</v>
      </c>
      <c r="AK94" s="9">
        <v>13.234999999999999</v>
      </c>
      <c r="AL94" s="2">
        <f t="shared" si="24"/>
        <v>1.5061374439273467</v>
      </c>
      <c r="AM94" s="9">
        <v>151.80000000000001</v>
      </c>
      <c r="AN94" s="12">
        <v>2.5</v>
      </c>
      <c r="AO94">
        <f t="shared" si="25"/>
        <v>-47.983870967741929</v>
      </c>
      <c r="AP94">
        <f t="shared" si="26"/>
        <v>-18.79999999999999</v>
      </c>
      <c r="AQ94">
        <f t="shared" si="27"/>
        <v>55.875706214689238</v>
      </c>
      <c r="AR94">
        <f t="shared" si="28"/>
        <v>-9.1002747252747209</v>
      </c>
      <c r="AS94">
        <f t="shared" si="29"/>
        <v>-42.056645545461485</v>
      </c>
      <c r="AT94">
        <f t="shared" si="30"/>
        <v>-27.953890489913547</v>
      </c>
      <c r="AU94">
        <v>32</v>
      </c>
      <c r="AV94">
        <v>35</v>
      </c>
      <c r="AW94">
        <v>9.3749999999999964</v>
      </c>
    </row>
    <row r="95" spans="1:49" x14ac:dyDescent="0.2">
      <c r="A95" s="1">
        <v>94</v>
      </c>
      <c r="B95" s="2">
        <v>0</v>
      </c>
      <c r="C95" t="str">
        <f t="shared" si="16"/>
        <v>Control</v>
      </c>
      <c r="D95" t="s">
        <v>41</v>
      </c>
      <c r="E95" s="2">
        <v>1.43</v>
      </c>
      <c r="F95" s="2">
        <v>1.43</v>
      </c>
      <c r="G95" s="9">
        <v>1.43</v>
      </c>
      <c r="H95" s="2">
        <f t="shared" si="17"/>
        <v>0</v>
      </c>
      <c r="I95" s="2">
        <v>1.26</v>
      </c>
      <c r="J95" s="2">
        <v>1.25</v>
      </c>
      <c r="K95" s="9">
        <v>1.2549999999999999</v>
      </c>
      <c r="L95" s="2">
        <f t="shared" si="18"/>
        <v>7.0710678118654814E-3</v>
      </c>
      <c r="M95" s="2">
        <v>18.440000000000001</v>
      </c>
      <c r="N95" s="2">
        <v>18.55</v>
      </c>
      <c r="O95" s="9">
        <v>18.495000000000001</v>
      </c>
      <c r="P95" s="2">
        <f t="shared" si="19"/>
        <v>7.7781745930519827E-2</v>
      </c>
      <c r="Q95" s="2">
        <v>20.2</v>
      </c>
      <c r="R95" s="2">
        <v>20.72</v>
      </c>
      <c r="S95" s="9">
        <v>20.46</v>
      </c>
      <c r="T95" s="2">
        <f t="shared" si="20"/>
        <v>0.36769552621700441</v>
      </c>
      <c r="U95" s="9">
        <v>232.54</v>
      </c>
      <c r="V95" s="12">
        <v>3.71</v>
      </c>
      <c r="W95" s="1">
        <v>1.28</v>
      </c>
      <c r="X95" s="2">
        <v>1.29</v>
      </c>
      <c r="Y95" s="9">
        <v>1.2850000000000001</v>
      </c>
      <c r="Z95" s="2">
        <f t="shared" si="21"/>
        <v>7.0710678118654814E-3</v>
      </c>
      <c r="AA95" s="2">
        <v>1.19</v>
      </c>
      <c r="AB95" s="2">
        <v>1.2</v>
      </c>
      <c r="AC95" s="9">
        <v>1.1949999999999998</v>
      </c>
      <c r="AD95" s="2">
        <f t="shared" si="22"/>
        <v>7.0710678118654814E-3</v>
      </c>
      <c r="AE95" s="2">
        <v>19.690000000000001</v>
      </c>
      <c r="AF95" s="2">
        <v>19.73</v>
      </c>
      <c r="AG95" s="9">
        <v>19.71</v>
      </c>
      <c r="AH95" s="2">
        <f t="shared" si="23"/>
        <v>2.8284271247461298E-2</v>
      </c>
      <c r="AI95" s="2">
        <v>18.079999999999998</v>
      </c>
      <c r="AJ95" s="2">
        <v>18.170000000000002</v>
      </c>
      <c r="AK95" s="9">
        <v>18.125</v>
      </c>
      <c r="AL95" s="2">
        <f t="shared" si="24"/>
        <v>6.3639610306791689E-2</v>
      </c>
      <c r="AM95" s="9">
        <v>195.41</v>
      </c>
      <c r="AN95" s="12">
        <v>3.71</v>
      </c>
      <c r="AO95">
        <f t="shared" si="25"/>
        <v>-10.139860139860126</v>
      </c>
      <c r="AP95">
        <f t="shared" si="26"/>
        <v>-4.780876494023909</v>
      </c>
      <c r="AQ95">
        <f t="shared" si="27"/>
        <v>6.5693430656934293</v>
      </c>
      <c r="AR95">
        <f t="shared" si="28"/>
        <v>-11.412512218963835</v>
      </c>
      <c r="AS95">
        <f t="shared" si="29"/>
        <v>-15.96714543734411</v>
      </c>
      <c r="AT95">
        <f t="shared" si="30"/>
        <v>0</v>
      </c>
      <c r="AU95">
        <v>37</v>
      </c>
      <c r="AV95">
        <v>45</v>
      </c>
      <c r="AW95">
        <v>3.1139835487661642</v>
      </c>
    </row>
    <row r="96" spans="1:49" x14ac:dyDescent="0.2">
      <c r="A96" s="1">
        <v>95</v>
      </c>
      <c r="B96" s="2">
        <v>0</v>
      </c>
      <c r="C96" t="str">
        <f t="shared" si="16"/>
        <v>Control</v>
      </c>
      <c r="D96" t="s">
        <v>41</v>
      </c>
      <c r="E96" s="2">
        <v>1.06</v>
      </c>
      <c r="F96" s="2">
        <v>1.06</v>
      </c>
      <c r="G96" s="9">
        <v>1.06</v>
      </c>
      <c r="H96" s="2">
        <f t="shared" si="17"/>
        <v>0</v>
      </c>
      <c r="I96" s="2">
        <v>1.23</v>
      </c>
      <c r="J96" s="2">
        <v>1.22</v>
      </c>
      <c r="K96" s="9">
        <v>1.2250000000000001</v>
      </c>
      <c r="L96" s="2">
        <f t="shared" si="18"/>
        <v>7.0710678118654814E-3</v>
      </c>
      <c r="M96" s="2">
        <v>27.13</v>
      </c>
      <c r="N96" s="2">
        <v>26.84</v>
      </c>
      <c r="O96" s="9">
        <v>26.984999999999999</v>
      </c>
      <c r="P96" s="2">
        <f t="shared" si="19"/>
        <v>0.20506096654409819</v>
      </c>
      <c r="Q96" s="2">
        <v>17.059999999999999</v>
      </c>
      <c r="R96" s="2">
        <v>18.82</v>
      </c>
      <c r="S96" s="9">
        <v>17.939999999999998</v>
      </c>
      <c r="T96" s="2">
        <f t="shared" si="20"/>
        <v>1.2445079348883248</v>
      </c>
      <c r="U96" s="9">
        <v>187.75</v>
      </c>
      <c r="V96" s="12">
        <v>3.18</v>
      </c>
      <c r="W96" s="1">
        <v>0.91</v>
      </c>
      <c r="X96" s="2">
        <v>0.91</v>
      </c>
      <c r="Y96" s="9">
        <v>0.91</v>
      </c>
      <c r="Z96" s="2">
        <f t="shared" si="21"/>
        <v>0</v>
      </c>
      <c r="AA96" s="2">
        <v>1.1399999999999999</v>
      </c>
      <c r="AB96" s="2">
        <v>1.1299999999999999</v>
      </c>
      <c r="AC96" s="9">
        <v>1.1349999999999998</v>
      </c>
      <c r="AD96" s="2">
        <f t="shared" si="22"/>
        <v>7.0710678118654814E-3</v>
      </c>
      <c r="AE96" s="2">
        <v>29.64</v>
      </c>
      <c r="AF96" s="2">
        <v>29.64</v>
      </c>
      <c r="AG96" s="9">
        <v>29.64</v>
      </c>
      <c r="AH96" s="2">
        <f t="shared" si="23"/>
        <v>0</v>
      </c>
      <c r="AI96" s="2">
        <v>14.8</v>
      </c>
      <c r="AJ96" s="2">
        <v>16.5</v>
      </c>
      <c r="AK96" s="9">
        <v>15.65</v>
      </c>
      <c r="AL96" s="2">
        <f t="shared" si="24"/>
        <v>1.2020815280171302</v>
      </c>
      <c r="AM96" s="9">
        <v>183.75</v>
      </c>
      <c r="AN96" s="12">
        <v>2.83</v>
      </c>
      <c r="AO96">
        <f t="shared" si="25"/>
        <v>-14.150943396226417</v>
      </c>
      <c r="AP96">
        <f t="shared" si="26"/>
        <v>-7.3469387755102282</v>
      </c>
      <c r="AQ96">
        <f t="shared" si="27"/>
        <v>9.8387993329627612</v>
      </c>
      <c r="AR96">
        <f t="shared" si="28"/>
        <v>-12.764771460423621</v>
      </c>
      <c r="AS96">
        <f t="shared" si="29"/>
        <v>-2.1304926764314249</v>
      </c>
      <c r="AT96">
        <f t="shared" si="30"/>
        <v>-11.006289308176102</v>
      </c>
      <c r="AU96">
        <v>35</v>
      </c>
      <c r="AV96">
        <v>29</v>
      </c>
      <c r="AW96">
        <v>-17.142857142857153</v>
      </c>
    </row>
    <row r="97" spans="1:49" x14ac:dyDescent="0.2">
      <c r="A97" s="1">
        <v>96</v>
      </c>
      <c r="B97" s="2">
        <v>0</v>
      </c>
      <c r="C97" t="str">
        <f t="shared" si="16"/>
        <v>Control</v>
      </c>
      <c r="D97" t="s">
        <v>41</v>
      </c>
      <c r="E97" s="2">
        <v>1.22</v>
      </c>
      <c r="F97" s="2">
        <v>1.23</v>
      </c>
      <c r="G97" s="9">
        <v>1.2250000000000001</v>
      </c>
      <c r="H97" s="2">
        <f t="shared" si="17"/>
        <v>7.0710678118654814E-3</v>
      </c>
      <c r="I97" s="2">
        <v>1.28</v>
      </c>
      <c r="J97" s="2">
        <v>1.29</v>
      </c>
      <c r="K97" s="9">
        <v>1.2850000000000001</v>
      </c>
      <c r="L97" s="2">
        <f t="shared" si="18"/>
        <v>7.0710678118654814E-3</v>
      </c>
      <c r="M97" s="2">
        <v>15.21</v>
      </c>
      <c r="N97" s="2">
        <v>15.24</v>
      </c>
      <c r="O97" s="9">
        <v>15.225000000000001</v>
      </c>
      <c r="P97" s="2">
        <f t="shared" si="19"/>
        <v>2.1213203435595972E-2</v>
      </c>
      <c r="Q97" s="2">
        <v>18.07</v>
      </c>
      <c r="R97" s="2">
        <v>19.309999999999999</v>
      </c>
      <c r="S97" s="9">
        <v>18.689999999999998</v>
      </c>
      <c r="T97" s="2">
        <f t="shared" si="20"/>
        <v>0.87681240867131782</v>
      </c>
      <c r="U97" s="9">
        <v>172.66</v>
      </c>
      <c r="V97" s="12">
        <v>3.85</v>
      </c>
      <c r="W97" s="1">
        <v>1.1399999999999999</v>
      </c>
      <c r="X97" s="2">
        <v>1.1399999999999999</v>
      </c>
      <c r="Y97" s="9">
        <v>1.1399999999999999</v>
      </c>
      <c r="Z97" s="2">
        <f t="shared" si="21"/>
        <v>0</v>
      </c>
      <c r="AA97" s="2">
        <v>1.21</v>
      </c>
      <c r="AB97" s="2">
        <v>1.21</v>
      </c>
      <c r="AC97" s="9">
        <v>1.21</v>
      </c>
      <c r="AD97" s="2">
        <f t="shared" si="22"/>
        <v>0</v>
      </c>
      <c r="AE97" s="2">
        <v>17.760000000000002</v>
      </c>
      <c r="AF97" s="2">
        <v>17.77</v>
      </c>
      <c r="AG97" s="9">
        <v>17.765000000000001</v>
      </c>
      <c r="AH97" s="2">
        <f t="shared" si="23"/>
        <v>7.0710678118640685E-3</v>
      </c>
      <c r="AI97" s="2">
        <v>17.77</v>
      </c>
      <c r="AJ97" s="2">
        <v>18.059999999999999</v>
      </c>
      <c r="AK97" s="9">
        <v>17.914999999999999</v>
      </c>
      <c r="AL97" s="2">
        <f t="shared" si="24"/>
        <v>0.20506096654409819</v>
      </c>
      <c r="AM97" s="9">
        <v>179.52</v>
      </c>
      <c r="AN97" s="12">
        <v>3.5</v>
      </c>
      <c r="AO97">
        <f t="shared" si="25"/>
        <v>-6.9387755102040964</v>
      </c>
      <c r="AP97">
        <f t="shared" si="26"/>
        <v>-5.8365758754863943</v>
      </c>
      <c r="AQ97">
        <f t="shared" si="27"/>
        <v>16.683087027914606</v>
      </c>
      <c r="AR97">
        <f t="shared" si="28"/>
        <v>-4.1466024612091958</v>
      </c>
      <c r="AS97">
        <f t="shared" si="29"/>
        <v>3.9731263755357431</v>
      </c>
      <c r="AT97">
        <f t="shared" si="30"/>
        <v>-9.0909090909090917</v>
      </c>
      <c r="AU97">
        <v>36</v>
      </c>
      <c r="AV97">
        <v>22</v>
      </c>
      <c r="AW97">
        <v>-8.3333333333333428</v>
      </c>
    </row>
    <row r="98" spans="1:49" x14ac:dyDescent="0.2">
      <c r="A98" s="1">
        <v>97</v>
      </c>
      <c r="B98" s="2">
        <v>0</v>
      </c>
      <c r="C98" t="str">
        <f t="shared" ref="C98:C129" si="31">IF(B98=0,"Control",(IF(B98=1,"FGD","PD")))</f>
        <v>Control</v>
      </c>
      <c r="D98" t="s">
        <v>41</v>
      </c>
      <c r="E98" s="2">
        <v>1.43</v>
      </c>
      <c r="F98" s="2">
        <v>1.41</v>
      </c>
      <c r="G98" s="9">
        <v>1.42</v>
      </c>
      <c r="H98" s="2">
        <f t="shared" si="17"/>
        <v>1.4142135623730963E-2</v>
      </c>
      <c r="I98" s="2">
        <v>1.46</v>
      </c>
      <c r="J98" s="2">
        <v>1.43</v>
      </c>
      <c r="K98" s="9">
        <v>1.4449999999999998</v>
      </c>
      <c r="L98" s="2">
        <f t="shared" si="18"/>
        <v>2.1213203435596444E-2</v>
      </c>
      <c r="M98" s="2">
        <v>17.3</v>
      </c>
      <c r="N98" s="2">
        <v>17.420000000000002</v>
      </c>
      <c r="O98" s="9">
        <v>17.36</v>
      </c>
      <c r="P98" s="2">
        <f t="shared" si="19"/>
        <v>8.4852813742386402E-2</v>
      </c>
      <c r="Q98" s="2">
        <v>22.09</v>
      </c>
      <c r="R98" s="2">
        <v>21.55</v>
      </c>
      <c r="S98" s="9">
        <v>21.82</v>
      </c>
      <c r="T98" s="2">
        <f t="shared" si="20"/>
        <v>0.38183766184073509</v>
      </c>
      <c r="U98" s="9">
        <v>188.19</v>
      </c>
      <c r="V98" s="12">
        <v>4.1900000000000004</v>
      </c>
      <c r="W98" s="1">
        <v>1.32</v>
      </c>
      <c r="X98" s="2">
        <v>1.3</v>
      </c>
      <c r="Y98" s="9">
        <v>1.31</v>
      </c>
      <c r="Z98" s="2">
        <f t="shared" si="21"/>
        <v>1.4142135623730963E-2</v>
      </c>
      <c r="AA98" s="2">
        <v>1.37</v>
      </c>
      <c r="AB98" s="2">
        <v>1.35</v>
      </c>
      <c r="AC98" s="9">
        <v>1.36</v>
      </c>
      <c r="AD98" s="2">
        <f t="shared" si="22"/>
        <v>1.4142135623730963E-2</v>
      </c>
      <c r="AE98" s="2">
        <v>19.25</v>
      </c>
      <c r="AF98" s="2">
        <v>19.329999999999998</v>
      </c>
      <c r="AG98" s="9">
        <v>19.29</v>
      </c>
      <c r="AH98" s="2">
        <f t="shared" si="23"/>
        <v>5.6568542494922595E-2</v>
      </c>
      <c r="AI98" s="2">
        <v>19.98</v>
      </c>
      <c r="AJ98" s="2">
        <v>20.74</v>
      </c>
      <c r="AK98" s="9">
        <v>20.36</v>
      </c>
      <c r="AL98" s="2">
        <f t="shared" si="24"/>
        <v>0.53740115370177477</v>
      </c>
      <c r="AM98" s="9">
        <v>182.3</v>
      </c>
      <c r="AN98" s="12">
        <v>4.1399999999999997</v>
      </c>
      <c r="AO98">
        <f t="shared" si="25"/>
        <v>-7.7464788732394281</v>
      </c>
      <c r="AP98">
        <f t="shared" si="26"/>
        <v>-5.8823529411764532</v>
      </c>
      <c r="AQ98">
        <f t="shared" si="27"/>
        <v>11.117511520737326</v>
      </c>
      <c r="AR98">
        <f t="shared" si="28"/>
        <v>-6.6911090742438173</v>
      </c>
      <c r="AS98">
        <f t="shared" si="29"/>
        <v>-3.1298156118816021</v>
      </c>
      <c r="AT98">
        <f t="shared" si="30"/>
        <v>-1.1933174224343843</v>
      </c>
      <c r="AU98">
        <v>24</v>
      </c>
      <c r="AV98">
        <v>26</v>
      </c>
      <c r="AW98">
        <v>4.4642857142857224</v>
      </c>
    </row>
    <row r="99" spans="1:49" x14ac:dyDescent="0.2">
      <c r="A99" s="1">
        <v>98</v>
      </c>
      <c r="B99" s="2">
        <v>0</v>
      </c>
      <c r="C99" t="str">
        <f t="shared" si="31"/>
        <v>Control</v>
      </c>
      <c r="D99" t="s">
        <v>41</v>
      </c>
      <c r="E99" s="2">
        <v>1.04</v>
      </c>
      <c r="F99" s="2">
        <v>1.04</v>
      </c>
      <c r="G99" s="9">
        <v>1.04</v>
      </c>
      <c r="H99" s="2">
        <f t="shared" si="17"/>
        <v>0</v>
      </c>
      <c r="I99" s="2">
        <v>1.08</v>
      </c>
      <c r="J99" s="2">
        <v>1.08</v>
      </c>
      <c r="K99" s="9">
        <v>1.08</v>
      </c>
      <c r="L99" s="2">
        <f t="shared" si="18"/>
        <v>0</v>
      </c>
      <c r="M99" s="2">
        <v>16.04</v>
      </c>
      <c r="N99" s="2">
        <v>15.96</v>
      </c>
      <c r="O99" s="9">
        <v>16</v>
      </c>
      <c r="P99" s="2">
        <f t="shared" si="19"/>
        <v>5.6568542494922595E-2</v>
      </c>
      <c r="Q99" s="2">
        <v>16.84</v>
      </c>
      <c r="R99" s="2">
        <v>18.329999999999998</v>
      </c>
      <c r="S99" s="9">
        <v>17.585000000000001</v>
      </c>
      <c r="T99" s="2">
        <f t="shared" si="20"/>
        <v>1.0535891039679546</v>
      </c>
      <c r="U99" s="9">
        <v>188.46</v>
      </c>
      <c r="V99" s="12">
        <v>3.5</v>
      </c>
      <c r="W99" s="1">
        <v>0.98</v>
      </c>
      <c r="X99" s="2">
        <v>1</v>
      </c>
      <c r="Y99" s="9">
        <v>0.99</v>
      </c>
      <c r="Z99" s="2">
        <f t="shared" si="21"/>
        <v>1.4142135623730963E-2</v>
      </c>
      <c r="AA99" s="2">
        <v>1.05</v>
      </c>
      <c r="AB99" s="2">
        <v>1.06</v>
      </c>
      <c r="AC99" s="9">
        <v>1.0550000000000002</v>
      </c>
      <c r="AD99" s="2">
        <f t="shared" si="22"/>
        <v>7.0710678118654814E-3</v>
      </c>
      <c r="AE99" s="2">
        <v>16.05</v>
      </c>
      <c r="AF99" s="2">
        <v>15.95</v>
      </c>
      <c r="AG99" s="9">
        <v>16</v>
      </c>
      <c r="AH99" s="2">
        <f t="shared" si="23"/>
        <v>7.0710678118655765E-2</v>
      </c>
      <c r="AI99" s="2">
        <v>16.96</v>
      </c>
      <c r="AJ99" s="2">
        <v>17.79</v>
      </c>
      <c r="AK99" s="9">
        <v>17.375</v>
      </c>
      <c r="AL99" s="2">
        <f t="shared" si="24"/>
        <v>0.5868986283848332</v>
      </c>
      <c r="AM99" s="9">
        <v>175.14</v>
      </c>
      <c r="AN99" s="12">
        <v>3.8</v>
      </c>
      <c r="AO99">
        <f t="shared" si="25"/>
        <v>-4.8076923076923119</v>
      </c>
      <c r="AP99">
        <f t="shared" si="26"/>
        <v>-2.3148148148148064</v>
      </c>
      <c r="AQ99">
        <f t="shared" si="27"/>
        <v>0</v>
      </c>
      <c r="AR99">
        <f t="shared" si="28"/>
        <v>-1.1941996019334706</v>
      </c>
      <c r="AS99">
        <f t="shared" si="29"/>
        <v>-7.0678127984718353</v>
      </c>
      <c r="AT99">
        <f t="shared" si="30"/>
        <v>8.5714285714285658</v>
      </c>
      <c r="AU99">
        <v>34</v>
      </c>
      <c r="AV99">
        <v>38</v>
      </c>
      <c r="AW99">
        <v>-8.5561497326203231</v>
      </c>
    </row>
    <row r="100" spans="1:49" x14ac:dyDescent="0.2">
      <c r="A100" s="1">
        <v>99</v>
      </c>
      <c r="B100" s="2">
        <v>0</v>
      </c>
      <c r="C100" t="str">
        <f t="shared" si="31"/>
        <v>Control</v>
      </c>
      <c r="D100" t="s">
        <v>41</v>
      </c>
      <c r="E100" s="2">
        <v>1.1399999999999999</v>
      </c>
      <c r="F100" s="2">
        <v>1.1499999999999999</v>
      </c>
      <c r="G100" s="9">
        <v>1.145</v>
      </c>
      <c r="H100" s="2">
        <f t="shared" si="17"/>
        <v>7.0710678118654814E-3</v>
      </c>
      <c r="I100" s="2">
        <v>1.24</v>
      </c>
      <c r="J100" s="2">
        <v>1.24</v>
      </c>
      <c r="K100" s="9">
        <v>1.24</v>
      </c>
      <c r="L100" s="2">
        <f t="shared" si="18"/>
        <v>0</v>
      </c>
      <c r="M100" s="2">
        <v>22.13</v>
      </c>
      <c r="N100" s="2">
        <v>22.14</v>
      </c>
      <c r="O100" s="9">
        <v>22.134999999999998</v>
      </c>
      <c r="P100" s="2">
        <f t="shared" si="19"/>
        <v>7.0710678118665812E-3</v>
      </c>
      <c r="Q100" s="2">
        <v>19.13</v>
      </c>
      <c r="R100" s="2">
        <v>20.23</v>
      </c>
      <c r="S100" s="9">
        <v>19.68</v>
      </c>
      <c r="T100" s="2">
        <f t="shared" si="20"/>
        <v>0.7778174593052033</v>
      </c>
      <c r="U100" s="9">
        <v>146.36000000000001</v>
      </c>
      <c r="V100" s="12">
        <v>4.29</v>
      </c>
      <c r="W100" s="1">
        <v>1.03</v>
      </c>
      <c r="X100" s="2">
        <v>1.05</v>
      </c>
      <c r="Y100" s="9">
        <v>1.04</v>
      </c>
      <c r="Z100" s="2">
        <f t="shared" si="21"/>
        <v>1.4142135623730963E-2</v>
      </c>
      <c r="AA100" s="2">
        <v>1.18</v>
      </c>
      <c r="AB100" s="2">
        <v>1.19</v>
      </c>
      <c r="AC100" s="9">
        <v>1.1850000000000001</v>
      </c>
      <c r="AD100" s="2">
        <f t="shared" si="22"/>
        <v>7.0710678118654814E-3</v>
      </c>
      <c r="AE100" s="2">
        <v>24.33</v>
      </c>
      <c r="AF100" s="2">
        <v>23.75</v>
      </c>
      <c r="AG100" s="9">
        <v>24.04</v>
      </c>
      <c r="AH100" s="2">
        <f t="shared" si="23"/>
        <v>0.41012193308819639</v>
      </c>
      <c r="AI100" s="2">
        <v>18.420000000000002</v>
      </c>
      <c r="AJ100" s="2">
        <v>20.62</v>
      </c>
      <c r="AK100" s="9">
        <v>19.520000000000003</v>
      </c>
      <c r="AL100" s="2">
        <f t="shared" si="24"/>
        <v>1.5556349186104039</v>
      </c>
      <c r="AM100" s="9">
        <v>129.88</v>
      </c>
      <c r="AN100" s="12">
        <v>3.71</v>
      </c>
      <c r="AO100">
        <f t="shared" si="25"/>
        <v>-9.170305676855893</v>
      </c>
      <c r="AP100">
        <f t="shared" si="26"/>
        <v>-4.4354838709677367</v>
      </c>
      <c r="AQ100">
        <f t="shared" si="27"/>
        <v>8.6062796476169012</v>
      </c>
      <c r="AR100">
        <f t="shared" si="28"/>
        <v>-0.81300813008128359</v>
      </c>
      <c r="AS100">
        <f t="shared" si="29"/>
        <v>-11.259907078436743</v>
      </c>
      <c r="AT100">
        <f t="shared" si="30"/>
        <v>-13.519813519813519</v>
      </c>
      <c r="AU100">
        <v>37</v>
      </c>
      <c r="AV100">
        <v>36</v>
      </c>
      <c r="AW100">
        <v>-5.1975051975051949</v>
      </c>
    </row>
    <row r="101" spans="1:49" x14ac:dyDescent="0.2">
      <c r="A101" s="1">
        <v>100</v>
      </c>
      <c r="B101" s="2">
        <v>0</v>
      </c>
      <c r="C101" t="str">
        <f t="shared" si="31"/>
        <v>Control</v>
      </c>
      <c r="D101" t="s">
        <v>41</v>
      </c>
      <c r="E101" s="2">
        <v>1.21</v>
      </c>
      <c r="F101" s="2">
        <v>1.17</v>
      </c>
      <c r="G101" s="9">
        <v>1.19</v>
      </c>
      <c r="H101" s="2">
        <f t="shared" si="17"/>
        <v>2.8284271247461926E-2</v>
      </c>
      <c r="I101" s="2">
        <v>1.26</v>
      </c>
      <c r="J101" s="2">
        <v>1.22</v>
      </c>
      <c r="K101" s="9">
        <v>1.24</v>
      </c>
      <c r="L101" s="2">
        <f t="shared" si="18"/>
        <v>2.8284271247461926E-2</v>
      </c>
      <c r="M101" s="2">
        <v>18.64</v>
      </c>
      <c r="N101" s="2">
        <v>18.43</v>
      </c>
      <c r="O101" s="9">
        <v>18.535</v>
      </c>
      <c r="P101" s="2">
        <f t="shared" si="19"/>
        <v>0.14849242404917559</v>
      </c>
      <c r="Q101" s="2">
        <v>18.77</v>
      </c>
      <c r="R101" s="2">
        <v>21.89</v>
      </c>
      <c r="S101" s="9">
        <v>20.329999999999998</v>
      </c>
      <c r="T101" s="2">
        <f t="shared" si="20"/>
        <v>2.2061731573020293</v>
      </c>
      <c r="U101" s="9">
        <v>216.63</v>
      </c>
      <c r="V101" s="12">
        <v>2.6</v>
      </c>
      <c r="W101" s="1">
        <v>0.76</v>
      </c>
      <c r="X101" s="2">
        <v>0.76</v>
      </c>
      <c r="Y101" s="9">
        <v>0.76</v>
      </c>
      <c r="Z101" s="2">
        <f t="shared" si="21"/>
        <v>0</v>
      </c>
      <c r="AA101" s="2">
        <v>0.92</v>
      </c>
      <c r="AB101" s="2">
        <v>0.92</v>
      </c>
      <c r="AC101" s="9">
        <v>0.92</v>
      </c>
      <c r="AD101" s="2">
        <f t="shared" si="22"/>
        <v>0</v>
      </c>
      <c r="AE101" s="2">
        <v>25.86</v>
      </c>
      <c r="AF101" s="2">
        <v>25.45</v>
      </c>
      <c r="AG101" s="9">
        <v>25.655000000000001</v>
      </c>
      <c r="AH101" s="2">
        <f t="shared" si="23"/>
        <v>0.28991378028648457</v>
      </c>
      <c r="AI101" s="2">
        <v>11.4</v>
      </c>
      <c r="AJ101" s="2">
        <v>10.18</v>
      </c>
      <c r="AK101" s="9">
        <v>10.79</v>
      </c>
      <c r="AL101" s="2">
        <f t="shared" si="24"/>
        <v>0.86267027304758848</v>
      </c>
      <c r="AM101" s="9">
        <v>184.45</v>
      </c>
      <c r="AN101" s="12">
        <v>3</v>
      </c>
      <c r="AO101">
        <f t="shared" si="25"/>
        <v>-36.134453781512597</v>
      </c>
      <c r="AP101">
        <f t="shared" si="26"/>
        <v>-25.806451612903221</v>
      </c>
      <c r="AQ101">
        <f t="shared" si="27"/>
        <v>38.413811707580258</v>
      </c>
      <c r="AR101">
        <f t="shared" si="28"/>
        <v>-46.92572552877521</v>
      </c>
      <c r="AS101">
        <f t="shared" si="29"/>
        <v>-14.854821585191344</v>
      </c>
      <c r="AT101">
        <f t="shared" si="30"/>
        <v>15.38461538461538</v>
      </c>
      <c r="AU101">
        <v>31</v>
      </c>
      <c r="AV101">
        <v>31</v>
      </c>
      <c r="AW101">
        <v>-3.125</v>
      </c>
    </row>
    <row r="102" spans="1:49" x14ac:dyDescent="0.2">
      <c r="A102" s="1">
        <v>101</v>
      </c>
      <c r="B102" s="2">
        <v>0</v>
      </c>
      <c r="C102" t="str">
        <f t="shared" si="31"/>
        <v>Control</v>
      </c>
      <c r="D102" t="s">
        <v>41</v>
      </c>
      <c r="E102" s="2">
        <v>0.95</v>
      </c>
      <c r="F102" s="2">
        <v>0.91</v>
      </c>
      <c r="G102" s="9">
        <v>0.92999999999999994</v>
      </c>
      <c r="H102" s="2">
        <f t="shared" si="17"/>
        <v>2.8284271247461849E-2</v>
      </c>
      <c r="I102" s="2">
        <v>1.0900000000000001</v>
      </c>
      <c r="J102" s="2">
        <v>1.05</v>
      </c>
      <c r="K102" s="9">
        <v>1.07</v>
      </c>
      <c r="L102" s="2">
        <f t="shared" si="18"/>
        <v>2.8284271247461926E-2</v>
      </c>
      <c r="M102" s="2">
        <v>22.43</v>
      </c>
      <c r="N102" s="2">
        <v>22.52</v>
      </c>
      <c r="O102" s="9">
        <v>22.475000000000001</v>
      </c>
      <c r="P102" s="2">
        <f t="shared" si="19"/>
        <v>6.3639610306789177E-2</v>
      </c>
      <c r="Q102" s="2">
        <v>13.14</v>
      </c>
      <c r="R102" s="2">
        <v>12.19</v>
      </c>
      <c r="S102" s="9">
        <v>12.664999999999999</v>
      </c>
      <c r="T102" s="2">
        <f t="shared" si="20"/>
        <v>0.67175144212722093</v>
      </c>
      <c r="U102" s="9">
        <v>130.57</v>
      </c>
      <c r="V102" s="12">
        <v>4</v>
      </c>
      <c r="W102" s="1">
        <v>0.74</v>
      </c>
      <c r="X102" s="2">
        <v>0.74</v>
      </c>
      <c r="Y102" s="9">
        <v>0.74</v>
      </c>
      <c r="Z102" s="2">
        <f t="shared" si="21"/>
        <v>0</v>
      </c>
      <c r="AA102" s="2">
        <v>1.03</v>
      </c>
      <c r="AB102" s="2">
        <v>1.02</v>
      </c>
      <c r="AC102" s="9">
        <v>1.0249999999999999</v>
      </c>
      <c r="AD102" s="2">
        <f t="shared" si="22"/>
        <v>7.0710678118654814E-3</v>
      </c>
      <c r="AE102" s="2">
        <v>24.79</v>
      </c>
      <c r="AF102" s="2">
        <v>24.64</v>
      </c>
      <c r="AG102" s="9">
        <v>24.715</v>
      </c>
      <c r="AH102" s="2">
        <f t="shared" si="23"/>
        <v>0.10606601717798111</v>
      </c>
      <c r="AI102" s="2">
        <v>13.5</v>
      </c>
      <c r="AJ102" s="2">
        <v>14.11</v>
      </c>
      <c r="AK102" s="9">
        <v>13.805</v>
      </c>
      <c r="AL102" s="2">
        <f t="shared" si="24"/>
        <v>0.43133513652379357</v>
      </c>
      <c r="AM102" s="9">
        <v>127.05</v>
      </c>
      <c r="AN102" s="12">
        <v>3.4</v>
      </c>
      <c r="AO102">
        <f t="shared" si="25"/>
        <v>-20.430107526881716</v>
      </c>
      <c r="AP102">
        <f t="shared" si="26"/>
        <v>-4.205607476635528</v>
      </c>
      <c r="AQ102">
        <f t="shared" si="27"/>
        <v>9.9666295884315836</v>
      </c>
      <c r="AR102">
        <f t="shared" si="28"/>
        <v>9.001184366363999</v>
      </c>
      <c r="AS102">
        <f t="shared" si="29"/>
        <v>-2.695871946082558</v>
      </c>
      <c r="AT102">
        <f t="shared" si="30"/>
        <v>-15.000000000000002</v>
      </c>
      <c r="AU102">
        <v>36</v>
      </c>
      <c r="AV102">
        <v>38</v>
      </c>
      <c r="AW102">
        <v>-5</v>
      </c>
    </row>
    <row r="103" spans="1:49" x14ac:dyDescent="0.2">
      <c r="A103" s="1">
        <v>102</v>
      </c>
      <c r="B103" s="2">
        <v>0</v>
      </c>
      <c r="C103" t="str">
        <f t="shared" si="31"/>
        <v>Control</v>
      </c>
      <c r="D103" t="s">
        <v>42</v>
      </c>
      <c r="E103" s="2">
        <v>1.05</v>
      </c>
      <c r="F103" s="2">
        <v>1.03</v>
      </c>
      <c r="G103" s="9">
        <v>1.04</v>
      </c>
      <c r="H103" s="2">
        <f t="shared" si="17"/>
        <v>1.4142135623730963E-2</v>
      </c>
      <c r="I103" s="2">
        <v>1.07</v>
      </c>
      <c r="J103" s="2">
        <v>1.04</v>
      </c>
      <c r="K103" s="9">
        <v>1.0550000000000002</v>
      </c>
      <c r="L103" s="2">
        <f t="shared" si="18"/>
        <v>2.1213203435596444E-2</v>
      </c>
      <c r="M103" s="2">
        <v>22.14</v>
      </c>
      <c r="N103" s="2">
        <v>22.17</v>
      </c>
      <c r="O103" s="9">
        <v>22.155000000000001</v>
      </c>
      <c r="P103" s="2">
        <f t="shared" si="19"/>
        <v>2.1213203435597228E-2</v>
      </c>
      <c r="Q103" s="2">
        <v>11.03</v>
      </c>
      <c r="R103" s="2">
        <v>11.83</v>
      </c>
      <c r="S103" s="9">
        <v>11.43</v>
      </c>
      <c r="T103" s="2">
        <f t="shared" si="20"/>
        <v>0.56568542494923857</v>
      </c>
      <c r="U103" s="9">
        <v>192.67</v>
      </c>
      <c r="V103" s="12">
        <v>3.69</v>
      </c>
      <c r="W103" s="1">
        <v>0.88</v>
      </c>
      <c r="X103" s="2">
        <v>0.87</v>
      </c>
      <c r="Y103" s="9">
        <v>0.875</v>
      </c>
      <c r="Z103" s="2">
        <f t="shared" si="21"/>
        <v>7.0710678118654814E-3</v>
      </c>
      <c r="AA103" s="2">
        <v>0.97</v>
      </c>
      <c r="AB103" s="2">
        <v>0.96</v>
      </c>
      <c r="AC103" s="9">
        <v>0.96499999999999997</v>
      </c>
      <c r="AD103" s="2">
        <f t="shared" si="22"/>
        <v>7.0710678118654814E-3</v>
      </c>
      <c r="AE103" s="2">
        <v>25.42</v>
      </c>
      <c r="AF103" s="2">
        <v>25.48</v>
      </c>
      <c r="AG103" s="9">
        <v>25.450000000000003</v>
      </c>
      <c r="AH103" s="2">
        <f t="shared" si="23"/>
        <v>4.2426406871191945E-2</v>
      </c>
      <c r="AI103" s="2">
        <v>9.39</v>
      </c>
      <c r="AJ103" s="2">
        <v>10.97</v>
      </c>
      <c r="AK103" s="9">
        <v>10.18</v>
      </c>
      <c r="AL103" s="2">
        <f t="shared" si="24"/>
        <v>1.1172287142747452</v>
      </c>
      <c r="AM103" s="9">
        <v>177.65</v>
      </c>
      <c r="AN103" s="12">
        <v>3.6</v>
      </c>
      <c r="AO103">
        <f t="shared" si="25"/>
        <v>-15.865384615384617</v>
      </c>
      <c r="AP103">
        <f t="shared" si="26"/>
        <v>-8.5308056872038094</v>
      </c>
      <c r="AQ103">
        <f t="shared" si="27"/>
        <v>14.872489280072227</v>
      </c>
      <c r="AR103">
        <f t="shared" si="28"/>
        <v>-10.936132983377078</v>
      </c>
      <c r="AS103">
        <f t="shared" si="29"/>
        <v>-7.7957128769398363</v>
      </c>
      <c r="AT103">
        <f t="shared" si="30"/>
        <v>-2.4390243902438988</v>
      </c>
      <c r="AU103">
        <v>33</v>
      </c>
      <c r="AV103">
        <v>37</v>
      </c>
      <c r="AW103">
        <v>-9.235209235209247</v>
      </c>
    </row>
    <row r="104" spans="1:49" x14ac:dyDescent="0.2">
      <c r="A104" s="1">
        <v>103</v>
      </c>
      <c r="B104" s="2">
        <v>0</v>
      </c>
      <c r="C104" t="str">
        <f t="shared" si="31"/>
        <v>Control</v>
      </c>
      <c r="D104" t="s">
        <v>42</v>
      </c>
      <c r="E104" s="2">
        <v>1.21</v>
      </c>
      <c r="F104" s="2">
        <v>1.2</v>
      </c>
      <c r="G104" s="9">
        <v>1.2050000000000001</v>
      </c>
      <c r="H104" s="2">
        <f t="shared" si="17"/>
        <v>7.0710678118654814E-3</v>
      </c>
      <c r="I104" s="2">
        <v>1.24</v>
      </c>
      <c r="J104" s="2">
        <v>1.24</v>
      </c>
      <c r="K104" s="9">
        <v>1.24</v>
      </c>
      <c r="L104" s="2">
        <f t="shared" si="18"/>
        <v>0</v>
      </c>
      <c r="M104" s="2">
        <v>17.12</v>
      </c>
      <c r="N104" s="2">
        <v>17.79</v>
      </c>
      <c r="O104" s="9">
        <v>17.454999999999998</v>
      </c>
      <c r="P104" s="2">
        <f t="shared" si="19"/>
        <v>0.47376154339498555</v>
      </c>
      <c r="Q104" s="2">
        <v>23.12</v>
      </c>
      <c r="R104" s="2">
        <v>20.78</v>
      </c>
      <c r="S104" s="9">
        <v>21.950000000000003</v>
      </c>
      <c r="T104" s="2">
        <f t="shared" si="20"/>
        <v>1.6546298679765212</v>
      </c>
      <c r="U104" s="9">
        <v>195.03</v>
      </c>
      <c r="V104" s="12">
        <v>3.47</v>
      </c>
      <c r="W104" s="1">
        <v>1.0900000000000001</v>
      </c>
      <c r="X104" s="2">
        <v>1.08</v>
      </c>
      <c r="Y104" s="9">
        <v>1.085</v>
      </c>
      <c r="Z104" s="2">
        <f t="shared" si="21"/>
        <v>7.0710678118654814E-3</v>
      </c>
      <c r="AA104" s="2">
        <v>1.21</v>
      </c>
      <c r="AB104" s="2">
        <v>1.21</v>
      </c>
      <c r="AC104" s="9">
        <v>1.21</v>
      </c>
      <c r="AD104" s="2">
        <f t="shared" si="22"/>
        <v>0</v>
      </c>
      <c r="AE104" s="2">
        <v>18.079999999999998</v>
      </c>
      <c r="AF104" s="2">
        <v>18.61</v>
      </c>
      <c r="AG104" s="9">
        <v>18.344999999999999</v>
      </c>
      <c r="AH104" s="2">
        <f t="shared" si="23"/>
        <v>0.37476659402887097</v>
      </c>
      <c r="AI104" s="2">
        <v>23.45</v>
      </c>
      <c r="AJ104" s="2">
        <v>21.72</v>
      </c>
      <c r="AK104" s="9">
        <v>22.585000000000001</v>
      </c>
      <c r="AL104" s="2">
        <f t="shared" si="24"/>
        <v>1.2232947314527276</v>
      </c>
      <c r="AM104" s="9">
        <v>204.14</v>
      </c>
      <c r="AN104" s="12">
        <v>3.38</v>
      </c>
      <c r="AO104">
        <f t="shared" si="25"/>
        <v>-9.9585062240663973</v>
      </c>
      <c r="AP104">
        <f t="shared" si="26"/>
        <v>-2.4193548387096793</v>
      </c>
      <c r="AQ104">
        <f t="shared" si="27"/>
        <v>5.0988255514179359</v>
      </c>
      <c r="AR104">
        <f t="shared" si="28"/>
        <v>2.8929384965831342</v>
      </c>
      <c r="AS104">
        <f t="shared" si="29"/>
        <v>4.6710762446802976</v>
      </c>
      <c r="AT104">
        <f t="shared" si="30"/>
        <v>-2.593659942363121</v>
      </c>
      <c r="AU104">
        <v>48</v>
      </c>
      <c r="AV104">
        <v>54</v>
      </c>
      <c r="AW104">
        <v>0</v>
      </c>
    </row>
    <row r="105" spans="1:49" x14ac:dyDescent="0.2">
      <c r="A105" s="1">
        <v>104</v>
      </c>
      <c r="B105" s="2">
        <v>0</v>
      </c>
      <c r="C105" t="str">
        <f t="shared" si="31"/>
        <v>Control</v>
      </c>
      <c r="D105" t="s">
        <v>42</v>
      </c>
      <c r="E105" s="2">
        <v>1.1100000000000001</v>
      </c>
      <c r="F105" s="2">
        <v>1.0900000000000001</v>
      </c>
      <c r="G105" s="9">
        <v>1.1000000000000001</v>
      </c>
      <c r="H105" s="2">
        <f t="shared" si="17"/>
        <v>1.4142135623730963E-2</v>
      </c>
      <c r="I105" s="2">
        <v>1.26</v>
      </c>
      <c r="J105" s="2">
        <v>1.25</v>
      </c>
      <c r="K105" s="9">
        <v>1.2549999999999999</v>
      </c>
      <c r="L105" s="2">
        <f t="shared" si="18"/>
        <v>7.0710678118654814E-3</v>
      </c>
      <c r="M105" s="2">
        <v>22.86</v>
      </c>
      <c r="N105" s="2">
        <v>22.79</v>
      </c>
      <c r="O105" s="9">
        <v>22.824999999999999</v>
      </c>
      <c r="P105" s="2">
        <f t="shared" si="19"/>
        <v>4.9497474683058526E-2</v>
      </c>
      <c r="Q105" s="2">
        <v>16.55</v>
      </c>
      <c r="R105" s="2">
        <v>20.93</v>
      </c>
      <c r="S105" s="9">
        <v>18.740000000000002</v>
      </c>
      <c r="T105" s="2">
        <f t="shared" si="20"/>
        <v>3.0971277015970493</v>
      </c>
      <c r="U105" s="9">
        <v>170.99</v>
      </c>
      <c r="V105" s="12">
        <v>3.62</v>
      </c>
      <c r="W105" s="1">
        <v>1.08</v>
      </c>
      <c r="X105" s="2">
        <v>1.05</v>
      </c>
      <c r="Y105" s="9">
        <v>1.0649999999999999</v>
      </c>
      <c r="Z105" s="2">
        <f t="shared" si="21"/>
        <v>2.1213203435596444E-2</v>
      </c>
      <c r="AA105" s="2">
        <v>1.27</v>
      </c>
      <c r="AB105" s="2">
        <v>1.24</v>
      </c>
      <c r="AC105" s="9">
        <v>1.2549999999999999</v>
      </c>
      <c r="AD105" s="2">
        <f t="shared" si="22"/>
        <v>2.1213203435596444E-2</v>
      </c>
      <c r="AE105" s="2">
        <v>22.54</v>
      </c>
      <c r="AF105" s="2">
        <v>22.51</v>
      </c>
      <c r="AG105" s="9">
        <v>22.524999999999999</v>
      </c>
      <c r="AH105" s="2">
        <f t="shared" si="23"/>
        <v>2.1213203435594716E-2</v>
      </c>
      <c r="AI105" s="2">
        <v>17.329999999999998</v>
      </c>
      <c r="AJ105" s="2">
        <v>21.85</v>
      </c>
      <c r="AK105" s="9">
        <v>19.59</v>
      </c>
      <c r="AL105" s="2">
        <f t="shared" si="24"/>
        <v>3.1961226509631921</v>
      </c>
      <c r="AM105" s="9">
        <v>187.38</v>
      </c>
      <c r="AN105" s="12">
        <v>3.67</v>
      </c>
      <c r="AO105">
        <f t="shared" si="25"/>
        <v>-3.1818181818181945</v>
      </c>
      <c r="AP105">
        <f t="shared" si="26"/>
        <v>0</v>
      </c>
      <c r="AQ105">
        <f t="shared" si="27"/>
        <v>-1.3143483023001126</v>
      </c>
      <c r="AR105">
        <f t="shared" si="28"/>
        <v>4.5357524012806714</v>
      </c>
      <c r="AS105">
        <f t="shared" si="29"/>
        <v>9.5853558687642462</v>
      </c>
      <c r="AT105">
        <f t="shared" si="30"/>
        <v>1.3812154696132548</v>
      </c>
      <c r="AU105">
        <v>35</v>
      </c>
      <c r="AV105">
        <v>38</v>
      </c>
      <c r="AW105">
        <v>0.21978021978022269</v>
      </c>
    </row>
    <row r="106" spans="1:49" x14ac:dyDescent="0.2">
      <c r="A106" s="1">
        <v>105</v>
      </c>
      <c r="B106" s="2">
        <v>0</v>
      </c>
      <c r="C106" t="str">
        <f t="shared" si="31"/>
        <v>Control</v>
      </c>
      <c r="D106" t="s">
        <v>42</v>
      </c>
      <c r="E106" s="2">
        <v>1.03</v>
      </c>
      <c r="F106" s="2">
        <v>1</v>
      </c>
      <c r="G106" s="9">
        <v>1.0150000000000001</v>
      </c>
      <c r="H106" s="2">
        <f t="shared" si="17"/>
        <v>2.1213203435596444E-2</v>
      </c>
      <c r="I106" s="2">
        <v>1.1299999999999999</v>
      </c>
      <c r="J106" s="2">
        <v>1.0900000000000001</v>
      </c>
      <c r="K106" s="9">
        <v>1.1099999999999999</v>
      </c>
      <c r="L106" s="2">
        <f t="shared" si="18"/>
        <v>2.828427124746177E-2</v>
      </c>
      <c r="M106" s="2">
        <v>21.1</v>
      </c>
      <c r="N106" s="2">
        <v>21.11</v>
      </c>
      <c r="O106" s="9">
        <v>21.105</v>
      </c>
      <c r="P106" s="2">
        <f t="shared" si="19"/>
        <v>7.0710678118640685E-3</v>
      </c>
      <c r="Q106" s="2">
        <v>9.5299999999999994</v>
      </c>
      <c r="R106" s="2">
        <v>11.69</v>
      </c>
      <c r="S106" s="9">
        <v>10.61</v>
      </c>
      <c r="T106" s="2">
        <f t="shared" si="20"/>
        <v>1.5273506473629399</v>
      </c>
      <c r="U106" s="9">
        <v>159.15</v>
      </c>
      <c r="V106" s="12">
        <v>3.08</v>
      </c>
      <c r="W106" s="1">
        <v>0.77</v>
      </c>
      <c r="X106" s="2">
        <v>0.74</v>
      </c>
      <c r="Y106" s="9">
        <v>0.755</v>
      </c>
      <c r="Z106" s="2">
        <f t="shared" si="21"/>
        <v>2.1213203435596444E-2</v>
      </c>
      <c r="AA106" s="2">
        <v>1.01</v>
      </c>
      <c r="AB106" s="2">
        <v>0.99</v>
      </c>
      <c r="AC106" s="9">
        <v>1</v>
      </c>
      <c r="AD106" s="2">
        <f t="shared" si="22"/>
        <v>1.4142135623730963E-2</v>
      </c>
      <c r="AE106" s="2">
        <v>25.51</v>
      </c>
      <c r="AF106" s="2">
        <v>25.1</v>
      </c>
      <c r="AG106" s="9">
        <v>25.305</v>
      </c>
      <c r="AH106" s="2">
        <f t="shared" si="23"/>
        <v>0.28991378028648457</v>
      </c>
      <c r="AI106" s="2">
        <v>10.220000000000001</v>
      </c>
      <c r="AJ106" s="2">
        <v>10.76</v>
      </c>
      <c r="AK106" s="9">
        <v>10.49</v>
      </c>
      <c r="AL106" s="2">
        <f t="shared" si="24"/>
        <v>0.38183766184073509</v>
      </c>
      <c r="AM106" s="9">
        <v>129.75</v>
      </c>
      <c r="AN106" s="12">
        <v>3</v>
      </c>
      <c r="AO106">
        <f t="shared" si="25"/>
        <v>-25.615763546798036</v>
      </c>
      <c r="AP106">
        <f t="shared" si="26"/>
        <v>-9.9099099099099011</v>
      </c>
      <c r="AQ106">
        <f t="shared" si="27"/>
        <v>19.900497512437806</v>
      </c>
      <c r="AR106">
        <f t="shared" si="28"/>
        <v>-1.131008482563612</v>
      </c>
      <c r="AS106">
        <f t="shared" si="29"/>
        <v>-18.473138548539119</v>
      </c>
      <c r="AT106">
        <f t="shared" si="30"/>
        <v>-2.5974025974025996</v>
      </c>
      <c r="AU106">
        <v>35</v>
      </c>
      <c r="AV106">
        <v>34</v>
      </c>
      <c r="AW106">
        <v>-12.571428571428564</v>
      </c>
    </row>
    <row r="107" spans="1:49" x14ac:dyDescent="0.2">
      <c r="A107" s="1">
        <v>106</v>
      </c>
      <c r="B107" s="2">
        <v>0</v>
      </c>
      <c r="C107" t="str">
        <f t="shared" si="31"/>
        <v>Control</v>
      </c>
      <c r="D107" t="s">
        <v>42</v>
      </c>
      <c r="E107" s="2">
        <v>1.36</v>
      </c>
      <c r="F107" s="2">
        <v>1.35</v>
      </c>
      <c r="G107" s="9">
        <v>1.355</v>
      </c>
      <c r="H107" s="2">
        <f t="shared" si="17"/>
        <v>7.0710678118654814E-3</v>
      </c>
      <c r="I107" s="2">
        <v>1.26</v>
      </c>
      <c r="J107" s="2">
        <v>1.27</v>
      </c>
      <c r="K107" s="9">
        <v>1.2650000000000001</v>
      </c>
      <c r="L107" s="2">
        <f t="shared" si="18"/>
        <v>7.0710678118654814E-3</v>
      </c>
      <c r="M107" s="2">
        <v>16.28</v>
      </c>
      <c r="N107" s="2">
        <v>16.61</v>
      </c>
      <c r="O107" s="9">
        <v>16.445</v>
      </c>
      <c r="P107" s="2">
        <f t="shared" si="19"/>
        <v>0.23334523779155947</v>
      </c>
      <c r="Q107" s="2">
        <v>16.190000000000001</v>
      </c>
      <c r="R107" s="2">
        <v>18.47</v>
      </c>
      <c r="S107" s="9">
        <v>17.329999999999998</v>
      </c>
      <c r="T107" s="2">
        <f t="shared" si="20"/>
        <v>1.6122034611053266</v>
      </c>
      <c r="U107" s="9">
        <v>227.95</v>
      </c>
      <c r="V107" s="12">
        <v>3.13</v>
      </c>
      <c r="W107" s="1">
        <v>1.1200000000000001</v>
      </c>
      <c r="X107" s="2">
        <v>1.1100000000000001</v>
      </c>
      <c r="Y107" s="9">
        <v>1.1150000000000002</v>
      </c>
      <c r="Z107" s="2">
        <f t="shared" si="21"/>
        <v>7.0710678118654814E-3</v>
      </c>
      <c r="AA107" s="2">
        <v>1.18</v>
      </c>
      <c r="AB107" s="2">
        <v>1.18</v>
      </c>
      <c r="AC107" s="9">
        <v>1.18</v>
      </c>
      <c r="AD107" s="2">
        <f t="shared" si="22"/>
        <v>0</v>
      </c>
      <c r="AE107" s="2">
        <v>19.920000000000002</v>
      </c>
      <c r="AF107" s="2">
        <v>19.77</v>
      </c>
      <c r="AG107" s="9">
        <v>19.844999999999999</v>
      </c>
      <c r="AH107" s="2">
        <f t="shared" si="23"/>
        <v>0.10606601717798363</v>
      </c>
      <c r="AI107" s="2">
        <v>15.74</v>
      </c>
      <c r="AJ107" s="2">
        <v>15.93</v>
      </c>
      <c r="AK107" s="9">
        <v>15.835000000000001</v>
      </c>
      <c r="AL107" s="2">
        <f t="shared" si="24"/>
        <v>0.13435028842544369</v>
      </c>
      <c r="AM107" s="9">
        <v>182.59</v>
      </c>
      <c r="AN107" s="12">
        <v>4</v>
      </c>
      <c r="AO107">
        <f t="shared" si="25"/>
        <v>-17.712177121771198</v>
      </c>
      <c r="AP107">
        <f t="shared" si="26"/>
        <v>-6.7193675889328199</v>
      </c>
      <c r="AQ107">
        <f t="shared" si="27"/>
        <v>20.67497719671632</v>
      </c>
      <c r="AR107">
        <f t="shared" si="28"/>
        <v>-8.6266589728793868</v>
      </c>
      <c r="AS107">
        <f t="shared" si="29"/>
        <v>-19.899100679973671</v>
      </c>
      <c r="AT107">
        <f t="shared" si="30"/>
        <v>27.795527156549525</v>
      </c>
      <c r="AU107">
        <v>41</v>
      </c>
      <c r="AV107">
        <v>38</v>
      </c>
      <c r="AW107">
        <v>-7.3170731707317032</v>
      </c>
    </row>
    <row r="108" spans="1:49" x14ac:dyDescent="0.2">
      <c r="A108" s="1">
        <v>107</v>
      </c>
      <c r="B108" s="2">
        <v>0</v>
      </c>
      <c r="C108" t="str">
        <f t="shared" si="31"/>
        <v>Control</v>
      </c>
      <c r="D108" t="s">
        <v>42</v>
      </c>
      <c r="E108" s="2">
        <v>1</v>
      </c>
      <c r="F108" s="2">
        <v>1</v>
      </c>
      <c r="G108" s="9">
        <v>1</v>
      </c>
      <c r="H108" s="2">
        <f t="shared" si="17"/>
        <v>0</v>
      </c>
      <c r="I108" s="2">
        <v>1.04</v>
      </c>
      <c r="J108" s="2">
        <v>1.04</v>
      </c>
      <c r="K108" s="9">
        <v>1.04</v>
      </c>
      <c r="L108" s="2">
        <f t="shared" si="18"/>
        <v>0</v>
      </c>
      <c r="M108" s="2">
        <v>26.59</v>
      </c>
      <c r="N108" s="2">
        <v>26.63</v>
      </c>
      <c r="O108" s="9">
        <v>26.61</v>
      </c>
      <c r="P108" s="2">
        <f t="shared" si="19"/>
        <v>2.8284271247461298E-2</v>
      </c>
      <c r="Q108" s="2">
        <v>16.88</v>
      </c>
      <c r="R108" s="2">
        <v>15.39</v>
      </c>
      <c r="S108" s="9">
        <v>16.134999999999998</v>
      </c>
      <c r="T108" s="2">
        <f t="shared" si="20"/>
        <v>1.0535891039679546</v>
      </c>
      <c r="U108" s="9">
        <v>180.62</v>
      </c>
      <c r="V108" s="12">
        <v>3.83</v>
      </c>
      <c r="W108" s="1">
        <v>0.79</v>
      </c>
      <c r="X108" s="2">
        <v>0.78</v>
      </c>
      <c r="Y108" s="9">
        <v>0.78500000000000003</v>
      </c>
      <c r="Z108" s="2">
        <f t="shared" si="21"/>
        <v>7.0710678118654814E-3</v>
      </c>
      <c r="AA108" s="2">
        <v>0.91</v>
      </c>
      <c r="AB108" s="2">
        <v>0.89</v>
      </c>
      <c r="AC108" s="9">
        <v>0.9</v>
      </c>
      <c r="AD108" s="2">
        <f t="shared" si="22"/>
        <v>1.4142135623730963E-2</v>
      </c>
      <c r="AE108" s="2">
        <v>28.2</v>
      </c>
      <c r="AF108" s="2">
        <v>28.45</v>
      </c>
      <c r="AG108" s="9">
        <v>28.324999999999999</v>
      </c>
      <c r="AH108" s="2">
        <f t="shared" si="23"/>
        <v>0.17677669529663689</v>
      </c>
      <c r="AI108" s="2">
        <v>14.41</v>
      </c>
      <c r="AJ108" s="2">
        <v>13.04</v>
      </c>
      <c r="AK108" s="9">
        <v>13.725</v>
      </c>
      <c r="AL108" s="2">
        <f t="shared" si="24"/>
        <v>0.96873629022557084</v>
      </c>
      <c r="AM108" s="9">
        <v>140.53</v>
      </c>
      <c r="AN108" s="12">
        <v>4.75</v>
      </c>
      <c r="AO108">
        <f t="shared" si="25"/>
        <v>-21.499999999999996</v>
      </c>
      <c r="AP108">
        <f t="shared" si="26"/>
        <v>-13.461538461538463</v>
      </c>
      <c r="AQ108">
        <f t="shared" si="27"/>
        <v>6.4449455092070647</v>
      </c>
      <c r="AR108">
        <f t="shared" si="28"/>
        <v>-14.936473504803214</v>
      </c>
      <c r="AS108">
        <f t="shared" si="29"/>
        <v>-22.195770125124572</v>
      </c>
      <c r="AT108">
        <f t="shared" si="30"/>
        <v>24.020887728459527</v>
      </c>
      <c r="AU108">
        <v>25</v>
      </c>
      <c r="AV108">
        <v>13</v>
      </c>
      <c r="AW108">
        <v>-30.666666666666671</v>
      </c>
    </row>
    <row r="109" spans="1:49" x14ac:dyDescent="0.2">
      <c r="A109" s="1">
        <v>108</v>
      </c>
      <c r="B109" s="2">
        <v>0</v>
      </c>
      <c r="C109" t="str">
        <f t="shared" si="31"/>
        <v>Control</v>
      </c>
      <c r="D109" t="s">
        <v>42</v>
      </c>
      <c r="E109" s="2">
        <v>1.17</v>
      </c>
      <c r="F109" s="2">
        <v>1.1599999999999999</v>
      </c>
      <c r="G109" s="9">
        <v>1.165</v>
      </c>
      <c r="H109" s="2">
        <f t="shared" si="17"/>
        <v>7.0710678118654814E-3</v>
      </c>
      <c r="I109" s="2">
        <v>1.23</v>
      </c>
      <c r="J109" s="2">
        <v>1.22</v>
      </c>
      <c r="K109" s="9">
        <v>1.2250000000000001</v>
      </c>
      <c r="L109" s="2">
        <f t="shared" si="18"/>
        <v>7.0710678118654814E-3</v>
      </c>
      <c r="M109" s="2">
        <v>18.12</v>
      </c>
      <c r="N109" s="2">
        <v>18.079999999999998</v>
      </c>
      <c r="O109" s="9">
        <v>18.100000000000001</v>
      </c>
      <c r="P109" s="2">
        <f t="shared" si="19"/>
        <v>2.828427124746381E-2</v>
      </c>
      <c r="Q109" s="2">
        <v>22.33</v>
      </c>
      <c r="R109" s="2">
        <v>19.18</v>
      </c>
      <c r="S109" s="9">
        <v>20.754999999999999</v>
      </c>
      <c r="T109" s="2">
        <f t="shared" si="20"/>
        <v>2.2273863607376239</v>
      </c>
      <c r="U109" s="9">
        <v>236.24</v>
      </c>
      <c r="V109" s="12">
        <v>2.88</v>
      </c>
      <c r="W109" s="1">
        <v>0.9</v>
      </c>
      <c r="X109" s="2">
        <v>0.87</v>
      </c>
      <c r="Y109" s="9">
        <v>0.88500000000000001</v>
      </c>
      <c r="Z109" s="2">
        <f t="shared" si="21"/>
        <v>2.1213203435596444E-2</v>
      </c>
      <c r="AA109" s="2">
        <v>1.1200000000000001</v>
      </c>
      <c r="AB109" s="2">
        <v>1.08</v>
      </c>
      <c r="AC109" s="9">
        <v>1.1000000000000001</v>
      </c>
      <c r="AD109" s="2">
        <f t="shared" si="22"/>
        <v>2.8284271247461926E-2</v>
      </c>
      <c r="AE109" s="2">
        <v>23.3</v>
      </c>
      <c r="AF109" s="2">
        <v>23.06</v>
      </c>
      <c r="AG109" s="9">
        <v>23.18</v>
      </c>
      <c r="AH109" s="2">
        <f t="shared" si="23"/>
        <v>0.1697056274847728</v>
      </c>
      <c r="AI109" s="2">
        <v>21.26</v>
      </c>
      <c r="AJ109" s="2">
        <v>18.89</v>
      </c>
      <c r="AK109" s="9">
        <v>20.075000000000003</v>
      </c>
      <c r="AL109" s="2">
        <f t="shared" si="24"/>
        <v>1.6758430714121184</v>
      </c>
      <c r="AM109" s="9">
        <v>224.6</v>
      </c>
      <c r="AN109" s="12">
        <v>2.5</v>
      </c>
      <c r="AO109">
        <f t="shared" si="25"/>
        <v>-24.0343347639485</v>
      </c>
      <c r="AP109">
        <f t="shared" si="26"/>
        <v>-10.204081632653059</v>
      </c>
      <c r="AQ109">
        <f t="shared" si="27"/>
        <v>28.066298342541423</v>
      </c>
      <c r="AR109">
        <f t="shared" si="28"/>
        <v>-3.2763189592869004</v>
      </c>
      <c r="AS109">
        <f t="shared" si="29"/>
        <v>-4.9271926854046795</v>
      </c>
      <c r="AT109">
        <f t="shared" si="30"/>
        <v>-13.194444444444443</v>
      </c>
      <c r="AU109">
        <v>37</v>
      </c>
      <c r="AV109">
        <v>42</v>
      </c>
      <c r="AW109">
        <v>5.4054054054054168</v>
      </c>
    </row>
    <row r="110" spans="1:49" x14ac:dyDescent="0.2">
      <c r="A110" s="1">
        <v>109</v>
      </c>
      <c r="B110" s="2">
        <v>0</v>
      </c>
      <c r="C110" t="str">
        <f t="shared" si="31"/>
        <v>Control</v>
      </c>
      <c r="D110" t="s">
        <v>42</v>
      </c>
      <c r="E110" s="2">
        <v>1.1399999999999999</v>
      </c>
      <c r="F110" s="2">
        <v>1.1499999999999999</v>
      </c>
      <c r="G110" s="9">
        <v>1.145</v>
      </c>
      <c r="H110" s="2">
        <f t="shared" si="17"/>
        <v>7.0710678118654814E-3</v>
      </c>
      <c r="I110" s="2">
        <v>1.21</v>
      </c>
      <c r="J110" s="2">
        <v>1.22</v>
      </c>
      <c r="K110" s="9">
        <v>1.2149999999999999</v>
      </c>
      <c r="L110" s="2">
        <f t="shared" si="18"/>
        <v>7.0710678118654814E-3</v>
      </c>
      <c r="M110" s="2">
        <v>19.82</v>
      </c>
      <c r="N110" s="2">
        <v>19.64</v>
      </c>
      <c r="O110" s="9">
        <v>19.73</v>
      </c>
      <c r="P110" s="2">
        <f t="shared" si="19"/>
        <v>0.12727922061357835</v>
      </c>
      <c r="Q110" s="2">
        <v>18.78</v>
      </c>
      <c r="R110" s="2">
        <v>16.39</v>
      </c>
      <c r="S110" s="9">
        <v>17.585000000000001</v>
      </c>
      <c r="T110" s="2">
        <f t="shared" si="20"/>
        <v>1.689985207035849</v>
      </c>
      <c r="U110" s="9">
        <v>165.68</v>
      </c>
      <c r="V110" s="12">
        <v>3.69</v>
      </c>
      <c r="W110" s="1">
        <v>0.69</v>
      </c>
      <c r="X110" s="2">
        <v>0.69</v>
      </c>
      <c r="Y110" s="9">
        <v>0.69</v>
      </c>
      <c r="Z110" s="2">
        <f t="shared" si="21"/>
        <v>0</v>
      </c>
      <c r="AA110" s="2">
        <v>0.95</v>
      </c>
      <c r="AB110" s="2">
        <v>0.95</v>
      </c>
      <c r="AC110" s="9">
        <v>0.95</v>
      </c>
      <c r="AD110" s="2">
        <f t="shared" si="22"/>
        <v>0</v>
      </c>
      <c r="AE110" s="2">
        <v>25.7</v>
      </c>
      <c r="AF110" s="2">
        <v>25.83</v>
      </c>
      <c r="AG110" s="9">
        <v>25.765000000000001</v>
      </c>
      <c r="AH110" s="2">
        <f t="shared" si="23"/>
        <v>9.1923881554250478E-2</v>
      </c>
      <c r="AI110" s="2">
        <v>14.2</v>
      </c>
      <c r="AJ110" s="2">
        <v>11.22</v>
      </c>
      <c r="AK110" s="9">
        <v>12.71</v>
      </c>
      <c r="AL110" s="2">
        <f t="shared" si="24"/>
        <v>2.1071782079359127</v>
      </c>
      <c r="AM110" s="9">
        <v>135.54</v>
      </c>
      <c r="AN110" s="12">
        <v>4</v>
      </c>
      <c r="AO110">
        <f t="shared" si="25"/>
        <v>-39.737991266375552</v>
      </c>
      <c r="AP110">
        <f t="shared" si="26"/>
        <v>-21.810699588477362</v>
      </c>
      <c r="AQ110">
        <f t="shared" si="27"/>
        <v>30.587937151545869</v>
      </c>
      <c r="AR110">
        <f t="shared" si="28"/>
        <v>-27.722490759169744</v>
      </c>
      <c r="AS110">
        <f t="shared" si="29"/>
        <v>-18.19169483341382</v>
      </c>
      <c r="AT110">
        <f t="shared" si="30"/>
        <v>8.4010840108401101</v>
      </c>
      <c r="AU110">
        <v>27</v>
      </c>
      <c r="AV110">
        <v>29</v>
      </c>
      <c r="AW110">
        <v>0.89786756453423044</v>
      </c>
    </row>
    <row r="111" spans="1:49" x14ac:dyDescent="0.2">
      <c r="A111" s="1">
        <v>110</v>
      </c>
      <c r="B111" s="2">
        <v>0</v>
      </c>
      <c r="C111" t="str">
        <f t="shared" si="31"/>
        <v>Control</v>
      </c>
      <c r="D111" t="s">
        <v>42</v>
      </c>
      <c r="E111" s="2">
        <v>0.99</v>
      </c>
      <c r="F111" s="2">
        <v>1.01</v>
      </c>
      <c r="G111" s="9">
        <v>1</v>
      </c>
      <c r="H111" s="2">
        <f t="shared" si="17"/>
        <v>1.4142135623730963E-2</v>
      </c>
      <c r="I111" s="2">
        <v>1.1399999999999999</v>
      </c>
      <c r="J111" s="2">
        <v>1.1599999999999999</v>
      </c>
      <c r="K111" s="9">
        <v>1.1499999999999999</v>
      </c>
      <c r="L111" s="2">
        <f t="shared" si="18"/>
        <v>1.4142135623730963E-2</v>
      </c>
      <c r="M111" s="2">
        <v>23.24</v>
      </c>
      <c r="N111" s="2">
        <v>23</v>
      </c>
      <c r="O111" s="9">
        <v>23.119999999999997</v>
      </c>
      <c r="P111" s="2">
        <f t="shared" si="19"/>
        <v>0.16970562748477031</v>
      </c>
      <c r="Q111" s="2">
        <v>21.07</v>
      </c>
      <c r="R111" s="2">
        <v>20.27</v>
      </c>
      <c r="S111" s="9">
        <v>20.67</v>
      </c>
      <c r="T111" s="2">
        <f t="shared" si="20"/>
        <v>0.56568542494923857</v>
      </c>
      <c r="U111" s="9">
        <v>148.30000000000001</v>
      </c>
      <c r="V111" s="12">
        <v>4.08</v>
      </c>
      <c r="W111" s="1">
        <v>0.86</v>
      </c>
      <c r="X111" s="2">
        <v>0.87</v>
      </c>
      <c r="Y111" s="9">
        <v>0.86499999999999999</v>
      </c>
      <c r="Z111" s="2">
        <f t="shared" si="21"/>
        <v>7.0710678118654814E-3</v>
      </c>
      <c r="AA111" s="2">
        <v>1.05</v>
      </c>
      <c r="AB111" s="2">
        <v>1.07</v>
      </c>
      <c r="AC111" s="9">
        <v>1.06</v>
      </c>
      <c r="AD111" s="2">
        <f t="shared" si="22"/>
        <v>1.4142135623730963E-2</v>
      </c>
      <c r="AE111" s="2">
        <v>25.07</v>
      </c>
      <c r="AF111" s="2">
        <v>25.04</v>
      </c>
      <c r="AG111" s="9">
        <v>25.055</v>
      </c>
      <c r="AH111" s="2">
        <f t="shared" si="23"/>
        <v>2.1213203435597228E-2</v>
      </c>
      <c r="AI111" s="2">
        <v>20.32</v>
      </c>
      <c r="AJ111" s="2">
        <v>19.22</v>
      </c>
      <c r="AK111" s="9">
        <v>19.77</v>
      </c>
      <c r="AL111" s="2">
        <f t="shared" si="24"/>
        <v>0.7778174593052033</v>
      </c>
      <c r="AM111" s="9">
        <v>146.29</v>
      </c>
      <c r="AN111" s="12">
        <v>3.5</v>
      </c>
      <c r="AO111">
        <f t="shared" si="25"/>
        <v>-13.5</v>
      </c>
      <c r="AP111">
        <f t="shared" si="26"/>
        <v>-7.8260869565217277</v>
      </c>
      <c r="AQ111">
        <f t="shared" si="27"/>
        <v>8.3693771626297675</v>
      </c>
      <c r="AR111">
        <f t="shared" si="28"/>
        <v>-4.3541364296081371</v>
      </c>
      <c r="AS111">
        <f t="shared" si="29"/>
        <v>-1.3553607552259064</v>
      </c>
      <c r="AT111">
        <f t="shared" si="30"/>
        <v>-14.215686274509807</v>
      </c>
      <c r="AU111">
        <v>50</v>
      </c>
      <c r="AV111">
        <v>41</v>
      </c>
      <c r="AW111">
        <v>-18</v>
      </c>
    </row>
    <row r="112" spans="1:49" x14ac:dyDescent="0.2">
      <c r="A112" s="1">
        <v>111</v>
      </c>
      <c r="B112" s="2">
        <v>0</v>
      </c>
      <c r="C112" t="str">
        <f t="shared" si="31"/>
        <v>Control</v>
      </c>
      <c r="D112" t="s">
        <v>42</v>
      </c>
      <c r="E112" s="2">
        <v>1.3</v>
      </c>
      <c r="F112" s="2">
        <v>1.31</v>
      </c>
      <c r="G112" s="9">
        <v>1.3050000000000002</v>
      </c>
      <c r="H112" s="2">
        <f t="shared" si="17"/>
        <v>7.0710678118654814E-3</v>
      </c>
      <c r="I112" s="2">
        <v>1.44</v>
      </c>
      <c r="J112" s="2">
        <v>1.45</v>
      </c>
      <c r="K112" s="9">
        <v>1.4449999999999998</v>
      </c>
      <c r="L112" s="2">
        <f t="shared" si="18"/>
        <v>7.0710678118654814E-3</v>
      </c>
      <c r="M112" s="2">
        <v>16.11</v>
      </c>
      <c r="N112" s="2">
        <v>16.32</v>
      </c>
      <c r="O112" s="9">
        <v>16.215</v>
      </c>
      <c r="P112" s="2">
        <f t="shared" si="19"/>
        <v>0.14849242404917559</v>
      </c>
      <c r="Q112" s="2">
        <v>20.38</v>
      </c>
      <c r="R112" s="2">
        <v>23.81</v>
      </c>
      <c r="S112" s="9">
        <v>22.094999999999999</v>
      </c>
      <c r="T112" s="2">
        <f t="shared" si="20"/>
        <v>2.4253762594698576</v>
      </c>
      <c r="U112" s="9">
        <v>189.73</v>
      </c>
      <c r="V112" s="12">
        <v>3.53</v>
      </c>
      <c r="W112" s="1">
        <v>1.17</v>
      </c>
      <c r="X112" s="2">
        <v>1.21</v>
      </c>
      <c r="Y112" s="9">
        <v>1.19</v>
      </c>
      <c r="Z112" s="2">
        <f t="shared" si="21"/>
        <v>2.8284271247461926E-2</v>
      </c>
      <c r="AA112" s="2">
        <v>1.38</v>
      </c>
      <c r="AB112" s="2">
        <v>1.42</v>
      </c>
      <c r="AC112" s="9">
        <v>1.4</v>
      </c>
      <c r="AD112" s="2">
        <f t="shared" si="22"/>
        <v>2.8284271247461926E-2</v>
      </c>
      <c r="AE112" s="2">
        <v>18.2</v>
      </c>
      <c r="AF112" s="2">
        <v>17.97</v>
      </c>
      <c r="AG112" s="9">
        <v>18.085000000000001</v>
      </c>
      <c r="AH112" s="2">
        <f t="shared" si="23"/>
        <v>0.16263455967290624</v>
      </c>
      <c r="AI112" s="2">
        <v>19.329999999999998</v>
      </c>
      <c r="AJ112" s="2">
        <v>24.9</v>
      </c>
      <c r="AK112" s="9">
        <v>22.114999999999998</v>
      </c>
      <c r="AL112" s="2">
        <f t="shared" si="24"/>
        <v>3.9385847712090625</v>
      </c>
      <c r="AM112" s="9">
        <v>181.04</v>
      </c>
      <c r="AN112" s="12">
        <v>3.57</v>
      </c>
      <c r="AO112">
        <f t="shared" si="25"/>
        <v>-8.8122605363984814</v>
      </c>
      <c r="AP112">
        <f t="shared" si="26"/>
        <v>-3.114186851211068</v>
      </c>
      <c r="AQ112">
        <f t="shared" si="27"/>
        <v>11.532531606537164</v>
      </c>
      <c r="AR112">
        <f t="shared" si="28"/>
        <v>9.0518216791127287E-2</v>
      </c>
      <c r="AS112">
        <f t="shared" si="29"/>
        <v>-4.5801929057081106</v>
      </c>
      <c r="AT112">
        <f t="shared" si="30"/>
        <v>1.133144475920681</v>
      </c>
      <c r="AU112">
        <v>29</v>
      </c>
      <c r="AV112">
        <v>32</v>
      </c>
      <c r="AW112">
        <v>0.31347962382444561</v>
      </c>
    </row>
    <row r="113" spans="1:49" x14ac:dyDescent="0.2">
      <c r="A113" s="1">
        <v>112</v>
      </c>
      <c r="B113" s="2">
        <v>0</v>
      </c>
      <c r="C113" t="str">
        <f t="shared" si="31"/>
        <v>Control</v>
      </c>
      <c r="D113" t="s">
        <v>42</v>
      </c>
      <c r="E113" s="2">
        <v>0.99</v>
      </c>
      <c r="F113" s="2">
        <v>0.98</v>
      </c>
      <c r="G113" s="9">
        <v>0.98499999999999999</v>
      </c>
      <c r="H113" s="2">
        <f t="shared" si="17"/>
        <v>7.0710678118654814E-3</v>
      </c>
      <c r="I113" s="2">
        <v>1.21</v>
      </c>
      <c r="J113" s="2">
        <v>1.2</v>
      </c>
      <c r="K113" s="9">
        <v>1.2050000000000001</v>
      </c>
      <c r="L113" s="2">
        <f t="shared" si="18"/>
        <v>7.0710678118654814E-3</v>
      </c>
      <c r="M113" s="2">
        <v>21.37</v>
      </c>
      <c r="N113" s="2">
        <v>21.09</v>
      </c>
      <c r="O113" s="9">
        <v>21.23</v>
      </c>
      <c r="P113" s="2">
        <f t="shared" si="19"/>
        <v>0.1979898987322341</v>
      </c>
      <c r="Q113" s="2">
        <v>16.59</v>
      </c>
      <c r="R113" s="2">
        <v>18.34</v>
      </c>
      <c r="S113" s="9">
        <v>17.465</v>
      </c>
      <c r="T113" s="2">
        <f t="shared" si="20"/>
        <v>1.2374368670764582</v>
      </c>
      <c r="U113" s="9">
        <v>185.38</v>
      </c>
      <c r="V113" s="12">
        <v>3.58</v>
      </c>
      <c r="W113" s="1">
        <v>0.66</v>
      </c>
      <c r="X113" s="2">
        <v>0.67</v>
      </c>
      <c r="Y113" s="9">
        <v>0.66500000000000004</v>
      </c>
      <c r="Z113" s="2">
        <f t="shared" si="21"/>
        <v>7.0710678118654814E-3</v>
      </c>
      <c r="AA113" s="2">
        <v>1.1000000000000001</v>
      </c>
      <c r="AB113" s="2">
        <v>1.1000000000000001</v>
      </c>
      <c r="AC113" s="9">
        <v>1.1000000000000001</v>
      </c>
      <c r="AD113" s="2">
        <f t="shared" si="22"/>
        <v>0</v>
      </c>
      <c r="AE113" s="2">
        <v>23.53</v>
      </c>
      <c r="AF113" s="2">
        <v>23.67</v>
      </c>
      <c r="AG113" s="9">
        <v>23.6</v>
      </c>
      <c r="AH113" s="2">
        <f t="shared" si="23"/>
        <v>9.8994949366117052E-2</v>
      </c>
      <c r="AI113" s="2">
        <v>14.55</v>
      </c>
      <c r="AJ113" s="2">
        <v>19.649999999999999</v>
      </c>
      <c r="AK113" s="9">
        <v>17.100000000000001</v>
      </c>
      <c r="AL113" s="2">
        <f t="shared" si="24"/>
        <v>3.6062445840513759</v>
      </c>
      <c r="AM113" s="9">
        <v>197.45</v>
      </c>
      <c r="AN113" s="12">
        <v>2</v>
      </c>
      <c r="AO113">
        <f t="shared" si="25"/>
        <v>-32.487309644670049</v>
      </c>
      <c r="AP113">
        <f t="shared" si="26"/>
        <v>-8.7136929460580888</v>
      </c>
      <c r="AQ113">
        <f t="shared" si="27"/>
        <v>11.163447951012722</v>
      </c>
      <c r="AR113">
        <f t="shared" si="28"/>
        <v>-2.0898940738620007</v>
      </c>
      <c r="AS113">
        <f t="shared" si="29"/>
        <v>6.5109504800949365</v>
      </c>
      <c r="AT113">
        <f t="shared" si="30"/>
        <v>-44.134078212290504</v>
      </c>
      <c r="AU113">
        <v>30</v>
      </c>
      <c r="AV113">
        <v>14</v>
      </c>
      <c r="AW113">
        <v>-3.5555555555555665</v>
      </c>
    </row>
    <row r="114" spans="1:49" x14ac:dyDescent="0.2">
      <c r="A114" s="1">
        <v>113</v>
      </c>
      <c r="B114" s="2">
        <v>0</v>
      </c>
      <c r="C114" t="str">
        <f t="shared" si="31"/>
        <v>Control</v>
      </c>
      <c r="D114" t="s">
        <v>42</v>
      </c>
      <c r="E114" s="2">
        <v>1.0900000000000001</v>
      </c>
      <c r="F114" s="2">
        <v>1.07</v>
      </c>
      <c r="G114" s="9">
        <v>1.08</v>
      </c>
      <c r="H114" s="2">
        <f t="shared" si="17"/>
        <v>1.4142135623730963E-2</v>
      </c>
      <c r="I114" s="2">
        <v>1.26</v>
      </c>
      <c r="J114" s="2">
        <v>1.24</v>
      </c>
      <c r="K114" s="9">
        <v>1.25</v>
      </c>
      <c r="L114" s="2">
        <f t="shared" si="18"/>
        <v>1.4142135623730963E-2</v>
      </c>
      <c r="M114" s="2">
        <v>23.19</v>
      </c>
      <c r="N114" s="2">
        <v>23.01</v>
      </c>
      <c r="O114" s="9">
        <v>23.1</v>
      </c>
      <c r="P114" s="2">
        <f t="shared" si="19"/>
        <v>0.12727922061357835</v>
      </c>
      <c r="Q114" s="2">
        <v>20.46</v>
      </c>
      <c r="R114" s="2">
        <v>17.88</v>
      </c>
      <c r="S114" s="9">
        <v>19.170000000000002</v>
      </c>
      <c r="T114" s="2">
        <f t="shared" si="20"/>
        <v>1.8243354954612938</v>
      </c>
      <c r="U114" s="9">
        <v>174.32</v>
      </c>
      <c r="V114" s="12">
        <v>3.92</v>
      </c>
      <c r="W114" s="1">
        <v>0.95</v>
      </c>
      <c r="X114" s="2">
        <v>0.94</v>
      </c>
      <c r="Y114" s="9">
        <v>0.94499999999999995</v>
      </c>
      <c r="Z114" s="2">
        <f t="shared" si="21"/>
        <v>7.0710678118654814E-3</v>
      </c>
      <c r="AA114" s="2">
        <v>1.19</v>
      </c>
      <c r="AB114" s="2">
        <v>1.17</v>
      </c>
      <c r="AC114" s="9">
        <v>1.18</v>
      </c>
      <c r="AD114" s="2">
        <f t="shared" si="22"/>
        <v>1.4142135623730963E-2</v>
      </c>
      <c r="AE114" s="2">
        <v>24.83</v>
      </c>
      <c r="AF114" s="2">
        <v>24.67</v>
      </c>
      <c r="AG114" s="9">
        <v>24.75</v>
      </c>
      <c r="AH114" s="2">
        <f t="shared" si="23"/>
        <v>0.11313708498984519</v>
      </c>
      <c r="AI114" s="2">
        <v>18.95</v>
      </c>
      <c r="AJ114" s="2">
        <v>15.46</v>
      </c>
      <c r="AK114" s="9">
        <v>17.204999999999998</v>
      </c>
      <c r="AL114" s="2">
        <f t="shared" si="24"/>
        <v>2.4678026663410777</v>
      </c>
      <c r="AM114" s="9">
        <v>208.27</v>
      </c>
      <c r="AN114" s="12">
        <v>3.4</v>
      </c>
      <c r="AO114">
        <f t="shared" si="25"/>
        <v>-12.500000000000011</v>
      </c>
      <c r="AP114">
        <f t="shared" si="26"/>
        <v>-5.600000000000005</v>
      </c>
      <c r="AQ114">
        <f t="shared" si="27"/>
        <v>7.142857142857137</v>
      </c>
      <c r="AR114">
        <f t="shared" si="28"/>
        <v>-10.250391236306747</v>
      </c>
      <c r="AS114">
        <f t="shared" si="29"/>
        <v>19.475676916016532</v>
      </c>
      <c r="AT114">
        <f t="shared" si="30"/>
        <v>-13.26530612244898</v>
      </c>
      <c r="AU114">
        <v>35</v>
      </c>
      <c r="AV114">
        <v>41</v>
      </c>
      <c r="AW114">
        <v>-4.6511627906976685</v>
      </c>
    </row>
    <row r="115" spans="1:49" x14ac:dyDescent="0.2">
      <c r="A115" s="1">
        <v>114</v>
      </c>
      <c r="B115" s="2">
        <v>0</v>
      </c>
      <c r="C115" t="str">
        <f t="shared" si="31"/>
        <v>Control</v>
      </c>
      <c r="D115" t="s">
        <v>42</v>
      </c>
      <c r="E115" s="2">
        <v>0.89</v>
      </c>
      <c r="F115" s="2">
        <v>0.87</v>
      </c>
      <c r="G115" s="9">
        <v>0.88</v>
      </c>
      <c r="H115" s="2">
        <f t="shared" si="17"/>
        <v>1.4142135623730963E-2</v>
      </c>
      <c r="I115" s="2">
        <v>1.1399999999999999</v>
      </c>
      <c r="J115" s="2">
        <v>1.1100000000000001</v>
      </c>
      <c r="K115" s="9">
        <v>1.125</v>
      </c>
      <c r="L115" s="2">
        <f t="shared" si="18"/>
        <v>2.1213203435596288E-2</v>
      </c>
      <c r="M115" s="2">
        <v>24.47</v>
      </c>
      <c r="N115" s="2">
        <v>24.6</v>
      </c>
      <c r="O115" s="9">
        <v>24.535</v>
      </c>
      <c r="P115" s="2">
        <f t="shared" si="19"/>
        <v>9.192388155425299E-2</v>
      </c>
      <c r="Q115" s="2">
        <v>23.53</v>
      </c>
      <c r="R115" s="2">
        <v>23.95</v>
      </c>
      <c r="S115" s="9">
        <v>23.740000000000002</v>
      </c>
      <c r="T115" s="2">
        <f t="shared" si="20"/>
        <v>0.29698484809834863</v>
      </c>
      <c r="U115" s="9">
        <v>208.74</v>
      </c>
      <c r="V115" s="12">
        <v>2.58</v>
      </c>
      <c r="W115" s="1">
        <v>0.81</v>
      </c>
      <c r="X115" s="2">
        <v>0.82</v>
      </c>
      <c r="Y115" s="9">
        <v>0.81499999999999995</v>
      </c>
      <c r="Z115" s="2">
        <f t="shared" si="21"/>
        <v>7.0710678118654034E-3</v>
      </c>
      <c r="AA115" s="2">
        <v>1.07</v>
      </c>
      <c r="AB115" s="2">
        <v>1.08</v>
      </c>
      <c r="AC115" s="9">
        <v>1.0750000000000002</v>
      </c>
      <c r="AD115" s="2">
        <f t="shared" si="22"/>
        <v>7.0710678118654814E-3</v>
      </c>
      <c r="AE115" s="2">
        <v>25.69</v>
      </c>
      <c r="AF115" s="2">
        <v>25.41</v>
      </c>
      <c r="AG115" s="9">
        <v>25.55</v>
      </c>
      <c r="AH115" s="2">
        <f t="shared" si="23"/>
        <v>0.1979898987322341</v>
      </c>
      <c r="AI115" s="2">
        <v>22.46</v>
      </c>
      <c r="AJ115" s="2">
        <v>23.34</v>
      </c>
      <c r="AK115" s="9">
        <v>22.9</v>
      </c>
      <c r="AL115" s="2">
        <f t="shared" si="24"/>
        <v>0.62225396744416106</v>
      </c>
      <c r="AM115" s="9">
        <v>246.89</v>
      </c>
      <c r="AN115" s="12">
        <v>2.17</v>
      </c>
      <c r="AO115">
        <f t="shared" si="25"/>
        <v>-7.386363636363642</v>
      </c>
      <c r="AP115">
        <f t="shared" si="26"/>
        <v>-4.4444444444444287</v>
      </c>
      <c r="AQ115">
        <f t="shared" si="27"/>
        <v>4.136947218259631</v>
      </c>
      <c r="AR115">
        <f t="shared" si="28"/>
        <v>-3.5383319292333759</v>
      </c>
      <c r="AS115">
        <f t="shared" si="29"/>
        <v>18.27632461435277</v>
      </c>
      <c r="AT115">
        <f t="shared" si="30"/>
        <v>-15.891472868217061</v>
      </c>
      <c r="AU115">
        <v>24</v>
      </c>
      <c r="AV115">
        <v>27</v>
      </c>
      <c r="AW115">
        <v>-3.571428571428569</v>
      </c>
    </row>
    <row r="116" spans="1:49" x14ac:dyDescent="0.2">
      <c r="A116" s="1">
        <v>115</v>
      </c>
      <c r="B116" s="2">
        <v>0</v>
      </c>
      <c r="C116" t="str">
        <f t="shared" si="31"/>
        <v>Control</v>
      </c>
      <c r="D116" t="s">
        <v>42</v>
      </c>
      <c r="E116" s="2">
        <v>0.86</v>
      </c>
      <c r="F116" s="2">
        <v>0.76</v>
      </c>
      <c r="G116" s="9">
        <v>0.81</v>
      </c>
      <c r="H116" s="2">
        <f t="shared" si="17"/>
        <v>7.0710678118654738E-2</v>
      </c>
      <c r="I116" s="2">
        <v>1.08</v>
      </c>
      <c r="J116" s="2">
        <v>0.95</v>
      </c>
      <c r="K116" s="9">
        <v>1.0150000000000001</v>
      </c>
      <c r="L116" s="2">
        <f t="shared" si="18"/>
        <v>9.1923881554251255E-2</v>
      </c>
      <c r="M116" s="2">
        <v>26.25</v>
      </c>
      <c r="N116" s="2">
        <v>26.47</v>
      </c>
      <c r="O116" s="9">
        <v>26.36</v>
      </c>
      <c r="P116" s="2">
        <f t="shared" si="19"/>
        <v>0.15556349186103965</v>
      </c>
      <c r="Q116" s="2">
        <v>17.989999999999998</v>
      </c>
      <c r="R116" s="2">
        <v>17.71</v>
      </c>
      <c r="S116" s="9">
        <v>17.850000000000001</v>
      </c>
      <c r="T116" s="2">
        <f t="shared" si="20"/>
        <v>0.19798989873223158</v>
      </c>
      <c r="U116" s="9">
        <v>153.74</v>
      </c>
      <c r="V116" s="12">
        <v>3.09</v>
      </c>
      <c r="W116" s="1">
        <v>0.78</v>
      </c>
      <c r="X116" s="2">
        <v>0.69</v>
      </c>
      <c r="Y116" s="9">
        <v>0.73499999999999999</v>
      </c>
      <c r="Z116" s="2">
        <f t="shared" si="21"/>
        <v>6.3639610306789343E-2</v>
      </c>
      <c r="AA116" s="2">
        <v>1.02</v>
      </c>
      <c r="AB116" s="2">
        <v>0.9</v>
      </c>
      <c r="AC116" s="9">
        <v>0.96</v>
      </c>
      <c r="AD116" s="2">
        <f t="shared" si="22"/>
        <v>8.4852813742385708E-2</v>
      </c>
      <c r="AE116" s="2">
        <v>29.9</v>
      </c>
      <c r="AF116" s="2">
        <v>29.76</v>
      </c>
      <c r="AG116" s="9">
        <v>29.83</v>
      </c>
      <c r="AH116" s="2">
        <f t="shared" si="23"/>
        <v>9.8994949366114554E-2</v>
      </c>
      <c r="AI116" s="2">
        <v>17.190000000000001</v>
      </c>
      <c r="AJ116" s="2">
        <v>18.190000000000001</v>
      </c>
      <c r="AK116" s="9">
        <v>17.690000000000001</v>
      </c>
      <c r="AL116" s="2">
        <f t="shared" si="24"/>
        <v>0.70710678118654757</v>
      </c>
      <c r="AM116" s="9">
        <v>172.18</v>
      </c>
      <c r="AN116" s="12">
        <v>3.25</v>
      </c>
      <c r="AO116">
        <f t="shared" si="25"/>
        <v>-9.2592592592592666</v>
      </c>
      <c r="AP116">
        <f t="shared" si="26"/>
        <v>-5.4187192118226752</v>
      </c>
      <c r="AQ116">
        <f t="shared" si="27"/>
        <v>13.1638846737481</v>
      </c>
      <c r="AR116">
        <f t="shared" si="28"/>
        <v>-0.89635854341736776</v>
      </c>
      <c r="AS116">
        <f t="shared" si="29"/>
        <v>11.994276050474825</v>
      </c>
      <c r="AT116">
        <f t="shared" si="30"/>
        <v>5.1779935275080957</v>
      </c>
      <c r="AU116">
        <v>33</v>
      </c>
      <c r="AV116">
        <v>34</v>
      </c>
      <c r="AW116">
        <v>6.0606060606060694</v>
      </c>
    </row>
    <row r="117" spans="1:49" x14ac:dyDescent="0.2">
      <c r="A117" s="1">
        <v>116</v>
      </c>
      <c r="B117" s="2">
        <v>0</v>
      </c>
      <c r="C117" t="str">
        <f t="shared" si="31"/>
        <v>Control</v>
      </c>
      <c r="D117" t="s">
        <v>42</v>
      </c>
      <c r="E117" s="2">
        <v>1.04</v>
      </c>
      <c r="F117" s="2">
        <v>1.08</v>
      </c>
      <c r="G117" s="9">
        <v>1.06</v>
      </c>
      <c r="H117" s="2">
        <f t="shared" si="17"/>
        <v>2.8284271247461926E-2</v>
      </c>
      <c r="I117" s="2">
        <v>1.1599999999999999</v>
      </c>
      <c r="J117" s="2">
        <v>1.2</v>
      </c>
      <c r="K117" s="9">
        <v>1.18</v>
      </c>
      <c r="L117" s="2">
        <f t="shared" si="18"/>
        <v>2.8284271247461926E-2</v>
      </c>
      <c r="M117" s="2">
        <v>21.19</v>
      </c>
      <c r="N117" s="2">
        <v>20.98</v>
      </c>
      <c r="O117" s="9">
        <v>21.085000000000001</v>
      </c>
      <c r="P117" s="2">
        <f t="shared" si="19"/>
        <v>0.14849242404917559</v>
      </c>
      <c r="Q117" s="2">
        <v>22.4</v>
      </c>
      <c r="R117" s="2">
        <v>19.82</v>
      </c>
      <c r="S117" s="9">
        <v>21.11</v>
      </c>
      <c r="T117" s="2">
        <f t="shared" si="20"/>
        <v>1.8243354954612914</v>
      </c>
      <c r="U117" s="9">
        <v>191.75</v>
      </c>
      <c r="V117" s="12">
        <v>3.08</v>
      </c>
      <c r="W117" s="1">
        <v>0.97</v>
      </c>
      <c r="X117" s="2">
        <v>1</v>
      </c>
      <c r="Y117" s="9">
        <v>0.98499999999999999</v>
      </c>
      <c r="Z117" s="2">
        <f t="shared" si="21"/>
        <v>2.1213203435596444E-2</v>
      </c>
      <c r="AA117" s="2">
        <v>1.2</v>
      </c>
      <c r="AB117" s="2">
        <v>1.21</v>
      </c>
      <c r="AC117" s="9">
        <v>1.2050000000000001</v>
      </c>
      <c r="AD117" s="2">
        <f t="shared" si="22"/>
        <v>7.0710678118654814E-3</v>
      </c>
      <c r="AE117" s="2">
        <v>22.85</v>
      </c>
      <c r="AF117" s="2">
        <v>23.09</v>
      </c>
      <c r="AG117" s="9">
        <v>22.97</v>
      </c>
      <c r="AH117" s="2">
        <f t="shared" si="23"/>
        <v>0.16970562748477031</v>
      </c>
      <c r="AI117" s="2">
        <v>26.22</v>
      </c>
      <c r="AJ117" s="2">
        <v>22.31</v>
      </c>
      <c r="AK117" s="9">
        <v>24.265000000000001</v>
      </c>
      <c r="AL117" s="2">
        <f t="shared" si="24"/>
        <v>2.764787514439401</v>
      </c>
      <c r="AM117" s="9">
        <v>178.23</v>
      </c>
      <c r="AN117" s="12">
        <v>2.67</v>
      </c>
      <c r="AO117">
        <f t="shared" si="25"/>
        <v>-7.0754716981132129</v>
      </c>
      <c r="AP117">
        <f t="shared" si="26"/>
        <v>2.1186440677966214</v>
      </c>
      <c r="AQ117">
        <f t="shared" si="27"/>
        <v>8.9400047427080764</v>
      </c>
      <c r="AR117">
        <f t="shared" si="28"/>
        <v>14.945523448602563</v>
      </c>
      <c r="AS117">
        <f t="shared" si="29"/>
        <v>-7.0508474576271238</v>
      </c>
      <c r="AT117">
        <f t="shared" si="30"/>
        <v>-13.311688311688316</v>
      </c>
      <c r="AU117">
        <v>33</v>
      </c>
      <c r="AV117">
        <v>33</v>
      </c>
      <c r="AW117">
        <v>-7.8947368421052451</v>
      </c>
    </row>
    <row r="118" spans="1:49" x14ac:dyDescent="0.2">
      <c r="A118" s="1">
        <v>117</v>
      </c>
      <c r="B118" s="2">
        <v>2</v>
      </c>
      <c r="C118" t="str">
        <f t="shared" si="31"/>
        <v>PD</v>
      </c>
      <c r="D118" t="s">
        <v>42</v>
      </c>
      <c r="E118" s="2">
        <v>1.07</v>
      </c>
      <c r="F118" s="2">
        <v>1.07</v>
      </c>
      <c r="G118" s="9">
        <v>1.07</v>
      </c>
      <c r="H118" s="2">
        <f t="shared" si="17"/>
        <v>0</v>
      </c>
      <c r="I118" s="2">
        <v>1.06</v>
      </c>
      <c r="J118" s="2">
        <v>1.06</v>
      </c>
      <c r="K118" s="9">
        <v>1.06</v>
      </c>
      <c r="L118" s="2">
        <f t="shared" si="18"/>
        <v>0</v>
      </c>
      <c r="M118" s="2">
        <v>17.88</v>
      </c>
      <c r="N118" s="2">
        <v>17.96</v>
      </c>
      <c r="O118" s="9">
        <v>17.920000000000002</v>
      </c>
      <c r="P118" s="2">
        <f t="shared" si="19"/>
        <v>5.6568542494925107E-2</v>
      </c>
      <c r="Q118" s="2">
        <v>10.68</v>
      </c>
      <c r="R118" s="2">
        <v>13.28</v>
      </c>
      <c r="S118" s="9">
        <v>11.98</v>
      </c>
      <c r="T118" s="2">
        <f t="shared" si="20"/>
        <v>1.8384776310850068</v>
      </c>
      <c r="U118" s="9">
        <v>142.83000000000001</v>
      </c>
      <c r="V118" s="12">
        <v>5.55</v>
      </c>
      <c r="W118" s="1">
        <v>0.87</v>
      </c>
      <c r="X118" s="2">
        <v>0.88</v>
      </c>
      <c r="Y118" s="9">
        <v>0.875</v>
      </c>
      <c r="Z118" s="2">
        <f t="shared" si="21"/>
        <v>7.0710678118654814E-3</v>
      </c>
      <c r="AA118" s="2">
        <v>0.83</v>
      </c>
      <c r="AB118" s="2">
        <v>0.85</v>
      </c>
      <c r="AC118" s="9">
        <v>0.84</v>
      </c>
      <c r="AD118" s="2">
        <f t="shared" si="22"/>
        <v>1.4142135623730963E-2</v>
      </c>
      <c r="AE118" s="2">
        <v>21.56</v>
      </c>
      <c r="AF118" s="2">
        <v>21.6</v>
      </c>
      <c r="AG118" s="9">
        <v>21.58</v>
      </c>
      <c r="AH118" s="2">
        <f t="shared" si="23"/>
        <v>2.828427124746381E-2</v>
      </c>
      <c r="AI118" s="2">
        <v>4.12</v>
      </c>
      <c r="AJ118" s="2">
        <v>5.15</v>
      </c>
      <c r="AK118" s="9">
        <v>4.6349999999999998</v>
      </c>
      <c r="AL118" s="2">
        <f t="shared" si="24"/>
        <v>0.72831998462215009</v>
      </c>
      <c r="AM118" s="9">
        <v>130.9</v>
      </c>
      <c r="AN118" s="12">
        <v>5.2</v>
      </c>
      <c r="AO118">
        <f t="shared" si="25"/>
        <v>-18.224299065420567</v>
      </c>
      <c r="AP118">
        <f t="shared" si="26"/>
        <v>-20.754716981132081</v>
      </c>
      <c r="AQ118">
        <f t="shared" si="27"/>
        <v>20.424107142857125</v>
      </c>
      <c r="AR118">
        <f t="shared" si="28"/>
        <v>-61.31051752921536</v>
      </c>
      <c r="AS118">
        <f t="shared" si="29"/>
        <v>-8.3525869915283941</v>
      </c>
      <c r="AT118">
        <f t="shared" si="30"/>
        <v>-6.3063063063063005</v>
      </c>
      <c r="AU118">
        <v>32</v>
      </c>
      <c r="AV118" t="s">
        <v>36</v>
      </c>
      <c r="AW118" t="s">
        <v>36</v>
      </c>
    </row>
    <row r="119" spans="1:49" x14ac:dyDescent="0.2">
      <c r="A119" s="1">
        <v>118</v>
      </c>
      <c r="B119" s="2">
        <v>2</v>
      </c>
      <c r="C119" t="str">
        <f t="shared" si="31"/>
        <v>PD</v>
      </c>
      <c r="D119" t="s">
        <v>42</v>
      </c>
      <c r="E119" s="2">
        <v>0.95</v>
      </c>
      <c r="F119" s="2">
        <v>0.93</v>
      </c>
      <c r="G119" s="9">
        <v>0.94</v>
      </c>
      <c r="H119" s="2">
        <f t="shared" si="17"/>
        <v>1.4142135623730885E-2</v>
      </c>
      <c r="I119" s="2">
        <v>0.95</v>
      </c>
      <c r="J119" s="2">
        <v>0.94</v>
      </c>
      <c r="K119" s="9">
        <v>0.94499999999999995</v>
      </c>
      <c r="L119" s="2">
        <f t="shared" si="18"/>
        <v>7.0710678118654814E-3</v>
      </c>
      <c r="M119" s="2">
        <v>23.94</v>
      </c>
      <c r="N119" s="2">
        <v>24.01</v>
      </c>
      <c r="O119" s="9">
        <v>23.975000000000001</v>
      </c>
      <c r="P119" s="2">
        <f t="shared" si="19"/>
        <v>4.9497474683058526E-2</v>
      </c>
      <c r="Q119" s="2">
        <v>8.17</v>
      </c>
      <c r="R119" s="2">
        <v>18.21</v>
      </c>
      <c r="S119" s="9">
        <v>13.190000000000001</v>
      </c>
      <c r="T119" s="2">
        <f t="shared" si="20"/>
        <v>7.0993520831129331</v>
      </c>
      <c r="U119" s="9">
        <v>147.43</v>
      </c>
      <c r="V119" s="12">
        <v>4.4000000000000004</v>
      </c>
      <c r="W119" s="1">
        <v>0.68</v>
      </c>
      <c r="X119" s="2">
        <v>0.67</v>
      </c>
      <c r="Y119" s="9">
        <v>0.67500000000000004</v>
      </c>
      <c r="Z119" s="2">
        <f t="shared" si="21"/>
        <v>7.0710678118654814E-3</v>
      </c>
      <c r="AA119" s="2">
        <v>0.72</v>
      </c>
      <c r="AB119" s="2">
        <v>0.7</v>
      </c>
      <c r="AC119" s="9">
        <v>0.71</v>
      </c>
      <c r="AD119" s="2">
        <f t="shared" si="22"/>
        <v>1.4142135623730963E-2</v>
      </c>
      <c r="AE119" s="2">
        <v>28.5</v>
      </c>
      <c r="AF119" s="2">
        <v>28.57</v>
      </c>
      <c r="AG119" s="9">
        <v>28.535</v>
      </c>
      <c r="AH119" s="2">
        <f t="shared" si="23"/>
        <v>4.9497474683058526E-2</v>
      </c>
      <c r="AI119" s="2">
        <v>2.2400000000000002</v>
      </c>
      <c r="AJ119" s="2">
        <v>13.46</v>
      </c>
      <c r="AK119" s="9">
        <v>7.8500000000000005</v>
      </c>
      <c r="AL119" s="2">
        <f t="shared" si="24"/>
        <v>7.9337380849130623</v>
      </c>
      <c r="AM119" s="9">
        <v>117.21</v>
      </c>
      <c r="AN119" s="12">
        <v>5</v>
      </c>
      <c r="AO119">
        <f t="shared" si="25"/>
        <v>-28.191489361702121</v>
      </c>
      <c r="AP119">
        <f t="shared" si="26"/>
        <v>-24.867724867724867</v>
      </c>
      <c r="AQ119">
        <f t="shared" si="27"/>
        <v>19.019812304483828</v>
      </c>
      <c r="AR119">
        <f t="shared" si="28"/>
        <v>-40.485216072782414</v>
      </c>
      <c r="AS119">
        <f t="shared" si="29"/>
        <v>-20.497863392796589</v>
      </c>
      <c r="AT119">
        <f t="shared" si="30"/>
        <v>13.636363636363628</v>
      </c>
      <c r="AU119">
        <v>18</v>
      </c>
      <c r="AV119">
        <v>47</v>
      </c>
      <c r="AW119">
        <v>33.219954648526063</v>
      </c>
    </row>
    <row r="120" spans="1:49" x14ac:dyDescent="0.2">
      <c r="A120" s="1">
        <v>119</v>
      </c>
      <c r="B120" s="2">
        <v>2</v>
      </c>
      <c r="C120" t="str">
        <f t="shared" si="31"/>
        <v>PD</v>
      </c>
      <c r="D120" t="s">
        <v>41</v>
      </c>
      <c r="E120" s="2">
        <v>0.81</v>
      </c>
      <c r="F120" s="2">
        <v>0.77</v>
      </c>
      <c r="G120" s="9">
        <v>0.79</v>
      </c>
      <c r="H120" s="2">
        <f t="shared" si="17"/>
        <v>2.8284271247461926E-2</v>
      </c>
      <c r="I120" s="2">
        <v>1.02</v>
      </c>
      <c r="J120" s="2">
        <v>0.97</v>
      </c>
      <c r="K120" s="9">
        <v>0.995</v>
      </c>
      <c r="L120" s="2">
        <f t="shared" si="18"/>
        <v>3.5355339059327411E-2</v>
      </c>
      <c r="M120" s="2">
        <v>19.989999999999998</v>
      </c>
      <c r="N120" s="2">
        <v>20.239999999999998</v>
      </c>
      <c r="O120" s="9">
        <v>20.114999999999998</v>
      </c>
      <c r="P120" s="2">
        <f t="shared" si="19"/>
        <v>0.17677669529663689</v>
      </c>
      <c r="Q120" s="2">
        <v>6.68</v>
      </c>
      <c r="R120" s="2">
        <v>9.3000000000000007</v>
      </c>
      <c r="S120" s="9">
        <v>7.99</v>
      </c>
      <c r="T120" s="2">
        <f t="shared" si="20"/>
        <v>1.8526197667087529</v>
      </c>
      <c r="U120" s="9">
        <v>99.53</v>
      </c>
      <c r="V120" s="12">
        <v>4.5599999999999996</v>
      </c>
      <c r="W120" s="1">
        <v>0.77</v>
      </c>
      <c r="X120" s="2">
        <v>0.73</v>
      </c>
      <c r="Y120" s="9">
        <v>0.75</v>
      </c>
      <c r="Z120" s="2">
        <f t="shared" si="21"/>
        <v>2.8284271247461926E-2</v>
      </c>
      <c r="AA120" s="2">
        <v>0.99</v>
      </c>
      <c r="AB120" s="2">
        <v>0.94</v>
      </c>
      <c r="AC120" s="9">
        <v>0.96499999999999997</v>
      </c>
      <c r="AD120" s="2">
        <f t="shared" si="22"/>
        <v>3.5355339059327411E-2</v>
      </c>
      <c r="AE120" s="2">
        <v>19.96</v>
      </c>
      <c r="AF120" s="2">
        <v>20.329999999999998</v>
      </c>
      <c r="AG120" s="9">
        <v>20.145</v>
      </c>
      <c r="AH120" s="2">
        <f t="shared" si="23"/>
        <v>0.26162950903902077</v>
      </c>
      <c r="AI120" s="2">
        <v>6.88</v>
      </c>
      <c r="AJ120" s="2">
        <v>9.4</v>
      </c>
      <c r="AK120" s="9">
        <v>8.14</v>
      </c>
      <c r="AL120" s="2">
        <f t="shared" si="24"/>
        <v>1.7819090885900968</v>
      </c>
      <c r="AM120" s="9">
        <v>91.46</v>
      </c>
      <c r="AN120" s="12">
        <v>4</v>
      </c>
      <c r="AO120">
        <f t="shared" si="25"/>
        <v>-5.0632911392405102</v>
      </c>
      <c r="AP120">
        <f t="shared" si="26"/>
        <v>-3.015075376884425</v>
      </c>
      <c r="AQ120">
        <f t="shared" si="27"/>
        <v>0.14914243102163133</v>
      </c>
      <c r="AR120">
        <f t="shared" si="28"/>
        <v>1.877346683354197</v>
      </c>
      <c r="AS120">
        <f t="shared" si="29"/>
        <v>-8.1081081081081159</v>
      </c>
      <c r="AT120">
        <f t="shared" si="30"/>
        <v>-12.280701754385957</v>
      </c>
      <c r="AU120">
        <v>27</v>
      </c>
      <c r="AV120" t="s">
        <v>36</v>
      </c>
      <c r="AW120" t="s">
        <v>36</v>
      </c>
    </row>
    <row r="121" spans="1:49" x14ac:dyDescent="0.2">
      <c r="A121" s="1">
        <v>120</v>
      </c>
      <c r="B121" s="2">
        <v>2</v>
      </c>
      <c r="C121" t="str">
        <f t="shared" si="31"/>
        <v>PD</v>
      </c>
      <c r="D121" t="s">
        <v>42</v>
      </c>
      <c r="E121" s="2">
        <v>1.01</v>
      </c>
      <c r="F121" s="2">
        <v>1</v>
      </c>
      <c r="G121" s="9">
        <v>1.0049999999999999</v>
      </c>
      <c r="H121" s="2">
        <f t="shared" si="17"/>
        <v>7.0710678118654814E-3</v>
      </c>
      <c r="I121" s="2">
        <v>0.95</v>
      </c>
      <c r="J121" s="2">
        <v>0.94</v>
      </c>
      <c r="K121" s="9">
        <v>0.94499999999999995</v>
      </c>
      <c r="L121" s="2">
        <f t="shared" si="18"/>
        <v>7.0710678118654814E-3</v>
      </c>
      <c r="M121" s="2">
        <v>24.08</v>
      </c>
      <c r="N121" s="2">
        <v>24.19</v>
      </c>
      <c r="O121" s="9">
        <v>24.134999999999998</v>
      </c>
      <c r="P121" s="2">
        <f t="shared" si="19"/>
        <v>7.7781745930522339E-2</v>
      </c>
      <c r="Q121" s="2">
        <v>14.08</v>
      </c>
      <c r="R121" s="2">
        <v>9.43</v>
      </c>
      <c r="S121" s="9">
        <v>11.754999999999999</v>
      </c>
      <c r="T121" s="2">
        <f t="shared" si="20"/>
        <v>3.2880465325174506</v>
      </c>
      <c r="U121" s="9">
        <v>105.72</v>
      </c>
      <c r="V121" s="12">
        <v>6.3</v>
      </c>
      <c r="W121" s="1">
        <v>0.87</v>
      </c>
      <c r="X121" s="2">
        <v>0.86</v>
      </c>
      <c r="Y121" s="9">
        <v>0.86499999999999999</v>
      </c>
      <c r="Z121" s="2">
        <f t="shared" si="21"/>
        <v>7.0710678118654814E-3</v>
      </c>
      <c r="AA121" s="2">
        <v>0.87</v>
      </c>
      <c r="AB121" s="2">
        <v>0.85</v>
      </c>
      <c r="AC121" s="9">
        <v>0.86</v>
      </c>
      <c r="AD121" s="2">
        <f t="shared" si="22"/>
        <v>1.4142135623730963E-2</v>
      </c>
      <c r="AE121" s="2">
        <v>25.5</v>
      </c>
      <c r="AF121" s="2">
        <v>25.48</v>
      </c>
      <c r="AG121" s="9">
        <v>25.490000000000002</v>
      </c>
      <c r="AH121" s="2">
        <f t="shared" si="23"/>
        <v>1.4142135623730649E-2</v>
      </c>
      <c r="AI121" s="2">
        <v>11.67</v>
      </c>
      <c r="AJ121" s="2">
        <v>6.65</v>
      </c>
      <c r="AK121" s="9">
        <v>9.16</v>
      </c>
      <c r="AL121" s="2">
        <f t="shared" si="24"/>
        <v>3.5496760415564648</v>
      </c>
      <c r="AM121" s="9">
        <v>101.47</v>
      </c>
      <c r="AN121" s="12">
        <v>5.75</v>
      </c>
      <c r="AO121">
        <f t="shared" si="25"/>
        <v>-13.930348258706459</v>
      </c>
      <c r="AP121">
        <f t="shared" si="26"/>
        <v>-8.9947089947089918</v>
      </c>
      <c r="AQ121">
        <f t="shared" si="27"/>
        <v>5.6142531593122191</v>
      </c>
      <c r="AR121">
        <f t="shared" si="28"/>
        <v>-22.075712462781787</v>
      </c>
      <c r="AS121">
        <f t="shared" si="29"/>
        <v>-4.0200529701097238</v>
      </c>
      <c r="AT121">
        <f t="shared" si="30"/>
        <v>-8.7301587301587276</v>
      </c>
      <c r="AU121">
        <v>20</v>
      </c>
      <c r="AV121">
        <v>19</v>
      </c>
      <c r="AW121">
        <v>5.0000000000000124</v>
      </c>
    </row>
    <row r="122" spans="1:49" x14ac:dyDescent="0.2">
      <c r="A122" s="1">
        <v>121</v>
      </c>
      <c r="B122" s="2">
        <v>2</v>
      </c>
      <c r="C122" t="str">
        <f t="shared" si="31"/>
        <v>PD</v>
      </c>
      <c r="D122" t="s">
        <v>42</v>
      </c>
      <c r="E122" s="2">
        <v>1</v>
      </c>
      <c r="F122" s="2">
        <v>1</v>
      </c>
      <c r="G122" s="9">
        <v>1</v>
      </c>
      <c r="H122" s="2">
        <f t="shared" si="17"/>
        <v>0</v>
      </c>
      <c r="I122" s="2">
        <v>0.96</v>
      </c>
      <c r="J122" s="2">
        <v>0.96</v>
      </c>
      <c r="K122" s="9">
        <v>0.96</v>
      </c>
      <c r="L122" s="2">
        <f t="shared" si="18"/>
        <v>0</v>
      </c>
      <c r="M122" s="2">
        <v>23.13</v>
      </c>
      <c r="N122" s="2">
        <v>23.24</v>
      </c>
      <c r="O122" s="9">
        <v>23.184999999999999</v>
      </c>
      <c r="P122" s="2">
        <f t="shared" si="19"/>
        <v>7.7781745930519827E-2</v>
      </c>
      <c r="Q122" s="2">
        <v>1.04</v>
      </c>
      <c r="R122" s="2">
        <v>2.46</v>
      </c>
      <c r="S122" s="9">
        <v>1.75</v>
      </c>
      <c r="T122" s="2">
        <f t="shared" si="20"/>
        <v>1.0040916292848971</v>
      </c>
      <c r="U122" s="9">
        <v>137.66</v>
      </c>
      <c r="V122" s="12">
        <v>4.9000000000000004</v>
      </c>
      <c r="W122" s="1">
        <v>0.63</v>
      </c>
      <c r="X122" s="2">
        <v>0.63</v>
      </c>
      <c r="Y122" s="9">
        <v>0.63</v>
      </c>
      <c r="Z122" s="2">
        <f t="shared" si="21"/>
        <v>0</v>
      </c>
      <c r="AA122" s="2">
        <v>0.66</v>
      </c>
      <c r="AB122" s="2">
        <v>0.66</v>
      </c>
      <c r="AC122" s="9">
        <v>0.66</v>
      </c>
      <c r="AD122" s="2">
        <f t="shared" si="22"/>
        <v>0</v>
      </c>
      <c r="AE122" s="2">
        <v>30.87</v>
      </c>
      <c r="AF122" s="2">
        <v>30.86</v>
      </c>
      <c r="AG122" s="9">
        <v>30.865000000000002</v>
      </c>
      <c r="AH122" s="2">
        <f t="shared" si="23"/>
        <v>7.0710678118665812E-3</v>
      </c>
      <c r="AI122" s="2">
        <v>-1</v>
      </c>
      <c r="AJ122" s="2">
        <v>-1.84</v>
      </c>
      <c r="AK122" s="9">
        <v>-1.42</v>
      </c>
      <c r="AL122" s="2">
        <f t="shared" si="24"/>
        <v>0.59396969619670015</v>
      </c>
      <c r="AM122" s="9">
        <v>102.6</v>
      </c>
      <c r="AN122" s="12">
        <v>6.67</v>
      </c>
      <c r="AO122">
        <f t="shared" si="25"/>
        <v>-37</v>
      </c>
      <c r="AP122">
        <f t="shared" si="26"/>
        <v>-31.249999999999993</v>
      </c>
      <c r="AQ122">
        <f t="shared" si="27"/>
        <v>33.124865214578406</v>
      </c>
      <c r="AR122">
        <f t="shared" si="28"/>
        <v>-181.14285714285714</v>
      </c>
      <c r="AS122">
        <f t="shared" si="29"/>
        <v>-25.468545692285343</v>
      </c>
      <c r="AT122">
        <f t="shared" si="30"/>
        <v>36.122448979591823</v>
      </c>
      <c r="AU122">
        <v>13</v>
      </c>
      <c r="AV122">
        <v>24</v>
      </c>
      <c r="AW122">
        <v>8.2228116710875376</v>
      </c>
    </row>
    <row r="123" spans="1:49" x14ac:dyDescent="0.2">
      <c r="A123" s="1">
        <v>122</v>
      </c>
      <c r="B123" s="2">
        <v>2</v>
      </c>
      <c r="C123" t="str">
        <f t="shared" si="31"/>
        <v>PD</v>
      </c>
      <c r="D123" t="s">
        <v>41</v>
      </c>
      <c r="E123" s="2">
        <v>0.39</v>
      </c>
      <c r="F123" s="2">
        <v>0.39</v>
      </c>
      <c r="G123" s="9">
        <v>0.39</v>
      </c>
      <c r="H123" s="2">
        <f t="shared" si="17"/>
        <v>0</v>
      </c>
      <c r="I123" s="2">
        <v>0.4</v>
      </c>
      <c r="J123" s="2">
        <v>0.4</v>
      </c>
      <c r="K123" s="9">
        <v>0.4</v>
      </c>
      <c r="L123" s="2">
        <f t="shared" si="18"/>
        <v>0</v>
      </c>
      <c r="M123" s="2">
        <v>30.24</v>
      </c>
      <c r="N123" s="2">
        <v>30.01</v>
      </c>
      <c r="O123" s="9">
        <v>30.125</v>
      </c>
      <c r="P123" s="2">
        <f t="shared" si="19"/>
        <v>0.16263455967290372</v>
      </c>
      <c r="Q123" s="2">
        <v>2.21</v>
      </c>
      <c r="R123" s="2">
        <v>6.63</v>
      </c>
      <c r="S123" s="9">
        <v>4.42</v>
      </c>
      <c r="T123" s="2">
        <f t="shared" si="20"/>
        <v>3.1254119728445389</v>
      </c>
      <c r="U123" s="9">
        <v>88.12</v>
      </c>
      <c r="V123" s="12">
        <v>8</v>
      </c>
      <c r="W123" s="1">
        <v>0.37</v>
      </c>
      <c r="X123" s="2">
        <v>0.37</v>
      </c>
      <c r="Y123" s="9">
        <v>0.37</v>
      </c>
      <c r="Z123" s="2">
        <f t="shared" si="21"/>
        <v>0</v>
      </c>
      <c r="AA123" s="2">
        <v>0.37</v>
      </c>
      <c r="AB123" s="2">
        <v>0.37</v>
      </c>
      <c r="AC123" s="9">
        <v>0.37</v>
      </c>
      <c r="AD123" s="2">
        <f t="shared" si="22"/>
        <v>0</v>
      </c>
      <c r="AE123" s="2">
        <v>31.51</v>
      </c>
      <c r="AF123" s="2">
        <v>31.28</v>
      </c>
      <c r="AG123" s="9">
        <v>31.395000000000003</v>
      </c>
      <c r="AH123" s="2">
        <f t="shared" si="23"/>
        <v>0.16263455967290624</v>
      </c>
      <c r="AI123" s="2">
        <v>1.35</v>
      </c>
      <c r="AJ123" s="2">
        <v>5.54</v>
      </c>
      <c r="AK123" s="9">
        <v>3.4450000000000003</v>
      </c>
      <c r="AL123" s="2">
        <f t="shared" si="24"/>
        <v>2.9627774131716338</v>
      </c>
      <c r="AM123" s="9"/>
      <c r="AN123" s="12"/>
      <c r="AO123">
        <f t="shared" si="25"/>
        <v>-5.1282051282051331</v>
      </c>
      <c r="AP123">
        <f t="shared" si="26"/>
        <v>-7.5000000000000071</v>
      </c>
      <c r="AQ123">
        <f t="shared" si="27"/>
        <v>4.2157676348547817</v>
      </c>
      <c r="AR123">
        <f t="shared" si="28"/>
        <v>-22.058823529411757</v>
      </c>
      <c r="AS123" t="s">
        <v>36</v>
      </c>
      <c r="AT123" t="s">
        <v>36</v>
      </c>
      <c r="AU123">
        <v>25</v>
      </c>
      <c r="AV123">
        <v>19</v>
      </c>
      <c r="AW123">
        <v>-5</v>
      </c>
    </row>
    <row r="124" spans="1:49" x14ac:dyDescent="0.2">
      <c r="A124" s="1">
        <v>123</v>
      </c>
      <c r="B124" s="2">
        <v>2</v>
      </c>
      <c r="C124" t="str">
        <f t="shared" si="31"/>
        <v>PD</v>
      </c>
      <c r="D124" t="s">
        <v>42</v>
      </c>
      <c r="E124" s="2">
        <v>0.88</v>
      </c>
      <c r="F124" s="2">
        <v>0.86</v>
      </c>
      <c r="G124" s="9">
        <v>0.87</v>
      </c>
      <c r="H124" s="2">
        <f t="shared" si="17"/>
        <v>1.4142135623730963E-2</v>
      </c>
      <c r="I124" s="2">
        <v>0.95</v>
      </c>
      <c r="J124" s="2">
        <v>0.92</v>
      </c>
      <c r="K124" s="9">
        <v>0.93500000000000005</v>
      </c>
      <c r="L124" s="2">
        <f t="shared" si="18"/>
        <v>2.1213203435596368E-2</v>
      </c>
      <c r="M124" s="2">
        <v>19.41</v>
      </c>
      <c r="N124" s="2">
        <v>19.010000000000002</v>
      </c>
      <c r="O124" s="9">
        <v>19.21</v>
      </c>
      <c r="P124" s="2">
        <f t="shared" si="19"/>
        <v>0.28284271247461801</v>
      </c>
      <c r="Q124" s="2">
        <v>7.51</v>
      </c>
      <c r="R124" s="2">
        <v>9.31</v>
      </c>
      <c r="S124" s="9">
        <v>8.41</v>
      </c>
      <c r="T124" s="2">
        <f t="shared" si="20"/>
        <v>1.2727922061357873</v>
      </c>
      <c r="U124" s="9">
        <v>156.63</v>
      </c>
      <c r="V124" s="12">
        <v>4</v>
      </c>
      <c r="W124" s="1">
        <v>0.75</v>
      </c>
      <c r="X124" s="2">
        <v>0.72</v>
      </c>
      <c r="Y124" s="9">
        <v>0.73499999999999999</v>
      </c>
      <c r="Z124" s="2">
        <f t="shared" si="21"/>
        <v>2.1213203435596444E-2</v>
      </c>
      <c r="AA124" s="2">
        <v>0.87</v>
      </c>
      <c r="AB124" s="2">
        <v>0.83</v>
      </c>
      <c r="AC124" s="9">
        <v>0.85</v>
      </c>
      <c r="AD124" s="2">
        <f t="shared" si="22"/>
        <v>2.8284271247461926E-2</v>
      </c>
      <c r="AE124" s="2">
        <v>21.08</v>
      </c>
      <c r="AF124" s="2">
        <v>21.1</v>
      </c>
      <c r="AG124" s="9">
        <v>21.09</v>
      </c>
      <c r="AH124" s="2">
        <f t="shared" si="23"/>
        <v>1.4142135623733162E-2</v>
      </c>
      <c r="AI124" s="2">
        <v>3.73</v>
      </c>
      <c r="AJ124" s="2">
        <v>10.27</v>
      </c>
      <c r="AK124" s="9">
        <v>7</v>
      </c>
      <c r="AL124" s="2">
        <f t="shared" si="24"/>
        <v>4.6244783489600199</v>
      </c>
      <c r="AM124" s="9">
        <v>135.47</v>
      </c>
      <c r="AN124" s="12">
        <v>6</v>
      </c>
      <c r="AO124">
        <f t="shared" si="25"/>
        <v>-15.517241379310345</v>
      </c>
      <c r="AP124">
        <f t="shared" si="26"/>
        <v>-9.0909090909090988</v>
      </c>
      <c r="AQ124">
        <f t="shared" si="27"/>
        <v>9.7865694950546533</v>
      </c>
      <c r="AR124">
        <f t="shared" si="28"/>
        <v>-16.765755053507732</v>
      </c>
      <c r="AS124">
        <f t="shared" si="29"/>
        <v>-13.509544787077827</v>
      </c>
      <c r="AT124">
        <f t="shared" si="30"/>
        <v>50</v>
      </c>
      <c r="AU124">
        <v>30</v>
      </c>
      <c r="AV124">
        <v>26</v>
      </c>
      <c r="AW124">
        <v>-23.529411764705884</v>
      </c>
    </row>
    <row r="125" spans="1:49" x14ac:dyDescent="0.2">
      <c r="A125" s="1">
        <v>124</v>
      </c>
      <c r="B125" s="2">
        <v>2</v>
      </c>
      <c r="C125" t="str">
        <f t="shared" si="31"/>
        <v>PD</v>
      </c>
      <c r="D125" t="s">
        <v>41</v>
      </c>
      <c r="E125" s="2">
        <v>0.56000000000000005</v>
      </c>
      <c r="F125" s="2">
        <v>0.55000000000000004</v>
      </c>
      <c r="G125" s="9">
        <v>0.55500000000000005</v>
      </c>
      <c r="H125" s="2">
        <f t="shared" si="17"/>
        <v>7.0710678118654814E-3</v>
      </c>
      <c r="I125" s="2">
        <v>0.66</v>
      </c>
      <c r="J125" s="2">
        <v>0.65</v>
      </c>
      <c r="K125" s="9">
        <v>0.65500000000000003</v>
      </c>
      <c r="L125" s="2">
        <f t="shared" si="18"/>
        <v>7.0710678118654814E-3</v>
      </c>
      <c r="M125" s="2">
        <v>28.89</v>
      </c>
      <c r="N125" s="2">
        <v>28.91</v>
      </c>
      <c r="O125" s="9">
        <v>28.9</v>
      </c>
      <c r="P125" s="2">
        <f t="shared" si="19"/>
        <v>1.4142135623730649E-2</v>
      </c>
      <c r="Q125" s="2">
        <v>1.66</v>
      </c>
      <c r="R125" s="2">
        <v>-0.98</v>
      </c>
      <c r="S125" s="9">
        <v>0.33999999999999997</v>
      </c>
      <c r="T125" s="2">
        <f t="shared" si="20"/>
        <v>1.8667619023324855</v>
      </c>
      <c r="U125" s="9">
        <v>69.8</v>
      </c>
      <c r="V125" s="12">
        <v>7.17</v>
      </c>
      <c r="W125" s="1">
        <v>0.21</v>
      </c>
      <c r="X125" s="2">
        <v>0.19</v>
      </c>
      <c r="Y125" s="9">
        <v>0.2</v>
      </c>
      <c r="Z125" s="2">
        <f t="shared" si="21"/>
        <v>1.4142135623730944E-2</v>
      </c>
      <c r="AA125" s="2">
        <v>0.5</v>
      </c>
      <c r="AB125" s="2">
        <v>0.46</v>
      </c>
      <c r="AC125" s="9">
        <v>0.48</v>
      </c>
      <c r="AD125" s="2">
        <f t="shared" si="22"/>
        <v>2.8284271247461888E-2</v>
      </c>
      <c r="AE125" s="2">
        <v>50.91</v>
      </c>
      <c r="AF125" s="2">
        <v>50.07</v>
      </c>
      <c r="AG125" s="9">
        <v>50.489999999999995</v>
      </c>
      <c r="AH125" s="2">
        <f t="shared" si="23"/>
        <v>0.59396969619669726</v>
      </c>
      <c r="AI125" s="2">
        <v>1.73</v>
      </c>
      <c r="AJ125" s="2">
        <v>-0.02</v>
      </c>
      <c r="AK125" s="9">
        <v>0.85499999999999998</v>
      </c>
      <c r="AL125" s="2">
        <f t="shared" si="24"/>
        <v>1.2374368670764582</v>
      </c>
      <c r="AM125" s="9">
        <v>49.03</v>
      </c>
      <c r="AN125" s="12">
        <v>5</v>
      </c>
      <c r="AO125">
        <f t="shared" si="25"/>
        <v>-63.963963963963963</v>
      </c>
      <c r="AP125">
        <f t="shared" si="26"/>
        <v>-26.717557251908403</v>
      </c>
      <c r="AQ125">
        <f t="shared" si="27"/>
        <v>74.70588235294116</v>
      </c>
      <c r="AR125">
        <f t="shared" si="28"/>
        <v>151.47058823529414</v>
      </c>
      <c r="AS125">
        <f t="shared" si="29"/>
        <v>-29.756446991404005</v>
      </c>
      <c r="AT125">
        <f t="shared" si="30"/>
        <v>-30.264993026499305</v>
      </c>
      <c r="AU125">
        <v>12</v>
      </c>
      <c r="AV125">
        <v>27</v>
      </c>
      <c r="AW125">
        <v>-8.9285714285714253</v>
      </c>
    </row>
    <row r="126" spans="1:49" x14ac:dyDescent="0.2">
      <c r="A126" s="1">
        <v>125</v>
      </c>
      <c r="B126" s="2">
        <v>2</v>
      </c>
      <c r="C126" t="str">
        <f t="shared" si="31"/>
        <v>PD</v>
      </c>
      <c r="D126" t="s">
        <v>42</v>
      </c>
      <c r="E126" s="2">
        <v>1.02</v>
      </c>
      <c r="F126" s="2">
        <v>0.99</v>
      </c>
      <c r="G126" s="9">
        <v>1.0049999999999999</v>
      </c>
      <c r="H126" s="2">
        <f t="shared" si="17"/>
        <v>2.1213203435596444E-2</v>
      </c>
      <c r="I126" s="2">
        <v>1.1000000000000001</v>
      </c>
      <c r="J126" s="2">
        <v>1.06</v>
      </c>
      <c r="K126" s="9">
        <v>1.08</v>
      </c>
      <c r="L126" s="2">
        <f t="shared" si="18"/>
        <v>2.8284271247461926E-2</v>
      </c>
      <c r="M126" s="2">
        <v>22.22</v>
      </c>
      <c r="N126" s="2">
        <v>22.1</v>
      </c>
      <c r="O126" s="9">
        <v>22.16</v>
      </c>
      <c r="P126" s="2">
        <f t="shared" si="19"/>
        <v>8.485281374238389E-2</v>
      </c>
      <c r="Q126" s="2">
        <v>12.05</v>
      </c>
      <c r="R126" s="2">
        <v>15.24</v>
      </c>
      <c r="S126" s="9">
        <v>13.645</v>
      </c>
      <c r="T126" s="2">
        <f t="shared" si="20"/>
        <v>2.2556706319850885</v>
      </c>
      <c r="U126" s="9">
        <v>159.94</v>
      </c>
      <c r="V126" s="12">
        <v>3.27</v>
      </c>
      <c r="W126" s="1">
        <v>0.88</v>
      </c>
      <c r="X126" s="2">
        <v>0.86</v>
      </c>
      <c r="Y126" s="9">
        <v>0.87</v>
      </c>
      <c r="Z126" s="2">
        <f t="shared" si="21"/>
        <v>1.4142135623730963E-2</v>
      </c>
      <c r="AA126" s="2">
        <v>0.97</v>
      </c>
      <c r="AB126" s="2">
        <v>0.95</v>
      </c>
      <c r="AC126" s="9">
        <v>0.96</v>
      </c>
      <c r="AD126" s="2">
        <f t="shared" si="22"/>
        <v>1.4142135623730963E-2</v>
      </c>
      <c r="AE126" s="2">
        <v>23.74</v>
      </c>
      <c r="AF126" s="2">
        <v>23.91</v>
      </c>
      <c r="AG126" s="9">
        <v>23.824999999999999</v>
      </c>
      <c r="AH126" s="2">
        <f t="shared" si="23"/>
        <v>0.12020815280171429</v>
      </c>
      <c r="AI126" s="2">
        <v>9.1999999999999993</v>
      </c>
      <c r="AJ126" s="2">
        <v>12.62</v>
      </c>
      <c r="AK126" s="9">
        <v>10.91</v>
      </c>
      <c r="AL126" s="2">
        <f t="shared" si="24"/>
        <v>2.418305191657979</v>
      </c>
      <c r="AM126" s="9">
        <v>146.96</v>
      </c>
      <c r="AN126" s="12">
        <v>4.4000000000000004</v>
      </c>
      <c r="AO126">
        <f t="shared" si="25"/>
        <v>-13.432835820895514</v>
      </c>
      <c r="AP126">
        <f t="shared" si="26"/>
        <v>-11.11111111111112</v>
      </c>
      <c r="AQ126">
        <f t="shared" si="27"/>
        <v>7.5135379061371799</v>
      </c>
      <c r="AR126">
        <f t="shared" si="28"/>
        <v>-20.043972150971047</v>
      </c>
      <c r="AS126">
        <f t="shared" si="29"/>
        <v>-8.1155433287482737</v>
      </c>
      <c r="AT126">
        <f t="shared" si="30"/>
        <v>34.556574923547409</v>
      </c>
      <c r="AU126">
        <v>32</v>
      </c>
      <c r="AV126">
        <v>38</v>
      </c>
      <c r="AW126">
        <v>1.3719512195121975</v>
      </c>
    </row>
    <row r="127" spans="1:49" x14ac:dyDescent="0.2">
      <c r="A127" s="1">
        <v>126</v>
      </c>
      <c r="B127" s="2">
        <v>2</v>
      </c>
      <c r="C127" t="str">
        <f t="shared" si="31"/>
        <v>PD</v>
      </c>
      <c r="D127" t="s">
        <v>41</v>
      </c>
      <c r="E127" s="2">
        <v>1.08</v>
      </c>
      <c r="F127" s="2">
        <v>1.05</v>
      </c>
      <c r="G127" s="9">
        <v>1.0649999999999999</v>
      </c>
      <c r="H127" s="2">
        <f t="shared" si="17"/>
        <v>2.1213203435596444E-2</v>
      </c>
      <c r="I127" s="2">
        <v>1.1299999999999999</v>
      </c>
      <c r="J127" s="2">
        <v>1.1000000000000001</v>
      </c>
      <c r="K127" s="9">
        <v>1.115</v>
      </c>
      <c r="L127" s="2">
        <f t="shared" si="18"/>
        <v>2.1213203435596288E-2</v>
      </c>
      <c r="M127" s="2">
        <v>23.2</v>
      </c>
      <c r="N127" s="2">
        <v>23.22</v>
      </c>
      <c r="O127" s="9">
        <v>23.21</v>
      </c>
      <c r="P127" s="2">
        <f t="shared" si="19"/>
        <v>1.4142135623730649E-2</v>
      </c>
      <c r="Q127" s="2">
        <v>19.66</v>
      </c>
      <c r="R127" s="2">
        <v>17.87</v>
      </c>
      <c r="S127" s="9">
        <v>18.765000000000001</v>
      </c>
      <c r="T127" s="2">
        <f t="shared" si="20"/>
        <v>1.2657211383239195</v>
      </c>
      <c r="U127" s="9">
        <v>137.87</v>
      </c>
      <c r="V127" s="12">
        <v>4.3600000000000003</v>
      </c>
      <c r="W127" s="1">
        <v>0.86</v>
      </c>
      <c r="X127" s="2">
        <v>0.84</v>
      </c>
      <c r="Y127" s="9">
        <v>0.85</v>
      </c>
      <c r="Z127" s="2">
        <f t="shared" si="21"/>
        <v>1.4142135623730963E-2</v>
      </c>
      <c r="AA127" s="2">
        <v>1.04</v>
      </c>
      <c r="AB127" s="2">
        <v>1.01</v>
      </c>
      <c r="AC127" s="9">
        <v>1.0249999999999999</v>
      </c>
      <c r="AD127" s="2">
        <f t="shared" si="22"/>
        <v>2.1213203435596444E-2</v>
      </c>
      <c r="AE127" s="2">
        <v>27.33</v>
      </c>
      <c r="AF127" s="2">
        <v>26.98</v>
      </c>
      <c r="AG127" s="9">
        <v>27.155000000000001</v>
      </c>
      <c r="AH127" s="2">
        <f t="shared" si="23"/>
        <v>0.24748737341529012</v>
      </c>
      <c r="AI127" s="2">
        <v>18.93</v>
      </c>
      <c r="AJ127" s="2">
        <v>17.809999999999999</v>
      </c>
      <c r="AK127" s="9">
        <v>18.369999999999997</v>
      </c>
      <c r="AL127" s="2">
        <f t="shared" si="24"/>
        <v>0.79195959492893386</v>
      </c>
      <c r="AM127" s="9">
        <v>121.65</v>
      </c>
      <c r="AN127" s="12">
        <v>4</v>
      </c>
      <c r="AO127">
        <f t="shared" si="25"/>
        <v>-20.187793427230044</v>
      </c>
      <c r="AP127">
        <f t="shared" si="26"/>
        <v>-8.0717488789237741</v>
      </c>
      <c r="AQ127">
        <f t="shared" si="27"/>
        <v>16.996984058595434</v>
      </c>
      <c r="AR127">
        <f t="shared" si="28"/>
        <v>-2.1049826805222653</v>
      </c>
      <c r="AS127">
        <f t="shared" si="29"/>
        <v>-11.76470588235294</v>
      </c>
      <c r="AT127">
        <f t="shared" si="30"/>
        <v>-8.2568807339449624</v>
      </c>
      <c r="AU127">
        <v>24</v>
      </c>
      <c r="AV127">
        <v>30</v>
      </c>
      <c r="AW127">
        <v>0</v>
      </c>
    </row>
    <row r="128" spans="1:49" x14ac:dyDescent="0.2">
      <c r="A128" s="1">
        <v>127</v>
      </c>
      <c r="B128" s="2">
        <v>2</v>
      </c>
      <c r="C128" t="str">
        <f t="shared" si="31"/>
        <v>PD</v>
      </c>
      <c r="D128" t="s">
        <v>42</v>
      </c>
      <c r="E128" s="2">
        <v>0.73</v>
      </c>
      <c r="F128" s="2">
        <v>0.73</v>
      </c>
      <c r="G128" s="9">
        <v>0.73</v>
      </c>
      <c r="H128" s="2">
        <f t="shared" ref="H128:H148" si="32">_xlfn.STDEV.S(E128,F128)</f>
        <v>0</v>
      </c>
      <c r="I128" s="2">
        <v>0.73</v>
      </c>
      <c r="J128" s="2">
        <v>0.73</v>
      </c>
      <c r="K128" s="9">
        <v>0.73</v>
      </c>
      <c r="L128" s="2">
        <f t="shared" ref="L128:L148" si="33">_xlfn.STDEV.S(I128,J128)</f>
        <v>0</v>
      </c>
      <c r="M128" s="2">
        <v>22.13</v>
      </c>
      <c r="N128" s="2">
        <v>21.78</v>
      </c>
      <c r="O128" s="9">
        <v>21.954999999999998</v>
      </c>
      <c r="P128" s="2">
        <f t="shared" ref="P128:P148" si="34">_xlfn.STDEV.S(M128,N128)</f>
        <v>0.24748737341529012</v>
      </c>
      <c r="Q128" s="2">
        <v>13.29</v>
      </c>
      <c r="R128" s="2">
        <v>12.19</v>
      </c>
      <c r="S128" s="9">
        <v>12.739999999999998</v>
      </c>
      <c r="T128" s="2">
        <f t="shared" ref="T128:T148" si="35">_xlfn.STDEV.S(Q128,R128)</f>
        <v>0.77781745930520196</v>
      </c>
      <c r="U128" s="9">
        <v>119.06</v>
      </c>
      <c r="V128" s="12">
        <v>5.25</v>
      </c>
      <c r="W128" s="1">
        <v>0.68</v>
      </c>
      <c r="X128" s="2">
        <v>0.68</v>
      </c>
      <c r="Y128" s="9">
        <v>0.68</v>
      </c>
      <c r="Z128" s="2">
        <f t="shared" ref="Z128:Z148" si="36">_xlfn.STDEV.S(W128,X128)</f>
        <v>0</v>
      </c>
      <c r="AA128" s="2">
        <v>0.68</v>
      </c>
      <c r="AB128" s="2">
        <v>0.69</v>
      </c>
      <c r="AC128" s="9">
        <v>0.68500000000000005</v>
      </c>
      <c r="AD128" s="2">
        <f t="shared" ref="AD128:AD148" si="37">_xlfn.STDEV.S(AA128,AB128)</f>
        <v>7.0710678118654034E-3</v>
      </c>
      <c r="AE128" s="2">
        <v>23.86</v>
      </c>
      <c r="AF128" s="2">
        <v>23.9</v>
      </c>
      <c r="AG128" s="9">
        <v>23.88</v>
      </c>
      <c r="AH128" s="2">
        <f t="shared" ref="AH128:AH148" si="38">_xlfn.STDEV.S(AE128,AF128)</f>
        <v>2.8284271247461298E-2</v>
      </c>
      <c r="AI128" s="2">
        <v>11.5</v>
      </c>
      <c r="AJ128" s="2">
        <v>10.79</v>
      </c>
      <c r="AK128" s="9">
        <v>11.145</v>
      </c>
      <c r="AL128" s="2">
        <f t="shared" ref="AL128:AL148" si="39">_xlfn.STDEV.S(AI128,AJ128)</f>
        <v>0.50204581464244935</v>
      </c>
      <c r="AM128" s="9">
        <v>108.6</v>
      </c>
      <c r="AN128" s="12">
        <v>4.8</v>
      </c>
      <c r="AO128">
        <f t="shared" ref="AO128:AO148" si="40">(Y128-G128)/G128*100</f>
        <v>-6.8493150684931416</v>
      </c>
      <c r="AP128">
        <f t="shared" ref="AP128:AP148" si="41">(AC128-K128)/K128*100</f>
        <v>-6.1643835616438265</v>
      </c>
      <c r="AQ128">
        <f t="shared" ref="AQ128:AQ148" si="42">(AG128-O128)/O128*100</f>
        <v>8.7679344112958351</v>
      </c>
      <c r="AR128">
        <f t="shared" ref="AR128:AR148" si="43">(AK128-S128)/S128*100</f>
        <v>-12.519623233908941</v>
      </c>
      <c r="AS128">
        <f t="shared" ref="AS128:AS148" si="44">(AM128-U128)/U128*100</f>
        <v>-8.7854863094238258</v>
      </c>
      <c r="AT128">
        <f t="shared" ref="AT128:AT148" si="45">(AN128-V128)/V128*100</f>
        <v>-8.5714285714285747</v>
      </c>
      <c r="AU128">
        <v>26</v>
      </c>
      <c r="AV128">
        <v>27</v>
      </c>
      <c r="AW128">
        <v>-6.2034739454094368</v>
      </c>
    </row>
    <row r="129" spans="1:49" x14ac:dyDescent="0.2">
      <c r="A129" s="1">
        <v>128</v>
      </c>
      <c r="B129" s="2">
        <v>2</v>
      </c>
      <c r="C129" t="str">
        <f t="shared" si="31"/>
        <v>PD</v>
      </c>
      <c r="D129" t="s">
        <v>41</v>
      </c>
      <c r="E129" s="2">
        <v>1.07</v>
      </c>
      <c r="F129" s="2">
        <v>1.03</v>
      </c>
      <c r="G129" s="9">
        <v>1.05</v>
      </c>
      <c r="H129" s="2">
        <f t="shared" si="32"/>
        <v>2.8284271247461926E-2</v>
      </c>
      <c r="I129" s="2">
        <v>1.0900000000000001</v>
      </c>
      <c r="J129" s="2">
        <v>1.06</v>
      </c>
      <c r="K129" s="9">
        <v>1.0750000000000002</v>
      </c>
      <c r="L129" s="2">
        <f t="shared" si="33"/>
        <v>2.1213203435596444E-2</v>
      </c>
      <c r="M129" s="2">
        <v>21.07</v>
      </c>
      <c r="N129" s="2">
        <v>21.05</v>
      </c>
      <c r="O129" s="9">
        <v>21.060000000000002</v>
      </c>
      <c r="P129" s="2">
        <f t="shared" si="34"/>
        <v>1.4142135623730649E-2</v>
      </c>
      <c r="Q129" s="2">
        <v>11.3</v>
      </c>
      <c r="R129" s="2">
        <v>17.809999999999999</v>
      </c>
      <c r="S129" s="9">
        <v>14.555</v>
      </c>
      <c r="T129" s="2">
        <f t="shared" si="35"/>
        <v>4.6032651455244231</v>
      </c>
      <c r="U129" s="9">
        <v>154.05000000000001</v>
      </c>
      <c r="V129" s="12">
        <v>4.2699999999999996</v>
      </c>
      <c r="W129" s="1">
        <v>0.91</v>
      </c>
      <c r="X129" s="2">
        <v>0.89</v>
      </c>
      <c r="Y129" s="9">
        <v>0.9</v>
      </c>
      <c r="Z129" s="2">
        <f t="shared" si="36"/>
        <v>1.4142135623730963E-2</v>
      </c>
      <c r="AA129" s="2">
        <v>0.99</v>
      </c>
      <c r="AB129" s="2">
        <v>0.96</v>
      </c>
      <c r="AC129" s="9">
        <v>0.97499999999999998</v>
      </c>
      <c r="AD129" s="2">
        <f t="shared" si="37"/>
        <v>2.1213203435596444E-2</v>
      </c>
      <c r="AE129" s="2">
        <v>21.68</v>
      </c>
      <c r="AF129" s="2">
        <v>21.56</v>
      </c>
      <c r="AG129" s="9">
        <v>21.619999999999997</v>
      </c>
      <c r="AH129" s="2">
        <f t="shared" si="38"/>
        <v>8.4852813742386402E-2</v>
      </c>
      <c r="AI129" s="2">
        <v>10.28</v>
      </c>
      <c r="AJ129" s="2">
        <v>15.12</v>
      </c>
      <c r="AK129" s="9">
        <v>12.7</v>
      </c>
      <c r="AL129" s="2">
        <f t="shared" si="39"/>
        <v>3.4223968209428839</v>
      </c>
      <c r="AM129" s="9">
        <v>139.62</v>
      </c>
      <c r="AN129" s="12">
        <v>5</v>
      </c>
      <c r="AO129">
        <f t="shared" si="40"/>
        <v>-14.285714285714288</v>
      </c>
      <c r="AP129">
        <f t="shared" si="41"/>
        <v>-9.3023255813953654</v>
      </c>
      <c r="AQ129">
        <f t="shared" si="42"/>
        <v>2.659069325735969</v>
      </c>
      <c r="AR129">
        <f t="shared" si="43"/>
        <v>-12.744761250429409</v>
      </c>
      <c r="AS129">
        <f t="shared" si="44"/>
        <v>-9.3670886075949404</v>
      </c>
      <c r="AT129">
        <f t="shared" si="45"/>
        <v>17.096018735363007</v>
      </c>
      <c r="AU129">
        <v>46</v>
      </c>
      <c r="AV129">
        <v>44</v>
      </c>
      <c r="AW129">
        <v>3.9697542533081345</v>
      </c>
    </row>
    <row r="130" spans="1:49" x14ac:dyDescent="0.2">
      <c r="A130" s="1">
        <v>129</v>
      </c>
      <c r="B130" s="2">
        <v>2</v>
      </c>
      <c r="C130" t="str">
        <f t="shared" ref="C130:C148" si="46">IF(B130=0,"Control",(IF(B130=1,"FGD","PD")))</f>
        <v>PD</v>
      </c>
      <c r="D130" t="s">
        <v>42</v>
      </c>
      <c r="E130" s="2">
        <v>0.91</v>
      </c>
      <c r="F130" s="2">
        <v>0.88</v>
      </c>
      <c r="G130" s="9">
        <v>0.89500000000000002</v>
      </c>
      <c r="H130" s="2">
        <f t="shared" si="32"/>
        <v>2.1213203435596444E-2</v>
      </c>
      <c r="I130" s="2">
        <v>1.03</v>
      </c>
      <c r="J130" s="2">
        <v>0.99</v>
      </c>
      <c r="K130" s="9">
        <v>1.01</v>
      </c>
      <c r="L130" s="2">
        <f t="shared" si="33"/>
        <v>2.8284271247461926E-2</v>
      </c>
      <c r="M130" s="2">
        <v>22.49</v>
      </c>
      <c r="N130" s="2">
        <v>22.32</v>
      </c>
      <c r="O130" s="9">
        <v>22.405000000000001</v>
      </c>
      <c r="P130" s="2">
        <f t="shared" si="34"/>
        <v>0.12020815280171177</v>
      </c>
      <c r="Q130" s="2">
        <v>2.82</v>
      </c>
      <c r="R130" s="2">
        <v>10.88</v>
      </c>
      <c r="S130" s="9">
        <v>6.8500000000000005</v>
      </c>
      <c r="T130" s="2">
        <f t="shared" si="35"/>
        <v>5.6992806563635741</v>
      </c>
      <c r="U130" s="9">
        <v>141.16999999999999</v>
      </c>
      <c r="V130" s="12">
        <v>4.1100000000000003</v>
      </c>
      <c r="W130" s="1">
        <v>0.85</v>
      </c>
      <c r="X130" s="2">
        <v>0.82</v>
      </c>
      <c r="Y130" s="9">
        <v>0.83499999999999996</v>
      </c>
      <c r="Z130" s="2">
        <f t="shared" si="36"/>
        <v>2.1213203435596444E-2</v>
      </c>
      <c r="AA130" s="2">
        <v>0.98</v>
      </c>
      <c r="AB130" s="2">
        <v>0.94</v>
      </c>
      <c r="AC130" s="9">
        <v>0.96</v>
      </c>
      <c r="AD130" s="2">
        <f t="shared" si="37"/>
        <v>2.8284271247461926E-2</v>
      </c>
      <c r="AE130" s="2">
        <v>23.91</v>
      </c>
      <c r="AF130" s="2">
        <v>23.56</v>
      </c>
      <c r="AG130" s="9">
        <v>23.734999999999999</v>
      </c>
      <c r="AH130" s="2">
        <f t="shared" si="38"/>
        <v>0.24748737341529264</v>
      </c>
      <c r="AI130" s="2">
        <v>1.52</v>
      </c>
      <c r="AJ130" s="2">
        <v>7.2</v>
      </c>
      <c r="AK130" s="9">
        <v>4.3600000000000003</v>
      </c>
      <c r="AL130" s="2">
        <f t="shared" si="39"/>
        <v>4.0163665171395895</v>
      </c>
      <c r="AM130" s="9">
        <v>146.29</v>
      </c>
      <c r="AN130" s="12">
        <v>4.25</v>
      </c>
      <c r="AO130">
        <f t="shared" si="40"/>
        <v>-6.703910614525145</v>
      </c>
      <c r="AP130">
        <f t="shared" si="41"/>
        <v>-4.9504950495049549</v>
      </c>
      <c r="AQ130">
        <f t="shared" si="42"/>
        <v>5.93617496094621</v>
      </c>
      <c r="AR130">
        <f t="shared" si="43"/>
        <v>-36.350364963503651</v>
      </c>
      <c r="AS130">
        <f t="shared" si="44"/>
        <v>3.6268328965077603</v>
      </c>
      <c r="AT130">
        <f t="shared" si="45"/>
        <v>3.4063260340632522</v>
      </c>
      <c r="AU130">
        <v>25</v>
      </c>
      <c r="AV130">
        <v>38</v>
      </c>
      <c r="AW130">
        <v>0</v>
      </c>
    </row>
    <row r="131" spans="1:49" x14ac:dyDescent="0.2">
      <c r="A131" s="1">
        <v>130</v>
      </c>
      <c r="B131" s="2">
        <v>2</v>
      </c>
      <c r="C131" t="str">
        <f t="shared" si="46"/>
        <v>PD</v>
      </c>
      <c r="D131" t="s">
        <v>42</v>
      </c>
      <c r="E131" s="2">
        <v>0.92</v>
      </c>
      <c r="F131" s="2">
        <v>0.92</v>
      </c>
      <c r="G131" s="9">
        <v>0.92</v>
      </c>
      <c r="H131" s="2">
        <f t="shared" si="32"/>
        <v>0</v>
      </c>
      <c r="I131" s="2">
        <v>1</v>
      </c>
      <c r="J131" s="2">
        <v>1</v>
      </c>
      <c r="K131" s="9">
        <v>1</v>
      </c>
      <c r="L131" s="2">
        <f t="shared" si="33"/>
        <v>0</v>
      </c>
      <c r="M131" s="2">
        <v>24.43</v>
      </c>
      <c r="N131" s="2">
        <v>24.49</v>
      </c>
      <c r="O131" s="9">
        <v>24.46</v>
      </c>
      <c r="P131" s="2">
        <f t="shared" si="34"/>
        <v>4.2426406871191945E-2</v>
      </c>
      <c r="Q131" s="2">
        <v>13.27</v>
      </c>
      <c r="R131" s="2">
        <v>13.36</v>
      </c>
      <c r="S131" s="9">
        <v>13.315</v>
      </c>
      <c r="T131" s="2">
        <f t="shared" si="35"/>
        <v>6.3639610306789177E-2</v>
      </c>
      <c r="U131" s="9">
        <v>157.36000000000001</v>
      </c>
      <c r="V131" s="12">
        <v>4.2</v>
      </c>
      <c r="W131" s="1">
        <v>0.9</v>
      </c>
      <c r="X131" s="2">
        <v>0.91</v>
      </c>
      <c r="Y131" s="9">
        <v>0.90500000000000003</v>
      </c>
      <c r="Z131" s="2">
        <f t="shared" si="36"/>
        <v>7.0710678118654814E-3</v>
      </c>
      <c r="AA131" s="2">
        <v>1.01</v>
      </c>
      <c r="AB131" s="2">
        <v>1.01</v>
      </c>
      <c r="AC131" s="9">
        <v>1.01</v>
      </c>
      <c r="AD131" s="2">
        <f t="shared" si="37"/>
        <v>0</v>
      </c>
      <c r="AE131" s="2">
        <v>25.22</v>
      </c>
      <c r="AF131" s="2">
        <v>25.23</v>
      </c>
      <c r="AG131" s="9">
        <v>25.225000000000001</v>
      </c>
      <c r="AH131" s="2">
        <f t="shared" si="38"/>
        <v>7.0710678118665812E-3</v>
      </c>
      <c r="AI131" s="2">
        <v>13.35</v>
      </c>
      <c r="AJ131" s="2">
        <v>13.29</v>
      </c>
      <c r="AK131" s="9">
        <v>13.32</v>
      </c>
      <c r="AL131" s="2">
        <f t="shared" si="39"/>
        <v>4.2426406871193201E-2</v>
      </c>
      <c r="AM131" s="9">
        <v>160.80000000000001</v>
      </c>
      <c r="AN131" s="12">
        <v>4</v>
      </c>
      <c r="AO131">
        <f t="shared" si="40"/>
        <v>-1.6304347826086969</v>
      </c>
      <c r="AP131">
        <f t="shared" si="41"/>
        <v>1.0000000000000009</v>
      </c>
      <c r="AQ131">
        <f t="shared" si="42"/>
        <v>3.1275551921504516</v>
      </c>
      <c r="AR131">
        <f t="shared" si="43"/>
        <v>3.7551633496062949E-2</v>
      </c>
      <c r="AS131">
        <f t="shared" si="44"/>
        <v>2.1860701576004051</v>
      </c>
      <c r="AT131">
        <f t="shared" si="45"/>
        <v>-4.7619047619047654</v>
      </c>
      <c r="AU131" t="s">
        <v>36</v>
      </c>
      <c r="AV131" t="s">
        <v>36</v>
      </c>
      <c r="AW131" t="s">
        <v>36</v>
      </c>
    </row>
    <row r="132" spans="1:49" x14ac:dyDescent="0.2">
      <c r="A132" s="1">
        <v>131</v>
      </c>
      <c r="B132" s="2">
        <v>2</v>
      </c>
      <c r="C132" t="str">
        <f t="shared" si="46"/>
        <v>PD</v>
      </c>
      <c r="D132" t="s">
        <v>42</v>
      </c>
      <c r="E132" s="2">
        <v>1.1100000000000001</v>
      </c>
      <c r="F132" s="2">
        <v>1.1000000000000001</v>
      </c>
      <c r="G132" s="9">
        <v>1.105</v>
      </c>
      <c r="H132" s="2">
        <f t="shared" si="32"/>
        <v>7.0710678118654814E-3</v>
      </c>
      <c r="I132" s="2">
        <v>1.1100000000000001</v>
      </c>
      <c r="J132" s="2">
        <v>1.0900000000000001</v>
      </c>
      <c r="K132" s="9">
        <v>1.1000000000000001</v>
      </c>
      <c r="L132" s="2">
        <f t="shared" si="33"/>
        <v>1.4142135623730963E-2</v>
      </c>
      <c r="M132" s="2">
        <v>19.39</v>
      </c>
      <c r="N132" s="2">
        <v>19.64</v>
      </c>
      <c r="O132" s="9">
        <v>19.515000000000001</v>
      </c>
      <c r="P132" s="2">
        <f t="shared" si="34"/>
        <v>0.17677669529663689</v>
      </c>
      <c r="Q132" s="2">
        <v>11.13</v>
      </c>
      <c r="R132" s="2">
        <v>15.94</v>
      </c>
      <c r="S132" s="9">
        <v>13.535</v>
      </c>
      <c r="T132" s="2">
        <f t="shared" si="35"/>
        <v>3.4011836175072978</v>
      </c>
      <c r="U132" s="9">
        <v>152</v>
      </c>
      <c r="V132" s="12">
        <v>4.25</v>
      </c>
      <c r="W132" s="1">
        <v>1.06</v>
      </c>
      <c r="X132" s="2">
        <v>1.05</v>
      </c>
      <c r="Y132" s="9">
        <v>1.0550000000000002</v>
      </c>
      <c r="Z132" s="2">
        <f t="shared" si="36"/>
        <v>7.0710678118654814E-3</v>
      </c>
      <c r="AA132" s="2">
        <v>1.08</v>
      </c>
      <c r="AB132" s="2">
        <v>1.06</v>
      </c>
      <c r="AC132" s="9">
        <v>1.07</v>
      </c>
      <c r="AD132" s="2">
        <f t="shared" si="37"/>
        <v>1.4142135623730963E-2</v>
      </c>
      <c r="AE132" s="2">
        <v>21.06</v>
      </c>
      <c r="AF132" s="2">
        <v>21.08</v>
      </c>
      <c r="AG132" s="9">
        <v>21.07</v>
      </c>
      <c r="AH132" s="2">
        <f t="shared" si="38"/>
        <v>1.4142135623730649E-2</v>
      </c>
      <c r="AI132" s="2">
        <v>9.91</v>
      </c>
      <c r="AJ132" s="2">
        <v>14.84</v>
      </c>
      <c r="AK132" s="9">
        <v>12.375</v>
      </c>
      <c r="AL132" s="2">
        <f t="shared" si="39"/>
        <v>3.4860364312496777</v>
      </c>
      <c r="AM132" s="9">
        <v>147.91999999999999</v>
      </c>
      <c r="AN132" s="12">
        <v>3.67</v>
      </c>
      <c r="AO132">
        <f t="shared" si="40"/>
        <v>-4.5248868778280382</v>
      </c>
      <c r="AP132">
        <f t="shared" si="41"/>
        <v>-2.7272727272727297</v>
      </c>
      <c r="AQ132">
        <f t="shared" si="42"/>
        <v>7.9682295669997423</v>
      </c>
      <c r="AR132">
        <f t="shared" si="43"/>
        <v>-8.5703731067602522</v>
      </c>
      <c r="AS132">
        <f t="shared" si="44"/>
        <v>-2.6842105263157978</v>
      </c>
      <c r="AT132">
        <f t="shared" si="45"/>
        <v>-13.647058823529413</v>
      </c>
      <c r="AU132">
        <v>42</v>
      </c>
      <c r="AV132">
        <v>42</v>
      </c>
      <c r="AW132">
        <v>0</v>
      </c>
    </row>
    <row r="133" spans="1:49" x14ac:dyDescent="0.2">
      <c r="A133" s="1">
        <v>132</v>
      </c>
      <c r="B133" s="2">
        <v>2</v>
      </c>
      <c r="C133" t="str">
        <f t="shared" si="46"/>
        <v>PD</v>
      </c>
      <c r="D133" t="s">
        <v>42</v>
      </c>
      <c r="E133" s="2">
        <v>0.97</v>
      </c>
      <c r="F133" s="2">
        <v>0.95</v>
      </c>
      <c r="G133" s="9">
        <v>0.96</v>
      </c>
      <c r="H133" s="2">
        <f t="shared" si="32"/>
        <v>1.4142135623730963E-2</v>
      </c>
      <c r="I133" s="2">
        <v>1.06</v>
      </c>
      <c r="J133" s="2">
        <v>1.03</v>
      </c>
      <c r="K133" s="9">
        <v>1.0449999999999999</v>
      </c>
      <c r="L133" s="2">
        <f t="shared" si="33"/>
        <v>2.1213203435596444E-2</v>
      </c>
      <c r="M133" s="2">
        <v>24.52</v>
      </c>
      <c r="N133" s="2">
        <v>24.52</v>
      </c>
      <c r="O133" s="9">
        <v>24.52</v>
      </c>
      <c r="P133" s="2">
        <f t="shared" si="34"/>
        <v>0</v>
      </c>
      <c r="Q133" s="2">
        <v>14.14</v>
      </c>
      <c r="R133" s="2">
        <v>16.399999999999999</v>
      </c>
      <c r="S133" s="9">
        <v>15.27</v>
      </c>
      <c r="T133" s="2">
        <f t="shared" si="35"/>
        <v>1.5980613254815961</v>
      </c>
      <c r="U133" s="9">
        <v>143.29</v>
      </c>
      <c r="V133" s="12">
        <v>4.2699999999999996</v>
      </c>
      <c r="W133" s="1">
        <v>0.91</v>
      </c>
      <c r="X133" s="2">
        <v>0.91</v>
      </c>
      <c r="Y133" s="9">
        <v>0.91</v>
      </c>
      <c r="Z133" s="2">
        <f t="shared" si="36"/>
        <v>0</v>
      </c>
      <c r="AA133" s="2">
        <v>1.06</v>
      </c>
      <c r="AB133" s="2">
        <v>1.06</v>
      </c>
      <c r="AC133" s="9">
        <v>1.06</v>
      </c>
      <c r="AD133" s="2">
        <f t="shared" si="37"/>
        <v>0</v>
      </c>
      <c r="AE133" s="2">
        <v>25.25</v>
      </c>
      <c r="AF133" s="2">
        <v>24.97</v>
      </c>
      <c r="AG133" s="9">
        <v>25.11</v>
      </c>
      <c r="AH133" s="2">
        <f t="shared" si="38"/>
        <v>0.1979898987322341</v>
      </c>
      <c r="AI133" s="2">
        <v>14.79</v>
      </c>
      <c r="AJ133" s="2">
        <v>16.59</v>
      </c>
      <c r="AK133" s="9">
        <v>15.69</v>
      </c>
      <c r="AL133" s="2">
        <f t="shared" si="39"/>
        <v>1.2727922061357859</v>
      </c>
      <c r="AM133" s="9">
        <v>121.19</v>
      </c>
      <c r="AN133" s="12">
        <v>4.25</v>
      </c>
      <c r="AO133">
        <f t="shared" si="40"/>
        <v>-5.2083333333333268</v>
      </c>
      <c r="AP133">
        <f t="shared" si="41"/>
        <v>1.4354066985646052</v>
      </c>
      <c r="AQ133">
        <f t="shared" si="42"/>
        <v>2.4061990212071773</v>
      </c>
      <c r="AR133">
        <f t="shared" si="43"/>
        <v>2.7504911591355596</v>
      </c>
      <c r="AS133">
        <f t="shared" si="44"/>
        <v>-15.423267499476584</v>
      </c>
      <c r="AT133">
        <f t="shared" si="45"/>
        <v>-0.46838407494144202</v>
      </c>
      <c r="AU133">
        <v>26</v>
      </c>
      <c r="AV133">
        <v>26</v>
      </c>
      <c r="AW133">
        <v>7.4074074074073932</v>
      </c>
    </row>
    <row r="134" spans="1:49" x14ac:dyDescent="0.2">
      <c r="A134" s="1">
        <v>133</v>
      </c>
      <c r="B134" s="2">
        <v>2</v>
      </c>
      <c r="C134" t="str">
        <f t="shared" si="46"/>
        <v>PD</v>
      </c>
      <c r="D134" t="s">
        <v>42</v>
      </c>
      <c r="E134" s="2">
        <v>1.17</v>
      </c>
      <c r="F134" s="2">
        <v>1.1299999999999999</v>
      </c>
      <c r="G134" s="9">
        <v>1.1499999999999999</v>
      </c>
      <c r="H134" s="2">
        <f t="shared" si="32"/>
        <v>2.8284271247461926E-2</v>
      </c>
      <c r="I134" s="2">
        <v>1.19</v>
      </c>
      <c r="J134" s="2">
        <v>1.1499999999999999</v>
      </c>
      <c r="K134" s="9">
        <v>1.17</v>
      </c>
      <c r="L134" s="2">
        <f t="shared" si="33"/>
        <v>2.8284271247461926E-2</v>
      </c>
      <c r="M134" s="2">
        <v>17.61</v>
      </c>
      <c r="N134" s="2">
        <v>17.39</v>
      </c>
      <c r="O134" s="9">
        <v>17.5</v>
      </c>
      <c r="P134" s="2">
        <f t="shared" si="34"/>
        <v>0.15556349186103965</v>
      </c>
      <c r="Q134" s="2">
        <v>15.11</v>
      </c>
      <c r="R134" s="2">
        <v>13.65</v>
      </c>
      <c r="S134" s="9">
        <v>14.379999999999999</v>
      </c>
      <c r="T134" s="2">
        <f t="shared" si="35"/>
        <v>1.0323759005323587</v>
      </c>
      <c r="U134" s="9">
        <v>167.96</v>
      </c>
      <c r="V134" s="12">
        <v>3.15</v>
      </c>
      <c r="W134" s="1">
        <v>1.07</v>
      </c>
      <c r="X134" s="2">
        <v>1.04</v>
      </c>
      <c r="Y134" s="9">
        <v>1.0550000000000002</v>
      </c>
      <c r="Z134" s="2">
        <f t="shared" si="36"/>
        <v>2.1213203435596444E-2</v>
      </c>
      <c r="AA134" s="2">
        <v>1.1299999999999999</v>
      </c>
      <c r="AB134" s="2">
        <v>1.1100000000000001</v>
      </c>
      <c r="AC134" s="9">
        <v>1.1200000000000001</v>
      </c>
      <c r="AD134" s="2">
        <f t="shared" si="37"/>
        <v>1.4142135623730807E-2</v>
      </c>
      <c r="AE134" s="2">
        <v>18.329999999999998</v>
      </c>
      <c r="AF134" s="2">
        <v>17.899999999999999</v>
      </c>
      <c r="AG134" s="9">
        <v>18.114999999999998</v>
      </c>
      <c r="AH134" s="2">
        <f t="shared" si="38"/>
        <v>0.30405591591021525</v>
      </c>
      <c r="AI134" s="2">
        <v>14.18</v>
      </c>
      <c r="AJ134" s="2">
        <v>13.17</v>
      </c>
      <c r="AK134" s="9">
        <v>13.675000000000001</v>
      </c>
      <c r="AL134" s="2">
        <f t="shared" si="39"/>
        <v>0.71417784899841286</v>
      </c>
      <c r="AM134" s="9">
        <v>168.65</v>
      </c>
      <c r="AN134" s="12">
        <v>4</v>
      </c>
      <c r="AO134">
        <f t="shared" si="40"/>
        <v>-8.2608695652173694</v>
      </c>
      <c r="AP134">
        <f t="shared" si="41"/>
        <v>-4.2735042735042583</v>
      </c>
      <c r="AQ134">
        <f t="shared" si="42"/>
        <v>3.5142857142857054</v>
      </c>
      <c r="AR134">
        <f t="shared" si="43"/>
        <v>-4.9026425591098635</v>
      </c>
      <c r="AS134">
        <f t="shared" si="44"/>
        <v>0.41081209811859831</v>
      </c>
      <c r="AT134">
        <f t="shared" si="45"/>
        <v>26.984126984126988</v>
      </c>
      <c r="AU134">
        <v>22</v>
      </c>
      <c r="AV134">
        <v>29</v>
      </c>
      <c r="AW134">
        <v>14.809384164222871</v>
      </c>
    </row>
    <row r="135" spans="1:49" x14ac:dyDescent="0.2">
      <c r="A135" s="1">
        <v>134</v>
      </c>
      <c r="B135" s="2">
        <v>0</v>
      </c>
      <c r="C135" t="str">
        <f t="shared" si="46"/>
        <v>Control</v>
      </c>
      <c r="D135" t="s">
        <v>41</v>
      </c>
      <c r="E135" s="2">
        <v>0.99</v>
      </c>
      <c r="F135" s="2">
        <v>1</v>
      </c>
      <c r="G135" s="9">
        <v>0.995</v>
      </c>
      <c r="H135" s="2">
        <f t="shared" si="32"/>
        <v>7.0710678118654814E-3</v>
      </c>
      <c r="I135" s="2">
        <v>1.18</v>
      </c>
      <c r="J135" s="2">
        <v>1.19</v>
      </c>
      <c r="K135" s="9">
        <v>1.1850000000000001</v>
      </c>
      <c r="L135" s="2">
        <f t="shared" si="33"/>
        <v>7.0710678118654814E-3</v>
      </c>
      <c r="M135" s="2">
        <v>21.94</v>
      </c>
      <c r="N135" s="2">
        <v>22.01</v>
      </c>
      <c r="O135" s="9">
        <v>21.975000000000001</v>
      </c>
      <c r="P135" s="2">
        <f t="shared" si="34"/>
        <v>4.9497474683058526E-2</v>
      </c>
      <c r="Q135" s="2">
        <v>18.95</v>
      </c>
      <c r="R135" s="2">
        <v>22.38</v>
      </c>
      <c r="S135" s="9">
        <v>20.664999999999999</v>
      </c>
      <c r="T135" s="2">
        <f t="shared" si="35"/>
        <v>2.4253762594698576</v>
      </c>
      <c r="U135" s="9">
        <v>182.88</v>
      </c>
      <c r="V135" s="12">
        <v>3.64</v>
      </c>
      <c r="W135" s="1">
        <v>0.87</v>
      </c>
      <c r="X135" s="2">
        <v>0.88</v>
      </c>
      <c r="Y135" s="9">
        <v>0.875</v>
      </c>
      <c r="Z135" s="2">
        <f t="shared" si="36"/>
        <v>7.0710678118654814E-3</v>
      </c>
      <c r="AA135" s="2">
        <v>1.1200000000000001</v>
      </c>
      <c r="AB135" s="2">
        <v>1.1299999999999999</v>
      </c>
      <c r="AC135" s="9">
        <v>1.125</v>
      </c>
      <c r="AD135" s="2">
        <f t="shared" si="37"/>
        <v>7.0710678118653244E-3</v>
      </c>
      <c r="AE135" s="2">
        <v>23.67</v>
      </c>
      <c r="AF135" s="2">
        <v>23.57</v>
      </c>
      <c r="AG135" s="9">
        <v>23.62</v>
      </c>
      <c r="AH135" s="2">
        <f t="shared" si="38"/>
        <v>7.0710678118655765E-2</v>
      </c>
      <c r="AI135" s="2">
        <v>15.72</v>
      </c>
      <c r="AJ135" s="2">
        <v>21.46</v>
      </c>
      <c r="AK135" s="9">
        <v>18.59</v>
      </c>
      <c r="AL135" s="2">
        <f t="shared" si="39"/>
        <v>4.0587929240107945</v>
      </c>
      <c r="AM135" s="9">
        <v>185.66</v>
      </c>
      <c r="AN135" s="12">
        <v>2.8</v>
      </c>
      <c r="AO135">
        <f t="shared" si="40"/>
        <v>-12.060301507537687</v>
      </c>
      <c r="AP135">
        <f t="shared" si="41"/>
        <v>-5.0632911392405102</v>
      </c>
      <c r="AQ135">
        <f t="shared" si="42"/>
        <v>7.4857792946530122</v>
      </c>
      <c r="AR135">
        <f t="shared" si="43"/>
        <v>-10.041132349383011</v>
      </c>
      <c r="AS135">
        <f t="shared" si="44"/>
        <v>1.5201224846894144</v>
      </c>
      <c r="AT135">
        <f t="shared" si="45"/>
        <v>-23.076923076923084</v>
      </c>
      <c r="AU135">
        <v>31</v>
      </c>
      <c r="AV135">
        <v>32</v>
      </c>
      <c r="AW135">
        <v>3.2258064516128933</v>
      </c>
    </row>
    <row r="136" spans="1:49" x14ac:dyDescent="0.2">
      <c r="A136" s="1">
        <v>135</v>
      </c>
      <c r="B136" s="2">
        <v>0</v>
      </c>
      <c r="C136" t="str">
        <f t="shared" si="46"/>
        <v>Control</v>
      </c>
      <c r="D136" t="s">
        <v>41</v>
      </c>
      <c r="E136" s="2">
        <v>1.1200000000000001</v>
      </c>
      <c r="F136" s="2">
        <v>1.1100000000000001</v>
      </c>
      <c r="G136" s="9">
        <v>1.1150000000000002</v>
      </c>
      <c r="H136" s="2">
        <f t="shared" si="32"/>
        <v>7.0710678118654814E-3</v>
      </c>
      <c r="I136" s="2">
        <v>1.32</v>
      </c>
      <c r="J136" s="2">
        <v>1.31</v>
      </c>
      <c r="K136" s="9">
        <v>1.3149999999999999</v>
      </c>
      <c r="L136" s="2">
        <f t="shared" si="33"/>
        <v>7.0710678118654814E-3</v>
      </c>
      <c r="M136" s="2">
        <v>23.84</v>
      </c>
      <c r="N136" s="2">
        <v>23.75</v>
      </c>
      <c r="O136" s="9">
        <v>23.795000000000002</v>
      </c>
      <c r="P136" s="2">
        <f t="shared" si="34"/>
        <v>6.3639610306789177E-2</v>
      </c>
      <c r="Q136" s="2">
        <v>19.61</v>
      </c>
      <c r="R136" s="2">
        <v>17.57</v>
      </c>
      <c r="S136" s="9">
        <v>18.59</v>
      </c>
      <c r="T136" s="2">
        <f t="shared" si="35"/>
        <v>1.4424978336205563</v>
      </c>
      <c r="U136" s="9">
        <v>169.62</v>
      </c>
      <c r="V136" s="12">
        <v>3.67</v>
      </c>
      <c r="W136" s="1">
        <v>1.1399999999999999</v>
      </c>
      <c r="X136" s="2">
        <v>1.1299999999999999</v>
      </c>
      <c r="Y136" s="9">
        <v>1.1349999999999998</v>
      </c>
      <c r="Z136" s="2">
        <f t="shared" si="36"/>
        <v>7.0710678118654814E-3</v>
      </c>
      <c r="AA136" s="2">
        <v>1.33</v>
      </c>
      <c r="AB136" s="2">
        <v>1.32</v>
      </c>
      <c r="AC136" s="9">
        <v>1.3250000000000002</v>
      </c>
      <c r="AD136" s="2">
        <f t="shared" si="37"/>
        <v>7.0710678118654814E-3</v>
      </c>
      <c r="AE136" s="2">
        <v>22.25</v>
      </c>
      <c r="AF136" s="2">
        <v>22.16</v>
      </c>
      <c r="AG136" s="9">
        <v>22.204999999999998</v>
      </c>
      <c r="AH136" s="2">
        <f t="shared" si="38"/>
        <v>6.3639610306789177E-2</v>
      </c>
      <c r="AI136" s="2">
        <v>19.21</v>
      </c>
      <c r="AJ136" s="2">
        <v>16.68</v>
      </c>
      <c r="AK136" s="9">
        <v>17.945</v>
      </c>
      <c r="AL136" s="2">
        <f t="shared" si="39"/>
        <v>1.7889801564019661</v>
      </c>
      <c r="AM136" s="9">
        <v>184.75</v>
      </c>
      <c r="AN136" s="12">
        <v>4</v>
      </c>
      <c r="AO136">
        <f t="shared" si="40"/>
        <v>1.7937219730941318</v>
      </c>
      <c r="AP136">
        <f t="shared" si="41"/>
        <v>0.76045627376427616</v>
      </c>
      <c r="AQ136">
        <f t="shared" si="42"/>
        <v>-6.6820760664005174</v>
      </c>
      <c r="AR136">
        <f t="shared" si="43"/>
        <v>-3.4696073157611598</v>
      </c>
      <c r="AS136">
        <f t="shared" si="44"/>
        <v>8.919938686475648</v>
      </c>
      <c r="AT136">
        <f t="shared" si="45"/>
        <v>8.9918256130790208</v>
      </c>
      <c r="AU136">
        <v>36</v>
      </c>
      <c r="AV136">
        <v>34</v>
      </c>
      <c r="AW136">
        <v>-8.0409356725146282</v>
      </c>
    </row>
    <row r="137" spans="1:49" x14ac:dyDescent="0.2">
      <c r="A137" s="1">
        <v>136</v>
      </c>
      <c r="B137" s="2">
        <v>0</v>
      </c>
      <c r="C137" t="str">
        <f t="shared" si="46"/>
        <v>Control</v>
      </c>
      <c r="D137" t="s">
        <v>41</v>
      </c>
      <c r="E137" s="2">
        <v>1.38</v>
      </c>
      <c r="F137" s="2">
        <v>1.38</v>
      </c>
      <c r="G137" s="9">
        <v>1.38</v>
      </c>
      <c r="H137" s="2">
        <f t="shared" si="32"/>
        <v>0</v>
      </c>
      <c r="I137" s="2">
        <v>1.32</v>
      </c>
      <c r="J137" s="2">
        <v>1.32</v>
      </c>
      <c r="K137" s="9">
        <v>1.32</v>
      </c>
      <c r="L137" s="2">
        <f t="shared" si="33"/>
        <v>0</v>
      </c>
      <c r="M137" s="2">
        <v>17.16</v>
      </c>
      <c r="N137" s="2">
        <v>17.32</v>
      </c>
      <c r="O137" s="9">
        <v>17.240000000000002</v>
      </c>
      <c r="P137" s="2">
        <f t="shared" si="34"/>
        <v>0.1131370849898477</v>
      </c>
      <c r="Q137" s="2">
        <v>26.61</v>
      </c>
      <c r="R137" s="2">
        <v>27.43</v>
      </c>
      <c r="S137" s="9">
        <v>27.02</v>
      </c>
      <c r="T137" s="2">
        <f t="shared" si="35"/>
        <v>0.57982756057296914</v>
      </c>
      <c r="U137" s="9">
        <v>194.11</v>
      </c>
      <c r="V137" s="12">
        <v>4.43</v>
      </c>
      <c r="W137" s="1">
        <v>1.24</v>
      </c>
      <c r="X137" s="2">
        <v>1.19</v>
      </c>
      <c r="Y137" s="9">
        <v>1.2149999999999999</v>
      </c>
      <c r="Z137" s="2">
        <f t="shared" si="36"/>
        <v>3.5355339059327411E-2</v>
      </c>
      <c r="AA137" s="2">
        <v>1.29</v>
      </c>
      <c r="AB137" s="2">
        <v>1.23</v>
      </c>
      <c r="AC137" s="9">
        <v>1.26</v>
      </c>
      <c r="AD137" s="2">
        <f t="shared" si="37"/>
        <v>4.2426406871192889E-2</v>
      </c>
      <c r="AE137" s="2">
        <v>20</v>
      </c>
      <c r="AF137" s="2">
        <v>19.899999999999999</v>
      </c>
      <c r="AG137" s="9">
        <v>19.95</v>
      </c>
      <c r="AH137" s="2">
        <f t="shared" si="38"/>
        <v>7.0710678118655765E-2</v>
      </c>
      <c r="AI137" s="2">
        <v>25.65</v>
      </c>
      <c r="AJ137" s="2">
        <v>23.45</v>
      </c>
      <c r="AK137" s="9">
        <v>24.549999999999997</v>
      </c>
      <c r="AL137" s="2">
        <f t="shared" si="39"/>
        <v>1.5556349186104039</v>
      </c>
      <c r="AM137" s="9">
        <v>216.99</v>
      </c>
      <c r="AN137" s="12">
        <v>3</v>
      </c>
      <c r="AO137">
        <f t="shared" si="40"/>
        <v>-11.956521739130437</v>
      </c>
      <c r="AP137">
        <f t="shared" si="41"/>
        <v>-4.5454545454545494</v>
      </c>
      <c r="AQ137">
        <f t="shared" si="42"/>
        <v>15.719257540603232</v>
      </c>
      <c r="AR137">
        <f t="shared" si="43"/>
        <v>-9.1413767579570777</v>
      </c>
      <c r="AS137">
        <f t="shared" si="44"/>
        <v>11.787131008191229</v>
      </c>
      <c r="AT137">
        <f t="shared" si="45"/>
        <v>-32.27990970654627</v>
      </c>
      <c r="AU137">
        <v>44</v>
      </c>
      <c r="AV137">
        <v>32</v>
      </c>
      <c r="AW137">
        <v>-6.4935064935064863</v>
      </c>
    </row>
    <row r="138" spans="1:49" x14ac:dyDescent="0.2">
      <c r="A138" s="1">
        <v>137</v>
      </c>
      <c r="B138" s="2">
        <v>0</v>
      </c>
      <c r="C138" t="str">
        <f t="shared" si="46"/>
        <v>Control</v>
      </c>
      <c r="D138" t="s">
        <v>42</v>
      </c>
      <c r="E138" s="2">
        <v>1.06</v>
      </c>
      <c r="F138" s="2">
        <v>1.04</v>
      </c>
      <c r="G138" s="9">
        <v>1.05</v>
      </c>
      <c r="H138" s="2">
        <f t="shared" si="32"/>
        <v>1.4142135623730963E-2</v>
      </c>
      <c r="I138" s="2">
        <v>1.1299999999999999</v>
      </c>
      <c r="J138" s="2">
        <v>1.1100000000000001</v>
      </c>
      <c r="K138" s="9">
        <v>1.1200000000000001</v>
      </c>
      <c r="L138" s="2">
        <f t="shared" si="33"/>
        <v>1.4142135623730807E-2</v>
      </c>
      <c r="M138" s="2">
        <v>26.73</v>
      </c>
      <c r="N138" s="2">
        <v>26.82</v>
      </c>
      <c r="O138" s="9">
        <v>26.774999999999999</v>
      </c>
      <c r="P138" s="2">
        <f t="shared" si="34"/>
        <v>6.3639610306789177E-2</v>
      </c>
      <c r="Q138" s="2">
        <v>19.36</v>
      </c>
      <c r="R138" s="2">
        <v>16.71</v>
      </c>
      <c r="S138" s="9">
        <v>18.035</v>
      </c>
      <c r="T138" s="2">
        <f t="shared" si="35"/>
        <v>1.8738329701443499</v>
      </c>
      <c r="U138" s="9">
        <v>173.63</v>
      </c>
      <c r="V138" s="12">
        <v>3.91</v>
      </c>
      <c r="W138" s="1">
        <v>0.84</v>
      </c>
      <c r="X138" s="2">
        <v>0.83</v>
      </c>
      <c r="Y138" s="9">
        <v>0.83499999999999996</v>
      </c>
      <c r="Z138" s="2">
        <f t="shared" si="36"/>
        <v>7.0710678118654814E-3</v>
      </c>
      <c r="AA138" s="2">
        <v>1.05</v>
      </c>
      <c r="AB138" s="2">
        <v>1.04</v>
      </c>
      <c r="AC138" s="9">
        <v>1.0449999999999999</v>
      </c>
      <c r="AD138" s="2">
        <f t="shared" si="37"/>
        <v>7.0710678118654814E-3</v>
      </c>
      <c r="AE138" s="2">
        <v>29.44</v>
      </c>
      <c r="AF138" s="2">
        <v>29.35</v>
      </c>
      <c r="AG138" s="9">
        <v>29.395000000000003</v>
      </c>
      <c r="AH138" s="2">
        <f t="shared" si="38"/>
        <v>6.3639610306789177E-2</v>
      </c>
      <c r="AI138" s="2">
        <v>18.649999999999999</v>
      </c>
      <c r="AJ138" s="2">
        <v>16.7</v>
      </c>
      <c r="AK138" s="9">
        <v>17.674999999999997</v>
      </c>
      <c r="AL138" s="2">
        <f t="shared" si="39"/>
        <v>1.3788582233137672</v>
      </c>
      <c r="AM138" s="9">
        <v>155.38999999999999</v>
      </c>
      <c r="AN138" s="12">
        <v>3.75</v>
      </c>
      <c r="AO138">
        <f t="shared" si="40"/>
        <v>-20.476190476190485</v>
      </c>
      <c r="AP138">
        <f t="shared" si="41"/>
        <v>-6.6964285714285863</v>
      </c>
      <c r="AQ138">
        <f t="shared" si="42"/>
        <v>9.7852474323062744</v>
      </c>
      <c r="AR138">
        <f t="shared" si="43"/>
        <v>-1.9961186581646961</v>
      </c>
      <c r="AS138">
        <f t="shared" si="44"/>
        <v>-10.505097045441461</v>
      </c>
      <c r="AT138">
        <f t="shared" si="45"/>
        <v>-4.0920716112532007</v>
      </c>
      <c r="AU138">
        <v>27</v>
      </c>
      <c r="AV138">
        <v>35</v>
      </c>
      <c r="AW138">
        <v>-14.499605988967696</v>
      </c>
    </row>
    <row r="139" spans="1:49" x14ac:dyDescent="0.2">
      <c r="A139" s="1">
        <v>138</v>
      </c>
      <c r="B139" s="2">
        <v>0</v>
      </c>
      <c r="C139" t="str">
        <f t="shared" si="46"/>
        <v>Control</v>
      </c>
      <c r="D139" t="s">
        <v>42</v>
      </c>
      <c r="E139" s="2">
        <v>1.42</v>
      </c>
      <c r="F139" s="2">
        <v>1.47</v>
      </c>
      <c r="G139" s="9">
        <v>1.4449999999999998</v>
      </c>
      <c r="H139" s="2">
        <f t="shared" si="32"/>
        <v>3.5355339059327411E-2</v>
      </c>
      <c r="I139" s="2">
        <v>1.37</v>
      </c>
      <c r="J139" s="2">
        <v>1.43</v>
      </c>
      <c r="K139" s="9">
        <v>1.4</v>
      </c>
      <c r="L139" s="2">
        <f t="shared" si="33"/>
        <v>4.2426406871192736E-2</v>
      </c>
      <c r="M139" s="2">
        <v>19.25</v>
      </c>
      <c r="N139" s="2">
        <v>19.29</v>
      </c>
      <c r="O139" s="9">
        <v>19.27</v>
      </c>
      <c r="P139" s="2">
        <f t="shared" si="34"/>
        <v>2.8284271247461298E-2</v>
      </c>
      <c r="Q139" s="2">
        <v>22.79</v>
      </c>
      <c r="R139" s="2">
        <v>24.18</v>
      </c>
      <c r="S139" s="9">
        <v>23.484999999999999</v>
      </c>
      <c r="T139" s="2">
        <f t="shared" si="35"/>
        <v>0.98287842584930141</v>
      </c>
      <c r="U139" s="9">
        <v>212.55</v>
      </c>
      <c r="V139" s="12">
        <v>3.59</v>
      </c>
      <c r="W139" s="1">
        <v>1.36</v>
      </c>
      <c r="X139" s="2">
        <v>1.4</v>
      </c>
      <c r="Y139" s="9">
        <v>1.38</v>
      </c>
      <c r="Z139" s="2">
        <f t="shared" si="36"/>
        <v>2.828427124746177E-2</v>
      </c>
      <c r="AA139" s="2">
        <v>1.35</v>
      </c>
      <c r="AB139" s="2">
        <v>1.39</v>
      </c>
      <c r="AC139" s="9">
        <v>1.37</v>
      </c>
      <c r="AD139" s="2">
        <f t="shared" si="37"/>
        <v>2.828427124746177E-2</v>
      </c>
      <c r="AE139" s="2">
        <v>19.8</v>
      </c>
      <c r="AF139" s="2">
        <v>19.940000000000001</v>
      </c>
      <c r="AG139" s="9">
        <v>19.87</v>
      </c>
      <c r="AH139" s="2">
        <f t="shared" si="38"/>
        <v>9.8994949366117052E-2</v>
      </c>
      <c r="AI139" s="2">
        <v>22.54</v>
      </c>
      <c r="AJ139" s="2">
        <v>23.63</v>
      </c>
      <c r="AK139" s="9">
        <v>23.085000000000001</v>
      </c>
      <c r="AL139" s="2">
        <f t="shared" si="39"/>
        <v>0.77074639149333668</v>
      </c>
      <c r="AM139" s="9">
        <v>212.68</v>
      </c>
      <c r="AN139" s="12">
        <v>3.71</v>
      </c>
      <c r="AO139">
        <f t="shared" si="40"/>
        <v>-4.4982698961937686</v>
      </c>
      <c r="AP139">
        <f t="shared" si="41"/>
        <v>-2.142857142857129</v>
      </c>
      <c r="AQ139">
        <f t="shared" si="42"/>
        <v>3.1136481577581812</v>
      </c>
      <c r="AR139">
        <f t="shared" si="43"/>
        <v>-1.7032148179689104</v>
      </c>
      <c r="AS139">
        <f t="shared" si="44"/>
        <v>6.1162079510701226E-2</v>
      </c>
      <c r="AT139">
        <f t="shared" si="45"/>
        <v>3.342618384401117</v>
      </c>
      <c r="AU139">
        <v>48</v>
      </c>
      <c r="AV139">
        <v>44</v>
      </c>
      <c r="AW139">
        <v>-2.2222222222222285</v>
      </c>
    </row>
    <row r="140" spans="1:49" x14ac:dyDescent="0.2">
      <c r="A140" s="1">
        <v>139</v>
      </c>
      <c r="B140" s="2">
        <v>0</v>
      </c>
      <c r="C140" t="str">
        <f t="shared" si="46"/>
        <v>Control</v>
      </c>
      <c r="D140" t="s">
        <v>42</v>
      </c>
      <c r="E140" s="2">
        <v>0.86</v>
      </c>
      <c r="F140" s="2">
        <v>0.86</v>
      </c>
      <c r="G140" s="9">
        <v>0.86</v>
      </c>
      <c r="H140" s="2">
        <f t="shared" si="32"/>
        <v>0</v>
      </c>
      <c r="I140" s="2">
        <v>1.08</v>
      </c>
      <c r="J140" s="2">
        <v>1.08</v>
      </c>
      <c r="K140" s="9">
        <v>1.08</v>
      </c>
      <c r="L140" s="2">
        <f t="shared" si="33"/>
        <v>0</v>
      </c>
      <c r="M140" s="2">
        <v>28.16</v>
      </c>
      <c r="N140" s="2">
        <v>28.42</v>
      </c>
      <c r="O140" s="9">
        <v>28.29</v>
      </c>
      <c r="P140" s="2">
        <f t="shared" si="34"/>
        <v>0.18384776310850345</v>
      </c>
      <c r="Q140" s="2">
        <v>11.05</v>
      </c>
      <c r="R140" s="2">
        <v>17.21</v>
      </c>
      <c r="S140" s="9">
        <v>14.13</v>
      </c>
      <c r="T140" s="2">
        <f t="shared" si="35"/>
        <v>4.3557777721091337</v>
      </c>
      <c r="U140" s="9">
        <v>144.12</v>
      </c>
      <c r="V140" s="12">
        <v>4.25</v>
      </c>
      <c r="W140" s="1">
        <v>0.77</v>
      </c>
      <c r="X140" s="2">
        <v>0.78</v>
      </c>
      <c r="Y140" s="9">
        <v>0.77500000000000002</v>
      </c>
      <c r="Z140" s="2">
        <f t="shared" si="36"/>
        <v>7.0710678118654814E-3</v>
      </c>
      <c r="AA140" s="2">
        <v>1.03</v>
      </c>
      <c r="AB140" s="2">
        <v>1.04</v>
      </c>
      <c r="AC140" s="9">
        <v>1.0350000000000001</v>
      </c>
      <c r="AD140" s="2">
        <f t="shared" si="37"/>
        <v>7.0710678118654814E-3</v>
      </c>
      <c r="AE140" s="2">
        <v>29.69</v>
      </c>
      <c r="AF140" s="2">
        <v>29.73</v>
      </c>
      <c r="AG140" s="9">
        <v>29.71</v>
      </c>
      <c r="AH140" s="2">
        <f t="shared" si="38"/>
        <v>2.8284271247461298E-2</v>
      </c>
      <c r="AI140" s="2">
        <v>10.039999999999999</v>
      </c>
      <c r="AJ140" s="2">
        <v>16.87</v>
      </c>
      <c r="AK140" s="9">
        <v>13.455</v>
      </c>
      <c r="AL140" s="2">
        <f t="shared" si="39"/>
        <v>4.8295393155041211</v>
      </c>
      <c r="AM140" s="9">
        <v>140.22</v>
      </c>
      <c r="AN140" s="12">
        <v>3</v>
      </c>
      <c r="AO140">
        <f t="shared" si="40"/>
        <v>-9.8837209302325526</v>
      </c>
      <c r="AP140">
        <f t="shared" si="41"/>
        <v>-4.1666666666666599</v>
      </c>
      <c r="AQ140">
        <f t="shared" si="42"/>
        <v>5.01944149876282</v>
      </c>
      <c r="AR140">
        <f t="shared" si="43"/>
        <v>-4.7770700636942722</v>
      </c>
      <c r="AS140">
        <f t="shared" si="44"/>
        <v>-2.7060782681099123</v>
      </c>
      <c r="AT140">
        <f t="shared" si="45"/>
        <v>-29.411764705882355</v>
      </c>
      <c r="AU140">
        <v>24</v>
      </c>
      <c r="AV140">
        <v>27</v>
      </c>
      <c r="AW140">
        <v>8.3333333333333339</v>
      </c>
    </row>
    <row r="141" spans="1:49" x14ac:dyDescent="0.2">
      <c r="A141" s="1">
        <v>140</v>
      </c>
      <c r="B141" s="2">
        <v>0</v>
      </c>
      <c r="C141" t="str">
        <f t="shared" si="46"/>
        <v>Control</v>
      </c>
      <c r="D141" t="s">
        <v>42</v>
      </c>
      <c r="E141" s="2">
        <v>0.98</v>
      </c>
      <c r="F141" s="2">
        <v>0.96</v>
      </c>
      <c r="G141" s="9">
        <v>0.97</v>
      </c>
      <c r="H141" s="2">
        <f t="shared" si="32"/>
        <v>1.4142135623730963E-2</v>
      </c>
      <c r="I141" s="2">
        <v>1.1200000000000001</v>
      </c>
      <c r="J141" s="2">
        <v>1.1000000000000001</v>
      </c>
      <c r="K141" s="9">
        <v>1.1100000000000001</v>
      </c>
      <c r="L141" s="2">
        <f t="shared" si="33"/>
        <v>1.4142135623730963E-2</v>
      </c>
      <c r="M141" s="2">
        <v>25.48</v>
      </c>
      <c r="N141" s="2">
        <v>25.46</v>
      </c>
      <c r="O141" s="9">
        <v>25.47</v>
      </c>
      <c r="P141" s="2">
        <f t="shared" si="34"/>
        <v>1.4142135623730649E-2</v>
      </c>
      <c r="Q141" s="2">
        <v>14.81</v>
      </c>
      <c r="R141" s="2">
        <v>15.94</v>
      </c>
      <c r="S141" s="9">
        <v>15.375</v>
      </c>
      <c r="T141" s="2">
        <f t="shared" si="35"/>
        <v>0.79903066274079804</v>
      </c>
      <c r="U141" s="9">
        <v>134.28</v>
      </c>
      <c r="V141" s="12">
        <v>4.2</v>
      </c>
      <c r="W141" s="1">
        <v>0.81</v>
      </c>
      <c r="X141" s="2">
        <v>0.8</v>
      </c>
      <c r="Y141" s="9">
        <v>0.80500000000000005</v>
      </c>
      <c r="Z141" s="2">
        <f t="shared" si="36"/>
        <v>7.0710678118654814E-3</v>
      </c>
      <c r="AA141" s="2">
        <v>1.04</v>
      </c>
      <c r="AB141" s="2">
        <v>1.03</v>
      </c>
      <c r="AC141" s="9">
        <v>1.0350000000000001</v>
      </c>
      <c r="AD141" s="2">
        <f t="shared" si="37"/>
        <v>7.0710678118654814E-3</v>
      </c>
      <c r="AE141" s="2">
        <v>29.54</v>
      </c>
      <c r="AF141" s="2">
        <v>29.45</v>
      </c>
      <c r="AG141" s="9">
        <v>29.494999999999997</v>
      </c>
      <c r="AH141" s="2">
        <f t="shared" si="38"/>
        <v>6.3639610306789177E-2</v>
      </c>
      <c r="AI141" s="2">
        <v>16.14</v>
      </c>
      <c r="AJ141" s="2">
        <v>15.4</v>
      </c>
      <c r="AK141" s="9">
        <v>15.77</v>
      </c>
      <c r="AL141" s="2">
        <f t="shared" si="39"/>
        <v>0.52325901807804531</v>
      </c>
      <c r="AM141" s="9">
        <v>147.18</v>
      </c>
      <c r="AN141" s="12">
        <v>3.25</v>
      </c>
      <c r="AO141">
        <f t="shared" si="40"/>
        <v>-17.010309278350508</v>
      </c>
      <c r="AP141">
        <f t="shared" si="41"/>
        <v>-6.7567567567567517</v>
      </c>
      <c r="AQ141">
        <f t="shared" si="42"/>
        <v>15.802905378877105</v>
      </c>
      <c r="AR141">
        <f t="shared" si="43"/>
        <v>2.5691056910569077</v>
      </c>
      <c r="AS141">
        <f t="shared" si="44"/>
        <v>9.6067917783735517</v>
      </c>
      <c r="AT141">
        <f t="shared" si="45"/>
        <v>-22.61904761904762</v>
      </c>
      <c r="AU141">
        <v>36</v>
      </c>
      <c r="AV141">
        <v>38</v>
      </c>
      <c r="AW141">
        <v>0</v>
      </c>
    </row>
    <row r="142" spans="1:49" x14ac:dyDescent="0.2">
      <c r="A142" s="1">
        <v>141</v>
      </c>
      <c r="B142" s="2">
        <v>0</v>
      </c>
      <c r="C142" t="str">
        <f t="shared" si="46"/>
        <v>Control</v>
      </c>
      <c r="D142" t="s">
        <v>41</v>
      </c>
      <c r="E142" s="2">
        <v>1.26</v>
      </c>
      <c r="F142" s="2">
        <v>1.25</v>
      </c>
      <c r="G142" s="9">
        <v>1.2549999999999999</v>
      </c>
      <c r="H142" s="2">
        <f t="shared" si="32"/>
        <v>7.0710678118654814E-3</v>
      </c>
      <c r="I142" s="2">
        <v>1.35</v>
      </c>
      <c r="J142" s="2">
        <v>1.33</v>
      </c>
      <c r="K142" s="9">
        <v>1.34</v>
      </c>
      <c r="L142" s="2">
        <f t="shared" si="33"/>
        <v>1.4142135623730963E-2</v>
      </c>
      <c r="M142" s="2">
        <v>18.8</v>
      </c>
      <c r="N142" s="2">
        <v>18.72</v>
      </c>
      <c r="O142" s="9">
        <v>18.759999999999998</v>
      </c>
      <c r="P142" s="2">
        <f t="shared" si="34"/>
        <v>5.6568542494925107E-2</v>
      </c>
      <c r="Q142" s="2">
        <v>23.46</v>
      </c>
      <c r="R142" s="2">
        <v>23.2</v>
      </c>
      <c r="S142" s="9">
        <v>23.33</v>
      </c>
      <c r="T142" s="2">
        <f t="shared" si="35"/>
        <v>0.18384776310850345</v>
      </c>
      <c r="U142" s="9">
        <v>179.63</v>
      </c>
      <c r="V142" s="12">
        <v>3.5</v>
      </c>
      <c r="W142" s="1">
        <v>0.93</v>
      </c>
      <c r="X142" s="2">
        <v>0.91</v>
      </c>
      <c r="Y142" s="9">
        <v>0.92</v>
      </c>
      <c r="Z142" s="2">
        <f t="shared" si="36"/>
        <v>1.4142135623730963E-2</v>
      </c>
      <c r="AA142" s="2">
        <v>1.17</v>
      </c>
      <c r="AB142" s="2">
        <v>1.1399999999999999</v>
      </c>
      <c r="AC142" s="9">
        <v>1.1549999999999998</v>
      </c>
      <c r="AD142" s="2">
        <f t="shared" si="37"/>
        <v>2.1213203435596444E-2</v>
      </c>
      <c r="AE142" s="2">
        <v>22.72</v>
      </c>
      <c r="AF142" s="2">
        <v>22.46</v>
      </c>
      <c r="AG142" s="9">
        <v>22.59</v>
      </c>
      <c r="AH142" s="2">
        <f t="shared" si="38"/>
        <v>0.18384776310850096</v>
      </c>
      <c r="AI142" s="2">
        <v>18.73</v>
      </c>
      <c r="AJ142" s="2">
        <v>17.649999999999999</v>
      </c>
      <c r="AK142" s="9">
        <v>18.189999999999998</v>
      </c>
      <c r="AL142" s="2">
        <f t="shared" si="39"/>
        <v>0.76367532368147262</v>
      </c>
      <c r="AM142" s="9">
        <v>162.76</v>
      </c>
      <c r="AN142" s="12">
        <v>3.25</v>
      </c>
      <c r="AO142">
        <f t="shared" si="40"/>
        <v>-26.69322709163346</v>
      </c>
      <c r="AP142">
        <f t="shared" si="41"/>
        <v>-13.805970149253751</v>
      </c>
      <c r="AQ142">
        <f t="shared" si="42"/>
        <v>20.415778251599161</v>
      </c>
      <c r="AR142">
        <f t="shared" si="43"/>
        <v>-22.031718816973857</v>
      </c>
      <c r="AS142">
        <f t="shared" si="44"/>
        <v>-9.3915270277793272</v>
      </c>
      <c r="AT142">
        <f t="shared" si="45"/>
        <v>-7.1428571428571423</v>
      </c>
      <c r="AU142">
        <v>30</v>
      </c>
      <c r="AV142">
        <v>34</v>
      </c>
      <c r="AW142">
        <v>-5.5555555555555571</v>
      </c>
    </row>
    <row r="143" spans="1:49" x14ac:dyDescent="0.2">
      <c r="A143" s="1">
        <v>142</v>
      </c>
      <c r="B143" s="2">
        <v>0</v>
      </c>
      <c r="C143" t="str">
        <f t="shared" si="46"/>
        <v>Control</v>
      </c>
      <c r="D143" t="s">
        <v>41</v>
      </c>
      <c r="E143" s="2">
        <v>1.21</v>
      </c>
      <c r="F143" s="2">
        <v>1.2</v>
      </c>
      <c r="G143" s="9">
        <v>1.2050000000000001</v>
      </c>
      <c r="H143" s="2">
        <f t="shared" si="32"/>
        <v>7.0710678118654814E-3</v>
      </c>
      <c r="I143" s="2">
        <v>1.19</v>
      </c>
      <c r="J143" s="2">
        <v>1.18</v>
      </c>
      <c r="K143" s="9">
        <v>1.1850000000000001</v>
      </c>
      <c r="L143" s="2">
        <f t="shared" si="33"/>
        <v>7.0710678118654814E-3</v>
      </c>
      <c r="M143" s="2">
        <v>20.420000000000002</v>
      </c>
      <c r="N143" s="2">
        <v>20.64</v>
      </c>
      <c r="O143" s="9">
        <v>20.53</v>
      </c>
      <c r="P143" s="2">
        <f t="shared" si="34"/>
        <v>0.15556349186103965</v>
      </c>
      <c r="Q143" s="2">
        <v>21.96</v>
      </c>
      <c r="R143" s="2">
        <v>18.98</v>
      </c>
      <c r="S143" s="9">
        <v>20.47</v>
      </c>
      <c r="T143" s="2">
        <f t="shared" si="35"/>
        <v>2.1071782079359118</v>
      </c>
      <c r="U143" s="9">
        <v>203.95</v>
      </c>
      <c r="V143" s="12">
        <v>4.3099999999999996</v>
      </c>
      <c r="W143" s="1">
        <v>1.1100000000000001</v>
      </c>
      <c r="X143" s="2">
        <v>1.1299999999999999</v>
      </c>
      <c r="Y143" s="9">
        <v>1.1200000000000001</v>
      </c>
      <c r="Z143" s="2">
        <f t="shared" si="36"/>
        <v>1.4142135623730807E-2</v>
      </c>
      <c r="AA143" s="2">
        <v>1.1299999999999999</v>
      </c>
      <c r="AB143" s="2">
        <v>1.1499999999999999</v>
      </c>
      <c r="AC143" s="9">
        <v>1.1399999999999999</v>
      </c>
      <c r="AD143" s="2">
        <f t="shared" si="37"/>
        <v>1.4142135623730963E-2</v>
      </c>
      <c r="AE143" s="2">
        <v>22.55</v>
      </c>
      <c r="AF143" s="2">
        <v>22.3</v>
      </c>
      <c r="AG143" s="9">
        <v>22.425000000000001</v>
      </c>
      <c r="AH143" s="2">
        <f t="shared" si="38"/>
        <v>0.17677669529663689</v>
      </c>
      <c r="AI143" s="2">
        <v>21.55</v>
      </c>
      <c r="AJ143" s="2">
        <v>17.690000000000001</v>
      </c>
      <c r="AK143" s="9">
        <v>19.62</v>
      </c>
      <c r="AL143" s="2">
        <f t="shared" si="39"/>
        <v>2.7294321753800732</v>
      </c>
      <c r="AM143" s="9">
        <v>216.1</v>
      </c>
      <c r="AN143" s="12">
        <v>3</v>
      </c>
      <c r="AO143">
        <f t="shared" si="40"/>
        <v>-7.0539419087136901</v>
      </c>
      <c r="AP143">
        <f t="shared" si="41"/>
        <v>-3.7974683544303924</v>
      </c>
      <c r="AQ143">
        <f t="shared" si="42"/>
        <v>9.2303945445689202</v>
      </c>
      <c r="AR143">
        <f t="shared" si="43"/>
        <v>-4.1524181729359935</v>
      </c>
      <c r="AS143">
        <f t="shared" si="44"/>
        <v>5.9573424859034105</v>
      </c>
      <c r="AT143">
        <f t="shared" si="45"/>
        <v>-30.394431554524353</v>
      </c>
      <c r="AU143">
        <v>19</v>
      </c>
      <c r="AV143">
        <v>22</v>
      </c>
      <c r="AW143">
        <v>-1.3645224171539894</v>
      </c>
    </row>
    <row r="144" spans="1:49" x14ac:dyDescent="0.2">
      <c r="A144" s="1">
        <v>143</v>
      </c>
      <c r="B144" s="2">
        <v>0</v>
      </c>
      <c r="C144" t="str">
        <f t="shared" si="46"/>
        <v>Control</v>
      </c>
      <c r="D144" t="s">
        <v>41</v>
      </c>
      <c r="E144" s="2">
        <v>1.18</v>
      </c>
      <c r="F144" s="2">
        <v>1.1299999999999999</v>
      </c>
      <c r="G144" s="9">
        <v>1.1549999999999998</v>
      </c>
      <c r="H144" s="2">
        <f t="shared" si="32"/>
        <v>3.5355339059327411E-2</v>
      </c>
      <c r="I144" s="2">
        <v>1.17</v>
      </c>
      <c r="J144" s="2">
        <v>1.1200000000000001</v>
      </c>
      <c r="K144" s="9">
        <v>1.145</v>
      </c>
      <c r="L144" s="2">
        <f t="shared" si="33"/>
        <v>3.5355339059327251E-2</v>
      </c>
      <c r="M144" s="2">
        <v>22.51</v>
      </c>
      <c r="N144" s="2">
        <v>22.48</v>
      </c>
      <c r="O144" s="9">
        <v>22.495000000000001</v>
      </c>
      <c r="P144" s="2">
        <f t="shared" si="34"/>
        <v>2.1213203435597228E-2</v>
      </c>
      <c r="Q144" s="2">
        <v>22.73</v>
      </c>
      <c r="R144" s="2">
        <v>21.9</v>
      </c>
      <c r="S144" s="9">
        <v>22.314999999999998</v>
      </c>
      <c r="T144" s="2">
        <f t="shared" si="35"/>
        <v>0.58689862838483575</v>
      </c>
      <c r="U144" s="9">
        <v>198.77</v>
      </c>
      <c r="V144" s="12">
        <v>3.15</v>
      </c>
      <c r="W144" s="1">
        <v>1.07</v>
      </c>
      <c r="X144" s="2">
        <v>0.99</v>
      </c>
      <c r="Y144" s="9">
        <v>1.03</v>
      </c>
      <c r="Z144" s="2">
        <f t="shared" si="36"/>
        <v>5.6568542494923851E-2</v>
      </c>
      <c r="AA144" s="2">
        <v>1.1299999999999999</v>
      </c>
      <c r="AB144" s="2">
        <v>1.04</v>
      </c>
      <c r="AC144" s="9">
        <v>1.085</v>
      </c>
      <c r="AD144" s="2">
        <f t="shared" si="37"/>
        <v>6.3639610306789177E-2</v>
      </c>
      <c r="AE144" s="2">
        <v>24.53</v>
      </c>
      <c r="AF144" s="2">
        <v>24.53</v>
      </c>
      <c r="AG144" s="9">
        <v>24.53</v>
      </c>
      <c r="AH144" s="2">
        <f t="shared" si="38"/>
        <v>0</v>
      </c>
      <c r="AI144" s="2">
        <v>22.51</v>
      </c>
      <c r="AJ144" s="2">
        <v>23.42</v>
      </c>
      <c r="AK144" s="9">
        <v>22.965000000000003</v>
      </c>
      <c r="AL144" s="2">
        <f t="shared" si="39"/>
        <v>0.64346717087975835</v>
      </c>
      <c r="AM144" s="9">
        <v>188.29</v>
      </c>
      <c r="AN144" s="12">
        <v>2.67</v>
      </c>
      <c r="AO144">
        <f t="shared" si="40"/>
        <v>-10.822510822510806</v>
      </c>
      <c r="AP144">
        <f t="shared" si="41"/>
        <v>-5.2401746724890872</v>
      </c>
      <c r="AQ144">
        <f t="shared" si="42"/>
        <v>9.0464547677261606</v>
      </c>
      <c r="AR144">
        <f t="shared" si="43"/>
        <v>2.9128388976025352</v>
      </c>
      <c r="AS144">
        <f t="shared" si="44"/>
        <v>-5.2724254163103179</v>
      </c>
      <c r="AT144">
        <f t="shared" si="45"/>
        <v>-15.238095238095237</v>
      </c>
      <c r="AU144">
        <v>43</v>
      </c>
      <c r="AV144">
        <v>40</v>
      </c>
      <c r="AW144">
        <v>-2.4390243902439011</v>
      </c>
    </row>
    <row r="145" spans="1:49" x14ac:dyDescent="0.2">
      <c r="A145" s="1">
        <v>144</v>
      </c>
      <c r="B145" s="2">
        <v>0</v>
      </c>
      <c r="C145" t="str">
        <f t="shared" si="46"/>
        <v>Control</v>
      </c>
      <c r="D145" t="s">
        <v>42</v>
      </c>
      <c r="E145" s="2">
        <v>0.96</v>
      </c>
      <c r="F145" s="2">
        <v>0.95</v>
      </c>
      <c r="G145" s="9">
        <v>0.95499999999999996</v>
      </c>
      <c r="H145" s="2">
        <f t="shared" si="32"/>
        <v>7.0710678118654814E-3</v>
      </c>
      <c r="I145" s="2">
        <v>1.06</v>
      </c>
      <c r="J145" s="2">
        <v>1.05</v>
      </c>
      <c r="K145" s="9">
        <v>1.0550000000000002</v>
      </c>
      <c r="L145" s="2">
        <f t="shared" si="33"/>
        <v>7.0710678118654814E-3</v>
      </c>
      <c r="M145" s="2">
        <v>21.58</v>
      </c>
      <c r="N145" s="2">
        <v>21.43</v>
      </c>
      <c r="O145" s="9">
        <v>21.504999999999999</v>
      </c>
      <c r="P145" s="2">
        <f t="shared" si="34"/>
        <v>0.10606601717798111</v>
      </c>
      <c r="Q145" s="2">
        <v>17.7</v>
      </c>
      <c r="R145" s="2">
        <v>18.239999999999998</v>
      </c>
      <c r="S145" s="9">
        <v>17.97</v>
      </c>
      <c r="T145" s="2">
        <f t="shared" si="35"/>
        <v>0.38183766184073509</v>
      </c>
      <c r="U145" s="9">
        <v>195.7</v>
      </c>
      <c r="V145" s="12">
        <v>3.45</v>
      </c>
      <c r="W145" s="1">
        <v>0.85</v>
      </c>
      <c r="X145" s="2">
        <v>0.83</v>
      </c>
      <c r="Y145" s="9">
        <v>0.84</v>
      </c>
      <c r="Z145" s="2">
        <f t="shared" si="36"/>
        <v>1.4142135623730963E-2</v>
      </c>
      <c r="AA145" s="2">
        <v>1.1000000000000001</v>
      </c>
      <c r="AB145" s="2">
        <v>1.08</v>
      </c>
      <c r="AC145" s="9">
        <v>1.0900000000000001</v>
      </c>
      <c r="AD145" s="2">
        <f t="shared" si="37"/>
        <v>1.4142135623730963E-2</v>
      </c>
      <c r="AE145" s="2">
        <v>23.08</v>
      </c>
      <c r="AF145" s="2">
        <v>22.99</v>
      </c>
      <c r="AG145" s="9">
        <v>23.034999999999997</v>
      </c>
      <c r="AH145" s="2">
        <f t="shared" si="38"/>
        <v>6.3639610306789177E-2</v>
      </c>
      <c r="AI145" s="2">
        <v>21.42</v>
      </c>
      <c r="AJ145" s="2">
        <v>22.27</v>
      </c>
      <c r="AK145" s="9">
        <v>21.844999999999999</v>
      </c>
      <c r="AL145" s="2">
        <f t="shared" si="39"/>
        <v>0.60104076400856388</v>
      </c>
      <c r="AM145" s="9">
        <v>218.7</v>
      </c>
      <c r="AN145" s="12">
        <v>3.25</v>
      </c>
      <c r="AO145">
        <f t="shared" si="40"/>
        <v>-12.041884816753926</v>
      </c>
      <c r="AP145">
        <f t="shared" si="41"/>
        <v>3.3175355450236887</v>
      </c>
      <c r="AQ145">
        <f t="shared" si="42"/>
        <v>7.1146245059288429</v>
      </c>
      <c r="AR145">
        <f t="shared" si="43"/>
        <v>21.563717306622149</v>
      </c>
      <c r="AS145">
        <f t="shared" si="44"/>
        <v>11.752682677567707</v>
      </c>
      <c r="AT145">
        <f t="shared" si="45"/>
        <v>-5.7971014492753676</v>
      </c>
      <c r="AU145">
        <v>39</v>
      </c>
      <c r="AV145">
        <v>32</v>
      </c>
      <c r="AW145">
        <v>-27.272727272727266</v>
      </c>
    </row>
    <row r="146" spans="1:49" x14ac:dyDescent="0.2">
      <c r="A146" s="1">
        <v>145</v>
      </c>
      <c r="B146" s="2">
        <v>0</v>
      </c>
      <c r="C146" t="str">
        <f t="shared" si="46"/>
        <v>Control</v>
      </c>
      <c r="D146" t="s">
        <v>42</v>
      </c>
      <c r="E146" s="2">
        <v>1.1599999999999999</v>
      </c>
      <c r="F146" s="2">
        <v>1.1399999999999999</v>
      </c>
      <c r="G146" s="9">
        <v>1.1499999999999999</v>
      </c>
      <c r="H146" s="2">
        <f t="shared" si="32"/>
        <v>1.4142135623730963E-2</v>
      </c>
      <c r="I146" s="2">
        <v>1.23</v>
      </c>
      <c r="J146" s="2">
        <v>1.2</v>
      </c>
      <c r="K146" s="9">
        <v>1.2149999999999999</v>
      </c>
      <c r="L146" s="2">
        <f t="shared" si="33"/>
        <v>2.1213203435596444E-2</v>
      </c>
      <c r="M146" s="2">
        <v>22.1</v>
      </c>
      <c r="N146" s="2">
        <v>22.1</v>
      </c>
      <c r="O146" s="9">
        <v>22.1</v>
      </c>
      <c r="P146" s="2">
        <f t="shared" si="34"/>
        <v>0</v>
      </c>
      <c r="Q146" s="2">
        <v>23.02</v>
      </c>
      <c r="R146" s="2">
        <v>21.74</v>
      </c>
      <c r="S146" s="9">
        <v>22.38</v>
      </c>
      <c r="T146" s="2">
        <f t="shared" si="35"/>
        <v>0.90509667991878162</v>
      </c>
      <c r="U146" s="9">
        <v>176.22</v>
      </c>
      <c r="V146" s="12">
        <v>4.09</v>
      </c>
      <c r="W146" s="1">
        <v>0.81</v>
      </c>
      <c r="X146" s="2">
        <v>0.79</v>
      </c>
      <c r="Y146" s="9">
        <v>0.8</v>
      </c>
      <c r="Z146" s="2">
        <f t="shared" si="36"/>
        <v>1.4142135623730963E-2</v>
      </c>
      <c r="AA146" s="2">
        <v>1.03</v>
      </c>
      <c r="AB146" s="2">
        <v>1.01</v>
      </c>
      <c r="AC146" s="9">
        <v>1.02</v>
      </c>
      <c r="AD146" s="2">
        <f t="shared" si="37"/>
        <v>1.4142135623730963E-2</v>
      </c>
      <c r="AE146" s="2">
        <v>27.87</v>
      </c>
      <c r="AF146" s="2">
        <v>27.77</v>
      </c>
      <c r="AG146" s="9">
        <v>27.82</v>
      </c>
      <c r="AH146" s="2">
        <f t="shared" si="38"/>
        <v>7.0710678118655765E-2</v>
      </c>
      <c r="AI146" s="2">
        <v>19.39</v>
      </c>
      <c r="AJ146" s="2">
        <v>19.309999999999999</v>
      </c>
      <c r="AK146" s="9">
        <v>19.350000000000001</v>
      </c>
      <c r="AL146" s="2">
        <f t="shared" si="39"/>
        <v>5.6568542494925107E-2</v>
      </c>
      <c r="AM146" s="9">
        <v>156.81</v>
      </c>
      <c r="AN146" s="12">
        <v>3.5</v>
      </c>
      <c r="AO146">
        <f t="shared" si="40"/>
        <v>-30.434782608695642</v>
      </c>
      <c r="AP146">
        <f t="shared" si="41"/>
        <v>-16.049382716049372</v>
      </c>
      <c r="AQ146">
        <f t="shared" si="42"/>
        <v>25.88235294117646</v>
      </c>
      <c r="AR146">
        <f t="shared" si="43"/>
        <v>-13.53887399463806</v>
      </c>
      <c r="AS146">
        <f t="shared" si="44"/>
        <v>-11.014640789921687</v>
      </c>
      <c r="AT146">
        <f t="shared" si="45"/>
        <v>-14.425427872860633</v>
      </c>
      <c r="AU146">
        <v>26</v>
      </c>
      <c r="AV146">
        <v>32</v>
      </c>
      <c r="AW146">
        <v>-4.2735042735042814</v>
      </c>
    </row>
    <row r="147" spans="1:49" x14ac:dyDescent="0.2">
      <c r="A147" s="1">
        <v>146</v>
      </c>
      <c r="B147" s="2">
        <v>0</v>
      </c>
      <c r="C147" t="str">
        <f t="shared" si="46"/>
        <v>Control</v>
      </c>
      <c r="D147" t="s">
        <v>41</v>
      </c>
      <c r="E147" s="2">
        <v>0.97</v>
      </c>
      <c r="F147" s="2">
        <v>0.96</v>
      </c>
      <c r="G147" s="9">
        <v>0.96499999999999997</v>
      </c>
      <c r="H147" s="2">
        <f t="shared" si="32"/>
        <v>7.0710678118654814E-3</v>
      </c>
      <c r="I147" s="2">
        <v>1.1100000000000001</v>
      </c>
      <c r="J147" s="2">
        <v>1.1000000000000001</v>
      </c>
      <c r="K147" s="9">
        <v>1.105</v>
      </c>
      <c r="L147" s="2">
        <f t="shared" si="33"/>
        <v>7.0710678118654814E-3</v>
      </c>
      <c r="M147" s="2">
        <v>24.68</v>
      </c>
      <c r="N147" s="2">
        <v>24.63</v>
      </c>
      <c r="O147" s="9">
        <v>24.655000000000001</v>
      </c>
      <c r="P147" s="2">
        <f t="shared" si="34"/>
        <v>3.5355339059327882E-2</v>
      </c>
      <c r="Q147" s="2">
        <v>16.87</v>
      </c>
      <c r="R147" s="2">
        <v>19.68</v>
      </c>
      <c r="S147" s="9">
        <v>18.274999999999999</v>
      </c>
      <c r="T147" s="2">
        <f t="shared" si="35"/>
        <v>1.9869700551341978</v>
      </c>
      <c r="U147" s="9">
        <v>190.51</v>
      </c>
      <c r="V147" s="12">
        <v>3.45</v>
      </c>
      <c r="W147" s="1">
        <v>0.89</v>
      </c>
      <c r="X147" s="2">
        <v>0.88</v>
      </c>
      <c r="Y147" s="9">
        <v>0.88500000000000001</v>
      </c>
      <c r="Z147" s="2">
        <f t="shared" si="36"/>
        <v>7.0710678118654814E-3</v>
      </c>
      <c r="AA147" s="2">
        <v>1.07</v>
      </c>
      <c r="AB147" s="2">
        <v>1.05</v>
      </c>
      <c r="AC147" s="9">
        <v>1.06</v>
      </c>
      <c r="AD147" s="2">
        <f t="shared" si="37"/>
        <v>1.4142135623730963E-2</v>
      </c>
      <c r="AE147" s="2">
        <v>26.3</v>
      </c>
      <c r="AF147" s="2">
        <v>26.26</v>
      </c>
      <c r="AG147" s="9">
        <v>26.28</v>
      </c>
      <c r="AH147" s="2">
        <f t="shared" si="38"/>
        <v>2.8284271247461298E-2</v>
      </c>
      <c r="AI147" s="2">
        <v>17.61</v>
      </c>
      <c r="AJ147" s="2">
        <v>19.07</v>
      </c>
      <c r="AK147" s="9">
        <v>18.34</v>
      </c>
      <c r="AL147" s="2">
        <f t="shared" si="39"/>
        <v>1.0323759005323601</v>
      </c>
      <c r="AM147" s="9">
        <v>185.25</v>
      </c>
      <c r="AN147" s="12">
        <v>3.6</v>
      </c>
      <c r="AO147">
        <f t="shared" si="40"/>
        <v>-8.2901554404145035</v>
      </c>
      <c r="AP147">
        <f t="shared" si="41"/>
        <v>-4.0723981900452424</v>
      </c>
      <c r="AQ147">
        <f t="shared" si="42"/>
        <v>6.5909551815047651</v>
      </c>
      <c r="AR147">
        <f t="shared" si="43"/>
        <v>0.35567715458277038</v>
      </c>
      <c r="AS147">
        <f t="shared" si="44"/>
        <v>-2.7610099207390641</v>
      </c>
      <c r="AT147">
        <f t="shared" si="45"/>
        <v>4.3478260869565188</v>
      </c>
      <c r="AU147">
        <v>45</v>
      </c>
      <c r="AV147">
        <v>46</v>
      </c>
      <c r="AW147">
        <v>-5.7952069716775574</v>
      </c>
    </row>
    <row r="148" spans="1:49" x14ac:dyDescent="0.2">
      <c r="A148" s="1">
        <v>147</v>
      </c>
      <c r="B148" s="4">
        <v>0</v>
      </c>
      <c r="C148" t="str">
        <f t="shared" si="46"/>
        <v>Control</v>
      </c>
      <c r="D148" t="s">
        <v>42</v>
      </c>
      <c r="E148" s="4">
        <v>1.26</v>
      </c>
      <c r="F148" s="4">
        <v>1.27</v>
      </c>
      <c r="G148" s="10">
        <v>1.2650000000000001</v>
      </c>
      <c r="H148" s="2">
        <f t="shared" si="32"/>
        <v>7.0710678118654814E-3</v>
      </c>
      <c r="I148" s="4">
        <v>1.28</v>
      </c>
      <c r="J148" s="4">
        <v>1.3</v>
      </c>
      <c r="K148" s="10">
        <v>1.29</v>
      </c>
      <c r="L148" s="2">
        <f t="shared" si="33"/>
        <v>1.4142135623730963E-2</v>
      </c>
      <c r="M148" s="4">
        <v>21.02</v>
      </c>
      <c r="N148" s="4">
        <v>21.05</v>
      </c>
      <c r="O148" s="10">
        <v>21.035</v>
      </c>
      <c r="P148" s="2">
        <f t="shared" si="34"/>
        <v>2.1213203435597228E-2</v>
      </c>
      <c r="Q148" s="4">
        <v>19.850000000000001</v>
      </c>
      <c r="R148" s="4">
        <v>18.36</v>
      </c>
      <c r="S148" s="10">
        <v>19.105</v>
      </c>
      <c r="T148" s="2">
        <f t="shared" si="35"/>
        <v>1.0535891039679572</v>
      </c>
      <c r="U148" s="10">
        <v>160.44999999999999</v>
      </c>
      <c r="V148" s="13">
        <v>4.21</v>
      </c>
      <c r="W148" s="3">
        <v>1.25</v>
      </c>
      <c r="X148" s="4">
        <v>1.26</v>
      </c>
      <c r="Y148" s="10">
        <v>1.2549999999999999</v>
      </c>
      <c r="Z148" s="2">
        <f t="shared" si="36"/>
        <v>7.0710678118654814E-3</v>
      </c>
      <c r="AA148" s="4">
        <v>1.25</v>
      </c>
      <c r="AB148" s="4">
        <v>1.26</v>
      </c>
      <c r="AC148" s="10">
        <v>1.2549999999999999</v>
      </c>
      <c r="AD148" s="2">
        <f t="shared" si="37"/>
        <v>7.0710678118654814E-3</v>
      </c>
      <c r="AE148" s="4">
        <v>21.86</v>
      </c>
      <c r="AF148" s="4">
        <v>21.81</v>
      </c>
      <c r="AG148" s="10">
        <v>21.835000000000001</v>
      </c>
      <c r="AH148" s="2">
        <f t="shared" si="38"/>
        <v>3.5355339059327882E-2</v>
      </c>
      <c r="AI148" s="4">
        <v>18.84</v>
      </c>
      <c r="AJ148" s="4">
        <v>17.59</v>
      </c>
      <c r="AK148" s="10">
        <v>18.215</v>
      </c>
      <c r="AL148" s="2">
        <f t="shared" si="39"/>
        <v>0.88388347648318444</v>
      </c>
      <c r="AM148" s="10">
        <v>180.04</v>
      </c>
      <c r="AN148" s="13">
        <v>4.33</v>
      </c>
      <c r="AO148">
        <f t="shared" si="40"/>
        <v>-0.79051383399211306</v>
      </c>
      <c r="AP148">
        <f t="shared" si="41"/>
        <v>-2.7131782945736544</v>
      </c>
      <c r="AQ148">
        <f t="shared" si="42"/>
        <v>3.8031851675778503</v>
      </c>
      <c r="AR148">
        <f t="shared" si="43"/>
        <v>-4.6584663700601965</v>
      </c>
      <c r="AS148">
        <f t="shared" si="44"/>
        <v>12.209411031473982</v>
      </c>
      <c r="AT148">
        <f t="shared" si="45"/>
        <v>2.8503562945368195</v>
      </c>
      <c r="AU148">
        <v>42</v>
      </c>
      <c r="AV148">
        <v>41</v>
      </c>
      <c r="AW148">
        <v>-6.8181818181818272</v>
      </c>
    </row>
  </sheetData>
  <conditionalFormatting sqref="E2:AN148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Gait_data</vt:lpstr>
      <vt:lpstr>Sheet1</vt:lpstr>
    </vt:vector>
  </TitlesOfParts>
  <Company>OHSU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Anjanibhargavi Ragothaman</dc:creator>
  <cp:lastModifiedBy>Microsoft Office User</cp:lastModifiedBy>
  <dcterms:created xsi:type="dcterms:W3CDTF">2017-10-12T23:02:25Z</dcterms:created>
  <dcterms:modified xsi:type="dcterms:W3CDTF">2018-02-25T22:51:46Z</dcterms:modified>
</cp:coreProperties>
</file>