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15600" windowHeight="7950"/>
  </bookViews>
  <sheets>
    <sheet name="Outcome 2018-19" sheetId="4" r:id="rId1"/>
  </sheets>
  <definedNames>
    <definedName name="_xlnm._FilterDatabase" localSheetId="0" hidden="1">'Outcome 2018-19'!$A$4:$R$173</definedName>
    <definedName name="_xlnm.Print_Area" localSheetId="0">'Outcome 2018-19'!$A$1:$R$197</definedName>
    <definedName name="_xlnm.Print_Titles" localSheetId="0">'Outcome 2018-19'!$3:$5</definedName>
  </definedNames>
  <calcPr calcId="144525"/>
</workbook>
</file>

<file path=xl/calcChain.xml><?xml version="1.0" encoding="utf-8"?>
<calcChain xmlns="http://schemas.openxmlformats.org/spreadsheetml/2006/main">
  <c r="F148" i="4" l="1"/>
  <c r="E148" i="4"/>
  <c r="H138" i="4"/>
  <c r="F138" i="4"/>
  <c r="E138" i="4"/>
  <c r="F136" i="4"/>
  <c r="E136" i="4"/>
  <c r="E72" i="4"/>
</calcChain>
</file>

<file path=xl/sharedStrings.xml><?xml version="1.0" encoding="utf-8"?>
<sst xmlns="http://schemas.openxmlformats.org/spreadsheetml/2006/main" count="645" uniqueCount="237">
  <si>
    <t xml:space="preserve">DIRECTORATE OF HIGHER EDUCATION </t>
  </si>
  <si>
    <t>Sr.
No</t>
  </si>
  <si>
    <t>OUTPUTS</t>
  </si>
  <si>
    <t>OUTCOMES</t>
  </si>
  <si>
    <t xml:space="preserve">Indicator </t>
  </si>
  <si>
    <t>Acharya Narendra Dev College</t>
  </si>
  <si>
    <t>Number of newly enrolled students*</t>
  </si>
  <si>
    <t xml:space="preserve">% of girls in newly enrolled students </t>
  </si>
  <si>
    <t>Number of faculty positions - sanctioned</t>
  </si>
  <si>
    <t xml:space="preserve">% of faculty positions - filled
</t>
  </si>
  <si>
    <t>Student - Faculty ratio</t>
  </si>
  <si>
    <t>Number of campus placements offered</t>
  </si>
  <si>
    <t>Number of research papers published by faculty</t>
  </si>
  <si>
    <t>Total number of Students*</t>
  </si>
  <si>
    <t>% of girls in total students</t>
  </si>
  <si>
    <t>Number of Non-Teaching positions- Sanctioned</t>
  </si>
  <si>
    <t>Percentage of Non-Teaching positions- Filled#</t>
  </si>
  <si>
    <t>Aditi Mahavidayalaya</t>
  </si>
  <si>
    <t>Number of students graduated</t>
  </si>
  <si>
    <t>Total Number of Students</t>
  </si>
  <si>
    <t>Percentage of Non-Teaching positions- Filled</t>
  </si>
  <si>
    <t>Bhagini Nivedita College</t>
  </si>
  <si>
    <t>Number of newly enrolled students</t>
  </si>
  <si>
    <t>Number of faculty position - Sanctioned</t>
  </si>
  <si>
    <t>% of faculty positions - filled</t>
  </si>
  <si>
    <t>Total number of Students</t>
  </si>
  <si>
    <t>Bhaskaracharya College of Applied Sciences</t>
  </si>
  <si>
    <t>Number of students graduated*</t>
  </si>
  <si>
    <t>Number of faculty positions - Sanctioned</t>
  </si>
  <si>
    <t>Total Number of Students*</t>
  </si>
  <si>
    <t xml:space="preserve">B.R.Ambedkar College </t>
  </si>
  <si>
    <t xml:space="preserve"> Student - Faculty ratio</t>
  </si>
  <si>
    <t>Number  of campus placements offered</t>
  </si>
  <si>
    <t xml:space="preserve">Deen Dayal Upadhyay College </t>
  </si>
  <si>
    <t>Percentage of Non-Teaching positions- Filled*</t>
  </si>
  <si>
    <t xml:space="preserve">Indira Gandhi Institute of Physical Sciences </t>
  </si>
  <si>
    <t>Keshav Mahavidyalaya</t>
  </si>
  <si>
    <t>Number of campus placement offered</t>
  </si>
  <si>
    <t>Maharishi Valmiki College of Education</t>
  </si>
  <si>
    <t>Total Number of research papers published by faculty</t>
  </si>
  <si>
    <t xml:space="preserve">Total Number of Students (I &amp; II Yr.) </t>
  </si>
  <si>
    <t>% of girls in total students (I &amp; II Yr)</t>
  </si>
  <si>
    <t>1.10</t>
  </si>
  <si>
    <t xml:space="preserve">Maharaja Agrasen College </t>
  </si>
  <si>
    <t>Number of campus placements offered*</t>
  </si>
  <si>
    <t>1.11</t>
  </si>
  <si>
    <t xml:space="preserve">Shaheed Rajguru College of Applied Sciences for Women </t>
  </si>
  <si>
    <t>1.12</t>
  </si>
  <si>
    <t>Shaheed Sukhdev College of Business Studies</t>
  </si>
  <si>
    <t>%  of faculty positions - filled</t>
  </si>
  <si>
    <t>Number of faculty position - sanctioned</t>
  </si>
  <si>
    <t>% of faculty positions filled</t>
  </si>
  <si>
    <t>Number of non-teaching positions sanctioned</t>
  </si>
  <si>
    <t>% of non-teaching positions filled</t>
  </si>
  <si>
    <t>Number of Ph.D. awarded</t>
  </si>
  <si>
    <t>Number of research projects undertaken</t>
  </si>
  <si>
    <t>Number of research papers published in peer-reviewed journals by faculty or students</t>
  </si>
  <si>
    <t>Number of students offered campus placements</t>
  </si>
  <si>
    <t>Number of Faculty positions sanctioned</t>
  </si>
  <si>
    <t xml:space="preserve">% of faculty position - filled                  </t>
  </si>
  <si>
    <t>Student-Faculty Ratio</t>
  </si>
  <si>
    <t>Number of Non-teaching positons sanctioned</t>
  </si>
  <si>
    <t>Number of students offered placement (BA LLB(H))</t>
  </si>
  <si>
    <t xml:space="preserve">% of girls in newly enrolled students                         </t>
  </si>
  <si>
    <t>% of faculty position - filled</t>
  </si>
  <si>
    <t xml:space="preserve">Number of campus placement offered         </t>
  </si>
  <si>
    <t>Number of Colleges &amp; Institutions provided Grants</t>
  </si>
  <si>
    <t>Number of Colleges &amp; Institutions where concerned works started for which grants released.</t>
  </si>
  <si>
    <t>Number of Universities provided grants</t>
  </si>
  <si>
    <t>Number of Universities  where concerned works started for which grants released.</t>
  </si>
  <si>
    <t>Number of applications received</t>
  </si>
  <si>
    <t>Number of students availed loan under this scheme*</t>
  </si>
  <si>
    <t>Amount of loan sanctioned (in lakhs)</t>
  </si>
  <si>
    <t>21:1</t>
  </si>
  <si>
    <t>10:1</t>
  </si>
  <si>
    <r>
      <rPr>
        <b/>
        <sz val="22"/>
        <rFont val="Calibri"/>
        <family val="2"/>
        <scheme val="minor"/>
      </rPr>
      <t>Baseline 2017-18</t>
    </r>
    <r>
      <rPr>
        <sz val="22"/>
        <rFont val="Calibri"/>
        <family val="2"/>
        <scheme val="minor"/>
      </rPr>
      <t xml:space="preserve">:  Permanent-12, Adhoc-02, Contract- Nil.                                                                              </t>
    </r>
    <r>
      <rPr>
        <b/>
        <sz val="22"/>
        <rFont val="Calibri"/>
        <family val="2"/>
        <scheme val="minor"/>
      </rPr>
      <t xml:space="preserve">Target 2018-19: </t>
    </r>
    <r>
      <rPr>
        <sz val="22"/>
        <rFont val="Calibri"/>
        <family val="2"/>
        <scheme val="minor"/>
      </rPr>
      <t>Permanent-21.</t>
    </r>
  </si>
  <si>
    <t>Objective</t>
  </si>
  <si>
    <t>NA</t>
  </si>
  <si>
    <t>16:1</t>
  </si>
  <si>
    <t>18:1</t>
  </si>
  <si>
    <t>22:1</t>
  </si>
  <si>
    <t>17:1</t>
  </si>
  <si>
    <t>20:1</t>
  </si>
  <si>
    <t>19*</t>
  </si>
  <si>
    <t>11:1</t>
  </si>
  <si>
    <t>**</t>
  </si>
  <si>
    <t xml:space="preserve">21:1 </t>
  </si>
  <si>
    <t>Baseline
2016-17</t>
  </si>
  <si>
    <t>Target         
 2017-18</t>
  </si>
  <si>
    <t xml:space="preserve">22:1                       </t>
  </si>
  <si>
    <t xml:space="preserve">21:1                     </t>
  </si>
  <si>
    <t>24:1</t>
  </si>
  <si>
    <t>14:1</t>
  </si>
  <si>
    <t>15:1</t>
  </si>
  <si>
    <t>65%*</t>
  </si>
  <si>
    <t>150*</t>
  </si>
  <si>
    <t>64*</t>
  </si>
  <si>
    <t>30:1</t>
  </si>
  <si>
    <t>25:1</t>
  </si>
  <si>
    <t>13:1</t>
  </si>
  <si>
    <t xml:space="preserve">48%
</t>
  </si>
  <si>
    <t>10 : 1</t>
  </si>
  <si>
    <t>8 : 1</t>
  </si>
  <si>
    <t>12:1</t>
  </si>
  <si>
    <t xml:space="preserve">B.Ed. made into a two year course w.e.f. Jul 2015. No students passed out in FY 2016-17 </t>
  </si>
  <si>
    <t>Target          
2018-19</t>
  </si>
  <si>
    <t>105 *</t>
  </si>
  <si>
    <t xml:space="preserve">692
</t>
  </si>
  <si>
    <t>100*</t>
  </si>
  <si>
    <t xml:space="preserve">97%
</t>
  </si>
  <si>
    <t xml:space="preserve">Baseline 2017-18:- Permanent-45, Adhoc basis-01, Contract-14                                                                                 </t>
  </si>
  <si>
    <t>99 *</t>
  </si>
  <si>
    <t>510 *</t>
  </si>
  <si>
    <t>309 **</t>
  </si>
  <si>
    <t>118 *</t>
  </si>
  <si>
    <t xml:space="preserve">14:1                                              </t>
  </si>
  <si>
    <t>Number of students newly enrolled</t>
  </si>
  <si>
    <t xml:space="preserve">To provide quality higher education to students </t>
  </si>
  <si>
    <t>To provide quality higher education to students</t>
  </si>
  <si>
    <t xml:space="preserve">21:1                                     </t>
  </si>
  <si>
    <r>
      <rPr>
        <b/>
        <sz val="22"/>
        <rFont val="Calibri"/>
        <family val="2"/>
        <scheme val="minor"/>
      </rPr>
      <t xml:space="preserve">Baseline 2017-18: 66 = </t>
    </r>
    <r>
      <rPr>
        <sz val="22"/>
        <rFont val="Calibri"/>
        <family val="2"/>
        <scheme val="minor"/>
      </rPr>
      <t xml:space="preserve">Pernanent- 46, Adhoc-1, Contract basis-19                                                                 </t>
    </r>
  </si>
  <si>
    <r>
      <rPr>
        <b/>
        <sz val="22"/>
        <rFont val="Calibri"/>
        <family val="2"/>
        <scheme val="minor"/>
      </rPr>
      <t xml:space="preserve">Baseline 2017-18: </t>
    </r>
    <r>
      <rPr>
        <sz val="22"/>
        <rFont val="Calibri"/>
        <family val="2"/>
        <scheme val="minor"/>
      </rPr>
      <t xml:space="preserve">Permanent-32, Adhoc-Nil, Contract basis-9.                                                                                                        </t>
    </r>
    <r>
      <rPr>
        <b/>
        <sz val="22"/>
        <rFont val="Calibri"/>
        <family val="2"/>
        <scheme val="minor"/>
      </rPr>
      <t>Target 2018-19: 53</t>
    </r>
  </si>
  <si>
    <t>1207*</t>
  </si>
  <si>
    <t>1350**</t>
  </si>
  <si>
    <t>% of construction work completed</t>
  </si>
  <si>
    <t>Estimated Project cost</t>
  </si>
  <si>
    <t>likely date of completion of work</t>
  </si>
  <si>
    <t>Tender cost of the project</t>
  </si>
  <si>
    <t>Starting of new courses at Lodhi Road campus of AUD</t>
  </si>
  <si>
    <t>Date of starting of course</t>
  </si>
  <si>
    <t>(ii) M. Ed. Course</t>
  </si>
  <si>
    <t>Time by which the Administrative Approval &amp; Expenditure sanction would be accorded</t>
  </si>
  <si>
    <t>Date of floating of tender</t>
  </si>
  <si>
    <t>Date of Award of work</t>
  </si>
  <si>
    <t>Date of start of work</t>
  </si>
  <si>
    <t>% of physical progress</t>
  </si>
  <si>
    <t>likely date of completion</t>
  </si>
  <si>
    <t>Number of colleges/state Universities in which scheme is implemented</t>
  </si>
  <si>
    <t>Number of students availed financial assistance equivalent to 100% of tuition fees</t>
  </si>
  <si>
    <t>Number of students availed financial assistance equivalent to 50% of tuition fees</t>
  </si>
  <si>
    <t>Number of students availed financial assistance equivalent to 25% of tuition fees</t>
  </si>
  <si>
    <t>08/11/2019</t>
  </si>
  <si>
    <t>31.03.2019</t>
  </si>
  <si>
    <t>30.04.2019</t>
  </si>
  <si>
    <t>11.05.2019</t>
  </si>
  <si>
    <t>30.04.2022</t>
  </si>
  <si>
    <t>This will depend on the cost arrived at in EFC proposal.</t>
  </si>
  <si>
    <t>31.01.2019*</t>
  </si>
  <si>
    <t>PWD will take 90 days for award of work after EFC approval.</t>
  </si>
  <si>
    <t>A period of 03 years has been earmarked for construction of the campus.</t>
  </si>
  <si>
    <t>30.06.2019</t>
  </si>
  <si>
    <t>31.07.2019</t>
  </si>
  <si>
    <t>10.08.2019</t>
  </si>
  <si>
    <t>31.07.2022</t>
  </si>
  <si>
    <t>(i) B.A. B. Ed. Course</t>
  </si>
  <si>
    <t xml:space="preserve">7:1                                                              </t>
  </si>
  <si>
    <t xml:space="preserve">7:1                                  </t>
  </si>
  <si>
    <t>75%</t>
  </si>
  <si>
    <t>7:1</t>
  </si>
  <si>
    <t>67%</t>
  </si>
  <si>
    <t>07 State Universities and affiliated colleges / institutes with GGSIPU</t>
  </si>
  <si>
    <t>Merit-cum-Means Linked Financial Assistance                 (Funds from Delhi Higher Education Aid Trust)</t>
  </si>
  <si>
    <t>Revenue cost per student per annum
(Rs. in lakh)</t>
  </si>
  <si>
    <t>SECTION A - ONGOING SCHEMES/PROGRAMMES</t>
  </si>
  <si>
    <t xml:space="preserve">Status
2017-18 
</t>
  </si>
  <si>
    <t>Risk Factors / Remarks</t>
  </si>
  <si>
    <t>Baseline 2017-18: 142-Permanent-23, Adhoc-Nil, Contract basis-119.                                                                                                        Target 2018-19: 178-Permanent-28, Adhoc-Nil, Contract basis-150.</t>
  </si>
  <si>
    <t>Name of the Scheme 
/ Programme and Budget Allocation 
(Rs. Lakhs)</t>
  </si>
  <si>
    <r>
      <t xml:space="preserve">Students admitted on the basis of Combined Entrance </t>
    </r>
    <r>
      <rPr>
        <sz val="21"/>
        <rFont val="Calibri"/>
        <family val="2"/>
        <scheme val="minor"/>
      </rPr>
      <t xml:space="preserve">Examination </t>
    </r>
  </si>
  <si>
    <r>
      <t xml:space="preserve">To improve access, equity and quality in higher education through planned </t>
    </r>
    <r>
      <rPr>
        <sz val="16"/>
        <rFont val="Calibri"/>
        <family val="2"/>
        <scheme val="minor"/>
      </rPr>
      <t>development</t>
    </r>
    <r>
      <rPr>
        <sz val="22"/>
        <rFont val="Calibri"/>
        <family val="2"/>
        <scheme val="minor"/>
      </rPr>
      <t xml:space="preserve"> of higher education at state 
level by providing infrastructure grant to Colleges / </t>
    </r>
    <r>
      <rPr>
        <sz val="18"/>
        <rFont val="Calibri"/>
        <family val="2"/>
        <scheme val="minor"/>
      </rPr>
      <t>Universities.</t>
    </r>
  </si>
  <si>
    <t xml:space="preserve">Proposal to add new courses were not approved by DU. </t>
  </si>
  <si>
    <t>*Due to non filling up of post on account of non existence of GB.</t>
  </si>
  <si>
    <t>* Due to discontinuation of FYUP.</t>
  </si>
  <si>
    <t>MHRD is launching RUSA Ph. II for the period April 2018 to March 2020.                                                             To participate in RUSA Ph II, the MOU is to be signed between Delhi Govt. &amp; MHRD.  The achievement will depend upon individual institute application on newly developed online portal of MHRD. Further, the release of grants are subject to approval of SHEP by SHEC and PAB.</t>
  </si>
  <si>
    <t xml:space="preserve">The starting of course is subject to approval by National Council for Teacher Education. </t>
  </si>
  <si>
    <t>33%*</t>
  </si>
  <si>
    <t>1595*</t>
  </si>
  <si>
    <t>1948*</t>
  </si>
  <si>
    <t>72%*</t>
  </si>
  <si>
    <t>52%*</t>
  </si>
  <si>
    <t>343*</t>
  </si>
  <si>
    <t>68%*</t>
  </si>
  <si>
    <t>Tender cost of the project
(Rs. In crore)</t>
  </si>
  <si>
    <t>Estimated Project cost
(Rs. In crore)</t>
  </si>
  <si>
    <t>Construction Activity in the project will commence after 31.07.2019.</t>
  </si>
  <si>
    <r>
      <rPr>
        <b/>
        <sz val="22"/>
        <rFont val="Calibri"/>
        <family val="2"/>
        <scheme val="minor"/>
      </rPr>
      <t xml:space="preserve">Baseline 2017-18: </t>
    </r>
    <r>
      <rPr>
        <sz val="22"/>
        <rFont val="Calibri"/>
        <family val="2"/>
        <scheme val="minor"/>
      </rPr>
      <t xml:space="preserve">Permanent-20, Adhoc-39 (3 against leave vacancy), Contract basis/Guest teacher-13.                                                                                                        </t>
    </r>
    <r>
      <rPr>
        <b/>
        <sz val="22"/>
        <rFont val="Calibri"/>
        <family val="2"/>
        <scheme val="minor"/>
      </rPr>
      <t xml:space="preserve">Target 2018-19: </t>
    </r>
    <r>
      <rPr>
        <sz val="22"/>
        <rFont val="Calibri"/>
        <family val="2"/>
        <scheme val="minor"/>
      </rPr>
      <t>100</t>
    </r>
  </si>
  <si>
    <t>Aid-Trust through Directorate of Higher Education (DHE), GNCTD will fully or partially reimburse the tuition fee paid by the studens (Category wise)</t>
  </si>
  <si>
    <t xml:space="preserve">New construction projects: AUD - at Rohini  Campus        
</t>
  </si>
  <si>
    <t xml:space="preserve">The enrolment under FYUP was included in baseline. </t>
  </si>
  <si>
    <r>
      <rPr>
        <b/>
        <sz val="22"/>
        <rFont val="Calibri"/>
        <family val="2"/>
        <scheme val="minor"/>
      </rPr>
      <t>Baseline 2017-18</t>
    </r>
    <r>
      <rPr>
        <sz val="22"/>
        <rFont val="Calibri"/>
        <family val="2"/>
        <scheme val="minor"/>
      </rPr>
      <t xml:space="preserve">:- (114)- Permanent-86, Adhoc basis-01, Contract-27                                                                
</t>
    </r>
    <r>
      <rPr>
        <b/>
        <sz val="22"/>
        <rFont val="Calibri"/>
        <family val="2"/>
        <scheme val="minor"/>
      </rPr>
      <t>Target 2018-19</t>
    </r>
    <r>
      <rPr>
        <sz val="22"/>
        <rFont val="Calibri"/>
        <family val="2"/>
        <scheme val="minor"/>
      </rPr>
      <t xml:space="preserve">:- 149            </t>
    </r>
  </si>
  <si>
    <t xml:space="preserve">77%
</t>
  </si>
  <si>
    <r>
      <t xml:space="preserve">Permanent-52, Adhoc basis-Nil, Contract-07                                                                             </t>
    </r>
    <r>
      <rPr>
        <b/>
        <sz val="22"/>
        <rFont val="Calibri"/>
        <family val="2"/>
        <scheme val="minor"/>
      </rPr>
      <t>Target 2018-19</t>
    </r>
    <r>
      <rPr>
        <sz val="22"/>
        <rFont val="Calibri"/>
        <family val="2"/>
        <scheme val="minor"/>
      </rPr>
      <t>:- 106</t>
    </r>
  </si>
  <si>
    <t xml:space="preserve">Permanent-40, Adhoc basis-28, Contract /Guest Teachers-12                                   
</t>
  </si>
  <si>
    <t>*57 posts includes contractual staff, Permanent posts are vacant due to non-existence of Governing Body.</t>
  </si>
  <si>
    <r>
      <t xml:space="preserve">Permanent-39, Adhoc basis-NIL, Contract-14 [12 Cont./ 02 (Daily Wages)].  04 seats vacant 2017-18.                                                                  
</t>
    </r>
    <r>
      <rPr>
        <b/>
        <sz val="22"/>
        <rFont val="Calibri"/>
        <family val="2"/>
        <scheme val="minor"/>
      </rPr>
      <t>Target 2018-19</t>
    </r>
    <r>
      <rPr>
        <sz val="22"/>
        <rFont val="Calibri"/>
        <family val="2"/>
        <scheme val="minor"/>
      </rPr>
      <t>:- 108</t>
    </r>
  </si>
  <si>
    <t xml:space="preserve">24:1                        </t>
  </si>
  <si>
    <r>
      <t xml:space="preserve">Permanent-45, Adhoc basis-32, Contract/Guest Teachers-0.                                   
</t>
    </r>
    <r>
      <rPr>
        <b/>
        <sz val="22"/>
        <rFont val="Calibri"/>
        <family val="2"/>
        <scheme val="minor"/>
      </rPr>
      <t>Target 2018-19</t>
    </r>
    <r>
      <rPr>
        <sz val="22"/>
        <rFont val="Calibri"/>
        <family val="2"/>
        <scheme val="minor"/>
      </rPr>
      <t>:- 86</t>
    </r>
  </si>
  <si>
    <r>
      <t xml:space="preserve">Permanent-48, Adhoc basis-01, Contract-42                                                                 
</t>
    </r>
    <r>
      <rPr>
        <b/>
        <sz val="22"/>
        <rFont val="Calibri"/>
        <family val="2"/>
        <scheme val="minor"/>
      </rPr>
      <t>Target 2018-19</t>
    </r>
    <r>
      <rPr>
        <sz val="22"/>
        <rFont val="Calibri"/>
        <family val="2"/>
        <scheme val="minor"/>
      </rPr>
      <t xml:space="preserve">:- 161            </t>
    </r>
  </si>
  <si>
    <r>
      <t xml:space="preserve">Permanent-75, Adhoc basis-44, Contract/Guest Teacher-32                                                     </t>
    </r>
    <r>
      <rPr>
        <b/>
        <sz val="22"/>
        <rFont val="Calibri"/>
        <family val="2"/>
        <scheme val="minor"/>
      </rPr>
      <t>Target 2018-19</t>
    </r>
    <r>
      <rPr>
        <sz val="22"/>
        <rFont val="Calibri"/>
        <family val="2"/>
        <scheme val="minor"/>
      </rPr>
      <t xml:space="preserve">:-  </t>
    </r>
    <r>
      <rPr>
        <b/>
        <sz val="22"/>
        <rFont val="Calibri"/>
        <family val="2"/>
        <scheme val="minor"/>
      </rPr>
      <t xml:space="preserve">155 </t>
    </r>
  </si>
  <si>
    <r>
      <t xml:space="preserve">Permanent-55, Adhoc basis-03, Contract-21                                                                                       </t>
    </r>
    <r>
      <rPr>
        <b/>
        <sz val="22"/>
        <rFont val="Calibri"/>
        <family val="2"/>
        <scheme val="minor"/>
      </rPr>
      <t>Target 2018-19</t>
    </r>
    <r>
      <rPr>
        <sz val="22"/>
        <rFont val="Calibri"/>
        <family val="2"/>
        <scheme val="minor"/>
      </rPr>
      <t xml:space="preserve">:- Permanent-74.           </t>
    </r>
  </si>
  <si>
    <r>
      <t xml:space="preserve">Permanent-93, Adhoc basis-25+2=27, Contract / Guest Teacher-9                                                     </t>
    </r>
    <r>
      <rPr>
        <b/>
        <sz val="22"/>
        <rFont val="Calibri"/>
        <family val="2"/>
        <scheme val="minor"/>
      </rPr>
      <t>Target 2018-19</t>
    </r>
    <r>
      <rPr>
        <sz val="22"/>
        <rFont val="Calibri"/>
        <family val="2"/>
        <scheme val="minor"/>
      </rPr>
      <t>:- 134</t>
    </r>
  </si>
  <si>
    <r>
      <t xml:space="preserve">Permanent-50, Contract basis-28                                                                                   </t>
    </r>
    <r>
      <rPr>
        <b/>
        <sz val="22"/>
        <rFont val="Calibri"/>
        <family val="2"/>
        <scheme val="minor"/>
      </rPr>
      <t>Target 2018-19</t>
    </r>
    <r>
      <rPr>
        <sz val="22"/>
        <rFont val="Calibri"/>
        <family val="2"/>
        <scheme val="minor"/>
      </rPr>
      <t>:- 78</t>
    </r>
  </si>
  <si>
    <t xml:space="preserve">Permanent-27, Adhoc basis-NIL, Contract / Guest Teachers-11                                                                 Target 2018-19:- 42* </t>
  </si>
  <si>
    <t xml:space="preserve">The 171 posts are  based on the new site for Institute.                                                                </t>
  </si>
  <si>
    <r>
      <t xml:space="preserve">Permanent-47, Adoc-55, on contract basis/guest teachers-11                                                 </t>
    </r>
    <r>
      <rPr>
        <b/>
        <sz val="22"/>
        <rFont val="Calibri"/>
        <family val="2"/>
        <scheme val="minor"/>
      </rPr>
      <t>Target 2018-19</t>
    </r>
    <r>
      <rPr>
        <sz val="22"/>
        <rFont val="Calibri"/>
        <family val="2"/>
        <scheme val="minor"/>
      </rPr>
      <t xml:space="preserve">: 
Permanent 100% Adhoc 55 </t>
    </r>
  </si>
  <si>
    <r>
      <t xml:space="preserve">Permanent-38,  contract basis-21.                                                                                     </t>
    </r>
    <r>
      <rPr>
        <b/>
        <sz val="22"/>
        <rFont val="Calibri"/>
        <family val="2"/>
        <scheme val="minor"/>
      </rPr>
      <t>Target 2018-19: Permanent-100%</t>
    </r>
  </si>
  <si>
    <t>Permanent-14, Adhoc basis-04 contract basis/guest teachers-07.                            Target 2018-19: Permanent-19</t>
  </si>
  <si>
    <t xml:space="preserve">Students have to clear CTET after B. Ed., then only they can make for formal placement </t>
  </si>
  <si>
    <r>
      <t xml:space="preserve">Permanent-29, Adhoc basis-Nil contract basis-Nil.                                                     
</t>
    </r>
    <r>
      <rPr>
        <b/>
        <sz val="22"/>
        <rFont val="Calibri"/>
        <family val="2"/>
        <scheme val="minor"/>
      </rPr>
      <t>Target 2018-19</t>
    </r>
    <r>
      <rPr>
        <sz val="22"/>
        <rFont val="Calibri"/>
        <family val="2"/>
        <scheme val="minor"/>
      </rPr>
      <t>: Permanent-36.</t>
    </r>
  </si>
  <si>
    <r>
      <t xml:space="preserve">Permanent-63, Adhoc basis-54 contract basis / guest teachers-NIL, Temporary-1.                                                        </t>
    </r>
    <r>
      <rPr>
        <b/>
        <sz val="22"/>
        <rFont val="Calibri"/>
        <family val="2"/>
        <scheme val="minor"/>
      </rPr>
      <t>Target 2018-19</t>
    </r>
    <r>
      <rPr>
        <sz val="22"/>
        <rFont val="Calibri"/>
        <family val="2"/>
        <scheme val="minor"/>
      </rPr>
      <t>: 118</t>
    </r>
  </si>
  <si>
    <t xml:space="preserve">These jobs were secured by students after completion of their course on their own.
</t>
  </si>
  <si>
    <r>
      <rPr>
        <b/>
        <sz val="22"/>
        <rFont val="Calibri"/>
        <family val="2"/>
        <scheme val="minor"/>
      </rPr>
      <t>Baseline 2017-18</t>
    </r>
    <r>
      <rPr>
        <sz val="22"/>
        <rFont val="Calibri"/>
        <family val="2"/>
        <scheme val="minor"/>
      </rPr>
      <t xml:space="preserve">: 53=Permanent-43, Adhoc basis-01 contract basis-9.                                                                  </t>
    </r>
    <r>
      <rPr>
        <b/>
        <sz val="22"/>
        <rFont val="Calibri"/>
        <family val="2"/>
        <scheme val="minor"/>
      </rPr>
      <t>Target 2018-19</t>
    </r>
    <r>
      <rPr>
        <sz val="22"/>
        <rFont val="Calibri"/>
        <family val="2"/>
        <scheme val="minor"/>
      </rPr>
      <t xml:space="preserve">: 63.
</t>
    </r>
  </si>
  <si>
    <t xml:space="preserve">*During 2017-18, due to non existence of GB, the proposal was not processed. </t>
  </si>
  <si>
    <t>Baseline 2017-18: Permanent-34, Adhoc-11, Contract basis / Guest teacher-23.                                                                                                        Target 2018-19: 48</t>
  </si>
  <si>
    <r>
      <t xml:space="preserve">Baseline 2017-18: 191-Permanent-134, Adhoc-07, Contract basis/Guest teacher-33/17.                                                                                                        Target 2018-19: </t>
    </r>
    <r>
      <rPr>
        <b/>
        <sz val="22"/>
        <rFont val="Calibri"/>
        <family val="2"/>
        <scheme val="minor"/>
      </rPr>
      <t>220</t>
    </r>
  </si>
  <si>
    <t>Setting up of a University level Placement Cell is in process in AUD.</t>
  </si>
  <si>
    <t xml:space="preserve">58% 
</t>
  </si>
  <si>
    <t>Permanent-33, Adhoc-NIL, Contract basis/Guest teacher-06.                                                                                                        Target 2018-19: Permanent-43, Adhoc-NIL, Contract basis/Guest teacher-06.</t>
  </si>
  <si>
    <r>
      <rPr>
        <b/>
        <sz val="22"/>
        <rFont val="Calibri"/>
        <family val="2"/>
        <scheme val="minor"/>
      </rPr>
      <t>Baseline 2017-18</t>
    </r>
    <r>
      <rPr>
        <sz val="22"/>
        <rFont val="Calibri"/>
        <family val="2"/>
        <scheme val="minor"/>
      </rPr>
      <t xml:space="preserve">: Permanent-46, Adhoc-NIL, Contract basis/Guest teacher-18.                                                                                                        </t>
    </r>
    <r>
      <rPr>
        <b/>
        <sz val="22"/>
        <rFont val="Calibri"/>
        <family val="2"/>
        <scheme val="minor"/>
      </rPr>
      <t>Target 2018-19</t>
    </r>
    <r>
      <rPr>
        <sz val="22"/>
        <rFont val="Calibri"/>
        <family val="2"/>
        <scheme val="minor"/>
      </rPr>
      <t>: 74</t>
    </r>
  </si>
  <si>
    <r>
      <t xml:space="preserve">Permanent-5+2 (2Research Assistant), Adhoc-02 (2 Research Assistant), Contract / Guest Teachers-02.                                                           </t>
    </r>
    <r>
      <rPr>
        <b/>
        <sz val="22"/>
        <rFont val="Calibri"/>
        <family val="2"/>
        <scheme val="minor"/>
      </rPr>
      <t xml:space="preserve">Target 2018-19: </t>
    </r>
    <r>
      <rPr>
        <sz val="22"/>
        <rFont val="Calibri"/>
        <family val="2"/>
        <scheme val="minor"/>
      </rPr>
      <t xml:space="preserve">Permanent-15 </t>
    </r>
  </si>
  <si>
    <r>
      <rPr>
        <b/>
        <sz val="22"/>
        <rFont val="Calibri"/>
        <family val="2"/>
        <scheme val="minor"/>
      </rPr>
      <t>Baseline 2017-18</t>
    </r>
    <r>
      <rPr>
        <sz val="22"/>
        <rFont val="Calibri"/>
        <family val="2"/>
        <scheme val="minor"/>
      </rPr>
      <t xml:space="preserve">:- Permanent-72, Adhoc basis-51, Contract / Guest Teachers-02 (Temporary basis)      </t>
    </r>
    <r>
      <rPr>
        <b/>
        <sz val="22"/>
        <rFont val="Calibri"/>
        <family val="2"/>
        <scheme val="minor"/>
      </rPr>
      <t>Target 2018-19</t>
    </r>
    <r>
      <rPr>
        <sz val="22"/>
        <rFont val="Calibri"/>
        <family val="2"/>
        <scheme val="minor"/>
      </rPr>
      <t>:- 115</t>
    </r>
  </si>
  <si>
    <r>
      <t xml:space="preserve">Permanent-58, Adhoc basis-48, Contract/Guest Teachers-06.                                         </t>
    </r>
    <r>
      <rPr>
        <b/>
        <sz val="22"/>
        <rFont val="Calibri"/>
        <family val="2"/>
        <scheme val="minor"/>
      </rPr>
      <t>Target 2018-19</t>
    </r>
    <r>
      <rPr>
        <sz val="22"/>
        <rFont val="Calibri"/>
        <family val="2"/>
        <scheme val="minor"/>
      </rPr>
      <t>:- 128.</t>
    </r>
  </si>
  <si>
    <r>
      <t xml:space="preserve">Students admitted on the basis of Combined Entrance </t>
    </r>
    <r>
      <rPr>
        <sz val="20"/>
        <rFont val="Calibri"/>
        <family val="2"/>
        <scheme val="minor"/>
      </rPr>
      <t xml:space="preserve">Examination </t>
    </r>
  </si>
  <si>
    <r>
      <t xml:space="preserve">(i) To impart legal education.                     
(ii) To promote research in Law.                          
(iii) To </t>
    </r>
    <r>
      <rPr>
        <sz val="18"/>
        <rFont val="Calibri"/>
        <family val="2"/>
        <scheme val="minor"/>
      </rPr>
      <t xml:space="preserve">disseminate </t>
    </r>
    <r>
      <rPr>
        <sz val="22"/>
        <rFont val="Calibri"/>
        <family val="2"/>
        <scheme val="minor"/>
      </rPr>
      <t xml:space="preserve">legal </t>
    </r>
    <r>
      <rPr>
        <sz val="21"/>
        <rFont val="Calibri"/>
        <family val="2"/>
        <scheme val="minor"/>
      </rPr>
      <t>awareness</t>
    </r>
    <r>
      <rPr>
        <sz val="22"/>
        <rFont val="Calibri"/>
        <family val="2"/>
        <scheme val="minor"/>
      </rPr>
      <t xml:space="preserve">.                                                      
(iv) To improve </t>
    </r>
    <r>
      <rPr>
        <sz val="16"/>
        <rFont val="Calibri"/>
        <family val="2"/>
        <scheme val="minor"/>
      </rPr>
      <t>infrastructure</t>
    </r>
    <r>
      <rPr>
        <sz val="22"/>
        <rFont val="Calibri"/>
        <family val="2"/>
        <scheme val="minor"/>
      </rPr>
      <t xml:space="preserve"> and teaching aids.</t>
    </r>
  </si>
  <si>
    <r>
      <t>To impart teaching/ research in the field of</t>
    </r>
    <r>
      <rPr>
        <sz val="16"/>
        <rFont val="Calibri"/>
        <family val="2"/>
        <scheme val="minor"/>
      </rPr>
      <t xml:space="preserve"> Conservation,</t>
    </r>
    <r>
      <rPr>
        <sz val="22"/>
        <rFont val="Calibri"/>
        <family val="2"/>
        <scheme val="minor"/>
      </rPr>
      <t xml:space="preserve"> </t>
    </r>
    <r>
      <rPr>
        <sz val="16"/>
        <rFont val="Calibri"/>
        <family val="2"/>
        <scheme val="minor"/>
      </rPr>
      <t xml:space="preserve">Preservation  </t>
    </r>
    <r>
      <rPr>
        <sz val="22"/>
        <rFont val="Calibri"/>
        <family val="2"/>
        <scheme val="minor"/>
      </rPr>
      <t xml:space="preserve">and Heritage </t>
    </r>
    <r>
      <rPr>
        <sz val="16"/>
        <rFont val="Calibri"/>
        <family val="2"/>
        <scheme val="minor"/>
      </rPr>
      <t>Management</t>
    </r>
  </si>
  <si>
    <t>Providing financial support to students for pursuing higher education in Delhi by providing guarantee
through 'Delhi Higher Education and Skill Development Credit Guarantee Fund Trust'.</t>
  </si>
  <si>
    <t>The objective of the schemes is to extend financial assistance to the meritorious and needy students pursuing higher education in NCT of Delhi.  Under this scheme, Delhi Higher Education</t>
  </si>
  <si>
    <t xml:space="preserve"> Grant-in-Aid to Degree Colleges   (Rs. 21400 Lakh)                                                    </t>
  </si>
  <si>
    <t xml:space="preserve">Ambedkar University          
R- Rs 5250 Lakh
</t>
  </si>
  <si>
    <t>National Law University      
(Rs 950 Lakh)
[R- Rs 900 Lakh 
C- Rs 50 Lakh]</t>
  </si>
  <si>
    <t>Delhi Institute of Heritage, Research &amp; Management  - General            
(Rs.250 Lakh)
[ R- Rs 240 Lakh
 C- Rs 10 Lakh]</t>
  </si>
  <si>
    <t>Rashtriya Uchttar Shiksha Abhiyaan     
(₹ 1500 Lakh)
(Revenue)</t>
  </si>
  <si>
    <t>Delhi Higher Education &amp; Skill Development Guarantee Scheme - Other charges      
(Rs. 500 Lakh)
(Revenue)</t>
  </si>
  <si>
    <t>Guru Govind Singh Indraprastha University (GGSIPU- East Campus)   
(Rs 1400 Lakh)
(Capital)</t>
  </si>
  <si>
    <t>New construction projects: AUD - at Dheerpur Campus  
(Rs 5000 Lakh)
(Capital)</t>
  </si>
  <si>
    <t>Target 2018-19 (April-June)</t>
  </si>
  <si>
    <t>Achievements 2018-19 (April-June)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</si>
</sst>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_ &quot;Rs.&quot;\ * #,##0.00_ ;_ &quot;Rs.&quot;\ * \-#,##0.00_ ;_ &quot;Rs.&quot;\ * &quot;-&quot;??_ ;_ @_ "/>
    <numFmt numFmtId="167" formatCode="0;[Red]0"/>
    <numFmt numFmtId="168" formatCode="0.0"/>
    <numFmt numFmtId="169" formatCode="0.0%"/>
    <numFmt numFmtId="170" formatCode="0.00;[Red]0.00"/>
    <numFmt numFmtId="171" formatCode="h:mm;@"/>
    <numFmt numFmtId="172" formatCode="hh: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  <scheme val="minor"/>
    </font>
    <font>
      <sz val="21"/>
      <name val="Calibri"/>
      <family val="2"/>
      <scheme val="minor"/>
    </font>
    <font>
      <b/>
      <sz val="24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48"/>
      <name val="Calibri"/>
      <family val="2"/>
      <scheme val="minor"/>
    </font>
    <font>
      <sz val="24"/>
      <name val="Calibri"/>
      <family val="2"/>
      <scheme val="minor"/>
    </font>
    <font>
      <sz val="22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7D"/>
        <bgColor indexed="64"/>
      </patternFill>
    </fill>
    <fill>
      <patternFill patternType="solid">
        <fgColor rgb="FFFFFF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Border="0">
      <alignment horizontal="left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3" fillId="0" borderId="0"/>
    <xf numFmtId="0" fontId="14" fillId="0" borderId="0"/>
    <xf numFmtId="165" fontId="1" fillId="0" borderId="0" applyFont="0" applyFill="0" applyBorder="0" applyAlignment="0" applyProtection="0"/>
    <xf numFmtId="0" fontId="14" fillId="0" borderId="0"/>
  </cellStyleXfs>
  <cellXfs count="272">
    <xf numFmtId="0" fontId="0" fillId="0" borderId="0" xfId="0"/>
    <xf numFmtId="0" fontId="2" fillId="0" borderId="2" xfId="0" applyFont="1" applyFill="1" applyBorder="1" applyAlignment="1" applyProtection="1">
      <alignment vertical="top" wrapText="1"/>
    </xf>
    <xf numFmtId="3" fontId="2" fillId="0" borderId="2" xfId="0" applyNumberFormat="1" applyFont="1" applyFill="1" applyBorder="1" applyAlignment="1" applyProtection="1">
      <alignment horizontal="center" vertical="top" wrapText="1"/>
      <protection locked="0"/>
    </xf>
    <xf numFmtId="0" fontId="2" fillId="0" borderId="3" xfId="0" applyFont="1" applyFill="1" applyBorder="1" applyAlignment="1" applyProtection="1">
      <alignment vertical="top" wrapText="1"/>
    </xf>
    <xf numFmtId="0" fontId="2" fillId="0" borderId="4" xfId="0" applyFont="1" applyFill="1" applyBorder="1" applyAlignment="1" applyProtection="1">
      <alignment vertical="top" wrapText="1"/>
    </xf>
    <xf numFmtId="9" fontId="2" fillId="0" borderId="2" xfId="2" applyFont="1" applyFill="1" applyBorder="1" applyAlignment="1" applyProtection="1">
      <alignment horizontal="left" vertical="top" wrapText="1"/>
      <protection locked="0"/>
    </xf>
    <xf numFmtId="10" fontId="2" fillId="0" borderId="2" xfId="0" applyNumberFormat="1" applyFont="1" applyFill="1" applyBorder="1" applyAlignment="1" applyProtection="1">
      <alignment horizontal="left" vertical="top" wrapText="1"/>
      <protection locked="0"/>
    </xf>
    <xf numFmtId="9" fontId="2" fillId="0" borderId="2" xfId="2" applyFont="1" applyFill="1" applyBorder="1" applyAlignment="1" applyProtection="1">
      <alignment vertical="top" wrapText="1"/>
      <protection locked="0"/>
    </xf>
    <xf numFmtId="2" fontId="2" fillId="0" borderId="2" xfId="2" applyNumberFormat="1" applyFont="1" applyFill="1" applyBorder="1" applyAlignment="1" applyProtection="1">
      <alignment horizontal="center" vertical="top" wrapText="1"/>
      <protection locked="0"/>
    </xf>
    <xf numFmtId="166" fontId="2" fillId="0" borderId="2" xfId="8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/>
    <xf numFmtId="0" fontId="2" fillId="0" borderId="2" xfId="0" applyFont="1" applyFill="1" applyBorder="1" applyAlignment="1">
      <alignment horizontal="center" vertical="top" wrapText="1"/>
    </xf>
    <xf numFmtId="167" fontId="2" fillId="0" borderId="2" xfId="0" applyNumberFormat="1" applyFont="1" applyFill="1" applyBorder="1" applyAlignment="1">
      <alignment horizontal="center" vertical="top" wrapText="1"/>
    </xf>
    <xf numFmtId="0" fontId="2" fillId="0" borderId="3" xfId="0" applyFont="1" applyFill="1" applyBorder="1" applyAlignment="1" applyProtection="1">
      <alignment horizontal="center" vertical="top" wrapText="1"/>
      <protection locked="0"/>
    </xf>
    <xf numFmtId="9" fontId="2" fillId="0" borderId="4" xfId="2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vertical="top" wrapText="1"/>
      <protection locked="0"/>
    </xf>
    <xf numFmtId="0" fontId="2" fillId="0" borderId="4" xfId="0" applyFont="1" applyFill="1" applyBorder="1" applyAlignment="1" applyProtection="1">
      <alignment horizontal="center" vertical="top" wrapText="1"/>
      <protection locked="0"/>
    </xf>
    <xf numFmtId="0" fontId="2" fillId="0" borderId="2" xfId="0" applyFont="1" applyFill="1" applyBorder="1" applyAlignment="1" applyProtection="1">
      <alignment horizontal="left" vertical="top" wrapText="1"/>
      <protection locked="0"/>
    </xf>
    <xf numFmtId="0" fontId="2" fillId="0" borderId="2" xfId="0" applyFont="1" applyFill="1" applyBorder="1" applyAlignment="1" applyProtection="1">
      <alignment horizontal="justify" vertical="justify" wrapText="1"/>
      <protection locked="0"/>
    </xf>
    <xf numFmtId="0" fontId="2" fillId="0" borderId="3" xfId="0" applyFont="1" applyFill="1" applyBorder="1" applyAlignment="1" applyProtection="1">
      <alignment vertical="top" wrapText="1"/>
      <protection locked="0"/>
    </xf>
    <xf numFmtId="0" fontId="2" fillId="0" borderId="2" xfId="0" applyFont="1" applyFill="1" applyBorder="1" applyAlignment="1" applyProtection="1">
      <alignment horizontal="justify" vertical="top" wrapText="1"/>
      <protection locked="0"/>
    </xf>
    <xf numFmtId="0" fontId="2" fillId="0" borderId="0" xfId="0" applyFont="1" applyFill="1" applyAlignment="1">
      <alignment vertical="top" wrapText="1"/>
    </xf>
    <xf numFmtId="0" fontId="2" fillId="0" borderId="6" xfId="0" applyFont="1" applyFill="1" applyBorder="1" applyAlignment="1" applyProtection="1">
      <alignment horizontal="left" vertical="top" wrapText="1"/>
      <protection locked="0"/>
    </xf>
    <xf numFmtId="3" fontId="2" fillId="0" borderId="1" xfId="0" applyNumberFormat="1" applyFont="1" applyFill="1" applyBorder="1" applyAlignment="1" applyProtection="1">
      <alignment horizontal="center"/>
      <protection locked="0"/>
    </xf>
    <xf numFmtId="9" fontId="2" fillId="0" borderId="2" xfId="2" applyNumberFormat="1" applyFont="1" applyFill="1" applyBorder="1" applyAlignment="1" applyProtection="1">
      <alignment horizontal="left" vertical="top" wrapText="1"/>
      <protection locked="0"/>
    </xf>
    <xf numFmtId="9" fontId="2" fillId="0" borderId="2" xfId="2" applyFont="1" applyFill="1" applyBorder="1" applyAlignment="1" applyProtection="1">
      <alignment horizontal="left" vertical="center" wrapText="1"/>
      <protection locked="0"/>
    </xf>
    <xf numFmtId="3" fontId="2" fillId="0" borderId="2" xfId="0" applyNumberFormat="1" applyFont="1" applyFill="1" applyBorder="1" applyAlignment="1" applyProtection="1">
      <alignment horizontal="center" vertical="top"/>
      <protection locked="0"/>
    </xf>
    <xf numFmtId="0" fontId="2" fillId="0" borderId="2" xfId="0" applyFont="1" applyFill="1" applyBorder="1" applyAlignment="1">
      <alignment vertical="top" wrapText="1"/>
    </xf>
    <xf numFmtId="3" fontId="2" fillId="0" borderId="2" xfId="0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 applyProtection="1">
      <alignment horizontal="left" vertical="top" wrapText="1"/>
      <protection locked="0"/>
    </xf>
    <xf numFmtId="0" fontId="2" fillId="0" borderId="2" xfId="0" applyNumberFormat="1" applyFont="1" applyFill="1" applyBorder="1" applyAlignment="1" applyProtection="1">
      <alignment vertical="top" wrapText="1"/>
      <protection locked="0"/>
    </xf>
    <xf numFmtId="3" fontId="2" fillId="0" borderId="2" xfId="0" applyNumberFormat="1" applyFont="1" applyFill="1" applyBorder="1" applyAlignment="1" applyProtection="1">
      <alignment horizontal="left" vertical="top" wrapText="1"/>
      <protection locked="0"/>
    </xf>
    <xf numFmtId="9" fontId="4" fillId="0" borderId="4" xfId="2" applyFont="1" applyFill="1" applyBorder="1" applyAlignment="1" applyProtection="1">
      <alignment vertical="top" wrapText="1"/>
      <protection locked="0"/>
    </xf>
    <xf numFmtId="3" fontId="2" fillId="0" borderId="0" xfId="0" applyNumberFormat="1" applyFont="1" applyFill="1" applyAlignment="1">
      <alignment horizontal="center"/>
    </xf>
    <xf numFmtId="9" fontId="2" fillId="0" borderId="3" xfId="2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 applyProtection="1">
      <alignment horizontal="left" vertical="top" wrapText="1"/>
      <protection locked="0"/>
    </xf>
    <xf numFmtId="0" fontId="2" fillId="0" borderId="2" xfId="3" applyFont="1" applyFill="1" applyBorder="1" applyAlignment="1" applyProtection="1">
      <alignment horizontal="left" vertical="top" wrapText="1"/>
      <protection locked="0"/>
    </xf>
    <xf numFmtId="0" fontId="2" fillId="0" borderId="2" xfId="3" applyFont="1" applyFill="1" applyBorder="1" applyAlignment="1" applyProtection="1">
      <alignment horizontal="center" vertical="top" wrapText="1"/>
      <protection locked="0"/>
    </xf>
    <xf numFmtId="167" fontId="2" fillId="0" borderId="2" xfId="3" applyNumberFormat="1" applyFont="1" applyFill="1" applyBorder="1" applyAlignment="1" applyProtection="1">
      <alignment horizontal="left" vertical="top" wrapText="1"/>
      <protection locked="0"/>
    </xf>
    <xf numFmtId="3" fontId="4" fillId="0" borderId="2" xfId="0" applyNumberFormat="1" applyFont="1" applyFill="1" applyBorder="1" applyAlignment="1" applyProtection="1">
      <alignment horizontal="left" vertical="top" wrapText="1"/>
      <protection locked="0"/>
    </xf>
    <xf numFmtId="3" fontId="2" fillId="0" borderId="3" xfId="0" applyNumberFormat="1" applyFont="1" applyFill="1" applyBorder="1" applyAlignment="1" applyProtection="1">
      <alignment horizontal="center" vertical="top" wrapText="1"/>
      <protection locked="0"/>
    </xf>
    <xf numFmtId="0" fontId="2" fillId="0" borderId="4" xfId="3" applyFont="1" applyFill="1" applyBorder="1" applyAlignment="1" applyProtection="1">
      <alignment horizontal="left" vertical="top" wrapText="1"/>
      <protection locked="0"/>
    </xf>
    <xf numFmtId="9" fontId="2" fillId="0" borderId="4" xfId="2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/>
    <xf numFmtId="166" fontId="2" fillId="0" borderId="3" xfId="8" applyNumberFormat="1" applyFont="1" applyFill="1" applyBorder="1" applyAlignment="1" applyProtection="1">
      <alignment horizontal="left" vertical="top" wrapText="1"/>
      <protection locked="0"/>
    </xf>
    <xf numFmtId="3" fontId="2" fillId="0" borderId="2" xfId="0" applyNumberFormat="1" applyFont="1" applyFill="1" applyBorder="1" applyAlignment="1">
      <alignment horizontal="center"/>
    </xf>
    <xf numFmtId="167" fontId="2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2" fontId="6" fillId="0" borderId="2" xfId="3" applyNumberFormat="1" applyFont="1" applyFill="1" applyBorder="1" applyAlignment="1" applyProtection="1">
      <alignment horizontal="center" vertical="center" wrapText="1"/>
    </xf>
    <xf numFmtId="3" fontId="6" fillId="0" borderId="2" xfId="3" applyNumberFormat="1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vertical="top" wrapText="1"/>
    </xf>
    <xf numFmtId="3" fontId="2" fillId="3" borderId="2" xfId="0" applyNumberFormat="1" applyFont="1" applyFill="1" applyBorder="1" applyAlignment="1" applyProtection="1">
      <alignment horizontal="center" vertical="top" wrapText="1"/>
      <protection locked="0"/>
    </xf>
    <xf numFmtId="9" fontId="2" fillId="3" borderId="2" xfId="0" applyNumberFormat="1" applyFont="1" applyFill="1" applyBorder="1" applyAlignment="1" applyProtection="1">
      <alignment horizontal="center" vertical="top" wrapText="1"/>
      <protection locked="0"/>
    </xf>
    <xf numFmtId="3" fontId="2" fillId="3" borderId="2" xfId="0" quotePrefix="1" applyNumberFormat="1" applyFont="1" applyFill="1" applyBorder="1" applyAlignment="1" applyProtection="1">
      <alignment horizontal="center" vertical="top" wrapText="1"/>
      <protection locked="0"/>
    </xf>
    <xf numFmtId="2" fontId="2" fillId="3" borderId="2" xfId="2" applyNumberFormat="1" applyFont="1" applyFill="1" applyBorder="1" applyAlignment="1" applyProtection="1">
      <alignment horizontal="center" vertical="top" wrapText="1"/>
      <protection locked="0"/>
    </xf>
    <xf numFmtId="3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/>
    <xf numFmtId="3" fontId="2" fillId="3" borderId="2" xfId="0" applyNumberFormat="1" applyFont="1" applyFill="1" applyBorder="1" applyAlignment="1" applyProtection="1">
      <alignment horizontal="right" vertical="top" wrapText="1"/>
      <protection locked="0"/>
    </xf>
    <xf numFmtId="0" fontId="2" fillId="3" borderId="3" xfId="0" applyFont="1" applyFill="1" applyBorder="1" applyAlignment="1" applyProtection="1">
      <alignment horizontal="right" vertical="top" wrapText="1"/>
      <protection locked="0"/>
    </xf>
    <xf numFmtId="9" fontId="2" fillId="3" borderId="2" xfId="2" applyFont="1" applyFill="1" applyBorder="1" applyAlignment="1" applyProtection="1">
      <alignment horizontal="right" vertical="top" wrapText="1"/>
      <protection locked="0"/>
    </xf>
    <xf numFmtId="9" fontId="2" fillId="3" borderId="2" xfId="0" applyNumberFormat="1" applyFont="1" applyFill="1" applyBorder="1" applyAlignment="1" applyProtection="1">
      <alignment horizontal="right" vertical="top" wrapText="1"/>
      <protection locked="0"/>
    </xf>
    <xf numFmtId="3" fontId="2" fillId="0" borderId="2" xfId="0" applyNumberFormat="1" applyFont="1" applyFill="1" applyBorder="1" applyAlignment="1" applyProtection="1">
      <alignment horizontal="right" vertical="top" wrapText="1"/>
      <protection locked="0"/>
    </xf>
    <xf numFmtId="0" fontId="2" fillId="0" borderId="2" xfId="0" applyFont="1" applyFill="1" applyBorder="1" applyAlignment="1" applyProtection="1">
      <alignment horizontal="right" vertical="top" wrapText="1"/>
      <protection locked="0"/>
    </xf>
    <xf numFmtId="9" fontId="2" fillId="0" borderId="2" xfId="2" applyFont="1" applyFill="1" applyBorder="1" applyAlignment="1" applyProtection="1">
      <alignment horizontal="right" vertical="top" wrapText="1"/>
      <protection locked="0"/>
    </xf>
    <xf numFmtId="9" fontId="2" fillId="0" borderId="2" xfId="0" applyNumberFormat="1" applyFont="1" applyFill="1" applyBorder="1" applyAlignment="1" applyProtection="1">
      <alignment horizontal="right" vertical="top" wrapText="1"/>
      <protection locked="0"/>
    </xf>
    <xf numFmtId="0" fontId="2" fillId="3" borderId="2" xfId="0" quotePrefix="1" applyFont="1" applyFill="1" applyBorder="1" applyAlignment="1" applyProtection="1">
      <alignment horizontal="right" vertical="top" wrapText="1"/>
      <protection locked="0"/>
    </xf>
    <xf numFmtId="0" fontId="2" fillId="0" borderId="2" xfId="0" applyFont="1" applyFill="1" applyBorder="1" applyAlignment="1" applyProtection="1">
      <alignment horizontal="right" vertical="top" wrapText="1"/>
    </xf>
    <xf numFmtId="0" fontId="2" fillId="0" borderId="4" xfId="0" applyFont="1" applyFill="1" applyBorder="1" applyAlignment="1" applyProtection="1">
      <alignment horizontal="right" vertical="top" wrapText="1"/>
    </xf>
    <xf numFmtId="0" fontId="2" fillId="0" borderId="4" xfId="0" applyFont="1" applyFill="1" applyBorder="1" applyAlignment="1" applyProtection="1">
      <alignment horizontal="right" vertical="top" wrapText="1"/>
      <protection locked="0"/>
    </xf>
    <xf numFmtId="0" fontId="2" fillId="3" borderId="2" xfId="0" applyFont="1" applyFill="1" applyBorder="1" applyAlignment="1" applyProtection="1">
      <alignment horizontal="right" vertical="top" wrapText="1"/>
      <protection locked="0"/>
    </xf>
    <xf numFmtId="171" fontId="2" fillId="3" borderId="2" xfId="0" quotePrefix="1" applyNumberFormat="1" applyFont="1" applyFill="1" applyBorder="1" applyAlignment="1" applyProtection="1">
      <alignment horizontal="right" vertical="top" wrapText="1"/>
      <protection locked="0"/>
    </xf>
    <xf numFmtId="3" fontId="4" fillId="3" borderId="2" xfId="0" quotePrefix="1" applyNumberFormat="1" applyFont="1" applyFill="1" applyBorder="1" applyAlignment="1" applyProtection="1">
      <alignment horizontal="right" vertical="top" wrapText="1"/>
      <protection locked="0"/>
    </xf>
    <xf numFmtId="0" fontId="2" fillId="0" borderId="3" xfId="0" applyFont="1" applyFill="1" applyBorder="1" applyAlignment="1" applyProtection="1">
      <alignment horizontal="right" vertical="top" wrapText="1"/>
    </xf>
    <xf numFmtId="0" fontId="2" fillId="0" borderId="3" xfId="0" applyFont="1" applyFill="1" applyBorder="1" applyAlignment="1" applyProtection="1">
      <alignment horizontal="right" vertical="top" wrapText="1"/>
      <protection locked="0"/>
    </xf>
    <xf numFmtId="3" fontId="2" fillId="3" borderId="2" xfId="0" quotePrefix="1" applyNumberFormat="1" applyFont="1" applyFill="1" applyBorder="1" applyAlignment="1" applyProtection="1">
      <alignment horizontal="right" vertical="top" wrapText="1"/>
      <protection locked="0"/>
    </xf>
    <xf numFmtId="3" fontId="4" fillId="3" borderId="2" xfId="0" applyNumberFormat="1" applyFont="1" applyFill="1" applyBorder="1" applyAlignment="1" applyProtection="1">
      <alignment horizontal="right" vertical="top" wrapText="1"/>
      <protection locked="0"/>
    </xf>
    <xf numFmtId="169" fontId="2" fillId="3" borderId="2" xfId="2" applyNumberFormat="1" applyFont="1" applyFill="1" applyBorder="1" applyAlignment="1" applyProtection="1">
      <alignment horizontal="right" vertical="top" wrapText="1"/>
      <protection locked="0"/>
    </xf>
    <xf numFmtId="2" fontId="2" fillId="3" borderId="4" xfId="0" quotePrefix="1" applyNumberFormat="1" applyFont="1" applyFill="1" applyBorder="1" applyAlignment="1" applyProtection="1">
      <alignment horizontal="right" vertical="top" wrapText="1"/>
      <protection locked="0"/>
    </xf>
    <xf numFmtId="9" fontId="2" fillId="0" borderId="3" xfId="2" applyFont="1" applyFill="1" applyBorder="1" applyAlignment="1" applyProtection="1">
      <alignment horizontal="right" vertical="top" wrapText="1"/>
      <protection locked="0"/>
    </xf>
    <xf numFmtId="9" fontId="2" fillId="0" borderId="3" xfId="0" applyNumberFormat="1" applyFont="1" applyFill="1" applyBorder="1" applyAlignment="1" applyProtection="1">
      <alignment horizontal="right" vertical="top" wrapText="1"/>
      <protection locked="0"/>
    </xf>
    <xf numFmtId="0" fontId="2" fillId="0" borderId="2" xfId="0" quotePrefix="1" applyFont="1" applyFill="1" applyBorder="1" applyAlignment="1" applyProtection="1">
      <alignment horizontal="right" vertical="top" wrapText="1"/>
      <protection locked="0"/>
    </xf>
    <xf numFmtId="0" fontId="2" fillId="0" borderId="3" xfId="0" quotePrefix="1" applyFont="1" applyFill="1" applyBorder="1" applyAlignment="1" applyProtection="1">
      <alignment horizontal="right" vertical="top" wrapText="1"/>
      <protection locked="0"/>
    </xf>
    <xf numFmtId="9" fontId="2" fillId="0" borderId="4" xfId="0" applyNumberFormat="1" applyFont="1" applyFill="1" applyBorder="1" applyAlignment="1" applyProtection="1">
      <alignment horizontal="right" vertical="top" wrapText="1"/>
      <protection locked="0"/>
    </xf>
    <xf numFmtId="10" fontId="2" fillId="3" borderId="2" xfId="2" applyNumberFormat="1" applyFont="1" applyFill="1" applyBorder="1" applyAlignment="1" applyProtection="1">
      <alignment horizontal="right" vertical="top" wrapText="1"/>
      <protection locked="0"/>
    </xf>
    <xf numFmtId="3" fontId="2" fillId="3" borderId="0" xfId="0" applyNumberFormat="1" applyFont="1" applyFill="1" applyAlignment="1">
      <alignment horizontal="right" vertical="top"/>
    </xf>
    <xf numFmtId="10" fontId="2" fillId="0" borderId="2" xfId="2" applyNumberFormat="1" applyFont="1" applyFill="1" applyBorder="1" applyAlignment="1" applyProtection="1">
      <alignment horizontal="right" vertical="top" wrapText="1"/>
      <protection locked="0"/>
    </xf>
    <xf numFmtId="49" fontId="2" fillId="3" borderId="2" xfId="0" applyNumberFormat="1" applyFont="1" applyFill="1" applyBorder="1" applyAlignment="1" applyProtection="1">
      <alignment horizontal="right" vertical="top" wrapText="1"/>
      <protection locked="0"/>
    </xf>
    <xf numFmtId="49" fontId="2" fillId="3" borderId="2" xfId="0" quotePrefix="1" applyNumberFormat="1" applyFont="1" applyFill="1" applyBorder="1" applyAlignment="1" applyProtection="1">
      <alignment horizontal="right" vertical="top" wrapText="1"/>
      <protection locked="0"/>
    </xf>
    <xf numFmtId="3" fontId="2" fillId="3" borderId="2" xfId="0" applyNumberFormat="1" applyFont="1" applyFill="1" applyBorder="1" applyAlignment="1">
      <alignment horizontal="right" vertical="top"/>
    </xf>
    <xf numFmtId="3" fontId="2" fillId="0" borderId="2" xfId="0" applyNumberFormat="1" applyFont="1" applyFill="1" applyBorder="1" applyAlignment="1" applyProtection="1">
      <alignment horizontal="right"/>
      <protection locked="0"/>
    </xf>
    <xf numFmtId="20" fontId="2" fillId="3" borderId="2" xfId="0" quotePrefix="1" applyNumberFormat="1" applyFont="1" applyFill="1" applyBorder="1" applyAlignment="1" applyProtection="1">
      <alignment horizontal="right" vertical="top" wrapText="1"/>
      <protection locked="0"/>
    </xf>
    <xf numFmtId="172" fontId="4" fillId="0" borderId="2" xfId="0" quotePrefix="1" applyNumberFormat="1" applyFont="1" applyFill="1" applyBorder="1" applyAlignment="1" applyProtection="1">
      <alignment horizontal="right" vertical="top" wrapText="1"/>
      <protection locked="0"/>
    </xf>
    <xf numFmtId="3" fontId="4" fillId="0" borderId="2" xfId="0" quotePrefix="1" applyNumberFormat="1" applyFont="1" applyFill="1" applyBorder="1" applyAlignment="1" applyProtection="1">
      <alignment horizontal="right" vertical="top" wrapText="1"/>
      <protection locked="0"/>
    </xf>
    <xf numFmtId="0" fontId="2" fillId="0" borderId="2" xfId="3" applyFont="1" applyFill="1" applyBorder="1" applyAlignment="1" applyProtection="1">
      <alignment horizontal="right" vertical="top" wrapText="1"/>
      <protection locked="0"/>
    </xf>
    <xf numFmtId="0" fontId="2" fillId="3" borderId="2" xfId="0" applyFont="1" applyFill="1" applyBorder="1" applyAlignment="1" applyProtection="1">
      <alignment horizontal="right" vertical="top" wrapText="1"/>
    </xf>
    <xf numFmtId="0" fontId="2" fillId="3" borderId="2" xfId="3" applyFont="1" applyFill="1" applyBorder="1" applyAlignment="1" applyProtection="1">
      <alignment horizontal="right" vertical="top" wrapText="1"/>
      <protection locked="0"/>
    </xf>
    <xf numFmtId="9" fontId="2" fillId="0" borderId="2" xfId="2" applyNumberFormat="1" applyFont="1" applyFill="1" applyBorder="1" applyAlignment="1" applyProtection="1">
      <alignment horizontal="right" vertical="top" wrapText="1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1" fontId="2" fillId="0" borderId="2" xfId="2" quotePrefix="1" applyNumberFormat="1" applyFont="1" applyFill="1" applyBorder="1" applyAlignment="1" applyProtection="1">
      <alignment horizontal="right" vertical="top" wrapText="1"/>
      <protection locked="0"/>
    </xf>
    <xf numFmtId="10" fontId="2" fillId="0" borderId="2" xfId="0" applyNumberFormat="1" applyFont="1" applyFill="1" applyBorder="1" applyAlignment="1" applyProtection="1">
      <alignment horizontal="right" vertical="top" wrapText="1"/>
      <protection locked="0"/>
    </xf>
    <xf numFmtId="3" fontId="2" fillId="0" borderId="4" xfId="0" applyNumberFormat="1" applyFont="1" applyFill="1" applyBorder="1" applyAlignment="1" applyProtection="1">
      <alignment horizontal="right" vertical="top" wrapText="1"/>
      <protection locked="0"/>
    </xf>
    <xf numFmtId="3" fontId="2" fillId="0" borderId="4" xfId="0" quotePrefix="1" applyNumberFormat="1" applyFont="1" applyFill="1" applyBorder="1" applyAlignment="1" applyProtection="1">
      <alignment horizontal="right" vertical="top" wrapText="1"/>
      <protection locked="0"/>
    </xf>
    <xf numFmtId="0" fontId="2" fillId="0" borderId="2" xfId="0" applyFont="1" applyFill="1" applyBorder="1" applyAlignment="1" applyProtection="1">
      <alignment horizontal="right"/>
      <protection locked="0"/>
    </xf>
    <xf numFmtId="3" fontId="2" fillId="0" borderId="2" xfId="0" quotePrefix="1" applyNumberFormat="1" applyFont="1" applyFill="1" applyBorder="1" applyAlignment="1" applyProtection="1">
      <alignment horizontal="right" vertical="top" wrapText="1"/>
      <protection locked="0"/>
    </xf>
    <xf numFmtId="1" fontId="2" fillId="3" borderId="2" xfId="2" quotePrefix="1" applyNumberFormat="1" applyFont="1" applyFill="1" applyBorder="1" applyAlignment="1" applyProtection="1">
      <alignment horizontal="right" vertical="top" wrapText="1"/>
      <protection locked="0"/>
    </xf>
    <xf numFmtId="9" fontId="2" fillId="3" borderId="2" xfId="2" applyNumberFormat="1" applyFont="1" applyFill="1" applyBorder="1" applyAlignment="1" applyProtection="1">
      <alignment horizontal="right" vertical="top" wrapText="1"/>
      <protection locked="0"/>
    </xf>
    <xf numFmtId="167" fontId="2" fillId="3" borderId="2" xfId="2" applyNumberFormat="1" applyFont="1" applyFill="1" applyBorder="1" applyAlignment="1" applyProtection="1">
      <alignment horizontal="right" vertical="top" wrapText="1"/>
      <protection locked="0"/>
    </xf>
    <xf numFmtId="0" fontId="2" fillId="3" borderId="5" xfId="0" applyFont="1" applyFill="1" applyBorder="1" applyAlignment="1" applyProtection="1">
      <alignment horizontal="right" vertical="top" wrapText="1"/>
      <protection locked="0"/>
    </xf>
    <xf numFmtId="3" fontId="2" fillId="3" borderId="2" xfId="0" applyNumberFormat="1" applyFont="1" applyFill="1" applyBorder="1" applyAlignment="1" applyProtection="1">
      <alignment horizontal="right"/>
      <protection locked="0"/>
    </xf>
    <xf numFmtId="170" fontId="2" fillId="0" borderId="2" xfId="2" applyNumberFormat="1" applyFont="1" applyFill="1" applyBorder="1" applyAlignment="1" applyProtection="1">
      <alignment horizontal="right" vertical="top" wrapText="1"/>
      <protection locked="0"/>
    </xf>
    <xf numFmtId="9" fontId="2" fillId="0" borderId="2" xfId="2" applyFont="1" applyFill="1" applyBorder="1" applyAlignment="1" applyProtection="1">
      <alignment horizontal="right" vertical="center" wrapText="1"/>
      <protection locked="0"/>
    </xf>
    <xf numFmtId="167" fontId="2" fillId="0" borderId="2" xfId="2" applyNumberFormat="1" applyFont="1" applyFill="1" applyBorder="1" applyAlignment="1" applyProtection="1">
      <alignment horizontal="right" vertical="top" wrapText="1"/>
      <protection locked="0"/>
    </xf>
    <xf numFmtId="9" fontId="2" fillId="3" borderId="2" xfId="2" applyFont="1" applyFill="1" applyBorder="1" applyAlignment="1" applyProtection="1">
      <alignment horizontal="right" vertical="center" wrapText="1"/>
      <protection locked="0"/>
    </xf>
    <xf numFmtId="0" fontId="4" fillId="3" borderId="2" xfId="0" applyFont="1" applyFill="1" applyBorder="1" applyAlignment="1" applyProtection="1">
      <alignment horizontal="right" vertical="top" wrapText="1"/>
      <protection locked="0"/>
    </xf>
    <xf numFmtId="0" fontId="4" fillId="0" borderId="2" xfId="0" applyFont="1" applyFill="1" applyBorder="1" applyAlignment="1" applyProtection="1">
      <alignment horizontal="right" vertical="top" wrapText="1"/>
      <protection locked="0"/>
    </xf>
    <xf numFmtId="0" fontId="2" fillId="0" borderId="5" xfId="0" applyFont="1" applyFill="1" applyBorder="1" applyAlignment="1" applyProtection="1">
      <alignment horizontal="right" vertical="top" wrapText="1"/>
    </xf>
    <xf numFmtId="9" fontId="2" fillId="0" borderId="5" xfId="2" applyFont="1" applyFill="1" applyBorder="1" applyAlignment="1" applyProtection="1">
      <alignment horizontal="right" vertical="center" wrapText="1"/>
      <protection locked="0"/>
    </xf>
    <xf numFmtId="0" fontId="2" fillId="0" borderId="2" xfId="2" applyNumberFormat="1" applyFont="1" applyFill="1" applyBorder="1" applyAlignment="1" applyProtection="1">
      <alignment horizontal="right" vertical="top" wrapText="1"/>
      <protection locked="0"/>
    </xf>
    <xf numFmtId="167" fontId="2" fillId="0" borderId="2" xfId="0" applyNumberFormat="1" applyFont="1" applyFill="1" applyBorder="1" applyAlignment="1">
      <alignment horizontal="right" vertical="top"/>
    </xf>
    <xf numFmtId="3" fontId="2" fillId="3" borderId="2" xfId="0" applyNumberFormat="1" applyFont="1" applyFill="1" applyBorder="1" applyAlignment="1" applyProtection="1">
      <alignment horizontal="right" vertical="top"/>
      <protection locked="0"/>
    </xf>
    <xf numFmtId="0" fontId="4" fillId="3" borderId="0" xfId="0" applyFont="1" applyFill="1" applyBorder="1" applyAlignment="1" applyProtection="1">
      <alignment horizontal="right" vertical="top" wrapText="1"/>
      <protection locked="0"/>
    </xf>
    <xf numFmtId="0" fontId="2" fillId="0" borderId="2" xfId="0" applyNumberFormat="1" applyFont="1" applyFill="1" applyBorder="1" applyAlignment="1" applyProtection="1">
      <alignment horizontal="right" vertical="top" wrapText="1"/>
      <protection locked="0"/>
    </xf>
    <xf numFmtId="0" fontId="2" fillId="0" borderId="2" xfId="0" applyFont="1" applyFill="1" applyBorder="1" applyAlignment="1" applyProtection="1">
      <alignment horizontal="right" vertical="center" wrapText="1"/>
      <protection locked="0"/>
    </xf>
    <xf numFmtId="0" fontId="2" fillId="3" borderId="2" xfId="0" applyFont="1" applyFill="1" applyBorder="1" applyAlignment="1" applyProtection="1">
      <alignment horizontal="right" vertical="center" wrapText="1"/>
      <protection locked="0"/>
    </xf>
    <xf numFmtId="167" fontId="2" fillId="0" borderId="3" xfId="2" applyNumberFormat="1" applyFont="1" applyFill="1" applyBorder="1" applyAlignment="1" applyProtection="1">
      <alignment horizontal="right" vertical="top" wrapText="1"/>
      <protection locked="0"/>
    </xf>
    <xf numFmtId="49" fontId="2" fillId="0" borderId="2" xfId="0" applyNumberFormat="1" applyFont="1" applyFill="1" applyBorder="1" applyAlignment="1" applyProtection="1">
      <alignment horizontal="right" vertical="top" wrapText="1"/>
      <protection locked="0"/>
    </xf>
    <xf numFmtId="0" fontId="2" fillId="3" borderId="2" xfId="0" applyFont="1" applyFill="1" applyBorder="1" applyAlignment="1" applyProtection="1">
      <alignment horizontal="right" vertical="top"/>
      <protection locked="0"/>
    </xf>
    <xf numFmtId="167" fontId="2" fillId="3" borderId="3" xfId="2" applyNumberFormat="1" applyFont="1" applyFill="1" applyBorder="1" applyAlignment="1" applyProtection="1">
      <alignment horizontal="right" vertical="top" wrapText="1"/>
      <protection locked="0"/>
    </xf>
    <xf numFmtId="0" fontId="4" fillId="0" borderId="3" xfId="2" applyNumberFormat="1" applyFont="1" applyFill="1" applyBorder="1" applyAlignment="1" applyProtection="1">
      <alignment horizontal="right" vertical="top" wrapText="1"/>
      <protection locked="0"/>
    </xf>
    <xf numFmtId="0" fontId="2" fillId="0" borderId="3" xfId="2" applyNumberFormat="1" applyFont="1" applyFill="1" applyBorder="1" applyAlignment="1" applyProtection="1">
      <alignment horizontal="right" vertical="top" wrapText="1"/>
      <protection locked="0"/>
    </xf>
    <xf numFmtId="167" fontId="4" fillId="0" borderId="2" xfId="2" applyNumberFormat="1" applyFont="1" applyFill="1" applyBorder="1" applyAlignment="1" applyProtection="1">
      <alignment horizontal="right" vertical="top" wrapText="1"/>
      <protection locked="0"/>
    </xf>
    <xf numFmtId="4" fontId="2" fillId="0" borderId="2" xfId="0" applyNumberFormat="1" applyFont="1" applyFill="1" applyBorder="1" applyAlignment="1" applyProtection="1">
      <alignment horizontal="right" vertical="top" wrapText="1"/>
      <protection locked="0"/>
    </xf>
    <xf numFmtId="0" fontId="2" fillId="0" borderId="2" xfId="3" applyFont="1" applyFill="1" applyBorder="1" applyAlignment="1" applyProtection="1">
      <alignment horizontal="right" vertical="center" wrapText="1"/>
      <protection locked="0"/>
    </xf>
    <xf numFmtId="0" fontId="2" fillId="3" borderId="2" xfId="3" applyFont="1" applyFill="1" applyBorder="1" applyAlignment="1" applyProtection="1">
      <alignment horizontal="right" vertical="center" wrapText="1"/>
      <protection locked="0"/>
    </xf>
    <xf numFmtId="3" fontId="2" fillId="0" borderId="2" xfId="0" applyNumberFormat="1" applyFont="1" applyFill="1" applyBorder="1" applyAlignment="1" applyProtection="1">
      <alignment horizontal="right" vertical="top"/>
      <protection locked="0"/>
    </xf>
    <xf numFmtId="0" fontId="2" fillId="3" borderId="4" xfId="0" applyFont="1" applyFill="1" applyBorder="1" applyAlignment="1" applyProtection="1">
      <alignment horizontal="right" vertical="top" wrapText="1"/>
    </xf>
    <xf numFmtId="0" fontId="2" fillId="3" borderId="4" xfId="0" applyFont="1" applyFill="1" applyBorder="1" applyAlignment="1" applyProtection="1">
      <alignment horizontal="right" vertical="center" wrapText="1"/>
      <protection locked="0"/>
    </xf>
    <xf numFmtId="167" fontId="2" fillId="3" borderId="4" xfId="2" applyNumberFormat="1" applyFont="1" applyFill="1" applyBorder="1" applyAlignment="1" applyProtection="1">
      <alignment horizontal="right" vertical="top" wrapText="1"/>
      <protection locked="0"/>
    </xf>
    <xf numFmtId="0" fontId="2" fillId="3" borderId="2" xfId="2" applyNumberFormat="1" applyFont="1" applyFill="1" applyBorder="1" applyAlignment="1" applyProtection="1">
      <alignment horizontal="right" vertical="top" wrapText="1"/>
      <protection locked="0"/>
    </xf>
    <xf numFmtId="9" fontId="2" fillId="3" borderId="2" xfId="2" applyFont="1" applyFill="1" applyBorder="1" applyAlignment="1" applyProtection="1">
      <alignment horizontal="right" vertical="center"/>
      <protection locked="0"/>
    </xf>
    <xf numFmtId="9" fontId="2" fillId="0" borderId="4" xfId="2" applyFont="1" applyFill="1" applyBorder="1" applyAlignment="1" applyProtection="1">
      <alignment horizontal="right" vertical="center"/>
      <protection locked="0"/>
    </xf>
    <xf numFmtId="167" fontId="2" fillId="0" borderId="4" xfId="2" applyNumberFormat="1" applyFont="1" applyFill="1" applyBorder="1" applyAlignment="1" applyProtection="1">
      <alignment horizontal="right" vertical="top" wrapText="1"/>
      <protection locked="0"/>
    </xf>
    <xf numFmtId="1" fontId="2" fillId="0" borderId="2" xfId="2" applyNumberFormat="1" applyFont="1" applyFill="1" applyBorder="1" applyAlignment="1" applyProtection="1">
      <alignment horizontal="right" vertical="top" wrapText="1"/>
      <protection locked="0"/>
    </xf>
    <xf numFmtId="1" fontId="2" fillId="3" borderId="2" xfId="2" applyNumberFormat="1" applyFont="1" applyFill="1" applyBorder="1" applyAlignment="1" applyProtection="1">
      <alignment horizontal="right" vertical="top" wrapText="1"/>
      <protection locked="0"/>
    </xf>
    <xf numFmtId="166" fontId="2" fillId="0" borderId="2" xfId="8" applyNumberFormat="1" applyFont="1" applyFill="1" applyBorder="1" applyAlignment="1" applyProtection="1">
      <alignment horizontal="right" vertical="top" wrapText="1"/>
      <protection locked="0"/>
    </xf>
    <xf numFmtId="3" fontId="2" fillId="0" borderId="2" xfId="0" applyNumberFormat="1" applyFont="1" applyFill="1" applyBorder="1" applyAlignment="1">
      <alignment horizontal="right"/>
    </xf>
    <xf numFmtId="3" fontId="2" fillId="3" borderId="2" xfId="0" applyNumberFormat="1" applyFont="1" applyFill="1" applyBorder="1" applyAlignment="1">
      <alignment horizontal="right"/>
    </xf>
    <xf numFmtId="2" fontId="2" fillId="3" borderId="2" xfId="2" applyNumberFormat="1" applyFont="1" applyFill="1" applyBorder="1" applyAlignment="1" applyProtection="1">
      <alignment horizontal="right" vertical="top" wrapText="1"/>
      <protection locked="0"/>
    </xf>
    <xf numFmtId="2" fontId="2" fillId="0" borderId="2" xfId="2" applyNumberFormat="1" applyFont="1" applyFill="1" applyBorder="1" applyAlignment="1" applyProtection="1">
      <alignment horizontal="right" vertical="top" wrapText="1"/>
      <protection locked="0"/>
    </xf>
    <xf numFmtId="167" fontId="2" fillId="0" borderId="2" xfId="0" applyNumberFormat="1" applyFont="1" applyFill="1" applyBorder="1" applyAlignment="1">
      <alignment horizontal="right"/>
    </xf>
    <xf numFmtId="167" fontId="2" fillId="3" borderId="2" xfId="0" applyNumberFormat="1" applyFont="1" applyFill="1" applyBorder="1" applyAlignment="1">
      <alignment horizontal="right"/>
    </xf>
    <xf numFmtId="167" fontId="2" fillId="0" borderId="2" xfId="2" applyNumberFormat="1" applyFont="1" applyFill="1" applyBorder="1" applyAlignment="1" applyProtection="1">
      <alignment horizontal="left" vertical="top" wrapText="1"/>
      <protection locked="0"/>
    </xf>
    <xf numFmtId="3" fontId="2" fillId="0" borderId="2" xfId="0" applyNumberFormat="1" applyFont="1" applyFill="1" applyBorder="1" applyAlignment="1" applyProtection="1">
      <alignment vertical="top" wrapText="1"/>
      <protection locked="0"/>
    </xf>
    <xf numFmtId="3" fontId="2" fillId="3" borderId="2" xfId="0" applyNumberFormat="1" applyFont="1" applyFill="1" applyBorder="1" applyAlignment="1" applyProtection="1">
      <alignment horizontal="left" vertical="top" wrapText="1"/>
      <protection locked="0"/>
    </xf>
    <xf numFmtId="0" fontId="7" fillId="0" borderId="2" xfId="0" applyFont="1" applyFill="1" applyBorder="1" applyAlignment="1" applyProtection="1">
      <alignment horizontal="left" vertical="top" wrapText="1"/>
      <protection locked="0"/>
    </xf>
    <xf numFmtId="0" fontId="2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2" xfId="0" applyFont="1" applyFill="1" applyBorder="1" applyAlignment="1" applyProtection="1">
      <alignment horizontal="left" vertical="top" wrapText="1"/>
    </xf>
    <xf numFmtId="0" fontId="5" fillId="0" borderId="2" xfId="3" applyFont="1" applyFill="1" applyBorder="1" applyAlignment="1" applyProtection="1">
      <alignment horizontal="left" vertical="top" wrapText="1"/>
      <protection locked="0"/>
    </xf>
    <xf numFmtId="167" fontId="5" fillId="0" borderId="2" xfId="3" applyNumberFormat="1" applyFont="1" applyFill="1" applyBorder="1" applyAlignment="1" applyProtection="1">
      <alignment horizontal="left" vertical="top" wrapText="1"/>
      <protection locked="0"/>
    </xf>
    <xf numFmtId="2" fontId="2" fillId="0" borderId="2" xfId="2" applyNumberFormat="1" applyFont="1" applyFill="1" applyBorder="1" applyAlignment="1" applyProtection="1">
      <alignment horizontal="left" vertical="top" wrapText="1"/>
      <protection locked="0"/>
    </xf>
    <xf numFmtId="3" fontId="5" fillId="0" borderId="2" xfId="0" applyNumberFormat="1" applyFont="1" applyFill="1" applyBorder="1" applyAlignment="1">
      <alignment vertical="top" wrapText="1"/>
    </xf>
    <xf numFmtId="3" fontId="5" fillId="0" borderId="2" xfId="0" applyNumberFormat="1" applyFont="1" applyFill="1" applyBorder="1" applyAlignment="1">
      <alignment horizontal="left" vertical="top" wrapText="1"/>
    </xf>
    <xf numFmtId="3" fontId="2" fillId="0" borderId="2" xfId="0" applyNumberFormat="1" applyFont="1" applyFill="1" applyBorder="1" applyAlignment="1">
      <alignment horizontal="right" vertical="top"/>
    </xf>
    <xf numFmtId="167" fontId="2" fillId="0" borderId="0" xfId="0" applyNumberFormat="1" applyFont="1" applyFill="1" applyAlignment="1">
      <alignment horizontal="right" vertical="top"/>
    </xf>
    <xf numFmtId="0" fontId="2" fillId="0" borderId="4" xfId="0" applyFont="1" applyFill="1" applyBorder="1" applyAlignment="1" applyProtection="1">
      <alignment vertical="top" wrapText="1"/>
      <protection locked="0"/>
    </xf>
    <xf numFmtId="9" fontId="2" fillId="0" borderId="3" xfId="2" applyFont="1" applyFill="1" applyBorder="1" applyAlignment="1" applyProtection="1">
      <alignment horizontal="left" vertical="top" wrapText="1"/>
      <protection locked="0"/>
    </xf>
    <xf numFmtId="9" fontId="2" fillId="0" borderId="4" xfId="2" applyFont="1" applyFill="1" applyBorder="1" applyAlignment="1" applyProtection="1">
      <alignment horizontal="left" vertical="top" wrapText="1"/>
      <protection locked="0"/>
    </xf>
    <xf numFmtId="9" fontId="2" fillId="0" borderId="5" xfId="2" applyFont="1" applyFill="1" applyBorder="1" applyAlignment="1" applyProtection="1">
      <alignment horizontal="left" vertical="top" wrapText="1"/>
      <protection locked="0"/>
    </xf>
    <xf numFmtId="0" fontId="2" fillId="0" borderId="3" xfId="0" applyFont="1" applyFill="1" applyBorder="1" applyAlignment="1" applyProtection="1">
      <alignment horizontal="left" vertical="top" wrapText="1"/>
      <protection locked="0"/>
    </xf>
    <xf numFmtId="0" fontId="2" fillId="0" borderId="4" xfId="0" applyFont="1" applyFill="1" applyBorder="1" applyAlignment="1" applyProtection="1">
      <alignment horizontal="left" vertical="top" wrapText="1"/>
      <protection locked="0"/>
    </xf>
    <xf numFmtId="0" fontId="2" fillId="0" borderId="5" xfId="0" applyFont="1" applyFill="1" applyBorder="1" applyAlignment="1" applyProtection="1">
      <alignment horizontal="left" vertical="top" wrapText="1"/>
      <protection locked="0"/>
    </xf>
    <xf numFmtId="167" fontId="6" fillId="0" borderId="2" xfId="3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vertical="top" wrapText="1"/>
    </xf>
    <xf numFmtId="167" fontId="4" fillId="0" borderId="5" xfId="3" applyNumberFormat="1" applyFont="1" applyFill="1" applyBorder="1" applyAlignment="1" applyProtection="1">
      <alignment horizontal="center" vertical="top" wrapText="1"/>
    </xf>
    <xf numFmtId="167" fontId="6" fillId="0" borderId="5" xfId="3" applyNumberFormat="1" applyFont="1" applyFill="1" applyBorder="1" applyAlignment="1" applyProtection="1">
      <alignment horizontal="left" vertical="top" wrapText="1"/>
    </xf>
    <xf numFmtId="167" fontId="2" fillId="0" borderId="3" xfId="3" applyNumberFormat="1" applyFont="1" applyFill="1" applyBorder="1" applyAlignment="1" applyProtection="1">
      <alignment horizontal="left" vertical="top" wrapText="1"/>
      <protection locked="0"/>
    </xf>
    <xf numFmtId="167" fontId="2" fillId="0" borderId="4" xfId="3" applyNumberFormat="1" applyFont="1" applyFill="1" applyBorder="1" applyAlignment="1" applyProtection="1">
      <alignment horizontal="left" vertical="top" wrapText="1"/>
      <protection locked="0"/>
    </xf>
    <xf numFmtId="0" fontId="2" fillId="4" borderId="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vertical="top" wrapText="1"/>
    </xf>
    <xf numFmtId="0" fontId="12" fillId="0" borderId="2" xfId="0" applyFont="1" applyFill="1" applyBorder="1" applyAlignment="1" applyProtection="1">
      <alignment horizontal="left" vertical="top" wrapText="1"/>
      <protection locked="0"/>
    </xf>
    <xf numFmtId="2" fontId="6" fillId="0" borderId="8" xfId="3" applyNumberFormat="1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2" applyNumberFormat="1" applyFont="1" applyFill="1" applyBorder="1" applyAlignment="1" applyProtection="1">
      <alignment horizontal="center" vertical="top" wrapText="1"/>
      <protection locked="0"/>
    </xf>
    <xf numFmtId="0" fontId="2" fillId="0" borderId="4" xfId="2" applyNumberFormat="1" applyFont="1" applyFill="1" applyBorder="1" applyAlignment="1" applyProtection="1">
      <alignment horizontal="center" vertical="top" wrapText="1"/>
      <protection locked="0"/>
    </xf>
    <xf numFmtId="3" fontId="2" fillId="3" borderId="3" xfId="0" applyNumberFormat="1" applyFont="1" applyFill="1" applyBorder="1" applyAlignment="1" applyProtection="1">
      <alignment horizontal="right" vertical="top" wrapText="1"/>
      <protection locked="0"/>
    </xf>
    <xf numFmtId="3" fontId="2" fillId="0" borderId="3" xfId="0" applyNumberFormat="1" applyFont="1" applyFill="1" applyBorder="1" applyAlignment="1" applyProtection="1">
      <alignment horizontal="right" vertical="top" wrapText="1"/>
      <protection locked="0"/>
    </xf>
    <xf numFmtId="3" fontId="2" fillId="3" borderId="4" xfId="0" applyNumberFormat="1" applyFont="1" applyFill="1" applyBorder="1" applyAlignment="1" applyProtection="1">
      <alignment horizontal="right" vertical="top" wrapText="1"/>
      <protection locked="0"/>
    </xf>
    <xf numFmtId="9" fontId="2" fillId="0" borderId="4" xfId="2" applyFont="1" applyFill="1" applyBorder="1" applyAlignment="1" applyProtection="1">
      <alignment horizontal="right" vertical="top" wrapText="1"/>
      <protection locked="0"/>
    </xf>
    <xf numFmtId="167" fontId="2" fillId="3" borderId="5" xfId="2" applyNumberFormat="1" applyFont="1" applyFill="1" applyBorder="1" applyAlignment="1" applyProtection="1">
      <alignment horizontal="right" vertical="top" wrapText="1"/>
      <protection locked="0"/>
    </xf>
    <xf numFmtId="167" fontId="2" fillId="3" borderId="0" xfId="2" applyNumberFormat="1" applyFont="1" applyFill="1" applyBorder="1" applyAlignment="1" applyProtection="1">
      <alignment horizontal="right" vertical="top" wrapText="1"/>
      <protection locked="0"/>
    </xf>
    <xf numFmtId="3" fontId="4" fillId="2" borderId="2" xfId="3" applyNumberFormat="1" applyFont="1" applyFill="1" applyBorder="1" applyAlignment="1" applyProtection="1">
      <alignment horizontal="center" vertical="center" wrapText="1"/>
      <protection locked="0"/>
    </xf>
    <xf numFmtId="3" fontId="4" fillId="2" borderId="2" xfId="3" applyNumberFormat="1" applyFont="1" applyFill="1" applyBorder="1" applyAlignment="1" applyProtection="1">
      <alignment horizontal="center" vertical="top" wrapText="1"/>
      <protection locked="0"/>
    </xf>
    <xf numFmtId="3" fontId="4" fillId="0" borderId="2" xfId="3" applyNumberFormat="1" applyFont="1" applyFill="1" applyBorder="1" applyAlignment="1" applyProtection="1">
      <alignment horizontal="center" vertical="top" wrapText="1"/>
      <protection locked="0"/>
    </xf>
    <xf numFmtId="167" fontId="4" fillId="2" borderId="2" xfId="3" applyNumberFormat="1" applyFont="1" applyFill="1" applyBorder="1" applyAlignment="1" applyProtection="1">
      <alignment horizontal="center" vertical="top" wrapText="1"/>
      <protection locked="0"/>
    </xf>
    <xf numFmtId="167" fontId="4" fillId="2" borderId="2" xfId="3" applyNumberFormat="1" applyFont="1" applyFill="1" applyBorder="1" applyAlignment="1" applyProtection="1">
      <alignment horizontal="center" vertical="top" wrapText="1"/>
    </xf>
    <xf numFmtId="3" fontId="4" fillId="0" borderId="2" xfId="3" applyNumberFormat="1" applyFont="1" applyFill="1" applyBorder="1" applyAlignment="1" applyProtection="1">
      <alignment vertical="top" wrapText="1"/>
      <protection locked="0"/>
    </xf>
    <xf numFmtId="2" fontId="6" fillId="0" borderId="0" xfId="3" applyNumberFormat="1" applyFont="1" applyFill="1" applyBorder="1" applyAlignment="1" applyProtection="1">
      <alignment horizontal="center" vertical="center" wrapText="1"/>
    </xf>
    <xf numFmtId="9" fontId="2" fillId="0" borderId="3" xfId="2" applyFont="1" applyFill="1" applyBorder="1" applyAlignment="1" applyProtection="1">
      <alignment horizontal="left" vertical="top" wrapText="1"/>
      <protection locked="0"/>
    </xf>
    <xf numFmtId="9" fontId="2" fillId="0" borderId="4" xfId="2" applyFont="1" applyFill="1" applyBorder="1" applyAlignment="1" applyProtection="1">
      <alignment horizontal="left" vertical="top" wrapText="1"/>
      <protection locked="0"/>
    </xf>
    <xf numFmtId="9" fontId="2" fillId="0" borderId="5" xfId="2" applyFont="1" applyFill="1" applyBorder="1" applyAlignment="1" applyProtection="1">
      <alignment horizontal="left" vertical="top" wrapText="1"/>
      <protection locked="0"/>
    </xf>
    <xf numFmtId="0" fontId="2" fillId="0" borderId="3" xfId="0" applyFont="1" applyFill="1" applyBorder="1" applyAlignment="1" applyProtection="1">
      <alignment horizontal="left" vertical="top" wrapText="1"/>
      <protection locked="0"/>
    </xf>
    <xf numFmtId="0" fontId="2" fillId="0" borderId="4" xfId="0" applyFont="1" applyFill="1" applyBorder="1" applyAlignment="1" applyProtection="1">
      <alignment horizontal="left" vertical="top" wrapText="1"/>
      <protection locked="0"/>
    </xf>
    <xf numFmtId="0" fontId="2" fillId="0" borderId="5" xfId="0" applyFont="1" applyFill="1" applyBorder="1" applyAlignment="1" applyProtection="1">
      <alignment horizontal="left" vertical="top" wrapText="1"/>
      <protection locked="0"/>
    </xf>
    <xf numFmtId="3" fontId="4" fillId="3" borderId="9" xfId="0" applyNumberFormat="1" applyFont="1" applyFill="1" applyBorder="1" applyAlignment="1" applyProtection="1">
      <alignment horizontal="center" vertical="top" wrapText="1"/>
      <protection locked="0"/>
    </xf>
    <xf numFmtId="3" fontId="4" fillId="3" borderId="10" xfId="0" applyNumberFormat="1" applyFont="1" applyFill="1" applyBorder="1" applyAlignment="1" applyProtection="1">
      <alignment horizontal="center" vertical="top" wrapText="1"/>
      <protection locked="0"/>
    </xf>
    <xf numFmtId="3" fontId="4" fillId="3" borderId="1" xfId="0" applyNumberFormat="1" applyFont="1" applyFill="1" applyBorder="1" applyAlignment="1" applyProtection="1">
      <alignment horizontal="center" vertical="top" wrapText="1"/>
      <protection locked="0"/>
    </xf>
    <xf numFmtId="168" fontId="4" fillId="0" borderId="3" xfId="0" applyNumberFormat="1" applyFont="1" applyFill="1" applyBorder="1" applyAlignment="1">
      <alignment horizontal="center" vertical="top" wrapText="1"/>
    </xf>
    <xf numFmtId="168" fontId="4" fillId="0" borderId="5" xfId="0" applyNumberFormat="1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6" fillId="0" borderId="9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10" fillId="0" borderId="8" xfId="0" applyFont="1" applyBorder="1" applyAlignment="1" applyProtection="1">
      <alignment horizontal="center" vertical="center"/>
    </xf>
    <xf numFmtId="0" fontId="10" fillId="2" borderId="8" xfId="0" applyFont="1" applyFill="1" applyBorder="1" applyAlignment="1" applyProtection="1">
      <alignment horizontal="center" vertical="center"/>
    </xf>
    <xf numFmtId="167" fontId="6" fillId="0" borderId="4" xfId="3" applyNumberFormat="1" applyFont="1" applyFill="1" applyBorder="1" applyAlignment="1" applyProtection="1">
      <alignment horizontal="center" vertical="center" wrapText="1"/>
      <protection locked="0"/>
    </xf>
    <xf numFmtId="167" fontId="6" fillId="0" borderId="2" xfId="3" applyNumberFormat="1" applyFont="1" applyFill="1" applyBorder="1" applyAlignment="1" applyProtection="1">
      <alignment horizontal="center" vertical="center" wrapText="1"/>
      <protection locked="0"/>
    </xf>
    <xf numFmtId="1" fontId="6" fillId="0" borderId="5" xfId="1" applyNumberFormat="1" applyFont="1" applyFill="1" applyBorder="1" applyAlignment="1" applyProtection="1">
      <alignment horizontal="center" vertical="center" wrapText="1"/>
      <protection locked="0"/>
    </xf>
    <xf numFmtId="1" fontId="6" fillId="0" borderId="4" xfId="1" applyNumberFormat="1" applyFont="1" applyFill="1" applyBorder="1" applyAlignment="1" applyProtection="1">
      <alignment horizontal="center" vertical="center" wrapText="1"/>
      <protection locked="0"/>
    </xf>
    <xf numFmtId="2" fontId="6" fillId="0" borderId="7" xfId="3" applyNumberFormat="1" applyFont="1" applyFill="1" applyBorder="1" applyAlignment="1" applyProtection="1">
      <alignment horizontal="center" vertical="center" wrapText="1"/>
    </xf>
    <xf numFmtId="2" fontId="6" fillId="0" borderId="8" xfId="3" applyNumberFormat="1" applyFont="1" applyFill="1" applyBorder="1" applyAlignment="1" applyProtection="1">
      <alignment horizontal="center" vertical="center" wrapText="1"/>
    </xf>
    <xf numFmtId="167" fontId="6" fillId="0" borderId="3" xfId="3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 applyProtection="1">
      <alignment horizontal="center" vertical="top" wrapText="1"/>
      <protection locked="0"/>
    </xf>
    <xf numFmtId="0" fontId="5" fillId="0" borderId="7" xfId="0" applyFont="1" applyFill="1" applyBorder="1" applyAlignment="1" applyProtection="1">
      <alignment horizontal="center" vertical="top" wrapText="1"/>
      <protection locked="0"/>
    </xf>
    <xf numFmtId="0" fontId="4" fillId="0" borderId="2" xfId="0" quotePrefix="1" applyFont="1" applyFill="1" applyBorder="1" applyAlignment="1">
      <alignment horizontal="center" vertical="top" wrapText="1"/>
    </xf>
    <xf numFmtId="0" fontId="2" fillId="0" borderId="3" xfId="0" applyFont="1" applyFill="1" applyBorder="1" applyAlignment="1" applyProtection="1">
      <alignment horizontal="center" vertical="top" wrapText="1"/>
    </xf>
    <xf numFmtId="0" fontId="2" fillId="0" borderId="4" xfId="0" applyFont="1" applyFill="1" applyBorder="1" applyAlignment="1" applyProtection="1">
      <alignment horizontal="center" vertical="top" wrapText="1"/>
    </xf>
    <xf numFmtId="0" fontId="2" fillId="0" borderId="3" xfId="2" applyNumberFormat="1" applyFont="1" applyFill="1" applyBorder="1" applyAlignment="1" applyProtection="1">
      <alignment horizontal="center" vertical="top" wrapText="1"/>
      <protection locked="0"/>
    </xf>
    <xf numFmtId="0" fontId="2" fillId="0" borderId="4" xfId="2" applyNumberFormat="1" applyFont="1" applyFill="1" applyBorder="1" applyAlignment="1" applyProtection="1">
      <alignment horizontal="center" vertical="top" wrapText="1"/>
      <protection locked="0"/>
    </xf>
    <xf numFmtId="3" fontId="2" fillId="0" borderId="3" xfId="0" applyNumberFormat="1" applyFont="1" applyFill="1" applyBorder="1" applyAlignment="1" applyProtection="1">
      <alignment horizontal="left" vertical="top" wrapText="1"/>
      <protection locked="0"/>
    </xf>
    <xf numFmtId="3" fontId="2" fillId="0" borderId="5" xfId="0" applyNumberFormat="1" applyFont="1" applyFill="1" applyBorder="1" applyAlignment="1" applyProtection="1">
      <alignment horizontal="left" vertical="top" wrapText="1"/>
      <protection locked="0"/>
    </xf>
    <xf numFmtId="3" fontId="2" fillId="0" borderId="4" xfId="0" applyNumberFormat="1" applyFont="1" applyFill="1" applyBorder="1" applyAlignment="1" applyProtection="1">
      <alignment horizontal="left" vertical="top" wrapText="1"/>
      <protection locked="0"/>
    </xf>
    <xf numFmtId="0" fontId="4" fillId="0" borderId="3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167" fontId="6" fillId="0" borderId="3" xfId="3" applyNumberFormat="1" applyFont="1" applyFill="1" applyBorder="1" applyAlignment="1" applyProtection="1">
      <alignment horizontal="left" vertical="top" wrapText="1"/>
    </xf>
    <xf numFmtId="167" fontId="6" fillId="0" borderId="5" xfId="3" applyNumberFormat="1" applyFont="1" applyFill="1" applyBorder="1" applyAlignment="1" applyProtection="1">
      <alignment horizontal="left" vertical="top" wrapText="1"/>
    </xf>
    <xf numFmtId="167" fontId="6" fillId="0" borderId="4" xfId="3" applyNumberFormat="1" applyFont="1" applyFill="1" applyBorder="1" applyAlignment="1" applyProtection="1">
      <alignment horizontal="left" vertical="top" wrapText="1"/>
    </xf>
    <xf numFmtId="3" fontId="2" fillId="0" borderId="3" xfId="0" applyNumberFormat="1" applyFont="1" applyFill="1" applyBorder="1" applyAlignment="1">
      <alignment vertical="top" wrapText="1"/>
    </xf>
    <xf numFmtId="3" fontId="2" fillId="0" borderId="5" xfId="0" applyNumberFormat="1" applyFont="1" applyFill="1" applyBorder="1" applyAlignment="1">
      <alignment vertical="top" wrapText="1"/>
    </xf>
    <xf numFmtId="3" fontId="2" fillId="0" borderId="4" xfId="0" applyNumberFormat="1" applyFont="1" applyFill="1" applyBorder="1" applyAlignment="1">
      <alignment vertical="top" wrapText="1"/>
    </xf>
    <xf numFmtId="167" fontId="4" fillId="0" borderId="2" xfId="3" applyNumberFormat="1" applyFont="1" applyFill="1" applyBorder="1" applyAlignment="1" applyProtection="1">
      <alignment horizontal="center" vertical="top" wrapText="1"/>
    </xf>
    <xf numFmtId="167" fontId="4" fillId="0" borderId="3" xfId="3" applyNumberFormat="1" applyFont="1" applyFill="1" applyBorder="1" applyAlignment="1" applyProtection="1">
      <alignment horizontal="center" vertical="top" wrapText="1"/>
    </xf>
    <xf numFmtId="167" fontId="4" fillId="0" borderId="5" xfId="3" applyNumberFormat="1" applyFont="1" applyFill="1" applyBorder="1" applyAlignment="1" applyProtection="1">
      <alignment horizontal="center" vertical="top" wrapText="1"/>
    </xf>
    <xf numFmtId="167" fontId="4" fillId="0" borderId="4" xfId="3" applyNumberFormat="1" applyFont="1" applyFill="1" applyBorder="1" applyAlignment="1" applyProtection="1">
      <alignment horizontal="center" vertical="top" wrapText="1"/>
    </xf>
    <xf numFmtId="167" fontId="2" fillId="0" borderId="3" xfId="3" applyNumberFormat="1" applyFont="1" applyFill="1" applyBorder="1" applyAlignment="1" applyProtection="1">
      <alignment horizontal="left" vertical="top" wrapText="1"/>
      <protection locked="0"/>
    </xf>
    <xf numFmtId="167" fontId="2" fillId="0" borderId="5" xfId="3" applyNumberFormat="1" applyFont="1" applyFill="1" applyBorder="1" applyAlignment="1" applyProtection="1">
      <alignment horizontal="left" vertical="top" wrapText="1"/>
      <protection locked="0"/>
    </xf>
    <xf numFmtId="167" fontId="2" fillId="0" borderId="4" xfId="3" applyNumberFormat="1" applyFont="1" applyFill="1" applyBorder="1" applyAlignment="1" applyProtection="1">
      <alignment horizontal="left" vertical="top" wrapText="1"/>
      <protection locked="0"/>
    </xf>
    <xf numFmtId="0" fontId="6" fillId="0" borderId="4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</cellXfs>
  <cellStyles count="13">
    <cellStyle name="Comma" xfId="1" builtinId="3"/>
    <cellStyle name="Comma 2" xfId="4"/>
    <cellStyle name="Comma 2 2" xfId="5"/>
    <cellStyle name="Comma 3" xfId="11"/>
    <cellStyle name="Currency" xfId="8" builtinId="4"/>
    <cellStyle name="Excel Built-in Normal" xfId="9"/>
    <cellStyle name="Normal" xfId="0" builtinId="0"/>
    <cellStyle name="Normal 2" xfId="3"/>
    <cellStyle name="Normal 2 3" xfId="10"/>
    <cellStyle name="Normal 2 5" xfId="12"/>
    <cellStyle name="Normal 3" xfId="6"/>
    <cellStyle name="Normal 4" xfId="7"/>
    <cellStyle name="Percent" xfId="2" builtinId="5"/>
  </cellStyles>
  <dxfs count="472"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FF858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858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858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FF858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858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FF858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858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FF858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858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858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FF858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</dxfs>
  <tableStyles count="0" defaultTableStyle="TableStyleMedium9" defaultPivotStyle="PivotStyleLight16"/>
  <colors>
    <mruColors>
      <color rgb="FFFFFF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7"/>
  <sheetViews>
    <sheetView tabSelected="1" view="pageBreakPreview" topLeftCell="A176" zoomScale="40" zoomScaleNormal="40" zoomScaleSheetLayoutView="40" workbookViewId="0">
      <selection activeCell="A177" sqref="A177:R177"/>
    </sheetView>
  </sheetViews>
  <sheetFormatPr defaultRowHeight="28.5" x14ac:dyDescent="0.45"/>
  <cols>
    <col min="1" max="1" width="12.140625" style="47" customWidth="1"/>
    <col min="2" max="2" width="33.42578125" style="48" customWidth="1"/>
    <col min="3" max="3" width="22.28515625" style="10" customWidth="1"/>
    <col min="4" max="4" width="32.5703125" style="49" customWidth="1"/>
    <col min="5" max="5" width="26.5703125" style="49" customWidth="1"/>
    <col min="6" max="6" width="25.7109375" style="49" customWidth="1"/>
    <col min="7" max="8" width="26" style="33" customWidth="1"/>
    <col min="9" max="10" width="25.7109375" style="49" customWidth="1"/>
    <col min="11" max="11" width="28.140625" style="10" customWidth="1"/>
    <col min="12" max="12" width="20" style="10" customWidth="1"/>
    <col min="13" max="13" width="21.140625" style="10" customWidth="1"/>
    <col min="14" max="14" width="24.42578125" style="33" customWidth="1"/>
    <col min="15" max="15" width="20.140625" style="46" customWidth="1"/>
    <col min="16" max="17" width="21.140625" style="10" customWidth="1"/>
    <col min="18" max="18" width="38.42578125" style="33" customWidth="1"/>
    <col min="19" max="16384" width="9.140625" style="10"/>
  </cols>
  <sheetData>
    <row r="1" spans="1:18" ht="60" customHeight="1" x14ac:dyDescent="0.45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2"/>
    </row>
    <row r="2" spans="1:18" ht="36.75" customHeight="1" x14ac:dyDescent="0.45">
      <c r="A2" s="210" t="s">
        <v>163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2"/>
    </row>
    <row r="3" spans="1:18" ht="36" customHeight="1" x14ac:dyDescent="0.45">
      <c r="A3" s="233" t="s">
        <v>1</v>
      </c>
      <c r="B3" s="233" t="s">
        <v>167</v>
      </c>
      <c r="C3" s="235" t="s">
        <v>76</v>
      </c>
      <c r="D3" s="237" t="s">
        <v>2</v>
      </c>
      <c r="E3" s="238"/>
      <c r="F3" s="238"/>
      <c r="G3" s="238"/>
      <c r="H3" s="238"/>
      <c r="I3" s="187"/>
      <c r="J3" s="187"/>
      <c r="K3" s="237" t="s">
        <v>3</v>
      </c>
      <c r="L3" s="238"/>
      <c r="M3" s="238"/>
      <c r="N3" s="238"/>
      <c r="O3" s="238"/>
      <c r="P3" s="203"/>
      <c r="Q3" s="203"/>
      <c r="R3" s="239" t="s">
        <v>165</v>
      </c>
    </row>
    <row r="4" spans="1:18" ht="186" customHeight="1" x14ac:dyDescent="0.45">
      <c r="A4" s="234"/>
      <c r="B4" s="234"/>
      <c r="C4" s="236"/>
      <c r="D4" s="50" t="s">
        <v>4</v>
      </c>
      <c r="E4" s="51" t="s">
        <v>87</v>
      </c>
      <c r="F4" s="51" t="s">
        <v>88</v>
      </c>
      <c r="G4" s="51" t="s">
        <v>164</v>
      </c>
      <c r="H4" s="51" t="s">
        <v>105</v>
      </c>
      <c r="I4" s="197" t="s">
        <v>235</v>
      </c>
      <c r="J4" s="197" t="s">
        <v>236</v>
      </c>
      <c r="K4" s="50" t="s">
        <v>4</v>
      </c>
      <c r="L4" s="51" t="s">
        <v>87</v>
      </c>
      <c r="M4" s="51" t="s">
        <v>88</v>
      </c>
      <c r="N4" s="51" t="s">
        <v>164</v>
      </c>
      <c r="O4" s="173" t="s">
        <v>105</v>
      </c>
      <c r="P4" s="197" t="s">
        <v>235</v>
      </c>
      <c r="Q4" s="197" t="s">
        <v>236</v>
      </c>
      <c r="R4" s="233"/>
    </row>
    <row r="5" spans="1:18" x14ac:dyDescent="0.45">
      <c r="A5" s="200">
        <v>1</v>
      </c>
      <c r="B5" s="200">
        <v>2</v>
      </c>
      <c r="C5" s="200">
        <v>3</v>
      </c>
      <c r="D5" s="201">
        <v>4</v>
      </c>
      <c r="E5" s="198">
        <v>5</v>
      </c>
      <c r="F5" s="198">
        <v>6</v>
      </c>
      <c r="G5" s="198">
        <v>7</v>
      </c>
      <c r="H5" s="202">
        <v>8</v>
      </c>
      <c r="I5" s="198">
        <v>9</v>
      </c>
      <c r="J5" s="198">
        <v>10</v>
      </c>
      <c r="K5" s="201">
        <v>11</v>
      </c>
      <c r="L5" s="198">
        <v>12</v>
      </c>
      <c r="M5" s="198">
        <v>13</v>
      </c>
      <c r="N5" s="198">
        <v>14</v>
      </c>
      <c r="O5" s="198">
        <v>15</v>
      </c>
      <c r="P5" s="198">
        <v>16</v>
      </c>
      <c r="Q5" s="198">
        <v>17</v>
      </c>
      <c r="R5" s="199">
        <v>18</v>
      </c>
    </row>
    <row r="6" spans="1:18" ht="42" customHeight="1" x14ac:dyDescent="0.45">
      <c r="A6" s="174">
        <v>1</v>
      </c>
      <c r="B6" s="228" t="s">
        <v>227</v>
      </c>
      <c r="C6" s="229"/>
      <c r="D6" s="229"/>
      <c r="E6" s="230"/>
      <c r="F6" s="178"/>
      <c r="G6" s="11"/>
      <c r="H6" s="11"/>
      <c r="I6" s="188"/>
      <c r="J6" s="188"/>
      <c r="K6" s="178"/>
      <c r="L6" s="178"/>
      <c r="M6" s="178"/>
      <c r="N6" s="11"/>
      <c r="O6" s="12"/>
      <c r="P6" s="188"/>
      <c r="Q6" s="188"/>
      <c r="R6" s="157"/>
    </row>
    <row r="7" spans="1:18" ht="102.75" customHeight="1" x14ac:dyDescent="0.45">
      <c r="A7" s="213">
        <v>1.1000000000000001</v>
      </c>
      <c r="B7" s="215" t="s">
        <v>5</v>
      </c>
      <c r="C7" s="207" t="s">
        <v>118</v>
      </c>
      <c r="D7" s="184" t="s">
        <v>22</v>
      </c>
      <c r="E7" s="59">
        <v>657</v>
      </c>
      <c r="F7" s="59">
        <v>680</v>
      </c>
      <c r="G7" s="60">
        <v>739</v>
      </c>
      <c r="H7" s="59">
        <v>680</v>
      </c>
      <c r="I7" s="191"/>
      <c r="J7" s="191"/>
      <c r="K7" s="52" t="s">
        <v>18</v>
      </c>
      <c r="L7" s="59">
        <v>356</v>
      </c>
      <c r="M7" s="108">
        <v>716</v>
      </c>
      <c r="N7" s="109">
        <v>758</v>
      </c>
      <c r="O7" s="108">
        <v>523</v>
      </c>
      <c r="P7" s="195"/>
      <c r="Q7" s="195"/>
      <c r="R7" s="171"/>
    </row>
    <row r="8" spans="1:18" ht="105" customHeight="1" x14ac:dyDescent="0.45">
      <c r="A8" s="214"/>
      <c r="B8" s="216"/>
      <c r="C8" s="209"/>
      <c r="D8" s="52" t="s">
        <v>7</v>
      </c>
      <c r="E8" s="61">
        <v>0.32779999999999998</v>
      </c>
      <c r="F8" s="59" t="s">
        <v>77</v>
      </c>
      <c r="G8" s="62">
        <v>0.3</v>
      </c>
      <c r="H8" s="59" t="s">
        <v>77</v>
      </c>
      <c r="I8" s="59"/>
      <c r="J8" s="59"/>
      <c r="K8" s="52"/>
      <c r="L8" s="59"/>
      <c r="M8" s="108"/>
      <c r="N8" s="110"/>
      <c r="O8" s="108"/>
      <c r="P8" s="108"/>
      <c r="Q8" s="108"/>
      <c r="R8" s="171"/>
    </row>
    <row r="9" spans="1:18" ht="135" customHeight="1" x14ac:dyDescent="0.45">
      <c r="A9" s="214"/>
      <c r="B9" s="216"/>
      <c r="C9" s="209"/>
      <c r="D9" s="1" t="s">
        <v>8</v>
      </c>
      <c r="E9" s="63">
        <v>115</v>
      </c>
      <c r="F9" s="63">
        <v>126</v>
      </c>
      <c r="G9" s="64">
        <v>115</v>
      </c>
      <c r="H9" s="63">
        <v>115</v>
      </c>
      <c r="I9" s="63"/>
      <c r="J9" s="63"/>
      <c r="K9" s="1" t="s">
        <v>162</v>
      </c>
      <c r="L9" s="65" t="s">
        <v>77</v>
      </c>
      <c r="M9" s="65" t="s">
        <v>77</v>
      </c>
      <c r="N9" s="111">
        <v>1.3</v>
      </c>
      <c r="O9" s="65" t="s">
        <v>77</v>
      </c>
      <c r="P9" s="65"/>
      <c r="Q9" s="65"/>
      <c r="R9" s="207" t="s">
        <v>220</v>
      </c>
    </row>
    <row r="10" spans="1:18" ht="94.5" customHeight="1" x14ac:dyDescent="0.45">
      <c r="A10" s="214"/>
      <c r="B10" s="216"/>
      <c r="C10" s="209"/>
      <c r="D10" s="1" t="s">
        <v>9</v>
      </c>
      <c r="E10" s="65">
        <v>1</v>
      </c>
      <c r="F10" s="65">
        <v>1</v>
      </c>
      <c r="G10" s="66">
        <v>1</v>
      </c>
      <c r="H10" s="65">
        <v>1</v>
      </c>
      <c r="I10" s="65"/>
      <c r="J10" s="65"/>
      <c r="K10" s="1"/>
      <c r="L10" s="68"/>
      <c r="M10" s="68"/>
      <c r="N10" s="112"/>
      <c r="O10" s="113"/>
      <c r="P10" s="68"/>
      <c r="Q10" s="68"/>
      <c r="R10" s="208"/>
    </row>
    <row r="11" spans="1:18" ht="81" customHeight="1" x14ac:dyDescent="0.45">
      <c r="A11" s="214"/>
      <c r="B11" s="216"/>
      <c r="C11" s="209"/>
      <c r="D11" s="52" t="s">
        <v>10</v>
      </c>
      <c r="E11" s="59" t="s">
        <v>79</v>
      </c>
      <c r="F11" s="59" t="s">
        <v>81</v>
      </c>
      <c r="G11" s="67" t="s">
        <v>81</v>
      </c>
      <c r="H11" s="67" t="s">
        <v>81</v>
      </c>
      <c r="I11" s="59"/>
      <c r="J11" s="59"/>
      <c r="K11" s="52"/>
      <c r="L11" s="96"/>
      <c r="M11" s="96"/>
      <c r="N11" s="114"/>
      <c r="O11" s="108"/>
      <c r="P11" s="96"/>
      <c r="Q11" s="96"/>
      <c r="R11" s="14"/>
    </row>
    <row r="12" spans="1:18" ht="114" x14ac:dyDescent="0.45">
      <c r="A12" s="214"/>
      <c r="B12" s="216"/>
      <c r="C12" s="209"/>
      <c r="D12" s="1"/>
      <c r="E12" s="68"/>
      <c r="F12" s="68"/>
      <c r="G12" s="64"/>
      <c r="H12" s="63"/>
      <c r="I12" s="68"/>
      <c r="J12" s="68"/>
      <c r="K12" s="1" t="s">
        <v>11</v>
      </c>
      <c r="L12" s="63">
        <v>88</v>
      </c>
      <c r="M12" s="113">
        <v>100</v>
      </c>
      <c r="N12" s="70">
        <v>44</v>
      </c>
      <c r="O12" s="113">
        <v>50</v>
      </c>
      <c r="P12" s="143"/>
      <c r="Q12" s="143"/>
      <c r="R12" s="207"/>
    </row>
    <row r="13" spans="1:18" ht="148.5" customHeight="1" x14ac:dyDescent="0.45">
      <c r="A13" s="214"/>
      <c r="B13" s="216"/>
      <c r="C13" s="209"/>
      <c r="D13" s="1"/>
      <c r="E13" s="69"/>
      <c r="F13" s="69"/>
      <c r="G13" s="70"/>
      <c r="H13" s="63"/>
      <c r="I13" s="69"/>
      <c r="J13" s="69"/>
      <c r="K13" s="1" t="s">
        <v>12</v>
      </c>
      <c r="L13" s="63">
        <v>25</v>
      </c>
      <c r="M13" s="113">
        <v>30</v>
      </c>
      <c r="N13" s="64">
        <v>59</v>
      </c>
      <c r="O13" s="113">
        <v>35</v>
      </c>
      <c r="P13" s="113"/>
      <c r="Q13" s="113"/>
      <c r="R13" s="208"/>
    </row>
    <row r="14" spans="1:18" ht="123" customHeight="1" x14ac:dyDescent="0.45">
      <c r="A14" s="214"/>
      <c r="B14" s="216"/>
      <c r="C14" s="209"/>
      <c r="D14" s="52" t="s">
        <v>13</v>
      </c>
      <c r="E14" s="59">
        <v>2035</v>
      </c>
      <c r="F14" s="59">
        <v>1915</v>
      </c>
      <c r="G14" s="71">
        <v>1940</v>
      </c>
      <c r="H14" s="59">
        <v>2022</v>
      </c>
      <c r="I14" s="59"/>
      <c r="J14" s="59"/>
      <c r="K14" s="52"/>
      <c r="L14" s="96"/>
      <c r="M14" s="96"/>
      <c r="N14" s="71"/>
      <c r="O14" s="108"/>
      <c r="P14" s="96"/>
      <c r="Q14" s="96"/>
      <c r="R14" s="171" t="s">
        <v>188</v>
      </c>
    </row>
    <row r="15" spans="1:18" ht="60.75" customHeight="1" x14ac:dyDescent="0.45">
      <c r="A15" s="214"/>
      <c r="B15" s="216"/>
      <c r="C15" s="209"/>
      <c r="D15" s="52" t="s">
        <v>14</v>
      </c>
      <c r="E15" s="61">
        <v>0.33360000000000001</v>
      </c>
      <c r="F15" s="61" t="s">
        <v>77</v>
      </c>
      <c r="G15" s="62">
        <v>0.32</v>
      </c>
      <c r="H15" s="61" t="s">
        <v>77</v>
      </c>
      <c r="I15" s="61"/>
      <c r="J15" s="61"/>
      <c r="K15" s="52"/>
      <c r="L15" s="96"/>
      <c r="M15" s="96"/>
      <c r="N15" s="71"/>
      <c r="O15" s="108"/>
      <c r="P15" s="96"/>
      <c r="Q15" s="96"/>
      <c r="R15" s="171"/>
    </row>
    <row r="16" spans="1:18" ht="126" customHeight="1" x14ac:dyDescent="0.45">
      <c r="A16" s="214"/>
      <c r="B16" s="216"/>
      <c r="C16" s="209"/>
      <c r="D16" s="1" t="s">
        <v>15</v>
      </c>
      <c r="E16" s="63">
        <v>149</v>
      </c>
      <c r="F16" s="63">
        <v>159</v>
      </c>
      <c r="G16" s="64">
        <v>149</v>
      </c>
      <c r="H16" s="63">
        <v>149</v>
      </c>
      <c r="I16" s="63"/>
      <c r="J16" s="63"/>
      <c r="K16" s="1"/>
      <c r="L16" s="68"/>
      <c r="M16" s="68"/>
      <c r="N16" s="64"/>
      <c r="O16" s="113"/>
      <c r="P16" s="68"/>
      <c r="Q16" s="68"/>
      <c r="R16" s="207" t="s">
        <v>189</v>
      </c>
    </row>
    <row r="17" spans="1:19" ht="117.75" customHeight="1" x14ac:dyDescent="0.45">
      <c r="A17" s="214"/>
      <c r="B17" s="216"/>
      <c r="C17" s="208"/>
      <c r="D17" s="1" t="s">
        <v>16</v>
      </c>
      <c r="E17" s="65">
        <v>0.87</v>
      </c>
      <c r="F17" s="65">
        <v>1</v>
      </c>
      <c r="G17" s="66" t="s">
        <v>190</v>
      </c>
      <c r="H17" s="65">
        <v>1</v>
      </c>
      <c r="I17" s="65"/>
      <c r="J17" s="65"/>
      <c r="K17" s="1"/>
      <c r="L17" s="68"/>
      <c r="M17" s="68"/>
      <c r="N17" s="64"/>
      <c r="O17" s="113"/>
      <c r="P17" s="68"/>
      <c r="Q17" s="68"/>
      <c r="R17" s="208"/>
    </row>
    <row r="18" spans="1:19" ht="120" customHeight="1" x14ac:dyDescent="0.45">
      <c r="A18" s="217">
        <v>1.2</v>
      </c>
      <c r="B18" s="215" t="s">
        <v>17</v>
      </c>
      <c r="C18" s="207" t="s">
        <v>118</v>
      </c>
      <c r="D18" s="52" t="s">
        <v>22</v>
      </c>
      <c r="E18" s="59">
        <v>620</v>
      </c>
      <c r="F18" s="59">
        <v>984</v>
      </c>
      <c r="G18" s="71">
        <v>702</v>
      </c>
      <c r="H18" s="59">
        <v>1081</v>
      </c>
      <c r="I18" s="59"/>
      <c r="J18" s="59"/>
      <c r="K18" s="52" t="s">
        <v>18</v>
      </c>
      <c r="L18" s="59">
        <v>580</v>
      </c>
      <c r="M18" s="108">
        <v>658</v>
      </c>
      <c r="N18" s="115">
        <v>702</v>
      </c>
      <c r="O18" s="108">
        <v>702</v>
      </c>
      <c r="P18" s="108"/>
      <c r="Q18" s="108"/>
      <c r="R18" s="17" t="s">
        <v>170</v>
      </c>
    </row>
    <row r="19" spans="1:19" ht="127.5" customHeight="1" x14ac:dyDescent="0.45">
      <c r="A19" s="218"/>
      <c r="B19" s="216"/>
      <c r="C19" s="209"/>
      <c r="D19" s="1" t="s">
        <v>8</v>
      </c>
      <c r="E19" s="63">
        <v>104</v>
      </c>
      <c r="F19" s="63">
        <v>150</v>
      </c>
      <c r="G19" s="63">
        <v>100</v>
      </c>
      <c r="H19" s="63">
        <v>128</v>
      </c>
      <c r="I19" s="63"/>
      <c r="J19" s="63"/>
      <c r="K19" s="1" t="s">
        <v>162</v>
      </c>
      <c r="L19" s="65" t="s">
        <v>77</v>
      </c>
      <c r="M19" s="65" t="s">
        <v>77</v>
      </c>
      <c r="N19" s="116">
        <v>0.84</v>
      </c>
      <c r="O19" s="65" t="s">
        <v>77</v>
      </c>
      <c r="P19" s="65"/>
      <c r="Q19" s="65"/>
      <c r="R19" s="17"/>
    </row>
    <row r="20" spans="1:19" ht="171" x14ac:dyDescent="0.45">
      <c r="A20" s="218"/>
      <c r="B20" s="216"/>
      <c r="C20" s="209"/>
      <c r="D20" s="1" t="s">
        <v>9</v>
      </c>
      <c r="E20" s="65">
        <v>1</v>
      </c>
      <c r="F20" s="65">
        <v>1</v>
      </c>
      <c r="G20" s="65">
        <v>1</v>
      </c>
      <c r="H20" s="65">
        <v>1</v>
      </c>
      <c r="I20" s="65"/>
      <c r="J20" s="65"/>
      <c r="K20" s="1"/>
      <c r="L20" s="117"/>
      <c r="M20" s="117"/>
      <c r="N20" s="118"/>
      <c r="O20" s="113"/>
      <c r="P20" s="117"/>
      <c r="Q20" s="117"/>
      <c r="R20" s="166" t="s">
        <v>221</v>
      </c>
    </row>
    <row r="21" spans="1:19" ht="75.75" customHeight="1" x14ac:dyDescent="0.45">
      <c r="A21" s="218"/>
      <c r="B21" s="216"/>
      <c r="C21" s="209"/>
      <c r="D21" s="52" t="s">
        <v>10</v>
      </c>
      <c r="E21" s="59" t="s">
        <v>89</v>
      </c>
      <c r="F21" s="59" t="s">
        <v>90</v>
      </c>
      <c r="G21" s="72" t="s">
        <v>119</v>
      </c>
      <c r="H21" s="73" t="s">
        <v>82</v>
      </c>
      <c r="I21" s="59"/>
      <c r="J21" s="59"/>
      <c r="K21" s="52"/>
      <c r="L21" s="96"/>
      <c r="M21" s="96"/>
      <c r="N21" s="114"/>
      <c r="O21" s="108"/>
      <c r="P21" s="96"/>
      <c r="Q21" s="96"/>
      <c r="R21" s="18"/>
    </row>
    <row r="22" spans="1:19" ht="132.75" customHeight="1" x14ac:dyDescent="0.45">
      <c r="A22" s="218"/>
      <c r="B22" s="216"/>
      <c r="C22" s="209"/>
      <c r="D22" s="1"/>
      <c r="E22" s="74"/>
      <c r="F22" s="74"/>
      <c r="G22" s="75"/>
      <c r="H22" s="63"/>
      <c r="I22" s="74"/>
      <c r="J22" s="74"/>
      <c r="K22" s="1" t="s">
        <v>11</v>
      </c>
      <c r="L22" s="63">
        <v>13</v>
      </c>
      <c r="M22" s="113">
        <v>50</v>
      </c>
      <c r="N22" s="64">
        <v>62</v>
      </c>
      <c r="O22" s="113">
        <v>15</v>
      </c>
      <c r="P22" s="113"/>
      <c r="Q22" s="113"/>
      <c r="R22" s="17"/>
    </row>
    <row r="23" spans="1:19" ht="159.75" customHeight="1" x14ac:dyDescent="0.45">
      <c r="A23" s="218"/>
      <c r="B23" s="216"/>
      <c r="C23" s="209"/>
      <c r="D23" s="1"/>
      <c r="E23" s="68"/>
      <c r="F23" s="68"/>
      <c r="G23" s="64"/>
      <c r="H23" s="63"/>
      <c r="I23" s="68"/>
      <c r="J23" s="68"/>
      <c r="K23" s="1" t="s">
        <v>12</v>
      </c>
      <c r="L23" s="63">
        <v>43</v>
      </c>
      <c r="M23" s="113">
        <v>50</v>
      </c>
      <c r="N23" s="64">
        <v>50</v>
      </c>
      <c r="O23" s="113">
        <v>50</v>
      </c>
      <c r="P23" s="113"/>
      <c r="Q23" s="113"/>
      <c r="R23" s="17"/>
    </row>
    <row r="24" spans="1:19" ht="57" x14ac:dyDescent="0.45">
      <c r="A24" s="218"/>
      <c r="B24" s="216"/>
      <c r="C24" s="209"/>
      <c r="D24" s="52" t="s">
        <v>19</v>
      </c>
      <c r="E24" s="59">
        <v>2282</v>
      </c>
      <c r="F24" s="59">
        <v>2400</v>
      </c>
      <c r="G24" s="71">
        <v>2282</v>
      </c>
      <c r="H24" s="59">
        <v>2531</v>
      </c>
      <c r="I24" s="59"/>
      <c r="J24" s="59"/>
      <c r="K24" s="52"/>
      <c r="L24" s="96"/>
      <c r="M24" s="96"/>
      <c r="N24" s="71"/>
      <c r="O24" s="108"/>
      <c r="P24" s="96"/>
      <c r="Q24" s="96"/>
      <c r="R24" s="17"/>
      <c r="S24" s="18"/>
    </row>
    <row r="25" spans="1:19" ht="120.75" customHeight="1" x14ac:dyDescent="0.45">
      <c r="A25" s="218"/>
      <c r="B25" s="216"/>
      <c r="C25" s="209"/>
      <c r="D25" s="158" t="s">
        <v>15</v>
      </c>
      <c r="E25" s="63">
        <v>106</v>
      </c>
      <c r="F25" s="63">
        <v>107</v>
      </c>
      <c r="G25" s="75">
        <v>106</v>
      </c>
      <c r="H25" s="63">
        <v>106</v>
      </c>
      <c r="I25" s="192"/>
      <c r="J25" s="192"/>
      <c r="K25" s="1"/>
      <c r="L25" s="68"/>
      <c r="M25" s="68"/>
      <c r="N25" s="64"/>
      <c r="O25" s="113"/>
      <c r="P25" s="68"/>
      <c r="Q25" s="68"/>
      <c r="R25" s="20"/>
    </row>
    <row r="26" spans="1:19" ht="125.25" customHeight="1" x14ac:dyDescent="0.45">
      <c r="A26" s="219"/>
      <c r="B26" s="216"/>
      <c r="C26" s="208"/>
      <c r="D26" s="158" t="s">
        <v>20</v>
      </c>
      <c r="E26" s="65">
        <v>0.49</v>
      </c>
      <c r="F26" s="65">
        <v>1</v>
      </c>
      <c r="G26" s="65">
        <v>0.56000000000000005</v>
      </c>
      <c r="H26" s="65">
        <v>0.7</v>
      </c>
      <c r="I26" s="65"/>
      <c r="J26" s="65"/>
      <c r="K26" s="1"/>
      <c r="L26" s="68"/>
      <c r="M26" s="68"/>
      <c r="N26" s="64"/>
      <c r="O26" s="113"/>
      <c r="P26" s="68"/>
      <c r="Q26" s="68"/>
      <c r="R26" s="15" t="s">
        <v>191</v>
      </c>
    </row>
    <row r="27" spans="1:19" ht="95.25" customHeight="1" x14ac:dyDescent="0.45">
      <c r="A27" s="220">
        <v>1.3</v>
      </c>
      <c r="B27" s="221" t="s">
        <v>21</v>
      </c>
      <c r="C27" s="225" t="s">
        <v>118</v>
      </c>
      <c r="D27" s="52" t="s">
        <v>22</v>
      </c>
      <c r="E27" s="59">
        <v>522</v>
      </c>
      <c r="F27" s="59">
        <v>832</v>
      </c>
      <c r="G27" s="59">
        <v>786</v>
      </c>
      <c r="H27" s="59">
        <v>786</v>
      </c>
      <c r="I27" s="59"/>
      <c r="J27" s="59"/>
      <c r="K27" s="52" t="s">
        <v>18</v>
      </c>
      <c r="L27" s="59">
        <v>552</v>
      </c>
      <c r="M27" s="108">
        <v>562</v>
      </c>
      <c r="N27" s="59">
        <v>386</v>
      </c>
      <c r="O27" s="108">
        <v>496</v>
      </c>
      <c r="P27" s="108"/>
      <c r="Q27" s="108"/>
      <c r="R27" s="185"/>
    </row>
    <row r="28" spans="1:19" ht="130.5" customHeight="1" x14ac:dyDescent="0.45">
      <c r="A28" s="220"/>
      <c r="B28" s="221"/>
      <c r="C28" s="240"/>
      <c r="D28" s="1" t="s">
        <v>23</v>
      </c>
      <c r="E28" s="63">
        <v>68</v>
      </c>
      <c r="F28" s="63">
        <v>76</v>
      </c>
      <c r="G28" s="63">
        <v>68</v>
      </c>
      <c r="H28" s="63">
        <v>83</v>
      </c>
      <c r="I28" s="63"/>
      <c r="J28" s="63"/>
      <c r="K28" s="1" t="s">
        <v>162</v>
      </c>
      <c r="L28" s="65" t="s">
        <v>77</v>
      </c>
      <c r="M28" s="65" t="s">
        <v>77</v>
      </c>
      <c r="N28" s="119">
        <v>0.88</v>
      </c>
      <c r="O28" s="119" t="s">
        <v>77</v>
      </c>
      <c r="P28" s="65"/>
      <c r="Q28" s="65"/>
      <c r="R28" s="21" t="s">
        <v>171</v>
      </c>
    </row>
    <row r="29" spans="1:19" ht="127.5" customHeight="1" x14ac:dyDescent="0.45">
      <c r="A29" s="220"/>
      <c r="B29" s="221"/>
      <c r="C29" s="240"/>
      <c r="D29" s="1" t="s">
        <v>24</v>
      </c>
      <c r="E29" s="65">
        <v>1</v>
      </c>
      <c r="F29" s="65">
        <v>1</v>
      </c>
      <c r="G29" s="65">
        <v>1</v>
      </c>
      <c r="H29" s="65">
        <v>1</v>
      </c>
      <c r="I29" s="65"/>
      <c r="J29" s="65"/>
      <c r="K29" s="1"/>
      <c r="L29" s="68"/>
      <c r="M29" s="68"/>
      <c r="N29" s="63"/>
      <c r="O29" s="113"/>
      <c r="P29" s="68"/>
      <c r="Q29" s="68"/>
      <c r="R29" s="15" t="s">
        <v>192</v>
      </c>
    </row>
    <row r="30" spans="1:19" ht="123.75" customHeight="1" x14ac:dyDescent="0.45">
      <c r="A30" s="220"/>
      <c r="B30" s="221"/>
      <c r="C30" s="240"/>
      <c r="D30" s="52" t="s">
        <v>10</v>
      </c>
      <c r="E30" s="59" t="s">
        <v>91</v>
      </c>
      <c r="F30" s="59" t="s">
        <v>80</v>
      </c>
      <c r="G30" s="76" t="s">
        <v>195</v>
      </c>
      <c r="H30" s="76" t="s">
        <v>91</v>
      </c>
      <c r="I30" s="59"/>
      <c r="J30" s="59"/>
      <c r="K30" s="52"/>
      <c r="L30" s="96"/>
      <c r="M30" s="96"/>
      <c r="N30" s="59"/>
      <c r="O30" s="108"/>
      <c r="P30" s="96"/>
      <c r="Q30" s="96"/>
    </row>
    <row r="31" spans="1:19" ht="114" x14ac:dyDescent="0.45">
      <c r="A31" s="220"/>
      <c r="B31" s="221"/>
      <c r="C31" s="240"/>
      <c r="D31" s="1"/>
      <c r="E31" s="68"/>
      <c r="F31" s="68"/>
      <c r="G31" s="63"/>
      <c r="H31" s="63"/>
      <c r="I31" s="68"/>
      <c r="J31" s="68"/>
      <c r="K31" s="1" t="s">
        <v>11</v>
      </c>
      <c r="L31" s="63">
        <v>14</v>
      </c>
      <c r="M31" s="113">
        <v>25</v>
      </c>
      <c r="N31" s="63">
        <v>0</v>
      </c>
      <c r="O31" s="113">
        <v>5</v>
      </c>
      <c r="P31" s="113"/>
      <c r="Q31" s="113"/>
      <c r="R31" s="178"/>
    </row>
    <row r="32" spans="1:19" ht="142.5" x14ac:dyDescent="0.45">
      <c r="A32" s="220"/>
      <c r="B32" s="221"/>
      <c r="C32" s="240"/>
      <c r="D32" s="1"/>
      <c r="E32" s="68"/>
      <c r="F32" s="68"/>
      <c r="G32" s="63"/>
      <c r="H32" s="63"/>
      <c r="I32" s="68"/>
      <c r="J32" s="68"/>
      <c r="K32" s="1" t="s">
        <v>12</v>
      </c>
      <c r="L32" s="63">
        <v>2</v>
      </c>
      <c r="M32" s="113">
        <v>4</v>
      </c>
      <c r="N32" s="63">
        <v>0</v>
      </c>
      <c r="O32" s="113">
        <v>4</v>
      </c>
      <c r="P32" s="113"/>
      <c r="Q32" s="113"/>
      <c r="R32" s="178"/>
    </row>
    <row r="33" spans="1:18" ht="64.5" customHeight="1" x14ac:dyDescent="0.45">
      <c r="A33" s="220"/>
      <c r="B33" s="221"/>
      <c r="C33" s="240"/>
      <c r="D33" s="52" t="s">
        <v>25</v>
      </c>
      <c r="E33" s="59">
        <v>1663</v>
      </c>
      <c r="F33" s="59">
        <v>1711</v>
      </c>
      <c r="G33" s="59">
        <v>1649</v>
      </c>
      <c r="H33" s="59">
        <v>2098</v>
      </c>
      <c r="I33" s="59"/>
      <c r="J33" s="59"/>
      <c r="K33" s="52"/>
      <c r="L33" s="96"/>
      <c r="M33" s="96"/>
      <c r="N33" s="59"/>
      <c r="O33" s="108"/>
      <c r="P33" s="96"/>
      <c r="Q33" s="96"/>
      <c r="R33" s="185"/>
    </row>
    <row r="34" spans="1:18" ht="183.75" customHeight="1" x14ac:dyDescent="0.45">
      <c r="A34" s="220"/>
      <c r="B34" s="221"/>
      <c r="C34" s="240"/>
      <c r="D34" s="1" t="s">
        <v>15</v>
      </c>
      <c r="E34" s="63">
        <v>57</v>
      </c>
      <c r="F34" s="63">
        <v>103</v>
      </c>
      <c r="G34" s="63">
        <v>57</v>
      </c>
      <c r="H34" s="63">
        <v>108</v>
      </c>
      <c r="I34" s="63"/>
      <c r="J34" s="63"/>
      <c r="K34" s="1"/>
      <c r="L34" s="68"/>
      <c r="M34" s="68"/>
      <c r="N34" s="63"/>
      <c r="O34" s="113"/>
      <c r="P34" s="68"/>
      <c r="Q34" s="68"/>
      <c r="R34" s="178" t="s">
        <v>193</v>
      </c>
    </row>
    <row r="35" spans="1:18" ht="216" customHeight="1" x14ac:dyDescent="0.45">
      <c r="A35" s="220"/>
      <c r="B35" s="221"/>
      <c r="C35" s="226"/>
      <c r="D35" s="1" t="s">
        <v>20</v>
      </c>
      <c r="E35" s="65">
        <v>0.68420000000000003</v>
      </c>
      <c r="F35" s="65">
        <v>1</v>
      </c>
      <c r="G35" s="65">
        <v>1</v>
      </c>
      <c r="H35" s="65">
        <v>1</v>
      </c>
      <c r="I35" s="65"/>
      <c r="J35" s="65"/>
      <c r="K35" s="1"/>
      <c r="L35" s="68"/>
      <c r="M35" s="68"/>
      <c r="N35" s="63"/>
      <c r="O35" s="113"/>
      <c r="P35" s="68"/>
      <c r="Q35" s="68"/>
      <c r="R35" s="171" t="s">
        <v>194</v>
      </c>
    </row>
    <row r="36" spans="1:18" ht="85.5" x14ac:dyDescent="0.45">
      <c r="A36" s="220">
        <v>1.4</v>
      </c>
      <c r="B36" s="221" t="s">
        <v>26</v>
      </c>
      <c r="C36" s="207" t="s">
        <v>118</v>
      </c>
      <c r="D36" s="52" t="s">
        <v>22</v>
      </c>
      <c r="E36" s="59">
        <v>321</v>
      </c>
      <c r="F36" s="59">
        <v>436</v>
      </c>
      <c r="G36" s="77">
        <v>516</v>
      </c>
      <c r="H36" s="77">
        <v>532</v>
      </c>
      <c r="I36" s="59"/>
      <c r="J36" s="59"/>
      <c r="K36" s="52" t="s">
        <v>18</v>
      </c>
      <c r="L36" s="59">
        <v>93</v>
      </c>
      <c r="M36" s="108">
        <v>513</v>
      </c>
      <c r="N36" s="59">
        <v>473</v>
      </c>
      <c r="O36" s="108">
        <v>364</v>
      </c>
      <c r="P36" s="108"/>
      <c r="Q36" s="108"/>
      <c r="R36" s="22"/>
    </row>
    <row r="37" spans="1:18" ht="89.25" customHeight="1" x14ac:dyDescent="0.45">
      <c r="A37" s="220"/>
      <c r="B37" s="221"/>
      <c r="C37" s="209"/>
      <c r="D37" s="52" t="s">
        <v>7</v>
      </c>
      <c r="E37" s="61">
        <v>0.25540000000000002</v>
      </c>
      <c r="F37" s="59" t="s">
        <v>77</v>
      </c>
      <c r="G37" s="78">
        <v>0.28999999999999998</v>
      </c>
      <c r="H37" s="53" t="s">
        <v>77</v>
      </c>
      <c r="I37" s="59"/>
      <c r="J37" s="59"/>
      <c r="K37" s="52"/>
      <c r="L37" s="96"/>
      <c r="M37" s="96"/>
      <c r="N37" s="59"/>
      <c r="O37" s="108"/>
      <c r="P37" s="96"/>
      <c r="Q37" s="96"/>
      <c r="R37" s="23"/>
    </row>
    <row r="38" spans="1:18" ht="127.5" customHeight="1" x14ac:dyDescent="0.45">
      <c r="A38" s="220"/>
      <c r="B38" s="221"/>
      <c r="C38" s="209"/>
      <c r="D38" s="1" t="s">
        <v>28</v>
      </c>
      <c r="E38" s="63">
        <v>76</v>
      </c>
      <c r="F38" s="63">
        <v>76</v>
      </c>
      <c r="G38" s="63">
        <v>77</v>
      </c>
      <c r="H38" s="63">
        <v>86</v>
      </c>
      <c r="I38" s="63"/>
      <c r="J38" s="63"/>
      <c r="K38" s="1" t="s">
        <v>162</v>
      </c>
      <c r="L38" s="65" t="s">
        <v>77</v>
      </c>
      <c r="M38" s="119" t="s">
        <v>77</v>
      </c>
      <c r="N38" s="119">
        <v>1.37</v>
      </c>
      <c r="O38" s="119" t="s">
        <v>77</v>
      </c>
      <c r="P38" s="119"/>
      <c r="Q38" s="119"/>
      <c r="R38" s="24"/>
    </row>
    <row r="39" spans="1:18" ht="142.5" x14ac:dyDescent="0.45">
      <c r="A39" s="220"/>
      <c r="B39" s="221"/>
      <c r="C39" s="209"/>
      <c r="D39" s="1" t="s">
        <v>24</v>
      </c>
      <c r="E39" s="65">
        <v>1</v>
      </c>
      <c r="F39" s="65">
        <v>1</v>
      </c>
      <c r="G39" s="65">
        <v>1</v>
      </c>
      <c r="H39" s="65">
        <v>1</v>
      </c>
      <c r="I39" s="65"/>
      <c r="J39" s="65"/>
      <c r="K39" s="1"/>
      <c r="L39" s="68"/>
      <c r="M39" s="68"/>
      <c r="N39" s="63"/>
      <c r="O39" s="113"/>
      <c r="P39" s="68"/>
      <c r="Q39" s="68"/>
      <c r="R39" s="171" t="s">
        <v>196</v>
      </c>
    </row>
    <row r="40" spans="1:18" ht="67.5" customHeight="1" x14ac:dyDescent="0.45">
      <c r="A40" s="220"/>
      <c r="B40" s="221"/>
      <c r="C40" s="209"/>
      <c r="D40" s="52" t="s">
        <v>10</v>
      </c>
      <c r="E40" s="59" t="s">
        <v>92</v>
      </c>
      <c r="F40" s="59" t="s">
        <v>92</v>
      </c>
      <c r="G40" s="73" t="s">
        <v>92</v>
      </c>
      <c r="H40" s="73" t="s">
        <v>92</v>
      </c>
      <c r="I40" s="59"/>
      <c r="J40" s="59"/>
      <c r="K40" s="52"/>
      <c r="L40" s="96"/>
      <c r="M40" s="96"/>
      <c r="N40" s="59"/>
      <c r="O40" s="108"/>
      <c r="P40" s="96"/>
      <c r="Q40" s="96"/>
      <c r="R40" s="25"/>
    </row>
    <row r="41" spans="1:18" ht="115.5" customHeight="1" x14ac:dyDescent="0.45">
      <c r="A41" s="220"/>
      <c r="B41" s="221"/>
      <c r="C41" s="209"/>
      <c r="D41" s="1"/>
      <c r="E41" s="68"/>
      <c r="F41" s="68"/>
      <c r="G41" s="63"/>
      <c r="H41" s="63"/>
      <c r="I41" s="68"/>
      <c r="J41" s="68"/>
      <c r="K41" s="1" t="s">
        <v>11</v>
      </c>
      <c r="L41" s="63" t="s">
        <v>77</v>
      </c>
      <c r="M41" s="113" t="s">
        <v>77</v>
      </c>
      <c r="N41" s="63">
        <v>8</v>
      </c>
      <c r="O41" s="120">
        <v>6</v>
      </c>
      <c r="P41" s="113"/>
      <c r="Q41" s="113"/>
      <c r="R41" s="153"/>
    </row>
    <row r="42" spans="1:18" ht="151.5" customHeight="1" x14ac:dyDescent="0.45">
      <c r="A42" s="220"/>
      <c r="B42" s="221"/>
      <c r="C42" s="209"/>
      <c r="D42" s="1"/>
      <c r="E42" s="68"/>
      <c r="F42" s="68"/>
      <c r="G42" s="63"/>
      <c r="H42" s="63"/>
      <c r="I42" s="68"/>
      <c r="J42" s="68"/>
      <c r="K42" s="1" t="s">
        <v>12</v>
      </c>
      <c r="L42" s="63">
        <v>9</v>
      </c>
      <c r="M42" s="113">
        <v>13</v>
      </c>
      <c r="N42" s="63">
        <v>21</v>
      </c>
      <c r="O42" s="113">
        <v>15</v>
      </c>
      <c r="P42" s="113"/>
      <c r="Q42" s="113"/>
      <c r="R42" s="16"/>
    </row>
    <row r="43" spans="1:18" ht="57" x14ac:dyDescent="0.45">
      <c r="A43" s="220"/>
      <c r="B43" s="221"/>
      <c r="C43" s="209"/>
      <c r="D43" s="52" t="s">
        <v>29</v>
      </c>
      <c r="E43" s="59">
        <v>1165</v>
      </c>
      <c r="F43" s="59">
        <v>1116</v>
      </c>
      <c r="G43" s="59">
        <v>1159</v>
      </c>
      <c r="H43" s="59">
        <v>1266</v>
      </c>
      <c r="I43" s="59"/>
      <c r="J43" s="59"/>
      <c r="K43" s="52"/>
      <c r="L43" s="96"/>
      <c r="M43" s="96"/>
      <c r="N43" s="59"/>
      <c r="O43" s="108"/>
      <c r="P43" s="96"/>
      <c r="Q43" s="96"/>
      <c r="R43" s="170"/>
    </row>
    <row r="44" spans="1:18" ht="85.5" customHeight="1" x14ac:dyDescent="0.45">
      <c r="A44" s="220"/>
      <c r="B44" s="221"/>
      <c r="C44" s="209"/>
      <c r="D44" s="52" t="s">
        <v>14</v>
      </c>
      <c r="E44" s="61">
        <v>0.26429999999999998</v>
      </c>
      <c r="F44" s="61" t="s">
        <v>77</v>
      </c>
      <c r="G44" s="78">
        <v>0.28000000000000003</v>
      </c>
      <c r="H44" s="61" t="s">
        <v>77</v>
      </c>
      <c r="I44" s="61"/>
      <c r="J44" s="61"/>
      <c r="K44" s="52"/>
      <c r="L44" s="96"/>
      <c r="M44" s="96"/>
      <c r="N44" s="59"/>
      <c r="O44" s="108"/>
      <c r="P44" s="96"/>
      <c r="Q44" s="96"/>
      <c r="R44" s="16"/>
    </row>
    <row r="45" spans="1:18" ht="125.25" customHeight="1" x14ac:dyDescent="0.45">
      <c r="A45" s="220"/>
      <c r="B45" s="221"/>
      <c r="C45" s="209"/>
      <c r="D45" s="1" t="s">
        <v>15</v>
      </c>
      <c r="E45" s="63">
        <v>161</v>
      </c>
      <c r="F45" s="63">
        <v>161</v>
      </c>
      <c r="G45" s="63">
        <v>161</v>
      </c>
      <c r="H45" s="63">
        <v>161</v>
      </c>
      <c r="I45" s="63"/>
      <c r="J45" s="63"/>
      <c r="K45" s="1"/>
      <c r="L45" s="68"/>
      <c r="M45" s="68"/>
      <c r="N45" s="63"/>
      <c r="O45" s="113"/>
      <c r="P45" s="68"/>
      <c r="Q45" s="68"/>
      <c r="R45" s="15" t="s">
        <v>197</v>
      </c>
    </row>
    <row r="46" spans="1:18" ht="115.5" customHeight="1" x14ac:dyDescent="0.45">
      <c r="A46" s="220"/>
      <c r="B46" s="221"/>
      <c r="C46" s="208"/>
      <c r="D46" s="1" t="s">
        <v>20</v>
      </c>
      <c r="E46" s="65">
        <v>0.503</v>
      </c>
      <c r="F46" s="65" t="s">
        <v>77</v>
      </c>
      <c r="G46" s="65">
        <v>0.56000000000000005</v>
      </c>
      <c r="H46" s="65">
        <v>0.7</v>
      </c>
      <c r="I46" s="65"/>
      <c r="J46" s="65"/>
      <c r="K46" s="1"/>
      <c r="L46" s="68"/>
      <c r="M46" s="68"/>
      <c r="N46" s="63"/>
      <c r="O46" s="113"/>
      <c r="P46" s="68"/>
      <c r="Q46" s="68"/>
      <c r="R46" s="171"/>
    </row>
    <row r="47" spans="1:18" ht="104.25" customHeight="1" x14ac:dyDescent="0.45">
      <c r="A47" s="220">
        <v>1.5</v>
      </c>
      <c r="B47" s="221" t="s">
        <v>30</v>
      </c>
      <c r="C47" s="222" t="s">
        <v>118</v>
      </c>
      <c r="D47" s="52" t="s">
        <v>6</v>
      </c>
      <c r="E47" s="59">
        <v>1045</v>
      </c>
      <c r="F47" s="59">
        <v>1204</v>
      </c>
      <c r="G47" s="59">
        <v>1116</v>
      </c>
      <c r="H47" s="59">
        <v>1056</v>
      </c>
      <c r="I47" s="59"/>
      <c r="J47" s="59"/>
      <c r="K47" s="52" t="s">
        <v>18</v>
      </c>
      <c r="L47" s="59">
        <v>705</v>
      </c>
      <c r="M47" s="108">
        <v>891</v>
      </c>
      <c r="N47" s="108">
        <v>709</v>
      </c>
      <c r="O47" s="108">
        <v>891</v>
      </c>
      <c r="P47" s="108"/>
      <c r="Q47" s="108"/>
      <c r="R47" s="207"/>
    </row>
    <row r="48" spans="1:18" ht="97.5" customHeight="1" x14ac:dyDescent="0.45">
      <c r="A48" s="220"/>
      <c r="B48" s="221"/>
      <c r="C48" s="223"/>
      <c r="D48" s="52" t="s">
        <v>7</v>
      </c>
      <c r="E48" s="61">
        <v>0.36259999999999998</v>
      </c>
      <c r="F48" s="61" t="s">
        <v>77</v>
      </c>
      <c r="G48" s="61">
        <v>0.43</v>
      </c>
      <c r="H48" s="61" t="s">
        <v>77</v>
      </c>
      <c r="I48" s="61"/>
      <c r="J48" s="61"/>
      <c r="K48" s="52"/>
      <c r="L48" s="59"/>
      <c r="M48" s="108"/>
      <c r="N48" s="121"/>
      <c r="O48" s="108"/>
      <c r="P48" s="108"/>
      <c r="Q48" s="108"/>
      <c r="R48" s="208"/>
    </row>
    <row r="49" spans="1:18" ht="132.75" customHeight="1" x14ac:dyDescent="0.45">
      <c r="A49" s="220"/>
      <c r="B49" s="221"/>
      <c r="C49" s="223"/>
      <c r="D49" s="1" t="s">
        <v>28</v>
      </c>
      <c r="E49" s="63">
        <v>155</v>
      </c>
      <c r="F49" s="63">
        <v>155</v>
      </c>
      <c r="G49" s="63">
        <v>155</v>
      </c>
      <c r="H49" s="63">
        <v>155</v>
      </c>
      <c r="I49" s="63"/>
      <c r="J49" s="63"/>
      <c r="K49" s="1" t="s">
        <v>162</v>
      </c>
      <c r="L49" s="119" t="s">
        <v>77</v>
      </c>
      <c r="M49" s="119" t="s">
        <v>77</v>
      </c>
      <c r="N49" s="119">
        <v>0.83</v>
      </c>
      <c r="O49" s="119" t="s">
        <v>77</v>
      </c>
      <c r="P49" s="119"/>
      <c r="Q49" s="119"/>
      <c r="R49" s="27"/>
    </row>
    <row r="50" spans="1:18" ht="171.75" customHeight="1" x14ac:dyDescent="0.45">
      <c r="A50" s="220"/>
      <c r="B50" s="221"/>
      <c r="C50" s="223"/>
      <c r="D50" s="1" t="s">
        <v>24</v>
      </c>
      <c r="E50" s="65">
        <v>0.5</v>
      </c>
      <c r="F50" s="65">
        <v>0.65</v>
      </c>
      <c r="G50" s="65" t="s">
        <v>109</v>
      </c>
      <c r="H50" s="65">
        <v>0.97</v>
      </c>
      <c r="I50" s="65"/>
      <c r="J50" s="65"/>
      <c r="K50" s="1"/>
      <c r="L50" s="68"/>
      <c r="M50" s="68"/>
      <c r="N50" s="112"/>
      <c r="O50" s="113"/>
      <c r="P50" s="68"/>
      <c r="Q50" s="68"/>
      <c r="R50" s="27" t="s">
        <v>198</v>
      </c>
    </row>
    <row r="51" spans="1:18" ht="68.25" customHeight="1" x14ac:dyDescent="0.45">
      <c r="A51" s="220"/>
      <c r="B51" s="221"/>
      <c r="C51" s="223"/>
      <c r="D51" s="52" t="s">
        <v>31</v>
      </c>
      <c r="E51" s="59" t="s">
        <v>79</v>
      </c>
      <c r="F51" s="76" t="s">
        <v>93</v>
      </c>
      <c r="G51" s="76" t="s">
        <v>82</v>
      </c>
      <c r="H51" s="76" t="s">
        <v>82</v>
      </c>
      <c r="I51" s="76"/>
      <c r="J51" s="76"/>
      <c r="K51" s="52"/>
      <c r="L51" s="96"/>
      <c r="M51" s="96"/>
      <c r="N51" s="114"/>
      <c r="O51" s="108"/>
      <c r="P51" s="96"/>
      <c r="Q51" s="96"/>
      <c r="R51" s="27"/>
    </row>
    <row r="52" spans="1:18" ht="121.5" customHeight="1" x14ac:dyDescent="0.45">
      <c r="A52" s="220"/>
      <c r="B52" s="221"/>
      <c r="C52" s="223"/>
      <c r="D52" s="1"/>
      <c r="E52" s="68"/>
      <c r="F52" s="68"/>
      <c r="G52" s="64"/>
      <c r="H52" s="63"/>
      <c r="I52" s="68"/>
      <c r="J52" s="68"/>
      <c r="K52" s="1" t="s">
        <v>32</v>
      </c>
      <c r="L52" s="63">
        <v>60</v>
      </c>
      <c r="M52" s="113">
        <v>70</v>
      </c>
      <c r="N52" s="113">
        <v>40</v>
      </c>
      <c r="O52" s="113">
        <v>50</v>
      </c>
      <c r="P52" s="113"/>
      <c r="Q52" s="113"/>
      <c r="R52" s="27"/>
    </row>
    <row r="53" spans="1:18" ht="150" customHeight="1" x14ac:dyDescent="0.45">
      <c r="A53" s="220"/>
      <c r="B53" s="221"/>
      <c r="C53" s="223"/>
      <c r="D53" s="1"/>
      <c r="E53" s="68"/>
      <c r="F53" s="68"/>
      <c r="G53" s="64"/>
      <c r="H53" s="63"/>
      <c r="I53" s="68"/>
      <c r="J53" s="68"/>
      <c r="K53" s="1" t="s">
        <v>12</v>
      </c>
      <c r="L53" s="63">
        <v>17</v>
      </c>
      <c r="M53" s="113">
        <v>25</v>
      </c>
      <c r="N53" s="113">
        <v>37</v>
      </c>
      <c r="O53" s="113">
        <v>10</v>
      </c>
      <c r="P53" s="113"/>
      <c r="Q53" s="113"/>
      <c r="R53" s="27"/>
    </row>
    <row r="54" spans="1:18" ht="63" customHeight="1" x14ac:dyDescent="0.45">
      <c r="A54" s="220"/>
      <c r="B54" s="221"/>
      <c r="C54" s="223"/>
      <c r="D54" s="52" t="s">
        <v>19</v>
      </c>
      <c r="E54" s="59">
        <v>2665</v>
      </c>
      <c r="F54" s="59">
        <v>3148</v>
      </c>
      <c r="G54" s="59">
        <v>3023</v>
      </c>
      <c r="H54" s="59">
        <v>3100</v>
      </c>
      <c r="I54" s="59"/>
      <c r="J54" s="59"/>
      <c r="K54" s="52"/>
      <c r="L54" s="96"/>
      <c r="M54" s="96"/>
      <c r="N54" s="71"/>
      <c r="O54" s="108"/>
      <c r="P54" s="96"/>
      <c r="Q54" s="96"/>
      <c r="R54" s="225"/>
    </row>
    <row r="55" spans="1:18" ht="68.25" customHeight="1" x14ac:dyDescent="0.45">
      <c r="A55" s="220"/>
      <c r="B55" s="221"/>
      <c r="C55" s="223"/>
      <c r="D55" s="52" t="s">
        <v>14</v>
      </c>
      <c r="E55" s="61">
        <v>0.37930000000000003</v>
      </c>
      <c r="F55" s="61" t="s">
        <v>77</v>
      </c>
      <c r="G55" s="61">
        <v>0.39</v>
      </c>
      <c r="H55" s="61" t="s">
        <v>77</v>
      </c>
      <c r="I55" s="61"/>
      <c r="J55" s="61"/>
      <c r="K55" s="52"/>
      <c r="L55" s="96"/>
      <c r="M55" s="96"/>
      <c r="N55" s="71"/>
      <c r="O55" s="108"/>
      <c r="P55" s="96"/>
      <c r="Q55" s="96"/>
      <c r="R55" s="226"/>
    </row>
    <row r="56" spans="1:18" ht="119.25" customHeight="1" x14ac:dyDescent="0.45">
      <c r="A56" s="220"/>
      <c r="B56" s="221"/>
      <c r="C56" s="223"/>
      <c r="D56" s="1" t="s">
        <v>15</v>
      </c>
      <c r="E56" s="63">
        <v>74</v>
      </c>
      <c r="F56" s="63">
        <v>93</v>
      </c>
      <c r="G56" s="63">
        <v>74</v>
      </c>
      <c r="H56" s="63">
        <v>74</v>
      </c>
      <c r="I56" s="63"/>
      <c r="J56" s="63"/>
      <c r="K56" s="1"/>
      <c r="L56" s="68"/>
      <c r="M56" s="68"/>
      <c r="N56" s="64"/>
      <c r="O56" s="113"/>
      <c r="P56" s="68"/>
      <c r="Q56" s="68"/>
      <c r="R56" s="28"/>
    </row>
    <row r="57" spans="1:18" ht="143.25" customHeight="1" x14ac:dyDescent="0.45">
      <c r="A57" s="220"/>
      <c r="B57" s="221"/>
      <c r="C57" s="224"/>
      <c r="D57" s="1" t="s">
        <v>20</v>
      </c>
      <c r="E57" s="65">
        <v>0.75639999999999996</v>
      </c>
      <c r="F57" s="65">
        <v>1</v>
      </c>
      <c r="G57" s="65">
        <v>1</v>
      </c>
      <c r="H57" s="65">
        <v>1</v>
      </c>
      <c r="I57" s="65"/>
      <c r="J57" s="65"/>
      <c r="K57" s="1"/>
      <c r="L57" s="68"/>
      <c r="M57" s="68"/>
      <c r="N57" s="64"/>
      <c r="O57" s="113"/>
      <c r="P57" s="68"/>
      <c r="Q57" s="68"/>
      <c r="R57" s="27" t="s">
        <v>199</v>
      </c>
    </row>
    <row r="58" spans="1:18" ht="85.5" x14ac:dyDescent="0.45">
      <c r="A58" s="220">
        <v>1.6</v>
      </c>
      <c r="B58" s="221" t="s">
        <v>33</v>
      </c>
      <c r="C58" s="227" t="s">
        <v>118</v>
      </c>
      <c r="D58" s="52" t="s">
        <v>22</v>
      </c>
      <c r="E58" s="59">
        <v>874</v>
      </c>
      <c r="F58" s="59">
        <v>998</v>
      </c>
      <c r="G58" s="71">
        <v>787</v>
      </c>
      <c r="H58" s="59">
        <v>708</v>
      </c>
      <c r="I58" s="59"/>
      <c r="J58" s="59"/>
      <c r="K58" s="52" t="s">
        <v>18</v>
      </c>
      <c r="L58" s="59">
        <v>501</v>
      </c>
      <c r="M58" s="108">
        <v>776</v>
      </c>
      <c r="N58" s="122">
        <v>960</v>
      </c>
      <c r="O58" s="108">
        <v>734</v>
      </c>
      <c r="P58" s="196"/>
      <c r="Q58" s="196"/>
      <c r="R58" s="170"/>
    </row>
    <row r="59" spans="1:18" ht="107.25" customHeight="1" x14ac:dyDescent="0.45">
      <c r="A59" s="220"/>
      <c r="B59" s="221"/>
      <c r="C59" s="227"/>
      <c r="D59" s="52" t="s">
        <v>7</v>
      </c>
      <c r="E59" s="61">
        <v>0.37640000000000001</v>
      </c>
      <c r="F59" s="61" t="s">
        <v>77</v>
      </c>
      <c r="G59" s="62">
        <v>0.41</v>
      </c>
      <c r="H59" s="61" t="s">
        <v>77</v>
      </c>
      <c r="I59" s="61"/>
      <c r="J59" s="61"/>
      <c r="K59" s="52"/>
      <c r="L59" s="59"/>
      <c r="M59" s="108"/>
      <c r="N59" s="121"/>
      <c r="O59" s="108"/>
      <c r="P59" s="108"/>
      <c r="Q59" s="108"/>
      <c r="R59" s="26"/>
    </row>
    <row r="60" spans="1:18" ht="114" x14ac:dyDescent="0.45">
      <c r="A60" s="220"/>
      <c r="B60" s="221"/>
      <c r="C60" s="227"/>
      <c r="D60" s="1" t="s">
        <v>28</v>
      </c>
      <c r="E60" s="63">
        <v>130</v>
      </c>
      <c r="F60" s="63">
        <v>130</v>
      </c>
      <c r="G60" s="64">
        <v>130</v>
      </c>
      <c r="H60" s="63">
        <v>122</v>
      </c>
      <c r="I60" s="63"/>
      <c r="J60" s="63"/>
      <c r="K60" s="1" t="s">
        <v>162</v>
      </c>
      <c r="L60" s="119" t="s">
        <v>77</v>
      </c>
      <c r="M60" s="119" t="s">
        <v>77</v>
      </c>
      <c r="N60" s="123">
        <v>1.28</v>
      </c>
      <c r="O60" s="119" t="s">
        <v>77</v>
      </c>
      <c r="P60" s="119"/>
      <c r="Q60" s="119"/>
      <c r="R60" s="170"/>
    </row>
    <row r="61" spans="1:18" ht="161.25" customHeight="1" x14ac:dyDescent="0.45">
      <c r="A61" s="220"/>
      <c r="B61" s="221"/>
      <c r="C61" s="227"/>
      <c r="D61" s="1" t="s">
        <v>24</v>
      </c>
      <c r="E61" s="65">
        <v>1</v>
      </c>
      <c r="F61" s="65">
        <v>1</v>
      </c>
      <c r="G61" s="65">
        <v>1</v>
      </c>
      <c r="H61" s="65">
        <v>1</v>
      </c>
      <c r="I61" s="65"/>
      <c r="J61" s="65"/>
      <c r="K61" s="1"/>
      <c r="L61" s="68"/>
      <c r="M61" s="68"/>
      <c r="N61" s="124"/>
      <c r="O61" s="113"/>
      <c r="P61" s="68"/>
      <c r="Q61" s="68"/>
      <c r="R61" s="27" t="s">
        <v>200</v>
      </c>
    </row>
    <row r="62" spans="1:18" ht="82.5" customHeight="1" x14ac:dyDescent="0.45">
      <c r="A62" s="220"/>
      <c r="B62" s="221"/>
      <c r="C62" s="227"/>
      <c r="D62" s="52" t="s">
        <v>31</v>
      </c>
      <c r="E62" s="59" t="s">
        <v>73</v>
      </c>
      <c r="F62" s="59" t="s">
        <v>82</v>
      </c>
      <c r="G62" s="79" t="s">
        <v>79</v>
      </c>
      <c r="H62" s="76" t="s">
        <v>79</v>
      </c>
      <c r="I62" s="193"/>
      <c r="J62" s="193"/>
      <c r="K62" s="52"/>
      <c r="L62" s="96"/>
      <c r="M62" s="96"/>
      <c r="N62" s="125"/>
      <c r="O62" s="108"/>
      <c r="P62" s="96"/>
      <c r="Q62" s="96"/>
      <c r="R62" s="29"/>
    </row>
    <row r="63" spans="1:18" ht="114" x14ac:dyDescent="0.45">
      <c r="A63" s="220"/>
      <c r="B63" s="221"/>
      <c r="C63" s="227"/>
      <c r="D63" s="1"/>
      <c r="E63" s="68"/>
      <c r="F63" s="68"/>
      <c r="G63" s="64"/>
      <c r="H63" s="63"/>
      <c r="I63" s="68"/>
      <c r="J63" s="68"/>
      <c r="K63" s="1" t="s">
        <v>11</v>
      </c>
      <c r="L63" s="63">
        <v>128</v>
      </c>
      <c r="M63" s="113">
        <v>140</v>
      </c>
      <c r="N63" s="64">
        <v>62</v>
      </c>
      <c r="O63" s="113">
        <v>70</v>
      </c>
      <c r="P63" s="113"/>
      <c r="Q63" s="113"/>
      <c r="R63" s="17"/>
    </row>
    <row r="64" spans="1:18" ht="142.5" x14ac:dyDescent="0.45">
      <c r="A64" s="220"/>
      <c r="B64" s="221"/>
      <c r="C64" s="227"/>
      <c r="D64" s="1"/>
      <c r="E64" s="74"/>
      <c r="F64" s="74"/>
      <c r="G64" s="75"/>
      <c r="H64" s="63"/>
      <c r="I64" s="74"/>
      <c r="J64" s="74"/>
      <c r="K64" s="1" t="s">
        <v>12</v>
      </c>
      <c r="L64" s="63">
        <v>118</v>
      </c>
      <c r="M64" s="113" t="s">
        <v>77</v>
      </c>
      <c r="N64" s="75">
        <v>62</v>
      </c>
      <c r="O64" s="113">
        <v>50</v>
      </c>
      <c r="P64" s="126"/>
      <c r="Q64" s="126"/>
      <c r="R64" s="170"/>
    </row>
    <row r="65" spans="1:18" ht="78.75" customHeight="1" x14ac:dyDescent="0.45">
      <c r="A65" s="220"/>
      <c r="B65" s="221"/>
      <c r="C65" s="227"/>
      <c r="D65" s="52" t="s">
        <v>19</v>
      </c>
      <c r="E65" s="59">
        <v>2694</v>
      </c>
      <c r="F65" s="59" t="s">
        <v>77</v>
      </c>
      <c r="G65" s="71">
        <v>2304</v>
      </c>
      <c r="H65" s="59">
        <v>2225</v>
      </c>
      <c r="I65" s="59"/>
      <c r="J65" s="59"/>
      <c r="K65" s="52"/>
      <c r="L65" s="96"/>
      <c r="M65" s="96"/>
      <c r="N65" s="71"/>
      <c r="O65" s="108"/>
      <c r="P65" s="96"/>
      <c r="Q65" s="96"/>
      <c r="R65" s="170"/>
    </row>
    <row r="66" spans="1:18" ht="58.5" customHeight="1" x14ac:dyDescent="0.45">
      <c r="A66" s="220"/>
      <c r="B66" s="221"/>
      <c r="C66" s="227"/>
      <c r="D66" s="52" t="s">
        <v>14</v>
      </c>
      <c r="E66" s="61">
        <v>0.43</v>
      </c>
      <c r="F66" s="61" t="s">
        <v>77</v>
      </c>
      <c r="G66" s="62">
        <v>0.44</v>
      </c>
      <c r="H66" s="61" t="s">
        <v>77</v>
      </c>
      <c r="I66" s="61"/>
      <c r="J66" s="61"/>
      <c r="K66" s="52"/>
      <c r="L66" s="96"/>
      <c r="M66" s="96"/>
      <c r="N66" s="71"/>
      <c r="O66" s="108"/>
      <c r="P66" s="96"/>
      <c r="Q66" s="96"/>
      <c r="R66" s="16"/>
    </row>
    <row r="67" spans="1:18" ht="123" customHeight="1" x14ac:dyDescent="0.45">
      <c r="A67" s="220"/>
      <c r="B67" s="221"/>
      <c r="C67" s="227"/>
      <c r="D67" s="1" t="s">
        <v>15</v>
      </c>
      <c r="E67" s="63">
        <v>75</v>
      </c>
      <c r="F67" s="63">
        <v>137</v>
      </c>
      <c r="G67" s="64">
        <v>75</v>
      </c>
      <c r="H67" s="63">
        <v>75</v>
      </c>
      <c r="I67" s="63"/>
      <c r="J67" s="63"/>
      <c r="K67" s="1"/>
      <c r="L67" s="68"/>
      <c r="M67" s="68"/>
      <c r="N67" s="64"/>
      <c r="O67" s="113"/>
      <c r="P67" s="68"/>
      <c r="Q67" s="68"/>
      <c r="R67" s="13"/>
    </row>
    <row r="68" spans="1:18" ht="126.75" customHeight="1" x14ac:dyDescent="0.45">
      <c r="A68" s="220"/>
      <c r="B68" s="221"/>
      <c r="C68" s="227"/>
      <c r="D68" s="1" t="s">
        <v>34</v>
      </c>
      <c r="E68" s="65">
        <v>0.65329999999999999</v>
      </c>
      <c r="F68" s="65">
        <v>1</v>
      </c>
      <c r="G68" s="66">
        <v>1</v>
      </c>
      <c r="H68" s="65">
        <v>1</v>
      </c>
      <c r="I68" s="65"/>
      <c r="J68" s="65"/>
      <c r="K68" s="1"/>
      <c r="L68" s="68"/>
      <c r="M68" s="68"/>
      <c r="N68" s="64"/>
      <c r="O68" s="113"/>
      <c r="P68" s="68"/>
      <c r="Q68" s="68"/>
      <c r="R68" s="27" t="s">
        <v>201</v>
      </c>
    </row>
    <row r="69" spans="1:18" ht="85.5" x14ac:dyDescent="0.45">
      <c r="A69" s="220">
        <v>1.7</v>
      </c>
      <c r="B69" s="221" t="s">
        <v>35</v>
      </c>
      <c r="C69" s="227" t="s">
        <v>118</v>
      </c>
      <c r="D69" s="52" t="s">
        <v>22</v>
      </c>
      <c r="E69" s="59">
        <v>199</v>
      </c>
      <c r="F69" s="59">
        <v>197</v>
      </c>
      <c r="G69" s="59">
        <v>195</v>
      </c>
      <c r="H69" s="59">
        <v>197</v>
      </c>
      <c r="I69" s="59"/>
      <c r="J69" s="59"/>
      <c r="K69" s="52" t="s">
        <v>18</v>
      </c>
      <c r="L69" s="59">
        <v>179</v>
      </c>
      <c r="M69" s="108">
        <v>187</v>
      </c>
      <c r="N69" s="59">
        <v>187</v>
      </c>
      <c r="O69" s="108">
        <v>187</v>
      </c>
      <c r="P69" s="108"/>
      <c r="Q69" s="108"/>
      <c r="R69" s="241"/>
    </row>
    <row r="70" spans="1:18" ht="85.5" x14ac:dyDescent="0.45">
      <c r="A70" s="220"/>
      <c r="B70" s="221"/>
      <c r="C70" s="227"/>
      <c r="D70" s="52" t="s">
        <v>7</v>
      </c>
      <c r="E70" s="61">
        <v>7.5899999999999995E-2</v>
      </c>
      <c r="F70" s="61" t="s">
        <v>77</v>
      </c>
      <c r="G70" s="61">
        <v>0.2</v>
      </c>
      <c r="H70" s="61" t="s">
        <v>77</v>
      </c>
      <c r="I70" s="61"/>
      <c r="J70" s="61"/>
      <c r="K70" s="52"/>
      <c r="L70" s="61"/>
      <c r="M70" s="108"/>
      <c r="N70" s="61"/>
      <c r="O70" s="108"/>
      <c r="P70" s="108"/>
      <c r="Q70" s="108"/>
      <c r="R70" s="242"/>
    </row>
    <row r="71" spans="1:18" ht="114" x14ac:dyDescent="0.45">
      <c r="A71" s="220"/>
      <c r="B71" s="221"/>
      <c r="C71" s="227"/>
      <c r="D71" s="1" t="s">
        <v>28</v>
      </c>
      <c r="E71" s="63">
        <v>42</v>
      </c>
      <c r="F71" s="63">
        <v>42</v>
      </c>
      <c r="G71" s="63">
        <v>42</v>
      </c>
      <c r="H71" s="63">
        <v>42</v>
      </c>
      <c r="I71" s="63"/>
      <c r="J71" s="63"/>
      <c r="K71" s="1" t="s">
        <v>162</v>
      </c>
      <c r="L71" s="119" t="s">
        <v>77</v>
      </c>
      <c r="M71" s="119" t="s">
        <v>77</v>
      </c>
      <c r="N71" s="119">
        <v>2.0699999999999998</v>
      </c>
      <c r="O71" s="119" t="s">
        <v>77</v>
      </c>
      <c r="P71" s="119"/>
      <c r="Q71" s="119"/>
      <c r="R71" s="15"/>
    </row>
    <row r="72" spans="1:18" ht="142.5" x14ac:dyDescent="0.45">
      <c r="A72" s="220"/>
      <c r="B72" s="221"/>
      <c r="C72" s="227"/>
      <c r="D72" s="1" t="s">
        <v>24</v>
      </c>
      <c r="E72" s="65">
        <f>27/42</f>
        <v>0.6428571428571429</v>
      </c>
      <c r="F72" s="65">
        <v>0.75</v>
      </c>
      <c r="G72" s="65">
        <v>0.9</v>
      </c>
      <c r="H72" s="65">
        <v>1</v>
      </c>
      <c r="I72" s="65"/>
      <c r="J72" s="65"/>
      <c r="K72" s="1"/>
      <c r="L72" s="68"/>
      <c r="M72" s="68"/>
      <c r="N72" s="63"/>
      <c r="O72" s="113"/>
      <c r="P72" s="68"/>
      <c r="Q72" s="68"/>
      <c r="R72" s="30" t="s">
        <v>202</v>
      </c>
    </row>
    <row r="73" spans="1:18" ht="57" x14ac:dyDescent="0.45">
      <c r="A73" s="220"/>
      <c r="B73" s="221"/>
      <c r="C73" s="227"/>
      <c r="D73" s="52" t="s">
        <v>10</v>
      </c>
      <c r="E73" s="59" t="s">
        <v>79</v>
      </c>
      <c r="F73" s="59" t="s">
        <v>79</v>
      </c>
      <c r="G73" s="76" t="s">
        <v>103</v>
      </c>
      <c r="H73" s="76" t="s">
        <v>103</v>
      </c>
      <c r="I73" s="59"/>
      <c r="J73" s="59"/>
      <c r="K73" s="52"/>
      <c r="L73" s="96"/>
      <c r="M73" s="96"/>
      <c r="N73" s="59"/>
      <c r="O73" s="108"/>
      <c r="P73" s="96"/>
      <c r="Q73" s="96"/>
      <c r="R73" s="178"/>
    </row>
    <row r="74" spans="1:18" ht="114" x14ac:dyDescent="0.45">
      <c r="A74" s="220"/>
      <c r="B74" s="221"/>
      <c r="C74" s="227"/>
      <c r="D74" s="1"/>
      <c r="E74" s="68"/>
      <c r="F74" s="68"/>
      <c r="G74" s="63"/>
      <c r="H74" s="63"/>
      <c r="I74" s="68"/>
      <c r="J74" s="68"/>
      <c r="K74" s="1" t="s">
        <v>11</v>
      </c>
      <c r="L74" s="63">
        <v>106</v>
      </c>
      <c r="M74" s="113">
        <v>120</v>
      </c>
      <c r="N74" s="63">
        <v>123</v>
      </c>
      <c r="O74" s="113">
        <v>125</v>
      </c>
      <c r="P74" s="113"/>
      <c r="Q74" s="113"/>
      <c r="R74" s="178"/>
    </row>
    <row r="75" spans="1:18" ht="142.5" x14ac:dyDescent="0.45">
      <c r="A75" s="220"/>
      <c r="B75" s="221"/>
      <c r="C75" s="227"/>
      <c r="D75" s="1"/>
      <c r="E75" s="68"/>
      <c r="F75" s="68"/>
      <c r="G75" s="63"/>
      <c r="H75" s="63"/>
      <c r="I75" s="68"/>
      <c r="J75" s="68"/>
      <c r="K75" s="1" t="s">
        <v>12</v>
      </c>
      <c r="L75" s="63">
        <v>10</v>
      </c>
      <c r="M75" s="113">
        <v>25</v>
      </c>
      <c r="N75" s="63">
        <v>31</v>
      </c>
      <c r="O75" s="113">
        <v>32</v>
      </c>
      <c r="P75" s="113"/>
      <c r="Q75" s="113"/>
      <c r="R75" s="178"/>
    </row>
    <row r="76" spans="1:18" ht="66" customHeight="1" x14ac:dyDescent="0.45">
      <c r="A76" s="220"/>
      <c r="B76" s="221"/>
      <c r="C76" s="227"/>
      <c r="D76" s="52" t="s">
        <v>19</v>
      </c>
      <c r="E76" s="59">
        <v>499</v>
      </c>
      <c r="F76" s="59">
        <v>502</v>
      </c>
      <c r="G76" s="59">
        <v>485</v>
      </c>
      <c r="H76" s="59">
        <v>486</v>
      </c>
      <c r="I76" s="59"/>
      <c r="J76" s="59"/>
      <c r="K76" s="52"/>
      <c r="L76" s="96"/>
      <c r="M76" s="96"/>
      <c r="N76" s="59"/>
      <c r="O76" s="108"/>
      <c r="P76" s="96"/>
      <c r="Q76" s="96"/>
      <c r="R76" s="17"/>
    </row>
    <row r="77" spans="1:18" ht="57" x14ac:dyDescent="0.45">
      <c r="A77" s="220"/>
      <c r="B77" s="221"/>
      <c r="C77" s="227"/>
      <c r="D77" s="52" t="s">
        <v>14</v>
      </c>
      <c r="E77" s="61">
        <v>0.22839999999999999</v>
      </c>
      <c r="F77" s="61" t="s">
        <v>77</v>
      </c>
      <c r="G77" s="61">
        <v>0.18140000000000001</v>
      </c>
      <c r="H77" s="61" t="s">
        <v>77</v>
      </c>
      <c r="I77" s="61"/>
      <c r="J77" s="61"/>
      <c r="K77" s="52"/>
      <c r="L77" s="96"/>
      <c r="M77" s="96"/>
      <c r="N77" s="59"/>
      <c r="O77" s="108"/>
      <c r="P77" s="96"/>
      <c r="Q77" s="96"/>
      <c r="R77" s="5"/>
    </row>
    <row r="78" spans="1:18" ht="114" x14ac:dyDescent="0.45">
      <c r="A78" s="220"/>
      <c r="B78" s="221"/>
      <c r="C78" s="227"/>
      <c r="D78" s="1" t="s">
        <v>15</v>
      </c>
      <c r="E78" s="63">
        <v>80</v>
      </c>
      <c r="F78" s="63">
        <v>171</v>
      </c>
      <c r="G78" s="63">
        <v>76</v>
      </c>
      <c r="H78" s="63">
        <v>76</v>
      </c>
      <c r="I78" s="63"/>
      <c r="J78" s="63"/>
      <c r="K78" s="1"/>
      <c r="L78" s="68"/>
      <c r="M78" s="68"/>
      <c r="N78" s="63"/>
      <c r="O78" s="113"/>
      <c r="P78" s="68"/>
      <c r="Q78" s="68"/>
      <c r="R78" s="15" t="s">
        <v>203</v>
      </c>
    </row>
    <row r="79" spans="1:18" ht="124.5" customHeight="1" x14ac:dyDescent="0.45">
      <c r="A79" s="220"/>
      <c r="B79" s="221"/>
      <c r="C79" s="227"/>
      <c r="D79" s="1" t="s">
        <v>20</v>
      </c>
      <c r="E79" s="65">
        <v>0.63749999999999996</v>
      </c>
      <c r="F79" s="65" t="s">
        <v>94</v>
      </c>
      <c r="G79" s="65">
        <v>0.95</v>
      </c>
      <c r="H79" s="65">
        <v>0.95</v>
      </c>
      <c r="I79" s="65"/>
      <c r="J79" s="65"/>
      <c r="K79" s="1"/>
      <c r="L79" s="68"/>
      <c r="M79" s="68"/>
      <c r="N79" s="63"/>
      <c r="O79" s="113"/>
      <c r="P79" s="68"/>
      <c r="Q79" s="68"/>
      <c r="R79" s="15" t="s">
        <v>110</v>
      </c>
    </row>
    <row r="80" spans="1:18" ht="95.25" customHeight="1" x14ac:dyDescent="0.45">
      <c r="A80" s="220">
        <v>1.8</v>
      </c>
      <c r="B80" s="221" t="s">
        <v>36</v>
      </c>
      <c r="C80" s="227" t="s">
        <v>118</v>
      </c>
      <c r="D80" s="52" t="s">
        <v>22</v>
      </c>
      <c r="E80" s="59">
        <v>556</v>
      </c>
      <c r="F80" s="59">
        <v>523</v>
      </c>
      <c r="G80" s="71">
        <v>567</v>
      </c>
      <c r="H80" s="59">
        <v>580</v>
      </c>
      <c r="I80" s="59"/>
      <c r="J80" s="59"/>
      <c r="K80" s="52" t="s">
        <v>27</v>
      </c>
      <c r="L80" s="59">
        <v>323</v>
      </c>
      <c r="M80" s="108">
        <v>701</v>
      </c>
      <c r="N80" s="71">
        <v>647</v>
      </c>
      <c r="O80" s="108">
        <v>462</v>
      </c>
      <c r="P80" s="108"/>
      <c r="Q80" s="108"/>
      <c r="R80" s="17"/>
    </row>
    <row r="81" spans="1:18" ht="91.5" customHeight="1" x14ac:dyDescent="0.45">
      <c r="A81" s="220"/>
      <c r="B81" s="221"/>
      <c r="C81" s="227"/>
      <c r="D81" s="52" t="s">
        <v>7</v>
      </c>
      <c r="E81" s="61">
        <v>0.33810000000000001</v>
      </c>
      <c r="F81" s="61">
        <v>0.4</v>
      </c>
      <c r="G81" s="62" t="s">
        <v>175</v>
      </c>
      <c r="H81" s="61" t="s">
        <v>77</v>
      </c>
      <c r="I81" s="61"/>
      <c r="J81" s="61"/>
      <c r="K81" s="52"/>
      <c r="L81" s="59"/>
      <c r="M81" s="108"/>
      <c r="N81" s="110"/>
      <c r="O81" s="108"/>
      <c r="P81" s="108"/>
      <c r="Q81" s="108"/>
      <c r="R81" s="31"/>
    </row>
    <row r="82" spans="1:18" ht="122.25" customHeight="1" x14ac:dyDescent="0.45">
      <c r="A82" s="220"/>
      <c r="B82" s="221"/>
      <c r="C82" s="227"/>
      <c r="D82" s="1" t="s">
        <v>28</v>
      </c>
      <c r="E82" s="63">
        <v>100</v>
      </c>
      <c r="F82" s="63">
        <v>122</v>
      </c>
      <c r="G82" s="64" t="s">
        <v>108</v>
      </c>
      <c r="H82" s="63">
        <v>100</v>
      </c>
      <c r="I82" s="63"/>
      <c r="J82" s="63"/>
      <c r="K82" s="1" t="s">
        <v>162</v>
      </c>
      <c r="L82" s="119" t="s">
        <v>77</v>
      </c>
      <c r="M82" s="119" t="s">
        <v>77</v>
      </c>
      <c r="N82" s="119">
        <v>0.99</v>
      </c>
      <c r="O82" s="119" t="s">
        <v>77</v>
      </c>
      <c r="P82" s="119"/>
      <c r="Q82" s="119"/>
      <c r="R82" s="7"/>
    </row>
    <row r="83" spans="1:18" ht="231" customHeight="1" x14ac:dyDescent="0.45">
      <c r="A83" s="220"/>
      <c r="B83" s="221"/>
      <c r="C83" s="227"/>
      <c r="D83" s="3" t="s">
        <v>24</v>
      </c>
      <c r="E83" s="80">
        <v>0.48</v>
      </c>
      <c r="F83" s="80">
        <v>1</v>
      </c>
      <c r="G83" s="81">
        <v>1</v>
      </c>
      <c r="H83" s="80">
        <v>1</v>
      </c>
      <c r="I83" s="80"/>
      <c r="J83" s="80"/>
      <c r="K83" s="3"/>
      <c r="L83" s="117"/>
      <c r="M83" s="117"/>
      <c r="N83" s="112"/>
      <c r="O83" s="126"/>
      <c r="P83" s="117"/>
      <c r="Q83" s="117"/>
      <c r="R83" s="7" t="s">
        <v>204</v>
      </c>
    </row>
    <row r="84" spans="1:18" ht="66.75" customHeight="1" x14ac:dyDescent="0.45">
      <c r="A84" s="220"/>
      <c r="B84" s="221"/>
      <c r="C84" s="227"/>
      <c r="D84" s="52" t="s">
        <v>31</v>
      </c>
      <c r="E84" s="59" t="s">
        <v>78</v>
      </c>
      <c r="F84" s="59" t="s">
        <v>78</v>
      </c>
      <c r="G84" s="67" t="s">
        <v>78</v>
      </c>
      <c r="H84" s="76" t="s">
        <v>78</v>
      </c>
      <c r="I84" s="59"/>
      <c r="J84" s="59"/>
      <c r="K84" s="52"/>
      <c r="L84" s="96"/>
      <c r="M84" s="96"/>
      <c r="N84" s="114"/>
      <c r="O84" s="108"/>
      <c r="P84" s="96"/>
      <c r="Q84" s="96"/>
      <c r="R84" s="32"/>
    </row>
    <row r="85" spans="1:18" ht="125.25" customHeight="1" x14ac:dyDescent="0.45">
      <c r="A85" s="220"/>
      <c r="B85" s="221"/>
      <c r="C85" s="227"/>
      <c r="D85" s="1"/>
      <c r="E85" s="68"/>
      <c r="F85" s="68"/>
      <c r="G85" s="82"/>
      <c r="H85" s="63"/>
      <c r="I85" s="68"/>
      <c r="J85" s="68"/>
      <c r="K85" s="1" t="s">
        <v>37</v>
      </c>
      <c r="L85" s="63">
        <v>6</v>
      </c>
      <c r="M85" s="113">
        <v>10</v>
      </c>
      <c r="N85" s="64">
        <v>24</v>
      </c>
      <c r="O85" s="113">
        <v>40</v>
      </c>
      <c r="P85" s="113"/>
      <c r="Q85" s="113"/>
      <c r="R85" s="207"/>
    </row>
    <row r="86" spans="1:18" ht="177" customHeight="1" x14ac:dyDescent="0.45">
      <c r="A86" s="220"/>
      <c r="B86" s="221"/>
      <c r="C86" s="227"/>
      <c r="D86" s="1"/>
      <c r="E86" s="74"/>
      <c r="F86" s="74"/>
      <c r="G86" s="83"/>
      <c r="H86" s="63"/>
      <c r="I86" s="74"/>
      <c r="J86" s="74"/>
      <c r="K86" s="1" t="s">
        <v>12</v>
      </c>
      <c r="L86" s="63">
        <v>39</v>
      </c>
      <c r="M86" s="113">
        <v>37</v>
      </c>
      <c r="N86" s="64">
        <v>50</v>
      </c>
      <c r="O86" s="113">
        <v>30</v>
      </c>
      <c r="P86" s="113"/>
      <c r="Q86" s="113"/>
      <c r="R86" s="208"/>
    </row>
    <row r="87" spans="1:18" ht="66.75" customHeight="1" x14ac:dyDescent="0.45">
      <c r="A87" s="220"/>
      <c r="B87" s="221"/>
      <c r="C87" s="227"/>
      <c r="D87" s="52" t="s">
        <v>19</v>
      </c>
      <c r="E87" s="59">
        <v>1756</v>
      </c>
      <c r="F87" s="59">
        <v>1631</v>
      </c>
      <c r="G87" s="71" t="s">
        <v>176</v>
      </c>
      <c r="H87" s="59">
        <v>1650</v>
      </c>
      <c r="I87" s="59"/>
      <c r="J87" s="59"/>
      <c r="K87" s="52"/>
      <c r="L87" s="96"/>
      <c r="M87" s="96"/>
      <c r="N87" s="71"/>
      <c r="O87" s="108"/>
      <c r="P87" s="96"/>
      <c r="Q87" s="96"/>
      <c r="R87" s="17"/>
    </row>
    <row r="88" spans="1:18" ht="94.5" customHeight="1" x14ac:dyDescent="0.45">
      <c r="A88" s="220"/>
      <c r="B88" s="221"/>
      <c r="C88" s="227"/>
      <c r="D88" s="52" t="s">
        <v>14</v>
      </c>
      <c r="E88" s="61">
        <v>0.34</v>
      </c>
      <c r="F88" s="61">
        <v>0.4</v>
      </c>
      <c r="G88" s="62">
        <v>0.32</v>
      </c>
      <c r="H88" s="61" t="s">
        <v>77</v>
      </c>
      <c r="I88" s="61"/>
      <c r="J88" s="61"/>
      <c r="K88" s="52"/>
      <c r="L88" s="96"/>
      <c r="M88" s="96"/>
      <c r="N88" s="71"/>
      <c r="O88" s="108"/>
      <c r="P88" s="96"/>
      <c r="Q88" s="96"/>
      <c r="R88" s="171"/>
    </row>
    <row r="89" spans="1:18" ht="138.75" customHeight="1" x14ac:dyDescent="0.45">
      <c r="A89" s="220"/>
      <c r="B89" s="221"/>
      <c r="C89" s="227"/>
      <c r="D89" s="1" t="s">
        <v>15</v>
      </c>
      <c r="E89" s="63">
        <v>80</v>
      </c>
      <c r="F89" s="63">
        <v>95</v>
      </c>
      <c r="G89" s="64">
        <v>80</v>
      </c>
      <c r="H89" s="63">
        <v>80</v>
      </c>
      <c r="I89" s="63"/>
      <c r="J89" s="63"/>
      <c r="K89" s="1"/>
      <c r="L89" s="74"/>
      <c r="M89" s="74"/>
      <c r="N89" s="75"/>
      <c r="O89" s="113"/>
      <c r="P89" s="74"/>
      <c r="Q89" s="74"/>
      <c r="R89" s="19"/>
    </row>
    <row r="90" spans="1:18" ht="132.75" customHeight="1" x14ac:dyDescent="0.45">
      <c r="A90" s="220"/>
      <c r="B90" s="221"/>
      <c r="C90" s="227"/>
      <c r="D90" s="1" t="s">
        <v>20</v>
      </c>
      <c r="E90" s="65">
        <v>0.47499999999999998</v>
      </c>
      <c r="F90" s="65">
        <v>1</v>
      </c>
      <c r="G90" s="84">
        <v>1</v>
      </c>
      <c r="H90" s="65">
        <v>1</v>
      </c>
      <c r="I90" s="194"/>
      <c r="J90" s="194"/>
      <c r="K90" s="1"/>
      <c r="L90" s="69"/>
      <c r="M90" s="69"/>
      <c r="N90" s="70"/>
      <c r="O90" s="113"/>
      <c r="P90" s="69"/>
      <c r="Q90" s="69"/>
      <c r="R90" s="15" t="s">
        <v>205</v>
      </c>
    </row>
    <row r="91" spans="1:18" ht="330.75" customHeight="1" x14ac:dyDescent="0.45">
      <c r="A91" s="220">
        <v>1.9</v>
      </c>
      <c r="B91" s="221" t="s">
        <v>38</v>
      </c>
      <c r="C91" s="227" t="s">
        <v>118</v>
      </c>
      <c r="D91" s="52" t="s">
        <v>22</v>
      </c>
      <c r="E91" s="59">
        <v>103</v>
      </c>
      <c r="F91" s="59">
        <v>110</v>
      </c>
      <c r="G91" s="59" t="s">
        <v>106</v>
      </c>
      <c r="H91" s="59">
        <v>100</v>
      </c>
      <c r="I91" s="59"/>
      <c r="J91" s="59"/>
      <c r="K91" s="52" t="s">
        <v>18</v>
      </c>
      <c r="L91" s="155" t="s">
        <v>104</v>
      </c>
      <c r="M91" s="108">
        <v>94</v>
      </c>
      <c r="N91" s="108">
        <v>94</v>
      </c>
      <c r="O91" s="108">
        <v>100</v>
      </c>
      <c r="P91" s="108"/>
      <c r="Q91" s="108"/>
      <c r="R91" s="17"/>
    </row>
    <row r="92" spans="1:18" ht="182.25" customHeight="1" x14ac:dyDescent="0.45">
      <c r="A92" s="220"/>
      <c r="B92" s="221"/>
      <c r="C92" s="227"/>
      <c r="D92" s="52" t="s">
        <v>7</v>
      </c>
      <c r="E92" s="85">
        <v>0.4466</v>
      </c>
      <c r="F92" s="155" t="s">
        <v>222</v>
      </c>
      <c r="G92" s="85">
        <v>0.40949999999999998</v>
      </c>
      <c r="H92" s="86" t="s">
        <v>77</v>
      </c>
      <c r="I92" s="155"/>
      <c r="J92" s="155"/>
      <c r="K92" s="52"/>
      <c r="L92" s="96"/>
      <c r="M92" s="96"/>
      <c r="N92" s="121"/>
      <c r="O92" s="108"/>
      <c r="P92" s="96"/>
      <c r="Q92" s="96"/>
      <c r="R92" s="31"/>
    </row>
    <row r="93" spans="1:18" ht="115.5" customHeight="1" x14ac:dyDescent="0.45">
      <c r="A93" s="220"/>
      <c r="B93" s="221"/>
      <c r="C93" s="227"/>
      <c r="D93" s="1" t="s">
        <v>28</v>
      </c>
      <c r="E93" s="63">
        <v>19</v>
      </c>
      <c r="F93" s="63">
        <v>19</v>
      </c>
      <c r="G93" s="63" t="s">
        <v>83</v>
      </c>
      <c r="H93" s="63">
        <v>19</v>
      </c>
      <c r="I93" s="63"/>
      <c r="J93" s="63"/>
      <c r="K93" s="1" t="s">
        <v>162</v>
      </c>
      <c r="L93" s="127" t="s">
        <v>77</v>
      </c>
      <c r="M93" s="119" t="s">
        <v>77</v>
      </c>
      <c r="N93" s="119">
        <v>2.34</v>
      </c>
      <c r="O93" s="119" t="s">
        <v>77</v>
      </c>
      <c r="P93" s="119"/>
      <c r="Q93" s="119"/>
      <c r="R93" s="225" t="s">
        <v>206</v>
      </c>
    </row>
    <row r="94" spans="1:18" ht="83.25" customHeight="1" x14ac:dyDescent="0.45">
      <c r="A94" s="220"/>
      <c r="B94" s="221"/>
      <c r="C94" s="227"/>
      <c r="D94" s="1" t="s">
        <v>24</v>
      </c>
      <c r="E94" s="87">
        <v>0.94730000000000003</v>
      </c>
      <c r="F94" s="65">
        <v>1</v>
      </c>
      <c r="G94" s="87">
        <v>0.94730000000000003</v>
      </c>
      <c r="H94" s="65">
        <v>1</v>
      </c>
      <c r="I94" s="65"/>
      <c r="J94" s="65"/>
      <c r="K94" s="1"/>
      <c r="L94" s="68"/>
      <c r="M94" s="68"/>
      <c r="N94" s="124"/>
      <c r="O94" s="113"/>
      <c r="P94" s="68"/>
      <c r="Q94" s="68"/>
      <c r="R94" s="240"/>
    </row>
    <row r="95" spans="1:18" ht="88.5" customHeight="1" x14ac:dyDescent="0.45">
      <c r="A95" s="220"/>
      <c r="B95" s="221"/>
      <c r="C95" s="227"/>
      <c r="D95" s="52" t="s">
        <v>10</v>
      </c>
      <c r="E95" s="88" t="s">
        <v>84</v>
      </c>
      <c r="F95" s="88" t="s">
        <v>84</v>
      </c>
      <c r="G95" s="76" t="s">
        <v>84</v>
      </c>
      <c r="H95" s="89" t="s">
        <v>84</v>
      </c>
      <c r="I95" s="88"/>
      <c r="J95" s="88"/>
      <c r="K95" s="52"/>
      <c r="L95" s="96"/>
      <c r="M95" s="96"/>
      <c r="N95" s="125"/>
      <c r="O95" s="108"/>
      <c r="P95" s="96"/>
      <c r="Q95" s="96"/>
      <c r="R95" s="240"/>
    </row>
    <row r="96" spans="1:18" ht="156.75" customHeight="1" x14ac:dyDescent="0.45">
      <c r="A96" s="220"/>
      <c r="B96" s="221"/>
      <c r="C96" s="227"/>
      <c r="D96" s="1"/>
      <c r="E96" s="68"/>
      <c r="F96" s="68"/>
      <c r="G96" s="64"/>
      <c r="H96" s="63"/>
      <c r="I96" s="68"/>
      <c r="J96" s="68"/>
      <c r="K96" s="1" t="s">
        <v>11</v>
      </c>
      <c r="L96" s="63" t="s">
        <v>85</v>
      </c>
      <c r="M96" s="113" t="s">
        <v>85</v>
      </c>
      <c r="N96" s="113" t="s">
        <v>85</v>
      </c>
      <c r="O96" s="113" t="s">
        <v>77</v>
      </c>
      <c r="P96" s="113"/>
      <c r="Q96" s="113"/>
      <c r="R96" s="175" t="s">
        <v>207</v>
      </c>
    </row>
    <row r="97" spans="1:18" ht="156" customHeight="1" x14ac:dyDescent="0.45">
      <c r="A97" s="220"/>
      <c r="B97" s="221"/>
      <c r="C97" s="227"/>
      <c r="D97" s="1"/>
      <c r="E97" s="68"/>
      <c r="F97" s="68"/>
      <c r="G97" s="64"/>
      <c r="H97" s="63"/>
      <c r="I97" s="68"/>
      <c r="J97" s="68"/>
      <c r="K97" s="1" t="s">
        <v>39</v>
      </c>
      <c r="L97" s="63">
        <v>3</v>
      </c>
      <c r="M97" s="113">
        <v>7</v>
      </c>
      <c r="N97" s="113">
        <v>7</v>
      </c>
      <c r="O97" s="113">
        <v>10</v>
      </c>
      <c r="P97" s="113"/>
      <c r="Q97" s="113"/>
      <c r="R97" s="17"/>
    </row>
    <row r="98" spans="1:18" ht="85.5" x14ac:dyDescent="0.45">
      <c r="A98" s="220"/>
      <c r="B98" s="221"/>
      <c r="C98" s="227"/>
      <c r="D98" s="52" t="s">
        <v>40</v>
      </c>
      <c r="E98" s="59">
        <v>197</v>
      </c>
      <c r="F98" s="59">
        <v>205</v>
      </c>
      <c r="G98" s="59">
        <v>200</v>
      </c>
      <c r="H98" s="59">
        <v>200</v>
      </c>
      <c r="I98" s="59"/>
      <c r="J98" s="59"/>
      <c r="K98" s="52"/>
      <c r="L98" s="96"/>
      <c r="M98" s="96"/>
      <c r="N98" s="71"/>
      <c r="O98" s="108"/>
      <c r="P98" s="96"/>
      <c r="Q98" s="96"/>
      <c r="R98" s="15"/>
    </row>
    <row r="99" spans="1:18" ht="170.25" x14ac:dyDescent="0.45">
      <c r="A99" s="220"/>
      <c r="B99" s="221"/>
      <c r="C99" s="227"/>
      <c r="D99" s="52" t="s">
        <v>41</v>
      </c>
      <c r="E99" s="78">
        <v>0.51700000000000002</v>
      </c>
      <c r="F99" s="155" t="s">
        <v>168</v>
      </c>
      <c r="G99" s="62">
        <v>0.44</v>
      </c>
      <c r="H99" s="90" t="s">
        <v>77</v>
      </c>
      <c r="I99" s="155"/>
      <c r="J99" s="155"/>
      <c r="K99" s="52"/>
      <c r="L99" s="96"/>
      <c r="M99" s="96"/>
      <c r="N99" s="71"/>
      <c r="O99" s="108"/>
      <c r="P99" s="96"/>
      <c r="Q99" s="96"/>
      <c r="R99" s="154"/>
    </row>
    <row r="100" spans="1:18" ht="120.75" customHeight="1" x14ac:dyDescent="0.45">
      <c r="A100" s="220"/>
      <c r="B100" s="221"/>
      <c r="C100" s="227"/>
      <c r="D100" s="1" t="s">
        <v>15</v>
      </c>
      <c r="E100" s="63">
        <v>36</v>
      </c>
      <c r="F100" s="154">
        <v>36</v>
      </c>
      <c r="G100" s="63">
        <v>36</v>
      </c>
      <c r="H100" s="63">
        <v>36</v>
      </c>
      <c r="I100" s="154"/>
      <c r="J100" s="154"/>
      <c r="K100" s="1"/>
      <c r="L100" s="68"/>
      <c r="M100" s="68"/>
      <c r="N100" s="64"/>
      <c r="O100" s="113"/>
      <c r="P100" s="68"/>
      <c r="Q100" s="68"/>
      <c r="R100" s="170"/>
    </row>
    <row r="101" spans="1:18" ht="145.5" customHeight="1" x14ac:dyDescent="0.45">
      <c r="A101" s="220"/>
      <c r="B101" s="221"/>
      <c r="C101" s="227"/>
      <c r="D101" s="1" t="s">
        <v>20</v>
      </c>
      <c r="E101" s="65">
        <v>0.81</v>
      </c>
      <c r="F101" s="65">
        <v>1</v>
      </c>
      <c r="G101" s="66">
        <v>0.81</v>
      </c>
      <c r="H101" s="65">
        <v>1</v>
      </c>
      <c r="I101" s="65"/>
      <c r="J101" s="65"/>
      <c r="K101" s="1"/>
      <c r="L101" s="68"/>
      <c r="M101" s="68"/>
      <c r="N101" s="64"/>
      <c r="O101" s="113"/>
      <c r="P101" s="68"/>
      <c r="Q101" s="68"/>
      <c r="R101" s="176" t="s">
        <v>208</v>
      </c>
    </row>
    <row r="102" spans="1:18" ht="101.25" customHeight="1" x14ac:dyDescent="0.45">
      <c r="A102" s="243" t="s">
        <v>42</v>
      </c>
      <c r="B102" s="221" t="s">
        <v>43</v>
      </c>
      <c r="C102" s="227" t="s">
        <v>118</v>
      </c>
      <c r="D102" s="52" t="s">
        <v>22</v>
      </c>
      <c r="E102" s="59">
        <v>734</v>
      </c>
      <c r="F102" s="59" t="s">
        <v>107</v>
      </c>
      <c r="G102" s="71">
        <v>724</v>
      </c>
      <c r="H102" s="59">
        <v>692</v>
      </c>
      <c r="I102" s="59"/>
      <c r="J102" s="59"/>
      <c r="K102" s="52" t="s">
        <v>18</v>
      </c>
      <c r="L102" s="59">
        <v>514</v>
      </c>
      <c r="M102" s="108">
        <v>794</v>
      </c>
      <c r="N102" s="71">
        <v>750</v>
      </c>
      <c r="O102" s="108">
        <v>509</v>
      </c>
      <c r="P102" s="108"/>
      <c r="Q102" s="108"/>
      <c r="R102" s="17"/>
    </row>
    <row r="103" spans="1:18" ht="95.25" customHeight="1" x14ac:dyDescent="0.45">
      <c r="A103" s="220"/>
      <c r="B103" s="221"/>
      <c r="C103" s="227"/>
      <c r="D103" s="52" t="s">
        <v>7</v>
      </c>
      <c r="E103" s="61">
        <v>0.34200000000000003</v>
      </c>
      <c r="F103" s="61" t="s">
        <v>77</v>
      </c>
      <c r="G103" s="61">
        <v>0.42</v>
      </c>
      <c r="H103" s="61" t="s">
        <v>77</v>
      </c>
      <c r="I103" s="61"/>
      <c r="J103" s="61"/>
      <c r="K103" s="52"/>
      <c r="L103" s="96"/>
      <c r="M103" s="96"/>
      <c r="N103" s="128"/>
      <c r="O103" s="108"/>
      <c r="P103" s="96"/>
      <c r="Q103" s="96"/>
      <c r="R103" s="177"/>
    </row>
    <row r="104" spans="1:18" ht="124.5" customHeight="1" x14ac:dyDescent="0.45">
      <c r="A104" s="220"/>
      <c r="B104" s="221"/>
      <c r="C104" s="227"/>
      <c r="D104" s="1" t="s">
        <v>28</v>
      </c>
      <c r="E104" s="63">
        <v>118</v>
      </c>
      <c r="F104" s="63">
        <v>118</v>
      </c>
      <c r="G104" s="63">
        <v>118</v>
      </c>
      <c r="H104" s="63">
        <v>118</v>
      </c>
      <c r="I104" s="63"/>
      <c r="J104" s="63"/>
      <c r="K104" s="1" t="s">
        <v>162</v>
      </c>
      <c r="L104" s="65" t="s">
        <v>77</v>
      </c>
      <c r="M104" s="119" t="s">
        <v>77</v>
      </c>
      <c r="N104" s="119">
        <v>1.17</v>
      </c>
      <c r="O104" s="119" t="s">
        <v>77</v>
      </c>
      <c r="P104" s="119"/>
      <c r="Q104" s="119"/>
    </row>
    <row r="105" spans="1:18" ht="179.25" customHeight="1" x14ac:dyDescent="0.45">
      <c r="A105" s="220"/>
      <c r="B105" s="221"/>
      <c r="C105" s="227"/>
      <c r="D105" s="1" t="s">
        <v>24</v>
      </c>
      <c r="E105" s="65">
        <v>1</v>
      </c>
      <c r="F105" s="65">
        <v>1</v>
      </c>
      <c r="G105" s="65">
        <v>1</v>
      </c>
      <c r="H105" s="65">
        <v>1</v>
      </c>
      <c r="I105" s="65"/>
      <c r="J105" s="65"/>
      <c r="K105" s="1"/>
      <c r="L105" s="68"/>
      <c r="M105" s="68"/>
      <c r="N105" s="112"/>
      <c r="O105" s="113"/>
      <c r="P105" s="68"/>
      <c r="Q105" s="68"/>
      <c r="R105" s="7" t="s">
        <v>209</v>
      </c>
    </row>
    <row r="106" spans="1:18" ht="63.75" customHeight="1" x14ac:dyDescent="0.45">
      <c r="A106" s="220"/>
      <c r="B106" s="221"/>
      <c r="C106" s="227"/>
      <c r="D106" s="52" t="s">
        <v>31</v>
      </c>
      <c r="E106" s="59" t="s">
        <v>81</v>
      </c>
      <c r="F106" s="59" t="s">
        <v>81</v>
      </c>
      <c r="G106" s="59" t="s">
        <v>81</v>
      </c>
      <c r="H106" s="59" t="s">
        <v>81</v>
      </c>
      <c r="I106" s="59"/>
      <c r="J106" s="59"/>
      <c r="K106" s="52"/>
      <c r="L106" s="96"/>
      <c r="M106" s="96"/>
      <c r="N106" s="114"/>
      <c r="O106" s="108"/>
      <c r="P106" s="96"/>
      <c r="Q106" s="96"/>
      <c r="R106" s="5"/>
    </row>
    <row r="107" spans="1:18" ht="182.25" customHeight="1" x14ac:dyDescent="0.45">
      <c r="A107" s="220"/>
      <c r="B107" s="221"/>
      <c r="C107" s="227"/>
      <c r="D107" s="1"/>
      <c r="E107" s="68"/>
      <c r="F107" s="68"/>
      <c r="G107" s="64"/>
      <c r="H107" s="63"/>
      <c r="I107" s="68"/>
      <c r="J107" s="68"/>
      <c r="K107" s="1" t="s">
        <v>44</v>
      </c>
      <c r="L107" s="63">
        <v>39</v>
      </c>
      <c r="M107" s="113">
        <v>45</v>
      </c>
      <c r="N107" s="113">
        <v>94</v>
      </c>
      <c r="O107" s="113">
        <v>5</v>
      </c>
      <c r="P107" s="113"/>
      <c r="Q107" s="113"/>
      <c r="R107" s="186" t="s">
        <v>210</v>
      </c>
    </row>
    <row r="108" spans="1:18" ht="146.25" customHeight="1" x14ac:dyDescent="0.45">
      <c r="A108" s="220"/>
      <c r="B108" s="221"/>
      <c r="C108" s="227"/>
      <c r="D108" s="1"/>
      <c r="E108" s="68"/>
      <c r="F108" s="68"/>
      <c r="G108" s="64"/>
      <c r="H108" s="63"/>
      <c r="I108" s="68"/>
      <c r="J108" s="68"/>
      <c r="K108" s="1" t="s">
        <v>12</v>
      </c>
      <c r="L108" s="63">
        <v>44</v>
      </c>
      <c r="M108" s="113">
        <v>50</v>
      </c>
      <c r="N108" s="113">
        <v>79</v>
      </c>
      <c r="O108" s="113">
        <v>55</v>
      </c>
      <c r="P108" s="113"/>
      <c r="Q108" s="113"/>
      <c r="R108" s="186"/>
    </row>
    <row r="109" spans="1:18" ht="68.25" customHeight="1" x14ac:dyDescent="0.45">
      <c r="A109" s="220"/>
      <c r="B109" s="221"/>
      <c r="C109" s="227"/>
      <c r="D109" s="52" t="s">
        <v>19</v>
      </c>
      <c r="E109" s="59">
        <v>2244</v>
      </c>
      <c r="F109" s="59">
        <v>1953</v>
      </c>
      <c r="G109" s="59" t="s">
        <v>177</v>
      </c>
      <c r="H109" s="59">
        <v>1985</v>
      </c>
      <c r="I109" s="59"/>
      <c r="J109" s="59"/>
      <c r="K109" s="52"/>
      <c r="L109" s="96"/>
      <c r="M109" s="96"/>
      <c r="N109" s="99"/>
      <c r="O109" s="108"/>
      <c r="P109" s="96"/>
      <c r="Q109" s="96"/>
      <c r="R109" s="207" t="s">
        <v>172</v>
      </c>
    </row>
    <row r="110" spans="1:18" ht="69.75" customHeight="1" x14ac:dyDescent="0.45">
      <c r="A110" s="220"/>
      <c r="B110" s="221"/>
      <c r="C110" s="227"/>
      <c r="D110" s="52" t="s">
        <v>14</v>
      </c>
      <c r="E110" s="61">
        <v>0.36</v>
      </c>
      <c r="F110" s="59" t="s">
        <v>77</v>
      </c>
      <c r="G110" s="61">
        <v>0.39</v>
      </c>
      <c r="H110" s="59" t="s">
        <v>77</v>
      </c>
      <c r="I110" s="59"/>
      <c r="J110" s="59"/>
      <c r="K110" s="52"/>
      <c r="L110" s="96"/>
      <c r="M110" s="96"/>
      <c r="N110" s="99"/>
      <c r="O110" s="108"/>
      <c r="P110" s="96"/>
      <c r="Q110" s="96"/>
      <c r="R110" s="208"/>
    </row>
    <row r="111" spans="1:18" ht="131.25" customHeight="1" x14ac:dyDescent="0.45">
      <c r="A111" s="220"/>
      <c r="B111" s="221"/>
      <c r="C111" s="227"/>
      <c r="D111" s="1" t="s">
        <v>15</v>
      </c>
      <c r="E111" s="63">
        <v>63</v>
      </c>
      <c r="F111" s="63">
        <v>63</v>
      </c>
      <c r="G111" s="63">
        <v>63</v>
      </c>
      <c r="H111" s="63">
        <v>63</v>
      </c>
      <c r="I111" s="63"/>
      <c r="J111" s="63"/>
      <c r="K111" s="1"/>
      <c r="L111" s="68"/>
      <c r="M111" s="68"/>
      <c r="N111" s="64"/>
      <c r="O111" s="113"/>
      <c r="P111" s="68"/>
      <c r="Q111" s="68"/>
      <c r="R111" s="19"/>
    </row>
    <row r="112" spans="1:18" ht="148.5" customHeight="1" x14ac:dyDescent="0.45">
      <c r="A112" s="220"/>
      <c r="B112" s="221"/>
      <c r="C112" s="227"/>
      <c r="D112" s="1" t="s">
        <v>20</v>
      </c>
      <c r="E112" s="65">
        <v>0.82530000000000003</v>
      </c>
      <c r="F112" s="65">
        <v>0.82530000000000003</v>
      </c>
      <c r="G112" s="65" t="s">
        <v>178</v>
      </c>
      <c r="H112" s="65">
        <v>0.72</v>
      </c>
      <c r="I112" s="65"/>
      <c r="J112" s="65"/>
      <c r="K112" s="1"/>
      <c r="L112" s="68"/>
      <c r="M112" s="68"/>
      <c r="N112" s="64"/>
      <c r="O112" s="113"/>
      <c r="P112" s="68"/>
      <c r="Q112" s="68"/>
      <c r="R112" s="34" t="s">
        <v>211</v>
      </c>
    </row>
    <row r="113" spans="1:35" ht="102.75" customHeight="1" x14ac:dyDescent="0.45">
      <c r="A113" s="243" t="s">
        <v>45</v>
      </c>
      <c r="B113" s="221" t="s">
        <v>46</v>
      </c>
      <c r="C113" s="227" t="s">
        <v>118</v>
      </c>
      <c r="D113" s="52" t="s">
        <v>22</v>
      </c>
      <c r="E113" s="59">
        <v>315</v>
      </c>
      <c r="F113" s="59">
        <v>563</v>
      </c>
      <c r="G113" s="59">
        <v>623</v>
      </c>
      <c r="H113" s="59">
        <v>563</v>
      </c>
      <c r="I113" s="59"/>
      <c r="J113" s="59"/>
      <c r="K113" s="52" t="s">
        <v>18</v>
      </c>
      <c r="L113" s="59">
        <v>43</v>
      </c>
      <c r="M113" s="108">
        <v>444</v>
      </c>
      <c r="N113" s="129">
        <v>386</v>
      </c>
      <c r="O113" s="108">
        <v>180</v>
      </c>
      <c r="P113" s="129"/>
      <c r="Q113" s="129"/>
      <c r="R113" s="206" t="s">
        <v>185</v>
      </c>
    </row>
    <row r="114" spans="1:35" ht="137.25" customHeight="1" x14ac:dyDescent="0.45">
      <c r="A114" s="220"/>
      <c r="B114" s="221"/>
      <c r="C114" s="227"/>
      <c r="D114" s="1" t="s">
        <v>28</v>
      </c>
      <c r="E114" s="63">
        <v>56</v>
      </c>
      <c r="F114" s="63">
        <v>89</v>
      </c>
      <c r="G114" s="75">
        <v>56</v>
      </c>
      <c r="H114" s="63" t="s">
        <v>108</v>
      </c>
      <c r="I114" s="192"/>
      <c r="J114" s="192"/>
      <c r="K114" s="244" t="s">
        <v>162</v>
      </c>
      <c r="L114" s="246" t="s">
        <v>77</v>
      </c>
      <c r="M114" s="246" t="s">
        <v>77</v>
      </c>
      <c r="N114" s="246">
        <v>1.21</v>
      </c>
      <c r="O114" s="246" t="s">
        <v>77</v>
      </c>
      <c r="P114" s="189"/>
      <c r="Q114" s="189"/>
      <c r="R114" s="206"/>
    </row>
    <row r="115" spans="1:35" ht="96" customHeight="1" x14ac:dyDescent="0.45">
      <c r="A115" s="220"/>
      <c r="B115" s="221"/>
      <c r="C115" s="227"/>
      <c r="D115" s="1" t="s">
        <v>24</v>
      </c>
      <c r="E115" s="65">
        <v>1</v>
      </c>
      <c r="F115" s="65">
        <v>1</v>
      </c>
      <c r="G115" s="65">
        <v>1</v>
      </c>
      <c r="H115" s="65">
        <v>1</v>
      </c>
      <c r="I115" s="65"/>
      <c r="J115" s="65"/>
      <c r="K115" s="245"/>
      <c r="L115" s="247"/>
      <c r="M115" s="247"/>
      <c r="N115" s="247"/>
      <c r="O115" s="247"/>
      <c r="P115" s="190"/>
      <c r="Q115" s="190"/>
      <c r="R115" s="205"/>
    </row>
    <row r="116" spans="1:35" ht="81.75" customHeight="1" x14ac:dyDescent="0.45">
      <c r="A116" s="220"/>
      <c r="B116" s="221"/>
      <c r="C116" s="227"/>
      <c r="D116" s="52" t="s">
        <v>10</v>
      </c>
      <c r="E116" s="59" t="s">
        <v>81</v>
      </c>
      <c r="F116" s="59" t="s">
        <v>81</v>
      </c>
      <c r="G116" s="73" t="s">
        <v>81</v>
      </c>
      <c r="H116" s="76" t="s">
        <v>92</v>
      </c>
      <c r="I116" s="59"/>
      <c r="J116" s="59"/>
      <c r="K116" s="52"/>
      <c r="L116" s="96"/>
      <c r="M116" s="96"/>
      <c r="N116" s="61"/>
      <c r="O116" s="108"/>
      <c r="P116" s="96"/>
      <c r="Q116" s="96"/>
      <c r="R116" s="5"/>
    </row>
    <row r="117" spans="1:35" ht="114.75" customHeight="1" x14ac:dyDescent="0.45">
      <c r="A117" s="220"/>
      <c r="B117" s="221"/>
      <c r="C117" s="227"/>
      <c r="D117" s="1"/>
      <c r="E117" s="68"/>
      <c r="F117" s="68"/>
      <c r="G117" s="91"/>
      <c r="H117" s="63"/>
      <c r="I117" s="68"/>
      <c r="J117" s="68"/>
      <c r="K117" s="1" t="s">
        <v>11</v>
      </c>
      <c r="L117" s="63">
        <v>34</v>
      </c>
      <c r="M117" s="113">
        <v>114</v>
      </c>
      <c r="N117" s="113">
        <v>97</v>
      </c>
      <c r="O117" s="113">
        <v>75</v>
      </c>
      <c r="P117" s="113"/>
      <c r="Q117" s="113"/>
      <c r="R117" s="157"/>
    </row>
    <row r="118" spans="1:35" ht="148.5" customHeight="1" x14ac:dyDescent="0.45">
      <c r="A118" s="220"/>
      <c r="B118" s="221"/>
      <c r="C118" s="227"/>
      <c r="D118" s="1"/>
      <c r="E118" s="68"/>
      <c r="F118" s="68"/>
      <c r="G118" s="64"/>
      <c r="H118" s="63"/>
      <c r="I118" s="68"/>
      <c r="J118" s="68"/>
      <c r="K118" s="1" t="s">
        <v>12</v>
      </c>
      <c r="L118" s="63">
        <v>12</v>
      </c>
      <c r="M118" s="113">
        <v>15</v>
      </c>
      <c r="N118" s="113">
        <v>32</v>
      </c>
      <c r="O118" s="113">
        <v>15</v>
      </c>
      <c r="P118" s="113"/>
      <c r="Q118" s="113"/>
      <c r="R118" s="157"/>
    </row>
    <row r="119" spans="1:35" ht="70.5" customHeight="1" x14ac:dyDescent="0.45">
      <c r="A119" s="220"/>
      <c r="B119" s="221"/>
      <c r="C119" s="227"/>
      <c r="D119" s="52" t="s">
        <v>19</v>
      </c>
      <c r="E119" s="59">
        <v>987</v>
      </c>
      <c r="F119" s="59">
        <v>1106</v>
      </c>
      <c r="G119" s="59">
        <v>1164</v>
      </c>
      <c r="H119" s="59">
        <v>1250</v>
      </c>
      <c r="I119" s="59"/>
      <c r="J119" s="59"/>
      <c r="K119" s="52"/>
      <c r="L119" s="96"/>
      <c r="M119" s="96"/>
      <c r="N119" s="71"/>
      <c r="O119" s="108"/>
      <c r="P119" s="96"/>
      <c r="Q119" s="96"/>
      <c r="R119" s="35"/>
    </row>
    <row r="120" spans="1:35" ht="153" customHeight="1" x14ac:dyDescent="0.45">
      <c r="A120" s="220"/>
      <c r="B120" s="221"/>
      <c r="C120" s="227"/>
      <c r="D120" s="1" t="s">
        <v>15</v>
      </c>
      <c r="E120" s="63">
        <v>89</v>
      </c>
      <c r="F120" s="63" t="s">
        <v>95</v>
      </c>
      <c r="G120" s="63">
        <v>89</v>
      </c>
      <c r="H120" s="63" t="s">
        <v>111</v>
      </c>
      <c r="I120" s="63"/>
      <c r="J120" s="63"/>
      <c r="K120" s="1"/>
      <c r="L120" s="68"/>
      <c r="M120" s="68"/>
      <c r="N120" s="64"/>
      <c r="O120" s="113"/>
      <c r="P120" s="68"/>
      <c r="Q120" s="68"/>
      <c r="R120" s="17" t="s">
        <v>212</v>
      </c>
      <c r="V120" s="210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  <c r="AI120" s="212"/>
    </row>
    <row r="121" spans="1:35" ht="135.75" customHeight="1" x14ac:dyDescent="0.45">
      <c r="A121" s="220"/>
      <c r="B121" s="221"/>
      <c r="C121" s="227"/>
      <c r="D121" s="1" t="s">
        <v>20</v>
      </c>
      <c r="E121" s="65">
        <v>0.51680000000000004</v>
      </c>
      <c r="F121" s="65">
        <v>0.6</v>
      </c>
      <c r="G121" s="65" t="s">
        <v>179</v>
      </c>
      <c r="H121" s="65">
        <v>0.55000000000000004</v>
      </c>
      <c r="I121" s="65"/>
      <c r="J121" s="65"/>
      <c r="K121" s="1"/>
      <c r="L121" s="68"/>
      <c r="M121" s="68"/>
      <c r="N121" s="64"/>
      <c r="O121" s="113"/>
      <c r="P121" s="68"/>
      <c r="Q121" s="68"/>
      <c r="R121" s="17" t="s">
        <v>120</v>
      </c>
    </row>
    <row r="122" spans="1:35" ht="104.25" customHeight="1" x14ac:dyDescent="0.45">
      <c r="A122" s="243" t="s">
        <v>47</v>
      </c>
      <c r="B122" s="221" t="s">
        <v>48</v>
      </c>
      <c r="C122" s="227" t="s">
        <v>118</v>
      </c>
      <c r="D122" s="52" t="s">
        <v>22</v>
      </c>
      <c r="E122" s="59">
        <v>311</v>
      </c>
      <c r="F122" s="59">
        <v>625</v>
      </c>
      <c r="G122" s="71" t="s">
        <v>180</v>
      </c>
      <c r="H122" s="59">
        <v>320</v>
      </c>
      <c r="I122" s="59"/>
      <c r="J122" s="59"/>
      <c r="K122" s="52" t="s">
        <v>18</v>
      </c>
      <c r="L122" s="59">
        <v>303</v>
      </c>
      <c r="M122" s="108">
        <v>547</v>
      </c>
      <c r="N122" s="71" t="s">
        <v>112</v>
      </c>
      <c r="O122" s="108" t="s">
        <v>113</v>
      </c>
      <c r="P122" s="108"/>
      <c r="Q122" s="108"/>
      <c r="R122" s="17"/>
    </row>
    <row r="123" spans="1:35" ht="99" customHeight="1" x14ac:dyDescent="0.45">
      <c r="A123" s="220"/>
      <c r="B123" s="221"/>
      <c r="C123" s="227"/>
      <c r="D123" s="52" t="s">
        <v>7</v>
      </c>
      <c r="E123" s="61">
        <v>0.33</v>
      </c>
      <c r="F123" s="59" t="s">
        <v>77</v>
      </c>
      <c r="G123" s="62">
        <v>0.28999999999999998</v>
      </c>
      <c r="H123" s="61" t="s">
        <v>77</v>
      </c>
      <c r="I123" s="59"/>
      <c r="J123" s="59"/>
      <c r="K123" s="52"/>
      <c r="L123" s="59"/>
      <c r="M123" s="108"/>
      <c r="N123" s="99"/>
      <c r="O123" s="108"/>
      <c r="P123" s="108"/>
      <c r="Q123" s="108"/>
      <c r="R123" s="15"/>
    </row>
    <row r="124" spans="1:35" ht="136.5" customHeight="1" x14ac:dyDescent="0.45">
      <c r="A124" s="220"/>
      <c r="B124" s="221"/>
      <c r="C124" s="227"/>
      <c r="D124" s="1" t="s">
        <v>28</v>
      </c>
      <c r="E124" s="63">
        <v>45</v>
      </c>
      <c r="F124" s="63" t="s">
        <v>96</v>
      </c>
      <c r="G124" s="64">
        <v>45</v>
      </c>
      <c r="H124" s="63">
        <v>48</v>
      </c>
      <c r="I124" s="63"/>
      <c r="J124" s="63"/>
      <c r="K124" s="1" t="s">
        <v>162</v>
      </c>
      <c r="L124" s="130" t="s">
        <v>77</v>
      </c>
      <c r="M124" s="130" t="s">
        <v>77</v>
      </c>
      <c r="N124" s="131">
        <v>0.98</v>
      </c>
      <c r="O124" s="131" t="s">
        <v>77</v>
      </c>
      <c r="P124" s="130"/>
      <c r="Q124" s="130"/>
      <c r="R124" s="167"/>
    </row>
    <row r="125" spans="1:35" ht="177.75" customHeight="1" x14ac:dyDescent="0.45">
      <c r="A125" s="220"/>
      <c r="B125" s="221"/>
      <c r="C125" s="227"/>
      <c r="D125" s="1" t="s">
        <v>49</v>
      </c>
      <c r="E125" s="65">
        <v>0.87</v>
      </c>
      <c r="F125" s="65">
        <v>0.9</v>
      </c>
      <c r="G125" s="65">
        <v>1</v>
      </c>
      <c r="H125" s="65">
        <v>1</v>
      </c>
      <c r="I125" s="65"/>
      <c r="J125" s="65"/>
      <c r="K125" s="1"/>
      <c r="L125" s="68"/>
      <c r="M125" s="68"/>
      <c r="N125" s="112"/>
      <c r="O125" s="113"/>
      <c r="P125" s="68"/>
      <c r="Q125" s="68"/>
      <c r="R125" s="5" t="s">
        <v>213</v>
      </c>
    </row>
    <row r="126" spans="1:35" ht="58.5" customHeight="1" x14ac:dyDescent="0.45">
      <c r="A126" s="220"/>
      <c r="B126" s="221"/>
      <c r="C126" s="227"/>
      <c r="D126" s="52" t="s">
        <v>10</v>
      </c>
      <c r="E126" s="59" t="s">
        <v>97</v>
      </c>
      <c r="F126" s="59" t="s">
        <v>98</v>
      </c>
      <c r="G126" s="92" t="s">
        <v>86</v>
      </c>
      <c r="H126" s="76" t="s">
        <v>82</v>
      </c>
      <c r="I126" s="59"/>
      <c r="J126" s="59"/>
      <c r="K126" s="52"/>
      <c r="L126" s="96"/>
      <c r="M126" s="96"/>
      <c r="N126" s="114"/>
      <c r="O126" s="108"/>
      <c r="P126" s="96"/>
      <c r="Q126" s="96"/>
      <c r="R126" s="168"/>
    </row>
    <row r="127" spans="1:35" ht="117" customHeight="1" x14ac:dyDescent="0.45">
      <c r="A127" s="220"/>
      <c r="B127" s="221"/>
      <c r="C127" s="227"/>
      <c r="D127" s="1"/>
      <c r="E127" s="68"/>
      <c r="F127" s="68"/>
      <c r="G127" s="64"/>
      <c r="H127" s="63"/>
      <c r="I127" s="68"/>
      <c r="J127" s="68"/>
      <c r="K127" s="1" t="s">
        <v>11</v>
      </c>
      <c r="L127" s="63">
        <v>130</v>
      </c>
      <c r="M127" s="113">
        <v>140</v>
      </c>
      <c r="N127" s="64" t="s">
        <v>114</v>
      </c>
      <c r="O127" s="132">
        <v>120</v>
      </c>
      <c r="P127" s="113"/>
      <c r="Q127" s="113"/>
      <c r="R127" s="17"/>
    </row>
    <row r="128" spans="1:35" ht="147.75" customHeight="1" x14ac:dyDescent="0.45">
      <c r="A128" s="220"/>
      <c r="B128" s="221"/>
      <c r="C128" s="227"/>
      <c r="D128" s="1"/>
      <c r="E128" s="68"/>
      <c r="F128" s="68"/>
      <c r="G128" s="64"/>
      <c r="H128" s="63"/>
      <c r="I128" s="68"/>
      <c r="J128" s="68"/>
      <c r="K128" s="1" t="s">
        <v>12</v>
      </c>
      <c r="L128" s="63">
        <v>15</v>
      </c>
      <c r="M128" s="113">
        <v>13</v>
      </c>
      <c r="N128" s="64">
        <v>14</v>
      </c>
      <c r="O128" s="113">
        <v>16</v>
      </c>
      <c r="P128" s="113"/>
      <c r="Q128" s="113"/>
      <c r="R128" s="157"/>
    </row>
    <row r="129" spans="1:18" ht="68.25" customHeight="1" x14ac:dyDescent="0.45">
      <c r="A129" s="220"/>
      <c r="B129" s="221"/>
      <c r="C129" s="227"/>
      <c r="D129" s="52" t="s">
        <v>19</v>
      </c>
      <c r="E129" s="59">
        <v>1152</v>
      </c>
      <c r="F129" s="59">
        <v>1246</v>
      </c>
      <c r="G129" s="71">
        <v>964</v>
      </c>
      <c r="H129" s="59">
        <v>965</v>
      </c>
      <c r="I129" s="59"/>
      <c r="J129" s="59"/>
      <c r="K129" s="52"/>
      <c r="L129" s="96"/>
      <c r="M129" s="96"/>
      <c r="N129" s="71"/>
      <c r="O129" s="108"/>
      <c r="P129" s="96"/>
      <c r="Q129" s="96"/>
      <c r="R129" s="170"/>
    </row>
    <row r="130" spans="1:18" ht="62.25" customHeight="1" x14ac:dyDescent="0.45">
      <c r="A130" s="220"/>
      <c r="B130" s="221"/>
      <c r="C130" s="227"/>
      <c r="D130" s="52" t="s">
        <v>14</v>
      </c>
      <c r="E130" s="61">
        <v>0.33</v>
      </c>
      <c r="F130" s="61" t="s">
        <v>77</v>
      </c>
      <c r="G130" s="62">
        <v>0.33</v>
      </c>
      <c r="H130" s="61" t="s">
        <v>77</v>
      </c>
      <c r="I130" s="61"/>
      <c r="J130" s="61"/>
      <c r="K130" s="52"/>
      <c r="L130" s="96"/>
      <c r="M130" s="96"/>
      <c r="N130" s="71"/>
      <c r="O130" s="108"/>
      <c r="P130" s="96"/>
      <c r="Q130" s="96"/>
      <c r="R130" s="16"/>
    </row>
    <row r="131" spans="1:18" ht="125.25" customHeight="1" x14ac:dyDescent="0.45">
      <c r="A131" s="220"/>
      <c r="B131" s="221"/>
      <c r="C131" s="227"/>
      <c r="D131" s="1" t="s">
        <v>15</v>
      </c>
      <c r="E131" s="63">
        <v>49</v>
      </c>
      <c r="F131" s="63">
        <v>77</v>
      </c>
      <c r="G131" s="64">
        <v>50</v>
      </c>
      <c r="H131" s="63">
        <v>53</v>
      </c>
      <c r="I131" s="63"/>
      <c r="J131" s="63"/>
      <c r="K131" s="1"/>
      <c r="L131" s="68"/>
      <c r="M131" s="68"/>
      <c r="N131" s="64"/>
      <c r="O131" s="113"/>
      <c r="P131" s="68"/>
      <c r="Q131" s="68"/>
      <c r="R131" s="204" t="s">
        <v>121</v>
      </c>
    </row>
    <row r="132" spans="1:18" ht="127.5" customHeight="1" x14ac:dyDescent="0.45">
      <c r="A132" s="220"/>
      <c r="B132" s="221"/>
      <c r="C132" s="227"/>
      <c r="D132" s="1" t="s">
        <v>20</v>
      </c>
      <c r="E132" s="65">
        <v>0.81</v>
      </c>
      <c r="F132" s="65">
        <v>1</v>
      </c>
      <c r="G132" s="66">
        <v>0.82</v>
      </c>
      <c r="H132" s="65">
        <v>0.85</v>
      </c>
      <c r="I132" s="65"/>
      <c r="J132" s="65"/>
      <c r="K132" s="1"/>
      <c r="L132" s="68"/>
      <c r="M132" s="68"/>
      <c r="N132" s="64"/>
      <c r="O132" s="113"/>
      <c r="P132" s="68"/>
      <c r="Q132" s="68"/>
      <c r="R132" s="205"/>
    </row>
    <row r="133" spans="1:18" ht="114.75" customHeight="1" x14ac:dyDescent="0.45">
      <c r="A133" s="220">
        <v>2</v>
      </c>
      <c r="B133" s="221" t="s">
        <v>228</v>
      </c>
      <c r="C133" s="225" t="s">
        <v>117</v>
      </c>
      <c r="D133" s="52" t="s">
        <v>22</v>
      </c>
      <c r="E133" s="59">
        <v>951</v>
      </c>
      <c r="F133" s="59">
        <v>1350</v>
      </c>
      <c r="G133" s="59" t="s">
        <v>122</v>
      </c>
      <c r="H133" s="59" t="s">
        <v>123</v>
      </c>
      <c r="I133" s="59"/>
      <c r="J133" s="59"/>
      <c r="K133" s="52" t="s">
        <v>18</v>
      </c>
      <c r="L133" s="59">
        <v>549</v>
      </c>
      <c r="M133" s="108">
        <v>570</v>
      </c>
      <c r="N133" s="108">
        <v>568</v>
      </c>
      <c r="O133" s="108">
        <v>640</v>
      </c>
      <c r="P133" s="108"/>
      <c r="Q133" s="108"/>
      <c r="R133" s="159"/>
    </row>
    <row r="134" spans="1:18" ht="123" customHeight="1" x14ac:dyDescent="0.45">
      <c r="A134" s="220"/>
      <c r="B134" s="221"/>
      <c r="C134" s="240"/>
      <c r="D134" s="52" t="s">
        <v>7</v>
      </c>
      <c r="E134" s="61">
        <v>0.61</v>
      </c>
      <c r="F134" s="61">
        <v>0.61</v>
      </c>
      <c r="G134" s="61">
        <v>0.62</v>
      </c>
      <c r="H134" s="61" t="s">
        <v>77</v>
      </c>
      <c r="I134" s="61"/>
      <c r="J134" s="61"/>
      <c r="K134" s="52"/>
      <c r="L134" s="59"/>
      <c r="M134" s="108"/>
      <c r="N134" s="97"/>
      <c r="O134" s="108"/>
      <c r="P134" s="108"/>
      <c r="Q134" s="108"/>
      <c r="R134" s="37"/>
    </row>
    <row r="135" spans="1:18" ht="129" customHeight="1" x14ac:dyDescent="0.45">
      <c r="A135" s="220"/>
      <c r="B135" s="221"/>
      <c r="C135" s="240"/>
      <c r="D135" s="1" t="s">
        <v>50</v>
      </c>
      <c r="E135" s="63">
        <v>210</v>
      </c>
      <c r="F135" s="63">
        <v>340</v>
      </c>
      <c r="G135" s="63">
        <v>214</v>
      </c>
      <c r="H135" s="63">
        <v>272</v>
      </c>
      <c r="I135" s="63"/>
      <c r="J135" s="63"/>
      <c r="K135" s="1" t="s">
        <v>162</v>
      </c>
      <c r="L135" s="133" t="s">
        <v>77</v>
      </c>
      <c r="M135" s="111" t="s">
        <v>77</v>
      </c>
      <c r="N135" s="111">
        <v>1.84</v>
      </c>
      <c r="O135" s="111" t="s">
        <v>77</v>
      </c>
      <c r="P135" s="111"/>
      <c r="Q135" s="111"/>
      <c r="R135" s="160"/>
    </row>
    <row r="136" spans="1:18" ht="208.5" customHeight="1" x14ac:dyDescent="0.45">
      <c r="A136" s="220"/>
      <c r="B136" s="221"/>
      <c r="C136" s="240"/>
      <c r="D136" s="1" t="s">
        <v>51</v>
      </c>
      <c r="E136" s="65">
        <f>152/210</f>
        <v>0.72380952380952379</v>
      </c>
      <c r="F136" s="65">
        <f>210/340</f>
        <v>0.61764705882352944</v>
      </c>
      <c r="G136" s="65">
        <v>0.89</v>
      </c>
      <c r="H136" s="65">
        <v>0.81</v>
      </c>
      <c r="I136" s="65"/>
      <c r="J136" s="65"/>
      <c r="K136" s="1"/>
      <c r="L136" s="68"/>
      <c r="M136" s="68"/>
      <c r="N136" s="134"/>
      <c r="O136" s="113"/>
      <c r="P136" s="68"/>
      <c r="Q136" s="68"/>
      <c r="R136" s="169" t="s">
        <v>214</v>
      </c>
    </row>
    <row r="137" spans="1:18" ht="126" customHeight="1" x14ac:dyDescent="0.45">
      <c r="A137" s="220"/>
      <c r="B137" s="221"/>
      <c r="C137" s="240"/>
      <c r="D137" s="52" t="s">
        <v>52</v>
      </c>
      <c r="E137" s="59">
        <v>208</v>
      </c>
      <c r="F137" s="59">
        <v>304</v>
      </c>
      <c r="G137" s="59">
        <v>218</v>
      </c>
      <c r="H137" s="59">
        <v>269</v>
      </c>
      <c r="I137" s="59"/>
      <c r="J137" s="59"/>
      <c r="K137" s="52"/>
      <c r="L137" s="96"/>
      <c r="M137" s="96"/>
      <c r="N137" s="135"/>
      <c r="O137" s="108"/>
      <c r="P137" s="96"/>
      <c r="Q137" s="96"/>
      <c r="R137" s="206" t="s">
        <v>166</v>
      </c>
    </row>
    <row r="138" spans="1:18" ht="96.75" customHeight="1" x14ac:dyDescent="0.45">
      <c r="A138" s="220"/>
      <c r="B138" s="221"/>
      <c r="C138" s="240"/>
      <c r="D138" s="52" t="s">
        <v>53</v>
      </c>
      <c r="E138" s="61">
        <f>120/208</f>
        <v>0.57692307692307687</v>
      </c>
      <c r="F138" s="61">
        <f>208/304</f>
        <v>0.68421052631578949</v>
      </c>
      <c r="G138" s="61">
        <v>0.65</v>
      </c>
      <c r="H138" s="61">
        <f>0.661710037174721*100%</f>
        <v>0.66171003717472099</v>
      </c>
      <c r="I138" s="61"/>
      <c r="J138" s="61"/>
      <c r="K138" s="52"/>
      <c r="L138" s="96"/>
      <c r="M138" s="96"/>
      <c r="N138" s="121"/>
      <c r="O138" s="108"/>
      <c r="P138" s="96"/>
      <c r="Q138" s="96"/>
      <c r="R138" s="206"/>
    </row>
    <row r="139" spans="1:18" ht="77.25" customHeight="1" x14ac:dyDescent="0.45">
      <c r="A139" s="220"/>
      <c r="B139" s="221"/>
      <c r="C139" s="240"/>
      <c r="D139" s="1" t="s">
        <v>10</v>
      </c>
      <c r="E139" s="63" t="s">
        <v>99</v>
      </c>
      <c r="F139" s="63" t="s">
        <v>93</v>
      </c>
      <c r="G139" s="93" t="s">
        <v>115</v>
      </c>
      <c r="H139" s="94" t="s">
        <v>92</v>
      </c>
      <c r="I139" s="63"/>
      <c r="J139" s="63"/>
      <c r="K139" s="1"/>
      <c r="L139" s="68"/>
      <c r="M139" s="68"/>
      <c r="N139" s="136"/>
      <c r="O139" s="113"/>
      <c r="P139" s="68"/>
      <c r="Q139" s="68"/>
      <c r="R139" s="39"/>
    </row>
    <row r="140" spans="1:18" ht="93.75" customHeight="1" x14ac:dyDescent="0.45">
      <c r="A140" s="220"/>
      <c r="B140" s="221"/>
      <c r="C140" s="240"/>
      <c r="D140" s="1"/>
      <c r="E140" s="68"/>
      <c r="F140" s="68"/>
      <c r="G140" s="95"/>
      <c r="H140" s="63"/>
      <c r="I140" s="68"/>
      <c r="J140" s="68"/>
      <c r="K140" s="1" t="s">
        <v>54</v>
      </c>
      <c r="L140" s="63">
        <v>1</v>
      </c>
      <c r="M140" s="113">
        <v>5</v>
      </c>
      <c r="N140" s="113">
        <v>7</v>
      </c>
      <c r="O140" s="113">
        <v>9</v>
      </c>
      <c r="P140" s="113"/>
      <c r="Q140" s="113"/>
      <c r="R140" s="37"/>
    </row>
    <row r="141" spans="1:18" ht="257.25" customHeight="1" x14ac:dyDescent="0.45">
      <c r="A141" s="220"/>
      <c r="B141" s="221"/>
      <c r="C141" s="240"/>
      <c r="D141" s="52" t="s">
        <v>55</v>
      </c>
      <c r="E141" s="59">
        <v>35</v>
      </c>
      <c r="F141" s="59">
        <v>50</v>
      </c>
      <c r="G141" s="77">
        <v>46</v>
      </c>
      <c r="H141" s="59">
        <v>55</v>
      </c>
      <c r="I141" s="59"/>
      <c r="J141" s="59"/>
      <c r="K141" s="52" t="s">
        <v>56</v>
      </c>
      <c r="L141" s="59">
        <v>127</v>
      </c>
      <c r="M141" s="108">
        <v>150</v>
      </c>
      <c r="N141" s="108">
        <v>45</v>
      </c>
      <c r="O141" s="108">
        <v>60</v>
      </c>
      <c r="P141" s="108"/>
      <c r="Q141" s="108"/>
      <c r="R141" s="36"/>
    </row>
    <row r="142" spans="1:18" ht="147" customHeight="1" x14ac:dyDescent="0.45">
      <c r="A142" s="220"/>
      <c r="B142" s="221"/>
      <c r="C142" s="240"/>
      <c r="D142" s="52"/>
      <c r="E142" s="96"/>
      <c r="F142" s="96"/>
      <c r="G142" s="97"/>
      <c r="H142" s="59"/>
      <c r="I142" s="96"/>
      <c r="J142" s="96"/>
      <c r="K142" s="52" t="s">
        <v>57</v>
      </c>
      <c r="L142" s="59">
        <v>75</v>
      </c>
      <c r="M142" s="108">
        <v>150</v>
      </c>
      <c r="N142" s="108">
        <v>42</v>
      </c>
      <c r="O142" s="108">
        <v>50</v>
      </c>
      <c r="P142" s="108"/>
      <c r="Q142" s="108"/>
      <c r="R142" s="36" t="s">
        <v>215</v>
      </c>
    </row>
    <row r="143" spans="1:18" ht="66.75" customHeight="1" x14ac:dyDescent="0.45">
      <c r="A143" s="220"/>
      <c r="B143" s="221"/>
      <c r="C143" s="240"/>
      <c r="D143" s="1" t="s">
        <v>25</v>
      </c>
      <c r="E143" s="63">
        <v>1977</v>
      </c>
      <c r="F143" s="63">
        <v>2550</v>
      </c>
      <c r="G143" s="63">
        <v>2320</v>
      </c>
      <c r="H143" s="63">
        <v>2770</v>
      </c>
      <c r="I143" s="63"/>
      <c r="J143" s="63"/>
      <c r="K143" s="1"/>
      <c r="L143" s="68"/>
      <c r="M143" s="68"/>
      <c r="N143" s="64"/>
      <c r="O143" s="113"/>
      <c r="P143" s="68"/>
      <c r="Q143" s="68"/>
      <c r="R143" s="170"/>
    </row>
    <row r="144" spans="1:18" ht="60.75" customHeight="1" x14ac:dyDescent="0.45">
      <c r="A144" s="220"/>
      <c r="B144" s="221"/>
      <c r="C144" s="226"/>
      <c r="D144" s="1" t="s">
        <v>14</v>
      </c>
      <c r="E144" s="65">
        <v>0.62</v>
      </c>
      <c r="F144" s="65">
        <v>0.62</v>
      </c>
      <c r="G144" s="98">
        <v>0.61</v>
      </c>
      <c r="H144" s="65" t="s">
        <v>77</v>
      </c>
      <c r="I144" s="65"/>
      <c r="J144" s="65"/>
      <c r="K144" s="1"/>
      <c r="L144" s="68"/>
      <c r="M144" s="68"/>
      <c r="N144" s="64"/>
      <c r="O144" s="113"/>
      <c r="P144" s="68"/>
      <c r="Q144" s="68"/>
      <c r="R144" s="17"/>
    </row>
    <row r="145" spans="1:18" ht="96.75" customHeight="1" x14ac:dyDescent="0.45">
      <c r="A145" s="220">
        <v>3</v>
      </c>
      <c r="B145" s="221" t="s">
        <v>229</v>
      </c>
      <c r="C145" s="207" t="s">
        <v>223</v>
      </c>
      <c r="D145" s="52" t="s">
        <v>22</v>
      </c>
      <c r="E145" s="59">
        <v>128</v>
      </c>
      <c r="F145" s="59">
        <v>128</v>
      </c>
      <c r="G145" s="59">
        <v>114</v>
      </c>
      <c r="H145" s="59">
        <v>125</v>
      </c>
      <c r="I145" s="59"/>
      <c r="J145" s="59"/>
      <c r="K145" s="52" t="s">
        <v>18</v>
      </c>
      <c r="L145" s="59">
        <v>123</v>
      </c>
      <c r="M145" s="108">
        <v>124</v>
      </c>
      <c r="N145" s="108">
        <v>120</v>
      </c>
      <c r="O145" s="108">
        <v>105</v>
      </c>
      <c r="P145" s="108"/>
      <c r="Q145" s="108"/>
      <c r="R145" s="19"/>
    </row>
    <row r="146" spans="1:18" ht="99" customHeight="1" x14ac:dyDescent="0.45">
      <c r="A146" s="220"/>
      <c r="B146" s="221"/>
      <c r="C146" s="209"/>
      <c r="D146" s="52" t="s">
        <v>7</v>
      </c>
      <c r="E146" s="59" t="s">
        <v>100</v>
      </c>
      <c r="F146" s="59" t="s">
        <v>77</v>
      </c>
      <c r="G146" s="61">
        <v>0.5</v>
      </c>
      <c r="H146" s="62" t="s">
        <v>77</v>
      </c>
      <c r="I146" s="59"/>
      <c r="J146" s="59"/>
      <c r="K146" s="52"/>
      <c r="L146" s="96"/>
      <c r="M146" s="96"/>
      <c r="N146" s="59"/>
      <c r="O146" s="108"/>
      <c r="P146" s="96"/>
      <c r="Q146" s="96"/>
      <c r="R146" s="31"/>
    </row>
    <row r="147" spans="1:18" ht="129" customHeight="1" x14ac:dyDescent="0.45">
      <c r="A147" s="220"/>
      <c r="B147" s="221"/>
      <c r="C147" s="209"/>
      <c r="D147" s="1" t="s">
        <v>58</v>
      </c>
      <c r="E147" s="63">
        <v>67</v>
      </c>
      <c r="F147" s="63">
        <v>67</v>
      </c>
      <c r="G147" s="63">
        <v>67</v>
      </c>
      <c r="H147" s="63">
        <v>67</v>
      </c>
      <c r="I147" s="63"/>
      <c r="J147" s="63"/>
      <c r="K147" s="1" t="s">
        <v>162</v>
      </c>
      <c r="L147" s="133" t="s">
        <v>77</v>
      </c>
      <c r="M147" s="111" t="s">
        <v>77</v>
      </c>
      <c r="N147" s="111">
        <v>4.24</v>
      </c>
      <c r="O147" s="111" t="s">
        <v>77</v>
      </c>
      <c r="P147" s="111"/>
      <c r="Q147" s="111"/>
      <c r="R147" s="207" t="s">
        <v>217</v>
      </c>
    </row>
    <row r="148" spans="1:18" ht="194.25" customHeight="1" x14ac:dyDescent="0.45">
      <c r="A148" s="220"/>
      <c r="B148" s="221"/>
      <c r="C148" s="209"/>
      <c r="D148" s="1" t="s">
        <v>59</v>
      </c>
      <c r="E148" s="65">
        <f>39/67</f>
        <v>0.58208955223880599</v>
      </c>
      <c r="F148" s="65">
        <f>73/81</f>
        <v>0.90123456790123457</v>
      </c>
      <c r="G148" s="65" t="s">
        <v>216</v>
      </c>
      <c r="H148" s="65">
        <v>0.73</v>
      </c>
      <c r="I148" s="65"/>
      <c r="J148" s="65"/>
      <c r="K148" s="1"/>
      <c r="L148" s="68"/>
      <c r="M148" s="68"/>
      <c r="N148" s="124"/>
      <c r="O148" s="113"/>
      <c r="P148" s="68"/>
      <c r="Q148" s="68"/>
      <c r="R148" s="208"/>
    </row>
    <row r="149" spans="1:18" ht="64.5" customHeight="1" x14ac:dyDescent="0.45">
      <c r="A149" s="220"/>
      <c r="B149" s="221"/>
      <c r="C149" s="209"/>
      <c r="D149" s="52" t="s">
        <v>60</v>
      </c>
      <c r="E149" s="59" t="s">
        <v>101</v>
      </c>
      <c r="F149" s="59" t="s">
        <v>102</v>
      </c>
      <c r="G149" s="76" t="s">
        <v>155</v>
      </c>
      <c r="H149" s="76" t="s">
        <v>156</v>
      </c>
      <c r="I149" s="59"/>
      <c r="J149" s="59"/>
      <c r="K149" s="52"/>
      <c r="L149" s="137"/>
      <c r="M149" s="137"/>
      <c r="N149" s="138"/>
      <c r="O149" s="139"/>
      <c r="P149" s="137"/>
      <c r="Q149" s="137"/>
      <c r="R149" s="171"/>
    </row>
    <row r="150" spans="1:18" ht="119.25" customHeight="1" x14ac:dyDescent="0.45">
      <c r="A150" s="220"/>
      <c r="B150" s="221"/>
      <c r="C150" s="209"/>
      <c r="D150" s="1" t="s">
        <v>61</v>
      </c>
      <c r="E150" s="63">
        <v>94</v>
      </c>
      <c r="F150" s="63">
        <v>94</v>
      </c>
      <c r="G150" s="63">
        <v>94</v>
      </c>
      <c r="H150" s="63">
        <v>94</v>
      </c>
      <c r="I150" s="63"/>
      <c r="J150" s="63"/>
      <c r="K150" s="1"/>
      <c r="L150" s="68"/>
      <c r="M150" s="68"/>
      <c r="N150" s="63"/>
      <c r="O150" s="113"/>
      <c r="P150" s="68"/>
      <c r="Q150" s="68"/>
      <c r="R150" s="40"/>
    </row>
    <row r="151" spans="1:18" ht="201.75" customHeight="1" x14ac:dyDescent="0.45">
      <c r="A151" s="220"/>
      <c r="B151" s="221"/>
      <c r="C151" s="209"/>
      <c r="D151" s="1" t="s">
        <v>53</v>
      </c>
      <c r="E151" s="65">
        <v>0.62</v>
      </c>
      <c r="F151" s="65">
        <v>0.8</v>
      </c>
      <c r="G151" s="65">
        <v>0.62</v>
      </c>
      <c r="H151" s="65">
        <v>0.78</v>
      </c>
      <c r="I151" s="65"/>
      <c r="J151" s="65"/>
      <c r="K151" s="1"/>
      <c r="L151" s="68"/>
      <c r="M151" s="68"/>
      <c r="N151" s="63"/>
      <c r="O151" s="113"/>
      <c r="P151" s="68"/>
      <c r="Q151" s="68"/>
      <c r="R151" s="15" t="s">
        <v>218</v>
      </c>
    </row>
    <row r="152" spans="1:18" ht="103.5" customHeight="1" x14ac:dyDescent="0.45">
      <c r="A152" s="220"/>
      <c r="B152" s="221"/>
      <c r="C152" s="209"/>
      <c r="D152" s="52"/>
      <c r="E152" s="96"/>
      <c r="F152" s="96"/>
      <c r="G152" s="61"/>
      <c r="H152" s="59"/>
      <c r="I152" s="96"/>
      <c r="J152" s="96"/>
      <c r="K152" s="52" t="s">
        <v>54</v>
      </c>
      <c r="L152" s="59">
        <v>3</v>
      </c>
      <c r="M152" s="108">
        <v>5</v>
      </c>
      <c r="N152" s="139">
        <v>2</v>
      </c>
      <c r="O152" s="108">
        <v>3</v>
      </c>
      <c r="P152" s="139"/>
      <c r="Q152" s="139"/>
      <c r="R152" s="41"/>
    </row>
    <row r="153" spans="1:18" ht="278.25" customHeight="1" x14ac:dyDescent="0.45">
      <c r="A153" s="220"/>
      <c r="B153" s="221"/>
      <c r="C153" s="209"/>
      <c r="D153" s="52"/>
      <c r="E153" s="96"/>
      <c r="F153" s="96"/>
      <c r="G153" s="99"/>
      <c r="H153" s="59"/>
      <c r="I153" s="96"/>
      <c r="J153" s="96"/>
      <c r="K153" s="52" t="s">
        <v>56</v>
      </c>
      <c r="L153" s="59">
        <v>50</v>
      </c>
      <c r="M153" s="108">
        <v>56</v>
      </c>
      <c r="N153" s="108">
        <v>60</v>
      </c>
      <c r="O153" s="108">
        <v>60</v>
      </c>
      <c r="P153" s="108"/>
      <c r="Q153" s="108"/>
      <c r="R153" s="157"/>
    </row>
    <row r="154" spans="1:18" ht="152.25" customHeight="1" x14ac:dyDescent="0.45">
      <c r="A154" s="220"/>
      <c r="B154" s="221"/>
      <c r="C154" s="209"/>
      <c r="D154" s="1"/>
      <c r="E154" s="68"/>
      <c r="F154" s="68"/>
      <c r="G154" s="95"/>
      <c r="H154" s="63"/>
      <c r="I154" s="68"/>
      <c r="J154" s="68"/>
      <c r="K154" s="1" t="s">
        <v>62</v>
      </c>
      <c r="L154" s="63">
        <v>42</v>
      </c>
      <c r="M154" s="113">
        <v>79</v>
      </c>
      <c r="N154" s="64">
        <v>28</v>
      </c>
      <c r="O154" s="113">
        <v>40</v>
      </c>
      <c r="P154" s="113"/>
      <c r="Q154" s="113"/>
      <c r="R154" s="156"/>
    </row>
    <row r="155" spans="1:18" ht="75" customHeight="1" x14ac:dyDescent="0.45">
      <c r="A155" s="220"/>
      <c r="B155" s="221"/>
      <c r="C155" s="209"/>
      <c r="D155" s="52" t="s">
        <v>25</v>
      </c>
      <c r="E155" s="59">
        <v>488</v>
      </c>
      <c r="F155" s="59">
        <v>488</v>
      </c>
      <c r="G155" s="59">
        <v>481</v>
      </c>
      <c r="H155" s="59">
        <v>478</v>
      </c>
      <c r="I155" s="59"/>
      <c r="J155" s="59"/>
      <c r="K155" s="52"/>
      <c r="L155" s="96"/>
      <c r="M155" s="96"/>
      <c r="N155" s="71"/>
      <c r="O155" s="108"/>
      <c r="P155" s="96"/>
      <c r="Q155" s="96"/>
      <c r="R155" s="207"/>
    </row>
    <row r="156" spans="1:18" ht="71.25" customHeight="1" x14ac:dyDescent="0.45">
      <c r="A156" s="220"/>
      <c r="B156" s="221"/>
      <c r="C156" s="208"/>
      <c r="D156" s="52" t="s">
        <v>14</v>
      </c>
      <c r="E156" s="61">
        <v>0.46100000000000002</v>
      </c>
      <c r="F156" s="59" t="s">
        <v>77</v>
      </c>
      <c r="G156" s="61">
        <v>0.46</v>
      </c>
      <c r="H156" s="62" t="s">
        <v>77</v>
      </c>
      <c r="I156" s="59"/>
      <c r="J156" s="59"/>
      <c r="K156" s="52"/>
      <c r="L156" s="96"/>
      <c r="M156" s="96"/>
      <c r="N156" s="71"/>
      <c r="O156" s="108"/>
      <c r="P156" s="96"/>
      <c r="Q156" s="96"/>
      <c r="R156" s="208"/>
    </row>
    <row r="157" spans="1:18" ht="111.75" customHeight="1" x14ac:dyDescent="0.45">
      <c r="A157" s="217">
        <v>4</v>
      </c>
      <c r="B157" s="215" t="s">
        <v>230</v>
      </c>
      <c r="C157" s="227" t="s">
        <v>224</v>
      </c>
      <c r="D157" s="1" t="s">
        <v>116</v>
      </c>
      <c r="E157" s="63">
        <v>56</v>
      </c>
      <c r="F157" s="63">
        <v>61</v>
      </c>
      <c r="G157" s="64">
        <v>34</v>
      </c>
      <c r="H157" s="63">
        <v>61</v>
      </c>
      <c r="I157" s="63"/>
      <c r="J157" s="63"/>
      <c r="K157" s="1" t="s">
        <v>18</v>
      </c>
      <c r="L157" s="63">
        <v>25</v>
      </c>
      <c r="M157" s="113">
        <v>31</v>
      </c>
      <c r="N157" s="64">
        <v>25</v>
      </c>
      <c r="O157" s="113">
        <v>31</v>
      </c>
      <c r="P157" s="113"/>
      <c r="Q157" s="113"/>
      <c r="R157" s="17"/>
    </row>
    <row r="158" spans="1:18" ht="120" customHeight="1" x14ac:dyDescent="0.45">
      <c r="A158" s="218"/>
      <c r="B158" s="216"/>
      <c r="C158" s="227"/>
      <c r="D158" s="1" t="s">
        <v>63</v>
      </c>
      <c r="E158" s="100" t="s">
        <v>157</v>
      </c>
      <c r="F158" s="63" t="s">
        <v>77</v>
      </c>
      <c r="G158" s="66">
        <v>0.62</v>
      </c>
      <c r="H158" s="101" t="s">
        <v>77</v>
      </c>
      <c r="I158" s="63"/>
      <c r="J158" s="63"/>
      <c r="K158" s="1"/>
      <c r="L158" s="68"/>
      <c r="M158" s="68"/>
      <c r="N158" s="91"/>
      <c r="O158" s="113"/>
      <c r="P158" s="68"/>
      <c r="Q158" s="68"/>
      <c r="R158" s="6"/>
    </row>
    <row r="159" spans="1:18" ht="129" customHeight="1" x14ac:dyDescent="0.45">
      <c r="A159" s="218"/>
      <c r="B159" s="216"/>
      <c r="C159" s="227"/>
      <c r="D159" s="52" t="s">
        <v>50</v>
      </c>
      <c r="E159" s="59">
        <v>15</v>
      </c>
      <c r="F159" s="59">
        <v>15</v>
      </c>
      <c r="G159" s="59">
        <v>15</v>
      </c>
      <c r="H159" s="59">
        <v>15</v>
      </c>
      <c r="I159" s="59"/>
      <c r="J159" s="59"/>
      <c r="K159" s="52" t="s">
        <v>162</v>
      </c>
      <c r="L159" s="140" t="s">
        <v>77</v>
      </c>
      <c r="M159" s="140" t="s">
        <v>77</v>
      </c>
      <c r="N159" s="140">
        <v>3.86</v>
      </c>
      <c r="O159" s="140" t="s">
        <v>77</v>
      </c>
      <c r="P159" s="140"/>
      <c r="Q159" s="140"/>
      <c r="R159" s="167"/>
    </row>
    <row r="160" spans="1:18" ht="282.75" customHeight="1" x14ac:dyDescent="0.45">
      <c r="A160" s="218"/>
      <c r="B160" s="216"/>
      <c r="C160" s="227"/>
      <c r="D160" s="52" t="s">
        <v>64</v>
      </c>
      <c r="E160" s="61">
        <v>0.6</v>
      </c>
      <c r="F160" s="61">
        <v>0.6</v>
      </c>
      <c r="G160" s="61">
        <v>0.6</v>
      </c>
      <c r="H160" s="61">
        <v>0.8</v>
      </c>
      <c r="I160" s="61"/>
      <c r="J160" s="61"/>
      <c r="K160" s="52"/>
      <c r="L160" s="96"/>
      <c r="M160" s="96"/>
      <c r="N160" s="141"/>
      <c r="O160" s="108"/>
      <c r="P160" s="96"/>
      <c r="Q160" s="96"/>
      <c r="R160" s="169" t="s">
        <v>219</v>
      </c>
    </row>
    <row r="161" spans="1:18" ht="92.25" customHeight="1" x14ac:dyDescent="0.45">
      <c r="A161" s="218"/>
      <c r="B161" s="216"/>
      <c r="C161" s="227"/>
      <c r="D161" s="4" t="s">
        <v>10</v>
      </c>
      <c r="E161" s="102" t="s">
        <v>103</v>
      </c>
      <c r="F161" s="103" t="s">
        <v>74</v>
      </c>
      <c r="G161" s="103" t="s">
        <v>158</v>
      </c>
      <c r="H161" s="103" t="s">
        <v>158</v>
      </c>
      <c r="I161" s="103"/>
      <c r="J161" s="103"/>
      <c r="K161" s="4"/>
      <c r="L161" s="69"/>
      <c r="M161" s="69"/>
      <c r="N161" s="142"/>
      <c r="O161" s="143"/>
      <c r="P161" s="69"/>
      <c r="Q161" s="69"/>
      <c r="R161" s="42"/>
    </row>
    <row r="162" spans="1:18" ht="159.75" customHeight="1" x14ac:dyDescent="0.45">
      <c r="A162" s="218"/>
      <c r="B162" s="216"/>
      <c r="C162" s="227"/>
      <c r="D162" s="1"/>
      <c r="E162" s="68"/>
      <c r="F162" s="68"/>
      <c r="G162" s="104"/>
      <c r="H162" s="63"/>
      <c r="I162" s="68"/>
      <c r="J162" s="68"/>
      <c r="K162" s="1" t="s">
        <v>65</v>
      </c>
      <c r="L162" s="63">
        <v>8</v>
      </c>
      <c r="M162" s="113">
        <v>10</v>
      </c>
      <c r="N162" s="113">
        <v>15</v>
      </c>
      <c r="O162" s="113">
        <v>12</v>
      </c>
      <c r="P162" s="113"/>
      <c r="Q162" s="113"/>
      <c r="R162" s="157"/>
    </row>
    <row r="163" spans="1:18" ht="165.75" customHeight="1" x14ac:dyDescent="0.45">
      <c r="A163" s="218"/>
      <c r="B163" s="216"/>
      <c r="C163" s="227"/>
      <c r="D163" s="1"/>
      <c r="E163" s="68"/>
      <c r="F163" s="68"/>
      <c r="G163" s="64"/>
      <c r="H163" s="63"/>
      <c r="I163" s="68"/>
      <c r="J163" s="68"/>
      <c r="K163" s="1" t="s">
        <v>12</v>
      </c>
      <c r="L163" s="63">
        <v>10</v>
      </c>
      <c r="M163" s="113">
        <v>12</v>
      </c>
      <c r="N163" s="113">
        <v>12</v>
      </c>
      <c r="O163" s="113">
        <v>12</v>
      </c>
      <c r="P163" s="113"/>
      <c r="Q163" s="113"/>
      <c r="R163" s="17"/>
    </row>
    <row r="164" spans="1:18" ht="105.75" customHeight="1" x14ac:dyDescent="0.45">
      <c r="A164" s="218"/>
      <c r="B164" s="216"/>
      <c r="C164" s="227"/>
      <c r="D164" s="1" t="s">
        <v>19</v>
      </c>
      <c r="E164" s="63">
        <v>56</v>
      </c>
      <c r="F164" s="63">
        <v>92</v>
      </c>
      <c r="G164" s="63">
        <v>65</v>
      </c>
      <c r="H164" s="63">
        <v>95</v>
      </c>
      <c r="I164" s="63"/>
      <c r="J164" s="63"/>
      <c r="K164" s="1"/>
      <c r="L164" s="68"/>
      <c r="M164" s="68"/>
      <c r="N164" s="64"/>
      <c r="O164" s="113"/>
      <c r="P164" s="68"/>
      <c r="Q164" s="68"/>
      <c r="R164" s="170"/>
    </row>
    <row r="165" spans="1:18" ht="98.25" customHeight="1" x14ac:dyDescent="0.45">
      <c r="A165" s="218"/>
      <c r="B165" s="216"/>
      <c r="C165" s="227"/>
      <c r="D165" s="1" t="s">
        <v>14</v>
      </c>
      <c r="E165" s="105" t="s">
        <v>157</v>
      </c>
      <c r="F165" s="63" t="s">
        <v>77</v>
      </c>
      <c r="G165" s="65" t="s">
        <v>181</v>
      </c>
      <c r="H165" s="63" t="s">
        <v>77</v>
      </c>
      <c r="I165" s="63"/>
      <c r="J165" s="63"/>
      <c r="K165" s="1"/>
      <c r="L165" s="68"/>
      <c r="M165" s="68"/>
      <c r="N165" s="64"/>
      <c r="O165" s="113"/>
      <c r="P165" s="68"/>
      <c r="Q165" s="68"/>
      <c r="R165" s="171"/>
    </row>
    <row r="166" spans="1:18" ht="169.5" customHeight="1" x14ac:dyDescent="0.45">
      <c r="A166" s="218"/>
      <c r="B166" s="216"/>
      <c r="C166" s="227"/>
      <c r="D166" s="52" t="s">
        <v>61</v>
      </c>
      <c r="E166" s="59">
        <v>21</v>
      </c>
      <c r="F166" s="59">
        <v>21</v>
      </c>
      <c r="G166" s="59">
        <v>21</v>
      </c>
      <c r="H166" s="59">
        <v>21</v>
      </c>
      <c r="I166" s="59"/>
      <c r="J166" s="59"/>
      <c r="K166" s="52"/>
      <c r="L166" s="96"/>
      <c r="M166" s="96"/>
      <c r="N166" s="71"/>
      <c r="O166" s="108"/>
      <c r="P166" s="96"/>
      <c r="Q166" s="96"/>
      <c r="R166" s="207" t="s">
        <v>75</v>
      </c>
    </row>
    <row r="167" spans="1:18" ht="114.75" customHeight="1" x14ac:dyDescent="0.45">
      <c r="A167" s="218"/>
      <c r="B167" s="216"/>
      <c r="C167" s="227"/>
      <c r="D167" s="52" t="s">
        <v>53</v>
      </c>
      <c r="E167" s="106" t="s">
        <v>159</v>
      </c>
      <c r="F167" s="106" t="s">
        <v>159</v>
      </c>
      <c r="G167" s="61">
        <v>0.67</v>
      </c>
      <c r="H167" s="107">
        <v>0.8</v>
      </c>
      <c r="I167" s="106"/>
      <c r="J167" s="106"/>
      <c r="K167" s="52"/>
      <c r="L167" s="96"/>
      <c r="M167" s="96"/>
      <c r="N167" s="71"/>
      <c r="O167" s="108"/>
      <c r="P167" s="96"/>
      <c r="Q167" s="96"/>
      <c r="R167" s="208"/>
    </row>
    <row r="168" spans="1:18" ht="216" customHeight="1" x14ac:dyDescent="0.45">
      <c r="A168" s="220">
        <v>5</v>
      </c>
      <c r="B168" s="221" t="s">
        <v>231</v>
      </c>
      <c r="C168" s="227" t="s">
        <v>169</v>
      </c>
      <c r="D168" s="1" t="s">
        <v>66</v>
      </c>
      <c r="E168" s="63" t="s">
        <v>77</v>
      </c>
      <c r="F168" s="63">
        <v>8</v>
      </c>
      <c r="G168" s="105">
        <v>0</v>
      </c>
      <c r="H168" s="63">
        <v>5</v>
      </c>
      <c r="I168" s="63"/>
      <c r="J168" s="63"/>
      <c r="K168" s="1"/>
      <c r="L168" s="68"/>
      <c r="M168" s="68"/>
      <c r="N168" s="63"/>
      <c r="O168" s="113"/>
      <c r="P168" s="68"/>
      <c r="Q168" s="68"/>
      <c r="R168" s="207" t="s">
        <v>173</v>
      </c>
    </row>
    <row r="169" spans="1:18" ht="327.75" customHeight="1" x14ac:dyDescent="0.45">
      <c r="A169" s="220"/>
      <c r="B169" s="221"/>
      <c r="C169" s="227"/>
      <c r="D169" s="52" t="s">
        <v>67</v>
      </c>
      <c r="E169" s="59">
        <v>0</v>
      </c>
      <c r="F169" s="59">
        <v>5</v>
      </c>
      <c r="G169" s="59">
        <v>0</v>
      </c>
      <c r="H169" s="59">
        <v>3</v>
      </c>
      <c r="I169" s="59"/>
      <c r="J169" s="59"/>
      <c r="K169" s="52"/>
      <c r="L169" s="96"/>
      <c r="M169" s="96"/>
      <c r="N169" s="59"/>
      <c r="O169" s="108"/>
      <c r="P169" s="96"/>
      <c r="Q169" s="96"/>
      <c r="R169" s="209"/>
    </row>
    <row r="170" spans="1:18" ht="189.75" customHeight="1" x14ac:dyDescent="0.45">
      <c r="A170" s="220"/>
      <c r="B170" s="221"/>
      <c r="C170" s="227"/>
      <c r="D170" s="1" t="s">
        <v>68</v>
      </c>
      <c r="E170" s="63">
        <v>0</v>
      </c>
      <c r="F170" s="63">
        <v>3</v>
      </c>
      <c r="G170" s="63">
        <v>0</v>
      </c>
      <c r="H170" s="63">
        <v>2</v>
      </c>
      <c r="I170" s="63"/>
      <c r="J170" s="63"/>
      <c r="K170" s="1"/>
      <c r="L170" s="68"/>
      <c r="M170" s="68"/>
      <c r="N170" s="63"/>
      <c r="O170" s="113"/>
      <c r="P170" s="68"/>
      <c r="Q170" s="68"/>
      <c r="R170" s="209"/>
    </row>
    <row r="171" spans="1:18" ht="285.75" customHeight="1" x14ac:dyDescent="0.45">
      <c r="A171" s="220"/>
      <c r="B171" s="221"/>
      <c r="C171" s="227"/>
      <c r="D171" s="52" t="s">
        <v>69</v>
      </c>
      <c r="E171" s="59">
        <v>0</v>
      </c>
      <c r="F171" s="59">
        <v>2</v>
      </c>
      <c r="G171" s="59">
        <v>0</v>
      </c>
      <c r="H171" s="59">
        <v>2</v>
      </c>
      <c r="I171" s="59"/>
      <c r="J171" s="59"/>
      <c r="K171" s="52"/>
      <c r="L171" s="96"/>
      <c r="M171" s="96"/>
      <c r="N171" s="59"/>
      <c r="O171" s="108"/>
      <c r="P171" s="96"/>
      <c r="Q171" s="96"/>
      <c r="R171" s="208"/>
    </row>
    <row r="172" spans="1:18" ht="156" customHeight="1" x14ac:dyDescent="0.45">
      <c r="A172" s="220">
        <v>6</v>
      </c>
      <c r="B172" s="221" t="s">
        <v>232</v>
      </c>
      <c r="C172" s="270" t="s">
        <v>225</v>
      </c>
      <c r="D172" s="1" t="s">
        <v>70</v>
      </c>
      <c r="E172" s="63">
        <v>405</v>
      </c>
      <c r="F172" s="63">
        <v>410</v>
      </c>
      <c r="G172" s="63">
        <v>177</v>
      </c>
      <c r="H172" s="63">
        <v>200</v>
      </c>
      <c r="I172" s="63"/>
      <c r="J172" s="63"/>
      <c r="K172" s="1" t="s">
        <v>71</v>
      </c>
      <c r="L172" s="63">
        <v>151</v>
      </c>
      <c r="M172" s="113">
        <v>150</v>
      </c>
      <c r="N172" s="63">
        <v>34</v>
      </c>
      <c r="O172" s="113">
        <v>50</v>
      </c>
      <c r="P172" s="113"/>
      <c r="Q172" s="113"/>
      <c r="R172" s="207"/>
    </row>
    <row r="173" spans="1:18" ht="360.75" customHeight="1" x14ac:dyDescent="0.45">
      <c r="A173" s="220"/>
      <c r="B173" s="221"/>
      <c r="C173" s="271"/>
      <c r="D173" s="52"/>
      <c r="E173" s="96"/>
      <c r="F173" s="96"/>
      <c r="G173" s="59"/>
      <c r="H173" s="59"/>
      <c r="I173" s="96"/>
      <c r="J173" s="96"/>
      <c r="K173" s="52" t="s">
        <v>72</v>
      </c>
      <c r="L173" s="59">
        <v>467</v>
      </c>
      <c r="M173" s="108">
        <v>500</v>
      </c>
      <c r="N173" s="59">
        <v>155</v>
      </c>
      <c r="O173" s="108">
        <v>200</v>
      </c>
      <c r="P173" s="108"/>
      <c r="Q173" s="108"/>
      <c r="R173" s="208"/>
    </row>
    <row r="174" spans="1:18" ht="240.75" customHeight="1" x14ac:dyDescent="0.45">
      <c r="A174" s="217">
        <v>7</v>
      </c>
      <c r="B174" s="215" t="s">
        <v>161</v>
      </c>
      <c r="C174" s="268" t="s">
        <v>226</v>
      </c>
      <c r="D174" s="1" t="s">
        <v>137</v>
      </c>
      <c r="E174" s="63" t="s">
        <v>77</v>
      </c>
      <c r="F174" s="63" t="s">
        <v>77</v>
      </c>
      <c r="G174" s="2" t="s">
        <v>160</v>
      </c>
      <c r="H174" s="2" t="s">
        <v>160</v>
      </c>
      <c r="I174" s="63"/>
      <c r="J174" s="63"/>
      <c r="K174" s="158" t="s">
        <v>138</v>
      </c>
      <c r="L174" s="63" t="s">
        <v>77</v>
      </c>
      <c r="M174" s="113" t="s">
        <v>77</v>
      </c>
      <c r="N174" s="144">
        <v>439</v>
      </c>
      <c r="O174" s="144">
        <v>500</v>
      </c>
      <c r="P174" s="113"/>
      <c r="Q174" s="113"/>
      <c r="R174" s="172"/>
    </row>
    <row r="175" spans="1:18" ht="250.5" customHeight="1" x14ac:dyDescent="0.45">
      <c r="A175" s="218"/>
      <c r="B175" s="216"/>
      <c r="C175" s="269"/>
      <c r="D175" s="52" t="s">
        <v>70</v>
      </c>
      <c r="E175" s="59" t="s">
        <v>77</v>
      </c>
      <c r="F175" s="59" t="s">
        <v>77</v>
      </c>
      <c r="G175" s="59">
        <v>1544</v>
      </c>
      <c r="H175" s="59">
        <v>1600</v>
      </c>
      <c r="I175" s="59"/>
      <c r="J175" s="59"/>
      <c r="K175" s="52" t="s">
        <v>139</v>
      </c>
      <c r="L175" s="59" t="s">
        <v>77</v>
      </c>
      <c r="M175" s="108" t="s">
        <v>77</v>
      </c>
      <c r="N175" s="145">
        <v>557</v>
      </c>
      <c r="O175" s="145">
        <v>600</v>
      </c>
      <c r="P175" s="108"/>
      <c r="Q175" s="108"/>
      <c r="R175" s="172"/>
    </row>
    <row r="176" spans="1:18" ht="408.75" customHeight="1" x14ac:dyDescent="0.45">
      <c r="A176" s="219"/>
      <c r="B176" s="267"/>
      <c r="C176" s="179" t="s">
        <v>186</v>
      </c>
      <c r="D176" s="52"/>
      <c r="E176" s="59"/>
      <c r="F176" s="59"/>
      <c r="G176" s="59"/>
      <c r="H176" s="59"/>
      <c r="I176" s="59"/>
      <c r="J176" s="59"/>
      <c r="K176" s="52" t="s">
        <v>140</v>
      </c>
      <c r="L176" s="59" t="s">
        <v>77</v>
      </c>
      <c r="M176" s="108" t="s">
        <v>77</v>
      </c>
      <c r="N176" s="145">
        <v>176</v>
      </c>
      <c r="O176" s="145">
        <v>200</v>
      </c>
      <c r="P176" s="108"/>
      <c r="Q176" s="108"/>
      <c r="R176" s="172"/>
    </row>
    <row r="177" spans="1:19" ht="114" customHeight="1" x14ac:dyDescent="0.45">
      <c r="A177" s="261">
        <v>8</v>
      </c>
      <c r="B177" s="254" t="s">
        <v>233</v>
      </c>
      <c r="C177" s="261"/>
      <c r="D177" s="52" t="s">
        <v>124</v>
      </c>
      <c r="E177" s="59" t="s">
        <v>77</v>
      </c>
      <c r="F177" s="59" t="s">
        <v>77</v>
      </c>
      <c r="G177" s="62">
        <v>0.22</v>
      </c>
      <c r="H177" s="54">
        <v>0.5</v>
      </c>
      <c r="I177" s="59"/>
      <c r="J177" s="59"/>
      <c r="K177" s="52" t="s">
        <v>183</v>
      </c>
      <c r="L177" s="59" t="s">
        <v>77</v>
      </c>
      <c r="M177" s="108" t="s">
        <v>77</v>
      </c>
      <c r="N177" s="149" t="s">
        <v>77</v>
      </c>
      <c r="O177" s="56">
        <v>271</v>
      </c>
      <c r="P177" s="108"/>
      <c r="Q177" s="108"/>
      <c r="R177" s="182"/>
    </row>
    <row r="178" spans="1:19" ht="156" customHeight="1" x14ac:dyDescent="0.45">
      <c r="A178" s="262"/>
      <c r="B178" s="256"/>
      <c r="C178" s="263"/>
      <c r="D178" s="52" t="s">
        <v>126</v>
      </c>
      <c r="E178" s="59" t="s">
        <v>77</v>
      </c>
      <c r="F178" s="59" t="s">
        <v>77</v>
      </c>
      <c r="G178" s="59" t="s">
        <v>77</v>
      </c>
      <c r="H178" s="55" t="s">
        <v>141</v>
      </c>
      <c r="I178" s="59"/>
      <c r="J178" s="59"/>
      <c r="K178" s="52" t="s">
        <v>182</v>
      </c>
      <c r="L178" s="59" t="s">
        <v>77</v>
      </c>
      <c r="M178" s="108" t="s">
        <v>77</v>
      </c>
      <c r="N178" s="149" t="s">
        <v>77</v>
      </c>
      <c r="O178" s="56">
        <v>231.27</v>
      </c>
      <c r="P178" s="108"/>
      <c r="Q178" s="108"/>
    </row>
    <row r="179" spans="1:19" ht="133.5" customHeight="1" x14ac:dyDescent="0.45">
      <c r="A179" s="180">
        <v>9</v>
      </c>
      <c r="B179" s="181" t="s">
        <v>128</v>
      </c>
      <c r="C179" s="260"/>
      <c r="D179" s="43"/>
      <c r="E179" s="146"/>
      <c r="F179" s="146"/>
      <c r="G179" s="146"/>
      <c r="H179" s="9"/>
      <c r="I179" s="146"/>
      <c r="J179" s="146"/>
      <c r="K179" s="1"/>
      <c r="L179" s="146"/>
      <c r="M179" s="146"/>
      <c r="N179" s="146"/>
      <c r="O179" s="9"/>
      <c r="P179" s="146"/>
      <c r="Q179" s="146"/>
      <c r="R179" s="44"/>
    </row>
    <row r="180" spans="1:19" ht="108" customHeight="1" x14ac:dyDescent="0.45">
      <c r="A180" s="180"/>
      <c r="B180" s="255" t="s">
        <v>154</v>
      </c>
      <c r="C180" s="260"/>
      <c r="D180" s="1" t="s">
        <v>129</v>
      </c>
      <c r="E180" s="87" t="s">
        <v>77</v>
      </c>
      <c r="F180" s="63" t="s">
        <v>77</v>
      </c>
      <c r="G180" s="63" t="s">
        <v>77</v>
      </c>
      <c r="H180" s="63" t="s">
        <v>77</v>
      </c>
      <c r="I180" s="63"/>
      <c r="J180" s="63"/>
      <c r="K180" s="1"/>
      <c r="L180" s="63"/>
      <c r="M180" s="113"/>
      <c r="N180" s="150"/>
      <c r="O180" s="8"/>
      <c r="P180" s="113"/>
      <c r="Q180" s="113"/>
      <c r="R180" s="248" t="s">
        <v>174</v>
      </c>
      <c r="S180" s="248"/>
    </row>
    <row r="181" spans="1:19" ht="114" customHeight="1" x14ac:dyDescent="0.45">
      <c r="A181" s="180"/>
      <c r="B181" s="255"/>
      <c r="C181" s="260"/>
      <c r="D181" s="1" t="s">
        <v>22</v>
      </c>
      <c r="E181" s="87" t="s">
        <v>77</v>
      </c>
      <c r="F181" s="63" t="s">
        <v>77</v>
      </c>
      <c r="G181" s="63" t="s">
        <v>77</v>
      </c>
      <c r="H181" s="63" t="s">
        <v>77</v>
      </c>
      <c r="I181" s="63"/>
      <c r="J181" s="63"/>
      <c r="K181" s="1"/>
      <c r="L181" s="63"/>
      <c r="M181" s="113"/>
      <c r="N181" s="150"/>
      <c r="O181" s="8"/>
      <c r="P181" s="113"/>
      <c r="Q181" s="113"/>
      <c r="R181" s="249"/>
      <c r="S181" s="249"/>
    </row>
    <row r="182" spans="1:19" ht="140.25" customHeight="1" x14ac:dyDescent="0.45">
      <c r="A182" s="180"/>
      <c r="B182" s="255"/>
      <c r="C182" s="260"/>
      <c r="D182" s="1" t="s">
        <v>7</v>
      </c>
      <c r="E182" s="87" t="s">
        <v>77</v>
      </c>
      <c r="F182" s="63" t="s">
        <v>77</v>
      </c>
      <c r="G182" s="63" t="s">
        <v>77</v>
      </c>
      <c r="H182" s="63" t="s">
        <v>77</v>
      </c>
      <c r="I182" s="63"/>
      <c r="J182" s="63"/>
      <c r="K182" s="1"/>
      <c r="L182" s="63"/>
      <c r="M182" s="113"/>
      <c r="N182" s="150"/>
      <c r="O182" s="8"/>
      <c r="P182" s="113"/>
      <c r="Q182" s="113"/>
      <c r="R182" s="249"/>
      <c r="S182" s="249"/>
    </row>
    <row r="183" spans="1:19" ht="70.5" customHeight="1" x14ac:dyDescent="0.45">
      <c r="A183" s="180"/>
      <c r="B183" s="255" t="s">
        <v>130</v>
      </c>
      <c r="C183" s="260"/>
      <c r="D183" s="52" t="s">
        <v>129</v>
      </c>
      <c r="E183" s="59" t="s">
        <v>77</v>
      </c>
      <c r="F183" s="59" t="s">
        <v>77</v>
      </c>
      <c r="G183" s="59" t="s">
        <v>77</v>
      </c>
      <c r="H183" s="59" t="s">
        <v>77</v>
      </c>
      <c r="I183" s="59"/>
      <c r="J183" s="59"/>
      <c r="K183" s="52"/>
      <c r="L183" s="88"/>
      <c r="M183" s="61"/>
      <c r="N183" s="149"/>
      <c r="O183" s="56"/>
      <c r="P183" s="61"/>
      <c r="Q183" s="61"/>
      <c r="R183" s="249"/>
      <c r="S183" s="249"/>
    </row>
    <row r="184" spans="1:19" ht="102.75" customHeight="1" x14ac:dyDescent="0.45">
      <c r="A184" s="180"/>
      <c r="B184" s="255"/>
      <c r="C184" s="260"/>
      <c r="D184" s="52" t="s">
        <v>22</v>
      </c>
      <c r="E184" s="59" t="s">
        <v>77</v>
      </c>
      <c r="F184" s="59" t="s">
        <v>77</v>
      </c>
      <c r="G184" s="59" t="s">
        <v>77</v>
      </c>
      <c r="H184" s="59" t="s">
        <v>77</v>
      </c>
      <c r="I184" s="59"/>
      <c r="J184" s="59"/>
      <c r="K184" s="52"/>
      <c r="L184" s="59"/>
      <c r="M184" s="108"/>
      <c r="N184" s="149"/>
      <c r="O184" s="56"/>
      <c r="P184" s="108"/>
      <c r="Q184" s="108"/>
      <c r="R184" s="249"/>
      <c r="S184" s="249"/>
    </row>
    <row r="185" spans="1:19" ht="106.5" customHeight="1" x14ac:dyDescent="0.45">
      <c r="A185" s="180"/>
      <c r="B185" s="256"/>
      <c r="C185" s="260"/>
      <c r="D185" s="52" t="s">
        <v>7</v>
      </c>
      <c r="E185" s="59" t="s">
        <v>77</v>
      </c>
      <c r="F185" s="59" t="s">
        <v>77</v>
      </c>
      <c r="G185" s="59" t="s">
        <v>77</v>
      </c>
      <c r="H185" s="59" t="s">
        <v>77</v>
      </c>
      <c r="I185" s="59"/>
      <c r="J185" s="59"/>
      <c r="K185" s="52"/>
      <c r="L185" s="59"/>
      <c r="M185" s="108"/>
      <c r="N185" s="149"/>
      <c r="O185" s="56"/>
      <c r="P185" s="108"/>
      <c r="Q185" s="108"/>
      <c r="R185" s="250"/>
      <c r="S185" s="250"/>
    </row>
    <row r="186" spans="1:19" ht="207" customHeight="1" x14ac:dyDescent="0.45">
      <c r="A186" s="261">
        <v>10</v>
      </c>
      <c r="B186" s="254" t="s">
        <v>234</v>
      </c>
      <c r="C186" s="261"/>
      <c r="D186" s="1" t="s">
        <v>131</v>
      </c>
      <c r="E186" s="87" t="s">
        <v>77</v>
      </c>
      <c r="F186" s="63" t="s">
        <v>77</v>
      </c>
      <c r="G186" s="63" t="s">
        <v>77</v>
      </c>
      <c r="H186" s="63" t="s">
        <v>147</v>
      </c>
      <c r="I186" s="63"/>
      <c r="J186" s="63"/>
      <c r="K186" s="1" t="s">
        <v>125</v>
      </c>
      <c r="L186" s="87" t="s">
        <v>77</v>
      </c>
      <c r="M186" s="63" t="s">
        <v>77</v>
      </c>
      <c r="N186" s="63" t="s">
        <v>77</v>
      </c>
      <c r="O186" s="8" t="s">
        <v>146</v>
      </c>
      <c r="P186" s="63"/>
      <c r="Q186" s="63"/>
      <c r="R186" s="38"/>
    </row>
    <row r="187" spans="1:19" ht="85.5" customHeight="1" x14ac:dyDescent="0.45">
      <c r="A187" s="262"/>
      <c r="B187" s="255"/>
      <c r="C187" s="262"/>
      <c r="D187" s="52" t="s">
        <v>132</v>
      </c>
      <c r="E187" s="59" t="s">
        <v>77</v>
      </c>
      <c r="F187" s="59" t="s">
        <v>77</v>
      </c>
      <c r="G187" s="59" t="s">
        <v>77</v>
      </c>
      <c r="H187" s="59" t="s">
        <v>142</v>
      </c>
      <c r="I187" s="59"/>
      <c r="J187" s="59"/>
      <c r="K187" s="52"/>
      <c r="L187" s="59"/>
      <c r="M187" s="108"/>
      <c r="N187" s="149"/>
      <c r="O187" s="56"/>
      <c r="P187" s="108"/>
      <c r="Q187" s="108"/>
      <c r="R187" s="264"/>
    </row>
    <row r="188" spans="1:19" ht="68.25" customHeight="1" x14ac:dyDescent="0.45">
      <c r="A188" s="262"/>
      <c r="B188" s="255"/>
      <c r="C188" s="262"/>
      <c r="D188" s="1" t="s">
        <v>133</v>
      </c>
      <c r="E188" s="87" t="s">
        <v>77</v>
      </c>
      <c r="F188" s="63" t="s">
        <v>77</v>
      </c>
      <c r="G188" s="63" t="s">
        <v>77</v>
      </c>
      <c r="H188" s="63" t="s">
        <v>143</v>
      </c>
      <c r="I188" s="63"/>
      <c r="J188" s="63"/>
      <c r="K188" s="1" t="s">
        <v>127</v>
      </c>
      <c r="L188" s="87" t="s">
        <v>77</v>
      </c>
      <c r="M188" s="63" t="s">
        <v>77</v>
      </c>
      <c r="N188" s="63" t="s">
        <v>77</v>
      </c>
      <c r="O188" s="150" t="s">
        <v>77</v>
      </c>
      <c r="P188" s="63"/>
      <c r="Q188" s="63"/>
      <c r="R188" s="265"/>
    </row>
    <row r="189" spans="1:19" ht="79.5" customHeight="1" x14ac:dyDescent="0.45">
      <c r="A189" s="262"/>
      <c r="B189" s="255"/>
      <c r="C189" s="262"/>
      <c r="D189" s="52" t="s">
        <v>134</v>
      </c>
      <c r="E189" s="59" t="s">
        <v>77</v>
      </c>
      <c r="F189" s="59" t="s">
        <v>77</v>
      </c>
      <c r="G189" s="59" t="s">
        <v>77</v>
      </c>
      <c r="H189" s="59" t="s">
        <v>144</v>
      </c>
      <c r="I189" s="59"/>
      <c r="J189" s="59"/>
      <c r="K189" s="52"/>
      <c r="L189" s="59"/>
      <c r="M189" s="108"/>
      <c r="N189" s="149"/>
      <c r="O189" s="56"/>
      <c r="P189" s="108"/>
      <c r="Q189" s="108"/>
      <c r="R189" s="266"/>
    </row>
    <row r="190" spans="1:19" ht="75" customHeight="1" x14ac:dyDescent="0.45">
      <c r="A190" s="262"/>
      <c r="B190" s="255"/>
      <c r="C190" s="262"/>
      <c r="D190" s="1" t="s">
        <v>135</v>
      </c>
      <c r="E190" s="87" t="s">
        <v>77</v>
      </c>
      <c r="F190" s="63" t="s">
        <v>77</v>
      </c>
      <c r="G190" s="63" t="s">
        <v>77</v>
      </c>
      <c r="H190" s="63" t="s">
        <v>77</v>
      </c>
      <c r="I190" s="63"/>
      <c r="J190" s="63"/>
      <c r="K190" s="1"/>
      <c r="L190" s="63"/>
      <c r="M190" s="113"/>
      <c r="N190" s="150"/>
      <c r="O190" s="8"/>
      <c r="P190" s="113"/>
      <c r="Q190" s="113"/>
      <c r="R190" s="183"/>
    </row>
    <row r="191" spans="1:19" ht="75" customHeight="1" x14ac:dyDescent="0.45">
      <c r="A191" s="263"/>
      <c r="B191" s="256"/>
      <c r="C191" s="263"/>
      <c r="D191" s="52" t="s">
        <v>136</v>
      </c>
      <c r="E191" s="59" t="s">
        <v>77</v>
      </c>
      <c r="F191" s="59" t="s">
        <v>77</v>
      </c>
      <c r="G191" s="59" t="s">
        <v>77</v>
      </c>
      <c r="H191" s="59" t="s">
        <v>145</v>
      </c>
      <c r="I191" s="59"/>
      <c r="J191" s="59"/>
      <c r="K191" s="52"/>
      <c r="L191" s="59"/>
      <c r="M191" s="108"/>
      <c r="N191" s="149"/>
      <c r="O191" s="56"/>
      <c r="P191" s="108"/>
      <c r="Q191" s="108"/>
      <c r="R191" s="183"/>
    </row>
    <row r="192" spans="1:19" ht="214.5" customHeight="1" x14ac:dyDescent="0.45">
      <c r="A192" s="251">
        <v>11</v>
      </c>
      <c r="B192" s="254" t="s">
        <v>187</v>
      </c>
      <c r="C192" s="251"/>
      <c r="D192" s="1" t="s">
        <v>131</v>
      </c>
      <c r="E192" s="87" t="s">
        <v>77</v>
      </c>
      <c r="F192" s="63" t="s">
        <v>77</v>
      </c>
      <c r="G192" s="63" t="s">
        <v>77</v>
      </c>
      <c r="H192" s="164" t="s">
        <v>143</v>
      </c>
      <c r="I192" s="63"/>
      <c r="J192" s="63"/>
      <c r="K192" s="1" t="s">
        <v>125</v>
      </c>
      <c r="L192" s="87" t="s">
        <v>77</v>
      </c>
      <c r="M192" s="63" t="s">
        <v>77</v>
      </c>
      <c r="N192" s="63" t="s">
        <v>77</v>
      </c>
      <c r="O192" s="161" t="s">
        <v>146</v>
      </c>
      <c r="P192" s="63"/>
      <c r="Q192" s="63"/>
      <c r="R192" s="163"/>
    </row>
    <row r="193" spans="1:18" ht="75.75" customHeight="1" x14ac:dyDescent="0.45">
      <c r="A193" s="252"/>
      <c r="B193" s="255"/>
      <c r="C193" s="252"/>
      <c r="D193" s="52" t="s">
        <v>132</v>
      </c>
      <c r="E193" s="59" t="s">
        <v>77</v>
      </c>
      <c r="F193" s="59" t="s">
        <v>77</v>
      </c>
      <c r="G193" s="59" t="s">
        <v>77</v>
      </c>
      <c r="H193" s="90" t="s">
        <v>150</v>
      </c>
      <c r="I193" s="59"/>
      <c r="J193" s="59"/>
      <c r="K193" s="52"/>
      <c r="L193" s="148"/>
      <c r="M193" s="152"/>
      <c r="N193" s="148"/>
      <c r="O193" s="57"/>
      <c r="P193" s="152"/>
      <c r="Q193" s="152"/>
      <c r="R193" s="257" t="s">
        <v>148</v>
      </c>
    </row>
    <row r="194" spans="1:18" ht="74.25" customHeight="1" x14ac:dyDescent="0.45">
      <c r="A194" s="252"/>
      <c r="B194" s="255"/>
      <c r="C194" s="252"/>
      <c r="D194" s="1" t="s">
        <v>133</v>
      </c>
      <c r="E194" s="87" t="s">
        <v>77</v>
      </c>
      <c r="F194" s="63" t="s">
        <v>77</v>
      </c>
      <c r="G194" s="63" t="s">
        <v>77</v>
      </c>
      <c r="H194" s="164" t="s">
        <v>151</v>
      </c>
      <c r="I194" s="63"/>
      <c r="J194" s="63"/>
      <c r="K194" s="1" t="s">
        <v>127</v>
      </c>
      <c r="L194" s="87" t="s">
        <v>77</v>
      </c>
      <c r="M194" s="63" t="s">
        <v>77</v>
      </c>
      <c r="N194" s="63" t="s">
        <v>77</v>
      </c>
      <c r="O194" s="165" t="s">
        <v>77</v>
      </c>
      <c r="P194" s="63"/>
      <c r="Q194" s="63"/>
      <c r="R194" s="258"/>
    </row>
    <row r="195" spans="1:18" ht="63" customHeight="1" x14ac:dyDescent="0.45">
      <c r="A195" s="252"/>
      <c r="B195" s="255"/>
      <c r="C195" s="252"/>
      <c r="D195" s="52" t="s">
        <v>134</v>
      </c>
      <c r="E195" s="59" t="s">
        <v>77</v>
      </c>
      <c r="F195" s="59" t="s">
        <v>77</v>
      </c>
      <c r="G195" s="59" t="s">
        <v>77</v>
      </c>
      <c r="H195" s="90" t="s">
        <v>152</v>
      </c>
      <c r="I195" s="59"/>
      <c r="J195" s="59"/>
      <c r="K195" s="58"/>
      <c r="L195" s="148"/>
      <c r="M195" s="152"/>
      <c r="N195" s="148"/>
      <c r="O195" s="57"/>
      <c r="P195" s="152"/>
      <c r="Q195" s="152"/>
      <c r="R195" s="259"/>
    </row>
    <row r="196" spans="1:18" ht="125.25" customHeight="1" x14ac:dyDescent="0.45">
      <c r="A196" s="252"/>
      <c r="B196" s="255"/>
      <c r="C196" s="252"/>
      <c r="D196" s="1" t="s">
        <v>135</v>
      </c>
      <c r="E196" s="87" t="s">
        <v>77</v>
      </c>
      <c r="F196" s="63" t="s">
        <v>77</v>
      </c>
      <c r="G196" s="63" t="s">
        <v>77</v>
      </c>
      <c r="H196" s="164" t="s">
        <v>77</v>
      </c>
      <c r="I196" s="63"/>
      <c r="J196" s="63"/>
      <c r="K196" s="43"/>
      <c r="L196" s="147"/>
      <c r="M196" s="151"/>
      <c r="N196" s="147"/>
      <c r="O196" s="45"/>
      <c r="P196" s="151"/>
      <c r="Q196" s="151"/>
      <c r="R196" s="162" t="s">
        <v>184</v>
      </c>
    </row>
    <row r="197" spans="1:18" ht="151.5" customHeight="1" x14ac:dyDescent="0.45">
      <c r="A197" s="253"/>
      <c r="B197" s="256"/>
      <c r="C197" s="253"/>
      <c r="D197" s="52" t="s">
        <v>136</v>
      </c>
      <c r="E197" s="59" t="s">
        <v>77</v>
      </c>
      <c r="F197" s="59" t="s">
        <v>77</v>
      </c>
      <c r="G197" s="59" t="s">
        <v>77</v>
      </c>
      <c r="H197" s="90" t="s">
        <v>153</v>
      </c>
      <c r="I197" s="59"/>
      <c r="J197" s="59"/>
      <c r="K197" s="58"/>
      <c r="L197" s="148"/>
      <c r="M197" s="152"/>
      <c r="N197" s="148"/>
      <c r="O197" s="57"/>
      <c r="P197" s="152"/>
      <c r="Q197" s="152"/>
      <c r="R197" s="28" t="s">
        <v>149</v>
      </c>
    </row>
  </sheetData>
  <mergeCells count="103">
    <mergeCell ref="B174:B176"/>
    <mergeCell ref="R172:R173"/>
    <mergeCell ref="C174:C175"/>
    <mergeCell ref="A177:A178"/>
    <mergeCell ref="B177:B178"/>
    <mergeCell ref="C177:C178"/>
    <mergeCell ref="A174:A176"/>
    <mergeCell ref="A168:A171"/>
    <mergeCell ref="B168:B171"/>
    <mergeCell ref="C168:C171"/>
    <mergeCell ref="A172:A173"/>
    <mergeCell ref="B172:B173"/>
    <mergeCell ref="C172:C173"/>
    <mergeCell ref="S180:S185"/>
    <mergeCell ref="R180:R181"/>
    <mergeCell ref="R182:R185"/>
    <mergeCell ref="A192:A197"/>
    <mergeCell ref="B192:B197"/>
    <mergeCell ref="C192:C197"/>
    <mergeCell ref="R193:R195"/>
    <mergeCell ref="C179:C185"/>
    <mergeCell ref="A186:A191"/>
    <mergeCell ref="B186:B191"/>
    <mergeCell ref="C186:C191"/>
    <mergeCell ref="R187:R189"/>
    <mergeCell ref="B180:B182"/>
    <mergeCell ref="B183:B185"/>
    <mergeCell ref="A145:A156"/>
    <mergeCell ref="B145:B156"/>
    <mergeCell ref="C145:C156"/>
    <mergeCell ref="A157:A167"/>
    <mergeCell ref="B157:B167"/>
    <mergeCell ref="C157:C167"/>
    <mergeCell ref="A122:A132"/>
    <mergeCell ref="B122:B132"/>
    <mergeCell ref="C122:C132"/>
    <mergeCell ref="A133:A144"/>
    <mergeCell ref="B133:B144"/>
    <mergeCell ref="C133:C144"/>
    <mergeCell ref="A102:A112"/>
    <mergeCell ref="B102:B112"/>
    <mergeCell ref="C102:C112"/>
    <mergeCell ref="R109:R110"/>
    <mergeCell ref="A113:A121"/>
    <mergeCell ref="B113:B121"/>
    <mergeCell ref="C113:C121"/>
    <mergeCell ref="K114:K115"/>
    <mergeCell ref="L114:L115"/>
    <mergeCell ref="M114:M115"/>
    <mergeCell ref="N114:N115"/>
    <mergeCell ref="O114:O115"/>
    <mergeCell ref="R113:R115"/>
    <mergeCell ref="A27:A35"/>
    <mergeCell ref="B27:B35"/>
    <mergeCell ref="C27:C35"/>
    <mergeCell ref="A36:A46"/>
    <mergeCell ref="B36:B46"/>
    <mergeCell ref="C36:C46"/>
    <mergeCell ref="R85:R86"/>
    <mergeCell ref="A91:A101"/>
    <mergeCell ref="B91:B101"/>
    <mergeCell ref="C91:C101"/>
    <mergeCell ref="R93:R95"/>
    <mergeCell ref="A69:A79"/>
    <mergeCell ref="B69:B79"/>
    <mergeCell ref="C69:C79"/>
    <mergeCell ref="A80:A90"/>
    <mergeCell ref="B80:B90"/>
    <mergeCell ref="C80:C90"/>
    <mergeCell ref="R69:R70"/>
    <mergeCell ref="B6:E6"/>
    <mergeCell ref="A1:R1"/>
    <mergeCell ref="A3:A4"/>
    <mergeCell ref="B3:B4"/>
    <mergeCell ref="C3:C4"/>
    <mergeCell ref="D3:H3"/>
    <mergeCell ref="K3:O3"/>
    <mergeCell ref="R3:R4"/>
    <mergeCell ref="A2:R2"/>
    <mergeCell ref="R131:R132"/>
    <mergeCell ref="R137:R138"/>
    <mergeCell ref="R147:R148"/>
    <mergeCell ref="R166:R167"/>
    <mergeCell ref="R168:R171"/>
    <mergeCell ref="R155:R156"/>
    <mergeCell ref="V120:AI120"/>
    <mergeCell ref="A7:A17"/>
    <mergeCell ref="B7:B17"/>
    <mergeCell ref="C7:C17"/>
    <mergeCell ref="R16:R17"/>
    <mergeCell ref="A18:A26"/>
    <mergeCell ref="B18:B26"/>
    <mergeCell ref="C18:C26"/>
    <mergeCell ref="R9:R10"/>
    <mergeCell ref="R12:R13"/>
    <mergeCell ref="A47:A57"/>
    <mergeCell ref="B47:B57"/>
    <mergeCell ref="C47:C57"/>
    <mergeCell ref="R54:R55"/>
    <mergeCell ref="A58:A68"/>
    <mergeCell ref="B58:B68"/>
    <mergeCell ref="C58:C68"/>
    <mergeCell ref="R47:R48"/>
  </mergeCells>
  <conditionalFormatting sqref="H161:J161 H149:J149 G133:G173 H106:J106 H95:J95 G91:G121 G69:G79 H62:J62 H51:J51 G18:G57">
    <cfRule type="expression" dxfId="471" priority="768" stopIfTrue="1">
      <formula>#REF!="N"</formula>
    </cfRule>
    <cfRule type="expression" dxfId="470" priority="769" stopIfTrue="1">
      <formula>#REF!="R"</formula>
    </cfRule>
    <cfRule type="expression" dxfId="469" priority="770" stopIfTrue="1">
      <formula>#REF!="G"</formula>
    </cfRule>
  </conditionalFormatting>
  <conditionalFormatting sqref="R158 R99 R92 G161:J161 H162:J173 G115 G105 H100:J160 H93:J98 H7:J10 H12:J91">
    <cfRule type="expression" dxfId="468" priority="765" stopIfTrue="1">
      <formula>#REF!="N"</formula>
    </cfRule>
    <cfRule type="expression" dxfId="467" priority="766" stopIfTrue="1">
      <formula>#REF!="R"</formula>
    </cfRule>
    <cfRule type="expression" dxfId="466" priority="767" stopIfTrue="1">
      <formula>#REF!="G"</formula>
    </cfRule>
  </conditionalFormatting>
  <conditionalFormatting sqref="G115 G106:J106 G39 I7:J173 D8:F173 E7:F7">
    <cfRule type="expression" dxfId="465" priority="763" stopIfTrue="1">
      <formula>#REF!="N"</formula>
    </cfRule>
    <cfRule type="expression" dxfId="464" priority="764" stopIfTrue="1">
      <formula>#REF!="R"</formula>
    </cfRule>
  </conditionalFormatting>
  <conditionalFormatting sqref="G161:J161 G115 G98:G101 G106:J106 G91:G95 G54:G57 G47:G51 G39 G26 G19:G21 I7:J173 D8:F173 E7:F7">
    <cfRule type="expression" dxfId="463" priority="762" stopIfTrue="1">
      <formula>#REF!="W"</formula>
    </cfRule>
  </conditionalFormatting>
  <conditionalFormatting sqref="R158 R99 R92 G133:G173 H100:J173 G91:G121 H93:J98 G69:G79 G18:G57 H7:J10 H12:J91">
    <cfRule type="expression" dxfId="462" priority="761" stopIfTrue="1">
      <formula>#REF!="w"</formula>
    </cfRule>
  </conditionalFormatting>
  <conditionalFormatting sqref="G57">
    <cfRule type="expression" dxfId="461" priority="760" stopIfTrue="1">
      <formula>B57="w"</formula>
    </cfRule>
  </conditionalFormatting>
  <conditionalFormatting sqref="R158 R99 R92 R77 G133:G173 H100:J173 H93:J98 G91:G121 G69:G79 G18:G57 H7:J10 H12:J91 I7:J173 E7:F7 D8:F173">
    <cfRule type="expression" dxfId="460" priority="757" stopIfTrue="1">
      <formula>#REF!="N"</formula>
    </cfRule>
    <cfRule type="expression" dxfId="459" priority="758" stopIfTrue="1">
      <formula>#REF!="G"</formula>
    </cfRule>
    <cfRule type="expression" dxfId="458" priority="759" stopIfTrue="1">
      <formula>#REF!="R"</formula>
    </cfRule>
  </conditionalFormatting>
  <conditionalFormatting sqref="R158 R99 R92 R77 G133:G173 H100:J173 H93:J98 G91:G121 G69:G79 G18:G57 H7:J10 H12:J91 I7:J173 E7:F7 D8:F173">
    <cfRule type="expression" dxfId="457" priority="756" stopIfTrue="1">
      <formula>#REF!="W"</formula>
    </cfRule>
  </conditionalFormatting>
  <conditionalFormatting sqref="R158 N133:N173 R99 R92 R77 N69:N79 N116:N121 R41 O7:Q40 N18:N57 N91:N114 O42:Q114 O116:Q173 P7:Q114 G133:G173 H100:J173 L116:M173 H93:J98 G91:G121 G69:G79 G52:G57 H52:J91 G18:G50 H7:J10 H12:J50 L7:M114 I7:K173 E7:F7 G51:J51 D8:F173">
    <cfRule type="expression" dxfId="456" priority="755" stopIfTrue="1">
      <formula>#REF!="G"</formula>
    </cfRule>
  </conditionalFormatting>
  <conditionalFormatting sqref="R158 R99 R92 R77 G133:G173 H100:J173 H93:J98 G91:G121 G69:G79 G52:G57 H52:J91 G18:G50 H7:J10 H12:J50 I7:J173 E7:F7 G51:J51 D8:F173">
    <cfRule type="expression" dxfId="455" priority="754" stopIfTrue="1">
      <formula>#REF!="w"</formula>
    </cfRule>
  </conditionalFormatting>
  <conditionalFormatting sqref="H81:J81">
    <cfRule type="expression" dxfId="454" priority="751" stopIfTrue="1">
      <formula>D81="N"</formula>
    </cfRule>
    <cfRule type="expression" dxfId="453" priority="752" stopIfTrue="1">
      <formula>D81="R"</formula>
    </cfRule>
    <cfRule type="expression" dxfId="452" priority="753" stopIfTrue="1">
      <formula>D81="G"</formula>
    </cfRule>
  </conditionalFormatting>
  <conditionalFormatting sqref="H88:J88">
    <cfRule type="expression" dxfId="451" priority="748" stopIfTrue="1">
      <formula>D88="N"</formula>
    </cfRule>
    <cfRule type="expression" dxfId="450" priority="749" stopIfTrue="1">
      <formula>D88="R"</formula>
    </cfRule>
    <cfRule type="expression" dxfId="449" priority="750" stopIfTrue="1">
      <formula>D88="G"</formula>
    </cfRule>
  </conditionalFormatting>
  <conditionalFormatting sqref="H144:J144">
    <cfRule type="expression" dxfId="448" priority="745" stopIfTrue="1">
      <formula>D144="N"</formula>
    </cfRule>
    <cfRule type="expression" dxfId="447" priority="746" stopIfTrue="1">
      <formula>D144="R"</formula>
    </cfRule>
    <cfRule type="expression" dxfId="446" priority="747" stopIfTrue="1">
      <formula>D144="G"</formula>
    </cfRule>
  </conditionalFormatting>
  <conditionalFormatting sqref="F51 H51:J51">
    <cfRule type="expression" dxfId="445" priority="744" stopIfTrue="1">
      <formula>E51="G"</formula>
    </cfRule>
  </conditionalFormatting>
  <conditionalFormatting sqref="H51:J51">
    <cfRule type="expression" dxfId="444" priority="741" stopIfTrue="1">
      <formula>D51="N"</formula>
    </cfRule>
    <cfRule type="expression" dxfId="443" priority="742" stopIfTrue="1">
      <formula>D51="R"</formula>
    </cfRule>
    <cfRule type="expression" dxfId="442" priority="743" stopIfTrue="1">
      <formula>D51="G"</formula>
    </cfRule>
  </conditionalFormatting>
  <conditionalFormatting sqref="H51:J51 G148">
    <cfRule type="expression" dxfId="441" priority="740" stopIfTrue="1">
      <formula>C51="w"</formula>
    </cfRule>
  </conditionalFormatting>
  <conditionalFormatting sqref="H51:J51">
    <cfRule type="expression" dxfId="440" priority="739" stopIfTrue="1">
      <formula>G51="G"</formula>
    </cfRule>
  </conditionalFormatting>
  <conditionalFormatting sqref="H51:J51">
    <cfRule type="expression" dxfId="439" priority="738" stopIfTrue="1">
      <formula>D51="w"</formula>
    </cfRule>
  </conditionalFormatting>
  <conditionalFormatting sqref="H81:J81">
    <cfRule type="expression" dxfId="438" priority="735" stopIfTrue="1">
      <formula>D81="N"</formula>
    </cfRule>
    <cfRule type="expression" dxfId="437" priority="736" stopIfTrue="1">
      <formula>D81="R"</formula>
    </cfRule>
    <cfRule type="expression" dxfId="436" priority="737" stopIfTrue="1">
      <formula>D81="G"</formula>
    </cfRule>
  </conditionalFormatting>
  <conditionalFormatting sqref="H88:J88">
    <cfRule type="expression" dxfId="435" priority="732" stopIfTrue="1">
      <formula>D88="N"</formula>
    </cfRule>
    <cfRule type="expression" dxfId="434" priority="733" stopIfTrue="1">
      <formula>D88="R"</formula>
    </cfRule>
    <cfRule type="expression" dxfId="433" priority="734" stopIfTrue="1">
      <formula>D88="G"</formula>
    </cfRule>
  </conditionalFormatting>
  <conditionalFormatting sqref="O159:Q159 N133:N173 N18:N57 N69:N79 N91:N114 N116:N121">
    <cfRule type="expression" dxfId="432" priority="728" stopIfTrue="1">
      <formula>#REF!="w"</formula>
    </cfRule>
    <cfRule type="expression" dxfId="431" priority="729" stopIfTrue="1">
      <formula>#REF!="N"</formula>
    </cfRule>
    <cfRule type="expression" dxfId="430" priority="730" stopIfTrue="1">
      <formula>#REF!="R"</formula>
    </cfRule>
    <cfRule type="expression" dxfId="429" priority="731" stopIfTrue="1">
      <formula>#REF!="G"</formula>
    </cfRule>
  </conditionalFormatting>
  <conditionalFormatting sqref="O7:Q40 R41 O42:Q114 O116:Q173">
    <cfRule type="expression" dxfId="428" priority="724" stopIfTrue="1">
      <formula>#REF!="w"</formula>
    </cfRule>
    <cfRule type="expression" dxfId="427" priority="725" stopIfTrue="1">
      <formula>#REF!="N"</formula>
    </cfRule>
    <cfRule type="expression" dxfId="426" priority="726" stopIfTrue="1">
      <formula>#REF!="R"</formula>
    </cfRule>
    <cfRule type="expression" dxfId="425" priority="727" stopIfTrue="1">
      <formula>#REF!="G"</formula>
    </cfRule>
  </conditionalFormatting>
  <conditionalFormatting sqref="K7:K173 L7:M114 L116:M173">
    <cfRule type="expression" dxfId="424" priority="721" stopIfTrue="1">
      <formula>#REF!="w"</formula>
    </cfRule>
    <cfRule type="expression" dxfId="423" priority="722" stopIfTrue="1">
      <formula>#REF!="N"</formula>
    </cfRule>
    <cfRule type="expression" dxfId="422" priority="723" stopIfTrue="1">
      <formula>#REF!="R"</formula>
    </cfRule>
  </conditionalFormatting>
  <conditionalFormatting sqref="N133:N173 N69:N79 N116:N121 R41 O7:Q40 N18:N57 N91:N114 O42:Q114 O116:Q173 P7:Q114 L116:M173 K7:K173 L7:M114">
    <cfRule type="expression" dxfId="421" priority="717" stopIfTrue="1">
      <formula>#REF!="W"</formula>
    </cfRule>
    <cfRule type="expression" dxfId="420" priority="718" stopIfTrue="1">
      <formula>#REF!="N"</formula>
    </cfRule>
    <cfRule type="expression" dxfId="419" priority="719" stopIfTrue="1">
      <formula>#REF!="R"</formula>
    </cfRule>
    <cfRule type="expression" dxfId="418" priority="720" stopIfTrue="1">
      <formula>#REF!="G"</formula>
    </cfRule>
  </conditionalFormatting>
  <conditionalFormatting sqref="N133:N173 N69:N79 N116:N121 R41 O7:Q40 N18:N57 N91:N114 O42:Q114 O116:Q173 P7:Q114 L116:M173 K7:K173 L7:M114">
    <cfRule type="expression" dxfId="417" priority="714" stopIfTrue="1">
      <formula>#REF!="N"</formula>
    </cfRule>
    <cfRule type="expression" dxfId="416" priority="715" stopIfTrue="1">
      <formula>#REF!="G"</formula>
    </cfRule>
    <cfRule type="expression" dxfId="415" priority="716" stopIfTrue="1">
      <formula>#REF!="R"</formula>
    </cfRule>
  </conditionalFormatting>
  <conditionalFormatting sqref="O93:Q93">
    <cfRule type="expression" dxfId="414" priority="710" stopIfTrue="1">
      <formula>#REF!="w"</formula>
    </cfRule>
    <cfRule type="expression" dxfId="413" priority="711" stopIfTrue="1">
      <formula>K93="N"</formula>
    </cfRule>
    <cfRule type="expression" dxfId="412" priority="712" stopIfTrue="1">
      <formula>K93="R"</formula>
    </cfRule>
    <cfRule type="expression" dxfId="411" priority="713" stopIfTrue="1">
      <formula>K93="G"</formula>
    </cfRule>
  </conditionalFormatting>
  <conditionalFormatting sqref="G161:J161 H149:J149 H126:J126 H116:J116 H84:J84 H73:J73 H40:J40 E98:E101 E91:E95 E65:E68 E58:E62">
    <cfRule type="expression" dxfId="410" priority="707" stopIfTrue="1">
      <formula>#REF!="N"</formula>
    </cfRule>
    <cfRule type="expression" dxfId="409" priority="708" stopIfTrue="1">
      <formula>#REF!="R"</formula>
    </cfRule>
    <cfRule type="expression" dxfId="408" priority="709" stopIfTrue="1">
      <formula>#REF!="G"</formula>
    </cfRule>
  </conditionalFormatting>
  <conditionalFormatting sqref="R77 F98:F101 F91:F95 F58:F62 F65:F68 I98:J101 I91:J95 I58:J62 I65:J68">
    <cfRule type="expression" dxfId="407" priority="704" stopIfTrue="1">
      <formula>#REF!="N"</formula>
    </cfRule>
    <cfRule type="expression" dxfId="406" priority="705" stopIfTrue="1">
      <formula>#REF!="R"</formula>
    </cfRule>
    <cfRule type="expression" dxfId="405" priority="706" stopIfTrue="1">
      <formula>#REF!="G"</formula>
    </cfRule>
  </conditionalFormatting>
  <conditionalFormatting sqref="G21 G95">
    <cfRule type="expression" dxfId="404" priority="701" stopIfTrue="1">
      <formula>C21="N"</formula>
    </cfRule>
    <cfRule type="expression" dxfId="403" priority="702" stopIfTrue="1">
      <formula>C21="R"</formula>
    </cfRule>
    <cfRule type="expression" dxfId="402" priority="703" stopIfTrue="1">
      <formula>C21="G"</formula>
    </cfRule>
  </conditionalFormatting>
  <conditionalFormatting sqref="G21 G95 G148">
    <cfRule type="expression" dxfId="401" priority="700" stopIfTrue="1">
      <formula>D21="w"</formula>
    </cfRule>
  </conditionalFormatting>
  <conditionalFormatting sqref="G161:J161 G115 G106:J106 G95 G51 G39 G21 I164:J172 I155:J161 I143:J151 I141:J141 I129:J139 I119:J126 I109:J116 I98:J106 I87:J95 I76:J84 I65:J73 I54:J62 I43:J51 I33:J40 I7:J11 I24:J30 I14:J21 E164:F172 E155:F161 E143:F151 E141:F141 E129:F139 E119:F126 E109:F116 E98:F106 E87:F95 E76:F84 E65:F73 E54:F62 E43:F51 E33:F40 E7:F11 E24:F30 E14:F21 E174:J191">
    <cfRule type="expression" dxfId="400" priority="699" stopIfTrue="1">
      <formula>#REF!="w"</formula>
    </cfRule>
  </conditionalFormatting>
  <conditionalFormatting sqref="G161:J161 G115 G98:G101 G106:J106 G91:G95 G54:G57 G47:G51 G39 G26 G19:G21 I164:J172 I155:J161 I143:J151 I141:J141 I129:J139 I119:J126 I109:J116 I98:J106 I87:J95 I76:J84 I65:J73 I54:J62 I43:J51 I33:J40 I24:J30 I14:J21 I7:J11 E164:F172 E155:F161 E143:F151 E141:F141 E129:F139 E119:F126 E109:F116 E98:F106 E87:F95 E76:F84 E65:F73 E54:F62 E43:F51 E33:F40 E24:F30 E14:F21 E7:F11">
    <cfRule type="expression" dxfId="399" priority="696" stopIfTrue="1">
      <formula>#REF!="N"</formula>
    </cfRule>
    <cfRule type="expression" dxfId="398" priority="697" stopIfTrue="1">
      <formula>#REF!="G"</formula>
    </cfRule>
    <cfRule type="expression" dxfId="397" priority="698" stopIfTrue="1">
      <formula>#REF!="R"</formula>
    </cfRule>
  </conditionalFormatting>
  <conditionalFormatting sqref="G161:J161 G115 G99 G101 G106:J106 G92 G94:G95 G57 G51 G39 G21 I164:J172 I155:J161 I143:J151 I141:J141 I129:J139 I119:J126 I109:J116 I98:J106 I87:J95 I76:J84 I65:J73 I54:J62 I43:J51 I33:J40 I24:J30 I14:J21 I7:J11 E164:F172 E155:F161 E143:F151 E141:F141 E129:F139 E119:F126 E109:F116 E98:F106 E87:F95 E76:F84 E65:F73 E54:F62 E43:F51 E33:F40 E24:F30 E14:F21 E7:F11">
    <cfRule type="expression" dxfId="396" priority="695" stopIfTrue="1">
      <formula>#REF!="G"</formula>
    </cfRule>
  </conditionalFormatting>
  <conditionalFormatting sqref="G21">
    <cfRule type="expression" dxfId="395" priority="692" stopIfTrue="1">
      <formula>C21="N"</formula>
    </cfRule>
    <cfRule type="expression" dxfId="394" priority="693" stopIfTrue="1">
      <formula>C21="R"</formula>
    </cfRule>
    <cfRule type="expression" dxfId="393" priority="694" stopIfTrue="1">
      <formula>C21="G"</formula>
    </cfRule>
  </conditionalFormatting>
  <conditionalFormatting sqref="G21">
    <cfRule type="expression" dxfId="392" priority="691" stopIfTrue="1">
      <formula>D21="w"</formula>
    </cfRule>
  </conditionalFormatting>
  <conditionalFormatting sqref="N162:N163 N159:Q159 N140:N142 N133 N135:Q135 N49 N47 N52:N53 N19">
    <cfRule type="expression" dxfId="391" priority="687" stopIfTrue="1">
      <formula>#REF!="W"</formula>
    </cfRule>
    <cfRule type="expression" dxfId="390" priority="688" stopIfTrue="1">
      <formula>#REF!="N"</formula>
    </cfRule>
    <cfRule type="expression" dxfId="389" priority="689" stopIfTrue="1">
      <formula>#REF!="R"</formula>
    </cfRule>
    <cfRule type="expression" dxfId="388" priority="690" stopIfTrue="1">
      <formula>#REF!="G"</formula>
    </cfRule>
  </conditionalFormatting>
  <conditionalFormatting sqref="G51 G148">
    <cfRule type="expression" dxfId="387" priority="684" stopIfTrue="1">
      <formula>D51="N"</formula>
    </cfRule>
    <cfRule type="expression" dxfId="386" priority="685" stopIfTrue="1">
      <formula>D51="R"</formula>
    </cfRule>
    <cfRule type="expression" dxfId="385" priority="686" stopIfTrue="1">
      <formula>D51="G"</formula>
    </cfRule>
  </conditionalFormatting>
  <conditionalFormatting sqref="G51">
    <cfRule type="expression" dxfId="384" priority="683" stopIfTrue="1">
      <formula>D51="w"</formula>
    </cfRule>
  </conditionalFormatting>
  <conditionalFormatting sqref="G51">
    <cfRule type="expression" dxfId="383" priority="682" stopIfTrue="1">
      <formula>C51="w"</formula>
    </cfRule>
  </conditionalFormatting>
  <conditionalFormatting sqref="G51">
    <cfRule type="expression" dxfId="382" priority="679" stopIfTrue="1">
      <formula>C51="N"</formula>
    </cfRule>
    <cfRule type="expression" dxfId="381" priority="680" stopIfTrue="1">
      <formula>C51="R"</formula>
    </cfRule>
    <cfRule type="expression" dxfId="380" priority="681" stopIfTrue="1">
      <formula>C51="G"</formula>
    </cfRule>
  </conditionalFormatting>
  <conditionalFormatting sqref="G51">
    <cfRule type="expression" dxfId="379" priority="678" stopIfTrue="1">
      <formula>D51="w"</formula>
    </cfRule>
  </conditionalFormatting>
  <conditionalFormatting sqref="G115:G116 G106:J106 G57 G39 I164:J172 I155:J161 I143:J151 I141:J141 I129:J139 I119:J126 I109:J116 I98:J106 I87:J95 I76:J84 I65:J73 I54:J62 I43:J51 I33:J40 I7:J11 I24:J30 I14:J21 F164:F172 F155:F161 F143:F151 F141 F129:F139 F119:F126 E115 F109:F116 F98:F106 E105 F87:F95 F76:F84 F65:F73 F54:F62 F43:F51 F33:F40 F7:F11 F24:F30 F14:F21 F174:J191">
    <cfRule type="expression" dxfId="378" priority="675" stopIfTrue="1">
      <formula>#REF!="N"</formula>
    </cfRule>
    <cfRule type="expression" dxfId="377" priority="676" stopIfTrue="1">
      <formula>#REF!="R"</formula>
    </cfRule>
    <cfRule type="expression" dxfId="376" priority="677" stopIfTrue="1">
      <formula>#REF!="G"</formula>
    </cfRule>
  </conditionalFormatting>
  <conditionalFormatting sqref="G57">
    <cfRule type="expression" dxfId="375" priority="674" stopIfTrue="1">
      <formula>D57="w"</formula>
    </cfRule>
  </conditionalFormatting>
  <conditionalFormatting sqref="G51">
    <cfRule type="expression" dxfId="374" priority="671" stopIfTrue="1">
      <formula>D51="N"</formula>
    </cfRule>
    <cfRule type="expression" dxfId="373" priority="672" stopIfTrue="1">
      <formula>D51="R"</formula>
    </cfRule>
    <cfRule type="expression" dxfId="372" priority="673" stopIfTrue="1">
      <formula>D51="G"</formula>
    </cfRule>
  </conditionalFormatting>
  <conditionalFormatting sqref="G51">
    <cfRule type="expression" dxfId="371" priority="670" stopIfTrue="1">
      <formula>D51="w"</formula>
    </cfRule>
  </conditionalFormatting>
  <conditionalFormatting sqref="G51">
    <cfRule type="expression" dxfId="370" priority="669" stopIfTrue="1">
      <formula>C51="w"</formula>
    </cfRule>
  </conditionalFormatting>
  <conditionalFormatting sqref="G51">
    <cfRule type="expression" dxfId="369" priority="666" stopIfTrue="1">
      <formula>C51="N"</formula>
    </cfRule>
    <cfRule type="expression" dxfId="368" priority="667" stopIfTrue="1">
      <formula>C51="R"</formula>
    </cfRule>
    <cfRule type="expression" dxfId="367" priority="668" stopIfTrue="1">
      <formula>C51="G"</formula>
    </cfRule>
  </conditionalFormatting>
  <conditionalFormatting sqref="G51">
    <cfRule type="expression" dxfId="366" priority="665" stopIfTrue="1">
      <formula>D51="w"</formula>
    </cfRule>
  </conditionalFormatting>
  <conditionalFormatting sqref="G92">
    <cfRule type="expression" dxfId="365" priority="662" stopIfTrue="1">
      <formula>D92="N"</formula>
    </cfRule>
    <cfRule type="expression" dxfId="364" priority="663" stopIfTrue="1">
      <formula>D92="R"</formula>
    </cfRule>
    <cfRule type="expression" dxfId="363" priority="664" stopIfTrue="1">
      <formula>D92="G"</formula>
    </cfRule>
  </conditionalFormatting>
  <conditionalFormatting sqref="G92">
    <cfRule type="expression" dxfId="362" priority="661" stopIfTrue="1">
      <formula>D92="w"</formula>
    </cfRule>
  </conditionalFormatting>
  <conditionalFormatting sqref="G92">
    <cfRule type="expression" dxfId="361" priority="660" stopIfTrue="1">
      <formula>C92="w"</formula>
    </cfRule>
  </conditionalFormatting>
  <conditionalFormatting sqref="G94">
    <cfRule type="expression" dxfId="360" priority="657" stopIfTrue="1">
      <formula>D94="N"</formula>
    </cfRule>
    <cfRule type="expression" dxfId="359" priority="658" stopIfTrue="1">
      <formula>D94="R"</formula>
    </cfRule>
    <cfRule type="expression" dxfId="358" priority="659" stopIfTrue="1">
      <formula>D94="G"</formula>
    </cfRule>
  </conditionalFormatting>
  <conditionalFormatting sqref="G94">
    <cfRule type="expression" dxfId="357" priority="656" stopIfTrue="1">
      <formula>D94="w"</formula>
    </cfRule>
  </conditionalFormatting>
  <conditionalFormatting sqref="G94">
    <cfRule type="expression" dxfId="356" priority="655" stopIfTrue="1">
      <formula>C94="w"</formula>
    </cfRule>
  </conditionalFormatting>
  <conditionalFormatting sqref="G99">
    <cfRule type="expression" dxfId="355" priority="640" stopIfTrue="1">
      <formula>D99="N"</formula>
    </cfRule>
    <cfRule type="expression" dxfId="354" priority="641" stopIfTrue="1">
      <formula>D99="R"</formula>
    </cfRule>
    <cfRule type="expression" dxfId="353" priority="642" stopIfTrue="1">
      <formula>D99="G"</formula>
    </cfRule>
  </conditionalFormatting>
  <conditionalFormatting sqref="G99">
    <cfRule type="expression" dxfId="352" priority="639" stopIfTrue="1">
      <formula>D99="w"</formula>
    </cfRule>
  </conditionalFormatting>
  <conditionalFormatting sqref="G99">
    <cfRule type="expression" dxfId="351" priority="638" stopIfTrue="1">
      <formula>C99="w"</formula>
    </cfRule>
  </conditionalFormatting>
  <conditionalFormatting sqref="G101">
    <cfRule type="expression" dxfId="350" priority="635" stopIfTrue="1">
      <formula>D101="N"</formula>
    </cfRule>
    <cfRule type="expression" dxfId="349" priority="636" stopIfTrue="1">
      <formula>D101="R"</formula>
    </cfRule>
    <cfRule type="expression" dxfId="348" priority="637" stopIfTrue="1">
      <formula>D101="G"</formula>
    </cfRule>
  </conditionalFormatting>
  <conditionalFormatting sqref="G101">
    <cfRule type="expression" dxfId="347" priority="634" stopIfTrue="1">
      <formula>D101="w"</formula>
    </cfRule>
  </conditionalFormatting>
  <conditionalFormatting sqref="G101">
    <cfRule type="expression" dxfId="346" priority="633" stopIfTrue="1">
      <formula>C101="w"</formula>
    </cfRule>
  </conditionalFormatting>
  <conditionalFormatting sqref="G106">
    <cfRule type="expression" dxfId="345" priority="630" stopIfTrue="1">
      <formula>C106="N"</formula>
    </cfRule>
    <cfRule type="expression" dxfId="344" priority="631" stopIfTrue="1">
      <formula>C106="R"</formula>
    </cfRule>
    <cfRule type="expression" dxfId="343" priority="632" stopIfTrue="1">
      <formula>C106="G"</formula>
    </cfRule>
  </conditionalFormatting>
  <conditionalFormatting sqref="G106">
    <cfRule type="expression" dxfId="342" priority="629" stopIfTrue="1">
      <formula>D106="w"</formula>
    </cfRule>
  </conditionalFormatting>
  <conditionalFormatting sqref="G106">
    <cfRule type="expression" dxfId="341" priority="626" stopIfTrue="1">
      <formula>C106="N"</formula>
    </cfRule>
    <cfRule type="expression" dxfId="340" priority="627" stopIfTrue="1">
      <formula>C106="R"</formula>
    </cfRule>
    <cfRule type="expression" dxfId="339" priority="628" stopIfTrue="1">
      <formula>C106="G"</formula>
    </cfRule>
  </conditionalFormatting>
  <conditionalFormatting sqref="G106">
    <cfRule type="expression" dxfId="338" priority="625" stopIfTrue="1">
      <formula>D106="w"</formula>
    </cfRule>
  </conditionalFormatting>
  <conditionalFormatting sqref="G106">
    <cfRule type="expression" dxfId="337" priority="622" stopIfTrue="1">
      <formula>D106="N"</formula>
    </cfRule>
    <cfRule type="expression" dxfId="336" priority="623" stopIfTrue="1">
      <formula>D106="R"</formula>
    </cfRule>
    <cfRule type="expression" dxfId="335" priority="624" stopIfTrue="1">
      <formula>D106="G"</formula>
    </cfRule>
  </conditionalFormatting>
  <conditionalFormatting sqref="G106">
    <cfRule type="expression" dxfId="334" priority="621" stopIfTrue="1">
      <formula>D106="w"</formula>
    </cfRule>
  </conditionalFormatting>
  <conditionalFormatting sqref="G106">
    <cfRule type="expression" dxfId="333" priority="620" stopIfTrue="1">
      <formula>C106="w"</formula>
    </cfRule>
  </conditionalFormatting>
  <conditionalFormatting sqref="G105">
    <cfRule type="expression" dxfId="332" priority="617" stopIfTrue="1">
      <formula>D105="N"</formula>
    </cfRule>
    <cfRule type="expression" dxfId="331" priority="618" stopIfTrue="1">
      <formula>D105="R"</formula>
    </cfRule>
    <cfRule type="expression" dxfId="330" priority="619" stopIfTrue="1">
      <formula>D105="G"</formula>
    </cfRule>
  </conditionalFormatting>
  <conditionalFormatting sqref="G105">
    <cfRule type="expression" dxfId="329" priority="616" stopIfTrue="1">
      <formula>D105="w"</formula>
    </cfRule>
  </conditionalFormatting>
  <conditionalFormatting sqref="G105">
    <cfRule type="expression" dxfId="328" priority="615" stopIfTrue="1">
      <formula>C105="w"</formula>
    </cfRule>
  </conditionalFormatting>
  <conditionalFormatting sqref="G105">
    <cfRule type="expression" dxfId="327" priority="612" stopIfTrue="1">
      <formula>D105="N"</formula>
    </cfRule>
    <cfRule type="expression" dxfId="326" priority="613" stopIfTrue="1">
      <formula>D105="R"</formula>
    </cfRule>
    <cfRule type="expression" dxfId="325" priority="614" stopIfTrue="1">
      <formula>D105="G"</formula>
    </cfRule>
  </conditionalFormatting>
  <conditionalFormatting sqref="G105">
    <cfRule type="expression" dxfId="324" priority="611" stopIfTrue="1">
      <formula>D105="w"</formula>
    </cfRule>
  </conditionalFormatting>
  <conditionalFormatting sqref="G105">
    <cfRule type="expression" dxfId="323" priority="610" stopIfTrue="1">
      <formula>C105="w"</formula>
    </cfRule>
  </conditionalFormatting>
  <conditionalFormatting sqref="G105">
    <cfRule type="expression" dxfId="322" priority="607" stopIfTrue="1">
      <formula>C105="N"</formula>
    </cfRule>
    <cfRule type="expression" dxfId="321" priority="608" stopIfTrue="1">
      <formula>C105="R"</formula>
    </cfRule>
    <cfRule type="expression" dxfId="320" priority="609" stopIfTrue="1">
      <formula>C105="G"</formula>
    </cfRule>
  </conditionalFormatting>
  <conditionalFormatting sqref="G105">
    <cfRule type="expression" dxfId="319" priority="604" stopIfTrue="1">
      <formula>C105="N"</formula>
    </cfRule>
    <cfRule type="expression" dxfId="318" priority="605" stopIfTrue="1">
      <formula>C105="R"</formula>
    </cfRule>
    <cfRule type="expression" dxfId="317" priority="606" stopIfTrue="1">
      <formula>C105="G"</formula>
    </cfRule>
  </conditionalFormatting>
  <conditionalFormatting sqref="G116">
    <cfRule type="expression" dxfId="316" priority="601" stopIfTrue="1">
      <formula>C116="N"</formula>
    </cfRule>
    <cfRule type="expression" dxfId="315" priority="602" stopIfTrue="1">
      <formula>C116="R"</formula>
    </cfRule>
    <cfRule type="expression" dxfId="314" priority="603" stopIfTrue="1">
      <formula>C116="G"</formula>
    </cfRule>
  </conditionalFormatting>
  <conditionalFormatting sqref="G116">
    <cfRule type="expression" dxfId="313" priority="600" stopIfTrue="1">
      <formula>D116="w"</formula>
    </cfRule>
  </conditionalFormatting>
  <conditionalFormatting sqref="G116">
    <cfRule type="expression" dxfId="312" priority="597" stopIfTrue="1">
      <formula>C116="N"</formula>
    </cfRule>
    <cfRule type="expression" dxfId="311" priority="598" stopIfTrue="1">
      <formula>C116="R"</formula>
    </cfRule>
    <cfRule type="expression" dxfId="310" priority="599" stopIfTrue="1">
      <formula>C116="G"</formula>
    </cfRule>
  </conditionalFormatting>
  <conditionalFormatting sqref="G116">
    <cfRule type="expression" dxfId="309" priority="596" stopIfTrue="1">
      <formula>D116="w"</formula>
    </cfRule>
  </conditionalFormatting>
  <conditionalFormatting sqref="G116">
    <cfRule type="expression" dxfId="308" priority="595" stopIfTrue="1">
      <formula>D116="w"</formula>
    </cfRule>
  </conditionalFormatting>
  <conditionalFormatting sqref="G116">
    <cfRule type="expression" dxfId="307" priority="594" stopIfTrue="1">
      <formula>B116="w"</formula>
    </cfRule>
  </conditionalFormatting>
  <conditionalFormatting sqref="G116">
    <cfRule type="expression" dxfId="306" priority="593" stopIfTrue="1">
      <formula>D116="w"</formula>
    </cfRule>
  </conditionalFormatting>
  <conditionalFormatting sqref="G116">
    <cfRule type="expression" dxfId="305" priority="592" stopIfTrue="1">
      <formula>B116="w"</formula>
    </cfRule>
  </conditionalFormatting>
  <conditionalFormatting sqref="G116">
    <cfRule type="expression" dxfId="304" priority="589" stopIfTrue="1">
      <formula>C116="N"</formula>
    </cfRule>
    <cfRule type="expression" dxfId="303" priority="590" stopIfTrue="1">
      <formula>C116="R"</formula>
    </cfRule>
    <cfRule type="expression" dxfId="302" priority="591" stopIfTrue="1">
      <formula>C116="G"</formula>
    </cfRule>
  </conditionalFormatting>
  <conditionalFormatting sqref="G116">
    <cfRule type="expression" dxfId="301" priority="586" stopIfTrue="1">
      <formula>C116="N"</formula>
    </cfRule>
    <cfRule type="expression" dxfId="300" priority="587" stopIfTrue="1">
      <formula>C116="R"</formula>
    </cfRule>
    <cfRule type="expression" dxfId="299" priority="588" stopIfTrue="1">
      <formula>C116="G"</formula>
    </cfRule>
  </conditionalFormatting>
  <conditionalFormatting sqref="G116">
    <cfRule type="expression" dxfId="298" priority="585" stopIfTrue="1">
      <formula>D116="w"</formula>
    </cfRule>
  </conditionalFormatting>
  <conditionalFormatting sqref="G116">
    <cfRule type="expression" dxfId="297" priority="582" stopIfTrue="1">
      <formula>C116="N"</formula>
    </cfRule>
    <cfRule type="expression" dxfId="296" priority="583" stopIfTrue="1">
      <formula>C116="R"</formula>
    </cfRule>
    <cfRule type="expression" dxfId="295" priority="584" stopIfTrue="1">
      <formula>C116="G"</formula>
    </cfRule>
  </conditionalFormatting>
  <conditionalFormatting sqref="G116">
    <cfRule type="expression" dxfId="294" priority="581" stopIfTrue="1">
      <formula>D116="w"</formula>
    </cfRule>
  </conditionalFormatting>
  <conditionalFormatting sqref="G116">
    <cfRule type="expression" dxfId="293" priority="580" stopIfTrue="1">
      <formula>D116="w"</formula>
    </cfRule>
  </conditionalFormatting>
  <conditionalFormatting sqref="G116">
    <cfRule type="expression" dxfId="292" priority="579" stopIfTrue="1">
      <formula>B116="w"</formula>
    </cfRule>
  </conditionalFormatting>
  <conditionalFormatting sqref="G116">
    <cfRule type="expression" dxfId="291" priority="578" stopIfTrue="1">
      <formula>D116="w"</formula>
    </cfRule>
  </conditionalFormatting>
  <conditionalFormatting sqref="G116">
    <cfRule type="expression" dxfId="290" priority="577" stopIfTrue="1">
      <formula>B116="w"</formula>
    </cfRule>
  </conditionalFormatting>
  <conditionalFormatting sqref="G116">
    <cfRule type="expression" dxfId="289" priority="574" stopIfTrue="1">
      <formula>C116="N"</formula>
    </cfRule>
    <cfRule type="expression" dxfId="288" priority="575" stopIfTrue="1">
      <formula>C116="R"</formula>
    </cfRule>
    <cfRule type="expression" dxfId="287" priority="576" stopIfTrue="1">
      <formula>C116="G"</formula>
    </cfRule>
  </conditionalFormatting>
  <conditionalFormatting sqref="G139">
    <cfRule type="expression" dxfId="286" priority="571" stopIfTrue="1">
      <formula>D139="N"</formula>
    </cfRule>
    <cfRule type="expression" dxfId="285" priority="572" stopIfTrue="1">
      <formula>D139="R"</formula>
    </cfRule>
    <cfRule type="expression" dxfId="284" priority="573" stopIfTrue="1">
      <formula>D139="G"</formula>
    </cfRule>
  </conditionalFormatting>
  <conditionalFormatting sqref="G139">
    <cfRule type="expression" dxfId="283" priority="570" stopIfTrue="1">
      <formula>D139="w"</formula>
    </cfRule>
  </conditionalFormatting>
  <conditionalFormatting sqref="G139">
    <cfRule type="expression" dxfId="282" priority="569" stopIfTrue="1">
      <formula>C139="w"</formula>
    </cfRule>
  </conditionalFormatting>
  <conditionalFormatting sqref="G139">
    <cfRule type="expression" dxfId="281" priority="566" stopIfTrue="1">
      <formula>D139="N"</formula>
    </cfRule>
    <cfRule type="expression" dxfId="280" priority="567" stopIfTrue="1">
      <formula>D139="R"</formula>
    </cfRule>
    <cfRule type="expression" dxfId="279" priority="568" stopIfTrue="1">
      <formula>D139="G"</formula>
    </cfRule>
  </conditionalFormatting>
  <conditionalFormatting sqref="G139">
    <cfRule type="expression" dxfId="278" priority="565" stopIfTrue="1">
      <formula>D139="w"</formula>
    </cfRule>
  </conditionalFormatting>
  <conditionalFormatting sqref="G139">
    <cfRule type="expression" dxfId="277" priority="564" stopIfTrue="1">
      <formula>C139="w"</formula>
    </cfRule>
  </conditionalFormatting>
  <conditionalFormatting sqref="G139">
    <cfRule type="expression" dxfId="276" priority="561" stopIfTrue="1">
      <formula>D139="N"</formula>
    </cfRule>
    <cfRule type="expression" dxfId="275" priority="562" stopIfTrue="1">
      <formula>D139="R"</formula>
    </cfRule>
    <cfRule type="expression" dxfId="274" priority="563" stopIfTrue="1">
      <formula>D139="G"</formula>
    </cfRule>
  </conditionalFormatting>
  <conditionalFormatting sqref="G139">
    <cfRule type="expression" dxfId="273" priority="560" stopIfTrue="1">
      <formula>D139="w"</formula>
    </cfRule>
  </conditionalFormatting>
  <conditionalFormatting sqref="G139">
    <cfRule type="expression" dxfId="272" priority="559" stopIfTrue="1">
      <formula>C139="w"</formula>
    </cfRule>
  </conditionalFormatting>
  <conditionalFormatting sqref="G139">
    <cfRule type="expression" dxfId="271" priority="556" stopIfTrue="1">
      <formula>D139="N"</formula>
    </cfRule>
    <cfRule type="expression" dxfId="270" priority="557" stopIfTrue="1">
      <formula>D139="R"</formula>
    </cfRule>
    <cfRule type="expression" dxfId="269" priority="558" stopIfTrue="1">
      <formula>D139="G"</formula>
    </cfRule>
  </conditionalFormatting>
  <conditionalFormatting sqref="G139">
    <cfRule type="expression" dxfId="268" priority="555" stopIfTrue="1">
      <formula>D139="w"</formula>
    </cfRule>
  </conditionalFormatting>
  <conditionalFormatting sqref="G139">
    <cfRule type="expression" dxfId="267" priority="554" stopIfTrue="1">
      <formula>C139="w"</formula>
    </cfRule>
  </conditionalFormatting>
  <conditionalFormatting sqref="N135">
    <cfRule type="expression" dxfId="266" priority="553" stopIfTrue="1">
      <formula>K135="G"</formula>
    </cfRule>
  </conditionalFormatting>
  <conditionalFormatting sqref="N135">
    <cfRule type="expression" dxfId="265" priority="550" stopIfTrue="1">
      <formula>K135="N"</formula>
    </cfRule>
    <cfRule type="expression" dxfId="264" priority="551" stopIfTrue="1">
      <formula>K135="G"</formula>
    </cfRule>
    <cfRule type="expression" dxfId="263" priority="552" stopIfTrue="1">
      <formula>K135="R"</formula>
    </cfRule>
  </conditionalFormatting>
  <conditionalFormatting sqref="N135">
    <cfRule type="expression" dxfId="262" priority="549" stopIfTrue="1">
      <formula>K135="G"</formula>
    </cfRule>
  </conditionalFormatting>
  <conditionalFormatting sqref="N135">
    <cfRule type="expression" dxfId="261" priority="546" stopIfTrue="1">
      <formula>K135="N"</formula>
    </cfRule>
    <cfRule type="expression" dxfId="260" priority="547" stopIfTrue="1">
      <formula>K135="G"</formula>
    </cfRule>
    <cfRule type="expression" dxfId="259" priority="548" stopIfTrue="1">
      <formula>K135="R"</formula>
    </cfRule>
  </conditionalFormatting>
  <conditionalFormatting sqref="N174:N191 N135:Q135">
    <cfRule type="expression" dxfId="258" priority="542" stopIfTrue="1">
      <formula>#REF!="w"</formula>
    </cfRule>
    <cfRule type="expression" dxfId="257" priority="543" stopIfTrue="1">
      <formula>#REF!="N"</formula>
    </cfRule>
    <cfRule type="expression" dxfId="256" priority="544" stopIfTrue="1">
      <formula>#REF!="R"</formula>
    </cfRule>
    <cfRule type="expression" dxfId="255" priority="545" stopIfTrue="1">
      <formula>#REF!="G"</formula>
    </cfRule>
  </conditionalFormatting>
  <conditionalFormatting sqref="G149">
    <cfRule type="expression" dxfId="254" priority="529" stopIfTrue="1">
      <formula>D149="N"</formula>
    </cfRule>
    <cfRule type="expression" dxfId="253" priority="530" stopIfTrue="1">
      <formula>D149="R"</formula>
    </cfRule>
    <cfRule type="expression" dxfId="252" priority="531" stopIfTrue="1">
      <formula>D149="G"</formula>
    </cfRule>
  </conditionalFormatting>
  <conditionalFormatting sqref="G149">
    <cfRule type="expression" dxfId="251" priority="528" stopIfTrue="1">
      <formula>D149="w"</formula>
    </cfRule>
  </conditionalFormatting>
  <conditionalFormatting sqref="G149">
    <cfRule type="expression" dxfId="250" priority="527" stopIfTrue="1">
      <formula>C149="w"</formula>
    </cfRule>
  </conditionalFormatting>
  <conditionalFormatting sqref="G149">
    <cfRule type="expression" dxfId="249" priority="524" stopIfTrue="1">
      <formula>D149="N"</formula>
    </cfRule>
    <cfRule type="expression" dxfId="248" priority="525" stopIfTrue="1">
      <formula>D149="R"</formula>
    </cfRule>
    <cfRule type="expression" dxfId="247" priority="526" stopIfTrue="1">
      <formula>D149="G"</formula>
    </cfRule>
  </conditionalFormatting>
  <conditionalFormatting sqref="G149">
    <cfRule type="expression" dxfId="246" priority="523" stopIfTrue="1">
      <formula>D149="w"</formula>
    </cfRule>
  </conditionalFormatting>
  <conditionalFormatting sqref="G149">
    <cfRule type="expression" dxfId="245" priority="522" stopIfTrue="1">
      <formula>C149="w"</formula>
    </cfRule>
  </conditionalFormatting>
  <conditionalFormatting sqref="G161">
    <cfRule type="expression" dxfId="244" priority="519" stopIfTrue="1">
      <formula>D161="N"</formula>
    </cfRule>
    <cfRule type="expression" dxfId="243" priority="520" stopIfTrue="1">
      <formula>D161="R"</formula>
    </cfRule>
    <cfRule type="expression" dxfId="242" priority="521" stopIfTrue="1">
      <formula>D161="G"</formula>
    </cfRule>
  </conditionalFormatting>
  <conditionalFormatting sqref="G161">
    <cfRule type="expression" dxfId="241" priority="518" stopIfTrue="1">
      <formula>D161="w"</formula>
    </cfRule>
  </conditionalFormatting>
  <conditionalFormatting sqref="G161">
    <cfRule type="expression" dxfId="240" priority="517" stopIfTrue="1">
      <formula>C161="w"</formula>
    </cfRule>
  </conditionalFormatting>
  <conditionalFormatting sqref="G161">
    <cfRule type="expression" dxfId="239" priority="514" stopIfTrue="1">
      <formula>C161="N"</formula>
    </cfRule>
    <cfRule type="expression" dxfId="238" priority="515" stopIfTrue="1">
      <formula>C161="R"</formula>
    </cfRule>
    <cfRule type="expression" dxfId="237" priority="516" stopIfTrue="1">
      <formula>C161="G"</formula>
    </cfRule>
  </conditionalFormatting>
  <conditionalFormatting sqref="G161">
    <cfRule type="expression" dxfId="236" priority="513" stopIfTrue="1">
      <formula>D161="w"</formula>
    </cfRule>
  </conditionalFormatting>
  <conditionalFormatting sqref="G21">
    <cfRule type="expression" dxfId="235" priority="510" stopIfTrue="1">
      <formula>C21="N"</formula>
    </cfRule>
    <cfRule type="expression" dxfId="234" priority="511" stopIfTrue="1">
      <formula>C21="R"</formula>
    </cfRule>
    <cfRule type="expression" dxfId="233" priority="512" stopIfTrue="1">
      <formula>C21="G"</formula>
    </cfRule>
  </conditionalFormatting>
  <conditionalFormatting sqref="G21">
    <cfRule type="expression" dxfId="232" priority="509" stopIfTrue="1">
      <formula>D21="w"</formula>
    </cfRule>
  </conditionalFormatting>
  <conditionalFormatting sqref="G21">
    <cfRule type="expression" dxfId="231" priority="506" stopIfTrue="1">
      <formula>C21="N"</formula>
    </cfRule>
    <cfRule type="expression" dxfId="230" priority="507" stopIfTrue="1">
      <formula>C21="R"</formula>
    </cfRule>
    <cfRule type="expression" dxfId="229" priority="508" stopIfTrue="1">
      <formula>C21="G"</formula>
    </cfRule>
  </conditionalFormatting>
  <conditionalFormatting sqref="G21">
    <cfRule type="expression" dxfId="228" priority="505" stopIfTrue="1">
      <formula>D21="w"</formula>
    </cfRule>
  </conditionalFormatting>
  <conditionalFormatting sqref="G161">
    <cfRule type="expression" dxfId="227" priority="502" stopIfTrue="1">
      <formula>D161="N"</formula>
    </cfRule>
    <cfRule type="expression" dxfId="226" priority="503" stopIfTrue="1">
      <formula>D161="R"</formula>
    </cfRule>
    <cfRule type="expression" dxfId="225" priority="504" stopIfTrue="1">
      <formula>D161="G"</formula>
    </cfRule>
  </conditionalFormatting>
  <conditionalFormatting sqref="G161">
    <cfRule type="expression" dxfId="224" priority="501" stopIfTrue="1">
      <formula>D161="w"</formula>
    </cfRule>
  </conditionalFormatting>
  <conditionalFormatting sqref="G161">
    <cfRule type="expression" dxfId="223" priority="500" stopIfTrue="1">
      <formula>C161="w"</formula>
    </cfRule>
  </conditionalFormatting>
  <conditionalFormatting sqref="G161">
    <cfRule type="expression" dxfId="222" priority="497" stopIfTrue="1">
      <formula>C161="N"</formula>
    </cfRule>
    <cfRule type="expression" dxfId="221" priority="498" stopIfTrue="1">
      <formula>C161="R"</formula>
    </cfRule>
    <cfRule type="expression" dxfId="220" priority="499" stopIfTrue="1">
      <formula>C161="G"</formula>
    </cfRule>
  </conditionalFormatting>
  <conditionalFormatting sqref="G161">
    <cfRule type="expression" dxfId="219" priority="496" stopIfTrue="1">
      <formula>D161="w"</formula>
    </cfRule>
  </conditionalFormatting>
  <conditionalFormatting sqref="E174:E191 E164:E172 E155:E161 E143:E151 E141 E129:E139 E119:E126 E109:E116 E98:E106 E87:E95 E76:E84 E65:E73 E54:E62 E43:E51 E33:E40 E7:E11 E24:E30 E14:E21">
    <cfRule type="expression" dxfId="218" priority="493" stopIfTrue="1">
      <formula>#REF!="N"</formula>
    </cfRule>
    <cfRule type="expression" dxfId="217" priority="494" stopIfTrue="1">
      <formula>#REF!="R"</formula>
    </cfRule>
    <cfRule type="expression" dxfId="216" priority="495" stopIfTrue="1">
      <formula>#REF!="G"</formula>
    </cfRule>
  </conditionalFormatting>
  <conditionalFormatting sqref="F51 F81 F88 F144">
    <cfRule type="expression" dxfId="215" priority="489" stopIfTrue="1">
      <formula>D51="N"</formula>
    </cfRule>
    <cfRule type="expression" dxfId="214" priority="490" stopIfTrue="1">
      <formula>D51="R"</formula>
    </cfRule>
    <cfRule type="expression" dxfId="213" priority="491" stopIfTrue="1">
      <formula>D51="G"</formula>
    </cfRule>
  </conditionalFormatting>
  <conditionalFormatting sqref="F51">
    <cfRule type="expression" dxfId="212" priority="488" stopIfTrue="1">
      <formula>D51="w"</formula>
    </cfRule>
  </conditionalFormatting>
  <conditionalFormatting sqref="L172:L173 L159 L162:L163 L157 L152:L154 L145 L147 L140:L142 L133:L135 L127:L128 L122:L124 L117:L118 L113:L114 L102 L104 L107:L108 L96:L97 L91 L93 L80:L82 L85:L86 L74:L75 L69:L71 L63:L64 L58:L60 L47:L49 L52:L53 L41:L42 L38 L36 L31:L32 L27:L28 L18:L19 L22:L23 L7:L9 L12:L13">
    <cfRule type="expression" dxfId="211" priority="467" stopIfTrue="1">
      <formula>#REF!="w"</formula>
    </cfRule>
    <cfRule type="expression" dxfId="210" priority="468" stopIfTrue="1">
      <formula>#REF!="N"</formula>
    </cfRule>
    <cfRule type="expression" dxfId="209" priority="469" stopIfTrue="1">
      <formula>#REF!="R"</formula>
    </cfRule>
    <cfRule type="expression" dxfId="208" priority="470" stopIfTrue="1">
      <formula>#REF!="G"</formula>
    </cfRule>
  </conditionalFormatting>
  <conditionalFormatting sqref="K192:K194 L172:M173 L159:M159 L162:M163 L157:M157 L152:M154 L145:M145 L147:M147 L140:M142 L133:M135 L127:M128 L122:M124 L117:M118 L113:M114 L102:M102 L104:M104 L107:M108 L96:M97 L91:M91 L93:M93 L80:M82 L85:M86 L74:M75 L69:M71 L63:M64 L58:M60 L47:M49 L52:M53 L41:M42 L38:M38 L36:M36 L31:M32 L27:M28 L18:M19 L22:M23 L7:M9 L12:M13">
    <cfRule type="expression" dxfId="207" priority="463" stopIfTrue="1">
      <formula>#REF!="W"</formula>
    </cfRule>
    <cfRule type="expression" dxfId="206" priority="464" stopIfTrue="1">
      <formula>#REF!="N"</formula>
    </cfRule>
    <cfRule type="expression" dxfId="205" priority="465" stopIfTrue="1">
      <formula>#REF!="R"</formula>
    </cfRule>
    <cfRule type="expression" dxfId="204" priority="466" stopIfTrue="1">
      <formula>#REF!="G"</formula>
    </cfRule>
  </conditionalFormatting>
  <conditionalFormatting sqref="M172:M173 M159 M162:M163 M157 M152:M154 M145 M147 M140:M142 M133:M135 M127:M128 M122:M124 M117:M118 M113:M114 M102 M104 M107:M108 M96:M97 M91 M93 M80:M82 M85:M86 M74:M75 M69:M71 M63:M64 M58:M60 M47:M49 M52:M53 M41:M42 M38 M36 M31:M32 M27:M28 M18:M19 M22:M23 M7:M9 M12:M13">
    <cfRule type="expression" dxfId="203" priority="459" stopIfTrue="1">
      <formula>#REF!="w"</formula>
    </cfRule>
    <cfRule type="expression" dxfId="202" priority="460" stopIfTrue="1">
      <formula>#REF!="N"</formula>
    </cfRule>
    <cfRule type="expression" dxfId="201" priority="461" stopIfTrue="1">
      <formula>#REF!="R"</formula>
    </cfRule>
    <cfRule type="expression" dxfId="200" priority="462" stopIfTrue="1">
      <formula>#REF!="G"</formula>
    </cfRule>
  </conditionalFormatting>
  <conditionalFormatting sqref="K192:K194 L172:M173 L159:M159 L162:M163 L157:M157 L152:M154 L145:M145 L147:M147 L140:M142 L133:M135 L127:M128 L122:M124 L117:M118 L113:M114 L102:M102 L104:M104 L107:M108 L96:M97 L91:M91 L93:M93 L80:M82 L85:M86 L74:M75 L69:M71 L63:M64 L58:M60 L47:M49 L52:M53 L41:M42 L38:M38 L36:M36 L31:M32 L27:M28 L18:M19 L22:M23 L7:M9 L12:M13 D194:D196 D186 D188:D190 D192">
    <cfRule type="expression" dxfId="199" priority="458" stopIfTrue="1">
      <formula>#REF!="G"</formula>
    </cfRule>
  </conditionalFormatting>
  <conditionalFormatting sqref="K192:K194 L172:M173 L159:M159 L162:M163 L157:M157 L152:M154 L145:M145 L147:M147 L140:M142 L133:M135 L127:M128 L122:M124 L117:M118 L113:M114 L102:M102 L104:M104 L107:M108 L96:M97 L91:M91 L93:M93 L80:M82 L85:M86 L74:M75 L69:M71 L63:M64 L58:M60 L47:M49 L52:M53 L41:M42 L38:M38 L36:M36 L31:M32 L27:M28 L18:M19 L22:M23 L7:M9 L12:M13">
    <cfRule type="expression" dxfId="198" priority="455" stopIfTrue="1">
      <formula>#REF!="N"</formula>
    </cfRule>
    <cfRule type="expression" dxfId="197" priority="456" stopIfTrue="1">
      <formula>#REF!="G"</formula>
    </cfRule>
    <cfRule type="expression" dxfId="196" priority="457" stopIfTrue="1">
      <formula>#REF!="R"</formula>
    </cfRule>
  </conditionalFormatting>
  <conditionalFormatting sqref="M93">
    <cfRule type="expression" dxfId="195" priority="451" stopIfTrue="1">
      <formula>#REF!="w"</formula>
    </cfRule>
    <cfRule type="expression" dxfId="194" priority="452" stopIfTrue="1">
      <formula>K93="N"</formula>
    </cfRule>
    <cfRule type="expression" dxfId="193" priority="453" stopIfTrue="1">
      <formula>K93="R"</formula>
    </cfRule>
    <cfRule type="expression" dxfId="192" priority="454" stopIfTrue="1">
      <formula>K93="G"</formula>
    </cfRule>
  </conditionalFormatting>
  <conditionalFormatting sqref="H112:J112">
    <cfRule type="expression" dxfId="191" priority="448" stopIfTrue="1">
      <formula>#REF!="N"</formula>
    </cfRule>
    <cfRule type="expression" dxfId="190" priority="449" stopIfTrue="1">
      <formula>#REF!="R"</formula>
    </cfRule>
    <cfRule type="expression" dxfId="189" priority="450" stopIfTrue="1">
      <formula>#REF!="G"</formula>
    </cfRule>
  </conditionalFormatting>
  <conditionalFormatting sqref="H106:J106">
    <cfRule type="expression" dxfId="188" priority="445" stopIfTrue="1">
      <formula>D106="N"</formula>
    </cfRule>
    <cfRule type="expression" dxfId="187" priority="446" stopIfTrue="1">
      <formula>D106="R"</formula>
    </cfRule>
    <cfRule type="expression" dxfId="186" priority="447" stopIfTrue="1">
      <formula>D106="G"</formula>
    </cfRule>
  </conditionalFormatting>
  <conditionalFormatting sqref="H106:J106">
    <cfRule type="expression" dxfId="185" priority="444" stopIfTrue="1">
      <formula>E106="w"</formula>
    </cfRule>
  </conditionalFormatting>
  <conditionalFormatting sqref="H106:J106">
    <cfRule type="expression" dxfId="184" priority="441" stopIfTrue="1">
      <formula>D106="N"</formula>
    </cfRule>
    <cfRule type="expression" dxfId="183" priority="442" stopIfTrue="1">
      <formula>D106="R"</formula>
    </cfRule>
    <cfRule type="expression" dxfId="182" priority="443" stopIfTrue="1">
      <formula>D106="G"</formula>
    </cfRule>
  </conditionalFormatting>
  <conditionalFormatting sqref="H106:J106">
    <cfRule type="expression" dxfId="181" priority="440" stopIfTrue="1">
      <formula>E106="w"</formula>
    </cfRule>
  </conditionalFormatting>
  <conditionalFormatting sqref="H106:J106">
    <cfRule type="expression" dxfId="180" priority="437" stopIfTrue="1">
      <formula>E106="N"</formula>
    </cfRule>
    <cfRule type="expression" dxfId="179" priority="438" stopIfTrue="1">
      <formula>E106="R"</formula>
    </cfRule>
    <cfRule type="expression" dxfId="178" priority="439" stopIfTrue="1">
      <formula>E106="G"</formula>
    </cfRule>
  </conditionalFormatting>
  <conditionalFormatting sqref="H106:J106">
    <cfRule type="expression" dxfId="177" priority="436" stopIfTrue="1">
      <formula>E106="w"</formula>
    </cfRule>
  </conditionalFormatting>
  <conditionalFormatting sqref="H106:J106">
    <cfRule type="expression" dxfId="176" priority="435" stopIfTrue="1">
      <formula>D106="w"</formula>
    </cfRule>
  </conditionalFormatting>
  <conditionalFormatting sqref="H149:J149">
    <cfRule type="expression" dxfId="175" priority="432" stopIfTrue="1">
      <formula>E149="N"</formula>
    </cfRule>
    <cfRule type="expression" dxfId="174" priority="433" stopIfTrue="1">
      <formula>E149="R"</formula>
    </cfRule>
    <cfRule type="expression" dxfId="173" priority="434" stopIfTrue="1">
      <formula>E149="G"</formula>
    </cfRule>
  </conditionalFormatting>
  <conditionalFormatting sqref="H149:J149">
    <cfRule type="expression" dxfId="172" priority="431" stopIfTrue="1">
      <formula>E149="w"</formula>
    </cfRule>
  </conditionalFormatting>
  <conditionalFormatting sqref="H149:J149">
    <cfRule type="expression" dxfId="171" priority="430" stopIfTrue="1">
      <formula>D149="w"</formula>
    </cfRule>
  </conditionalFormatting>
  <conditionalFormatting sqref="H149:J149">
    <cfRule type="expression" dxfId="170" priority="427" stopIfTrue="1">
      <formula>E149="N"</formula>
    </cfRule>
    <cfRule type="expression" dxfId="169" priority="428" stopIfTrue="1">
      <formula>E149="R"</formula>
    </cfRule>
    <cfRule type="expression" dxfId="168" priority="429" stopIfTrue="1">
      <formula>E149="G"</formula>
    </cfRule>
  </conditionalFormatting>
  <conditionalFormatting sqref="H149:J149">
    <cfRule type="expression" dxfId="167" priority="426" stopIfTrue="1">
      <formula>E149="w"</formula>
    </cfRule>
  </conditionalFormatting>
  <conditionalFormatting sqref="H149:J149">
    <cfRule type="expression" dxfId="166" priority="425" stopIfTrue="1">
      <formula>D149="w"</formula>
    </cfRule>
  </conditionalFormatting>
  <conditionalFormatting sqref="H161:J161">
    <cfRule type="expression" dxfId="165" priority="422" stopIfTrue="1">
      <formula>E161="N"</formula>
    </cfRule>
    <cfRule type="expression" dxfId="164" priority="423" stopIfTrue="1">
      <formula>E161="R"</formula>
    </cfRule>
    <cfRule type="expression" dxfId="163" priority="424" stopIfTrue="1">
      <formula>E161="G"</formula>
    </cfRule>
  </conditionalFormatting>
  <conditionalFormatting sqref="H161:J161">
    <cfRule type="expression" dxfId="162" priority="421" stopIfTrue="1">
      <formula>E161="w"</formula>
    </cfRule>
  </conditionalFormatting>
  <conditionalFormatting sqref="H161:J161">
    <cfRule type="expression" dxfId="161" priority="420" stopIfTrue="1">
      <formula>D161="w"</formula>
    </cfRule>
  </conditionalFormatting>
  <conditionalFormatting sqref="H161:J161">
    <cfRule type="expression" dxfId="160" priority="417" stopIfTrue="1">
      <formula>D161="N"</formula>
    </cfRule>
    <cfRule type="expression" dxfId="159" priority="418" stopIfTrue="1">
      <formula>D161="R"</formula>
    </cfRule>
    <cfRule type="expression" dxfId="158" priority="419" stopIfTrue="1">
      <formula>D161="G"</formula>
    </cfRule>
  </conditionalFormatting>
  <conditionalFormatting sqref="H161:J161">
    <cfRule type="expression" dxfId="157" priority="416" stopIfTrue="1">
      <formula>E161="w"</formula>
    </cfRule>
  </conditionalFormatting>
  <conditionalFormatting sqref="H161:J161">
    <cfRule type="expression" dxfId="156" priority="413" stopIfTrue="1">
      <formula>E161="N"</formula>
    </cfRule>
    <cfRule type="expression" dxfId="155" priority="414" stopIfTrue="1">
      <formula>E161="R"</formula>
    </cfRule>
    <cfRule type="expression" dxfId="154" priority="415" stopIfTrue="1">
      <formula>E161="G"</formula>
    </cfRule>
  </conditionalFormatting>
  <conditionalFormatting sqref="H161:J161">
    <cfRule type="expression" dxfId="153" priority="412" stopIfTrue="1">
      <formula>E161="w"</formula>
    </cfRule>
  </conditionalFormatting>
  <conditionalFormatting sqref="H161:J161">
    <cfRule type="expression" dxfId="152" priority="411" stopIfTrue="1">
      <formula>D161="w"</formula>
    </cfRule>
  </conditionalFormatting>
  <conditionalFormatting sqref="H161:J161">
    <cfRule type="expression" dxfId="151" priority="408" stopIfTrue="1">
      <formula>D161="N"</formula>
    </cfRule>
    <cfRule type="expression" dxfId="150" priority="409" stopIfTrue="1">
      <formula>D161="R"</formula>
    </cfRule>
    <cfRule type="expression" dxfId="149" priority="410" stopIfTrue="1">
      <formula>D161="G"</formula>
    </cfRule>
  </conditionalFormatting>
  <conditionalFormatting sqref="H161:J161">
    <cfRule type="expression" dxfId="148" priority="407" stopIfTrue="1">
      <formula>E161="w"</formula>
    </cfRule>
  </conditionalFormatting>
  <conditionalFormatting sqref="O135:Q135 O28:Q28 L174:L191">
    <cfRule type="expression" dxfId="147" priority="403" stopIfTrue="1">
      <formula>#REF!="w"</formula>
    </cfRule>
    <cfRule type="expression" dxfId="146" priority="404" stopIfTrue="1">
      <formula>#REF!="N"</formula>
    </cfRule>
    <cfRule type="expression" dxfId="145" priority="405" stopIfTrue="1">
      <formula>#REF!="R"</formula>
    </cfRule>
    <cfRule type="expression" dxfId="144" priority="406" stopIfTrue="1">
      <formula>#REF!="G"</formula>
    </cfRule>
  </conditionalFormatting>
  <conditionalFormatting sqref="O135:Q135">
    <cfRule type="expression" dxfId="143" priority="402" stopIfTrue="1">
      <formula>L135="G"</formula>
    </cfRule>
  </conditionalFormatting>
  <conditionalFormatting sqref="O135:Q135">
    <cfRule type="expression" dxfId="142" priority="399" stopIfTrue="1">
      <formula>L135="N"</formula>
    </cfRule>
    <cfRule type="expression" dxfId="141" priority="400" stopIfTrue="1">
      <formula>L135="G"</formula>
    </cfRule>
    <cfRule type="expression" dxfId="140" priority="401" stopIfTrue="1">
      <formula>L135="R"</formula>
    </cfRule>
  </conditionalFormatting>
  <conditionalFormatting sqref="O135:Q135">
    <cfRule type="expression" dxfId="139" priority="398" stopIfTrue="1">
      <formula>L135="G"</formula>
    </cfRule>
  </conditionalFormatting>
  <conditionalFormatting sqref="O135:Q135">
    <cfRule type="expression" dxfId="138" priority="395" stopIfTrue="1">
      <formula>L135="N"</formula>
    </cfRule>
    <cfRule type="expression" dxfId="137" priority="396" stopIfTrue="1">
      <formula>L135="G"</formula>
    </cfRule>
    <cfRule type="expression" dxfId="136" priority="397" stopIfTrue="1">
      <formula>L135="R"</formula>
    </cfRule>
  </conditionalFormatting>
  <conditionalFormatting sqref="D180:D197 D174:D178">
    <cfRule type="expression" dxfId="135" priority="393" stopIfTrue="1">
      <formula>#REF!="N"</formula>
    </cfRule>
    <cfRule type="expression" dxfId="134" priority="394" stopIfTrue="1">
      <formula>#REF!="R"</formula>
    </cfRule>
  </conditionalFormatting>
  <conditionalFormatting sqref="D180:D197 D174:D178">
    <cfRule type="expression" dxfId="133" priority="392" stopIfTrue="1">
      <formula>#REF!="W"</formula>
    </cfRule>
  </conditionalFormatting>
  <conditionalFormatting sqref="K174:K191">
    <cfRule type="expression" dxfId="132" priority="389" stopIfTrue="1">
      <formula>#REF!="w"</formula>
    </cfRule>
    <cfRule type="expression" dxfId="131" priority="390" stopIfTrue="1">
      <formula>#REF!="N"</formula>
    </cfRule>
    <cfRule type="expression" dxfId="130" priority="391" stopIfTrue="1">
      <formula>#REF!="R"</formula>
    </cfRule>
  </conditionalFormatting>
  <conditionalFormatting sqref="O177:Q191">
    <cfRule type="expression" dxfId="129" priority="388" stopIfTrue="1">
      <formula>N177="G"</formula>
    </cfRule>
  </conditionalFormatting>
  <conditionalFormatting sqref="F193 F180:G191 I193:J193 I180:J191">
    <cfRule type="expression" dxfId="128" priority="385" stopIfTrue="1">
      <formula>#REF!="N"</formula>
    </cfRule>
    <cfRule type="expression" dxfId="127" priority="386" stopIfTrue="1">
      <formula>#REF!="R"</formula>
    </cfRule>
    <cfRule type="expression" dxfId="126" priority="387" stopIfTrue="1">
      <formula>#REF!="G"</formula>
    </cfRule>
  </conditionalFormatting>
  <conditionalFormatting sqref="I193:J193 I177:J191 F193 D180:D197 E179:J191 D174:J178">
    <cfRule type="expression" dxfId="125" priority="384" stopIfTrue="1">
      <formula>#REF!="w"</formula>
    </cfRule>
  </conditionalFormatting>
  <conditionalFormatting sqref="O180:Q185">
    <cfRule type="expression" dxfId="124" priority="381" stopIfTrue="1">
      <formula>N180="N"</formula>
    </cfRule>
    <cfRule type="expression" dxfId="123" priority="382" stopIfTrue="1">
      <formula>N180="G"</formula>
    </cfRule>
    <cfRule type="expression" dxfId="122" priority="383" stopIfTrue="1">
      <formula>N180="R"</formula>
    </cfRule>
  </conditionalFormatting>
  <conditionalFormatting sqref="I193:J193 I177:J191 F193 D180:D197 E179:J191 D174:J178">
    <cfRule type="expression" dxfId="121" priority="378" stopIfTrue="1">
      <formula>#REF!="N"</formula>
    </cfRule>
    <cfRule type="expression" dxfId="120" priority="379" stopIfTrue="1">
      <formula>#REF!="G"</formula>
    </cfRule>
    <cfRule type="expression" dxfId="119" priority="380" stopIfTrue="1">
      <formula>#REF!="R"</formula>
    </cfRule>
  </conditionalFormatting>
  <conditionalFormatting sqref="I193:J193 I177:J191 F193 D180:D197 E179:J191 D174:J178">
    <cfRule type="expression" dxfId="118" priority="377" stopIfTrue="1">
      <formula>#REF!="W"</formula>
    </cfRule>
  </conditionalFormatting>
  <conditionalFormatting sqref="K174:Q191">
    <cfRule type="expression" dxfId="117" priority="373" stopIfTrue="1">
      <formula>#REF!="W"</formula>
    </cfRule>
    <cfRule type="expression" dxfId="116" priority="374" stopIfTrue="1">
      <formula>#REF!="N"</formula>
    </cfRule>
    <cfRule type="expression" dxfId="115" priority="375" stopIfTrue="1">
      <formula>#REF!="R"</formula>
    </cfRule>
    <cfRule type="expression" dxfId="114" priority="376" stopIfTrue="1">
      <formula>#REF!="G"</formula>
    </cfRule>
  </conditionalFormatting>
  <conditionalFormatting sqref="E180:E191">
    <cfRule type="expression" dxfId="113" priority="370" stopIfTrue="1">
      <formula>#REF!="N"</formula>
    </cfRule>
    <cfRule type="expression" dxfId="112" priority="371" stopIfTrue="1">
      <formula>#REF!="R"</formula>
    </cfRule>
    <cfRule type="expression" dxfId="111" priority="372" stopIfTrue="1">
      <formula>#REF!="G"</formula>
    </cfRule>
  </conditionalFormatting>
  <conditionalFormatting sqref="D182:D197">
    <cfRule type="expression" dxfId="110" priority="368" stopIfTrue="1">
      <formula>#REF!="N"</formula>
    </cfRule>
    <cfRule type="expression" dxfId="109" priority="369" stopIfTrue="1">
      <formula>#REF!="R"</formula>
    </cfRule>
  </conditionalFormatting>
  <conditionalFormatting sqref="L180:L191">
    <cfRule type="expression" dxfId="108" priority="364" stopIfTrue="1">
      <formula>#REF!="w"</formula>
    </cfRule>
    <cfRule type="expression" dxfId="107" priority="365" stopIfTrue="1">
      <formula>#REF!="N"</formula>
    </cfRule>
    <cfRule type="expression" dxfId="106" priority="366" stopIfTrue="1">
      <formula>#REF!="R"</formula>
    </cfRule>
    <cfRule type="expression" dxfId="105" priority="367" stopIfTrue="1">
      <formula>#REF!="G"</formula>
    </cfRule>
  </conditionalFormatting>
  <conditionalFormatting sqref="P177:Q191 O174:Q179 N180:Q191 M174:M191">
    <cfRule type="expression" dxfId="104" priority="360" stopIfTrue="1">
      <formula>#REF!="w"</formula>
    </cfRule>
    <cfRule type="expression" dxfId="103" priority="361" stopIfTrue="1">
      <formula>#REF!="N"</formula>
    </cfRule>
    <cfRule type="expression" dxfId="102" priority="362" stopIfTrue="1">
      <formula>#REF!="R"</formula>
    </cfRule>
    <cfRule type="expression" dxfId="101" priority="363" stopIfTrue="1">
      <formula>#REF!="G"</formula>
    </cfRule>
  </conditionalFormatting>
  <conditionalFormatting sqref="K180:K191">
    <cfRule type="expression" dxfId="100" priority="357" stopIfTrue="1">
      <formula>#REF!="w"</formula>
    </cfRule>
    <cfRule type="expression" dxfId="99" priority="358" stopIfTrue="1">
      <formula>#REF!="N"</formula>
    </cfRule>
    <cfRule type="expression" dxfId="98" priority="359" stopIfTrue="1">
      <formula>#REF!="R"</formula>
    </cfRule>
  </conditionalFormatting>
  <conditionalFormatting sqref="O180:Q185 P174:Q191 I193:J193 I177:N191 F193 D180:D197 D177:J178 E179:J191 D174:N176">
    <cfRule type="expression" dxfId="97" priority="356" stopIfTrue="1">
      <formula>#REF!="G"</formula>
    </cfRule>
  </conditionalFormatting>
  <conditionalFormatting sqref="P174:Q176 K174:N176 K177:Q191">
    <cfRule type="expression" dxfId="96" priority="353" stopIfTrue="1">
      <formula>#REF!="N"</formula>
    </cfRule>
    <cfRule type="expression" dxfId="95" priority="354" stopIfTrue="1">
      <formula>#REF!="G"</formula>
    </cfRule>
    <cfRule type="expression" dxfId="94" priority="355" stopIfTrue="1">
      <formula>#REF!="R"</formula>
    </cfRule>
  </conditionalFormatting>
  <conditionalFormatting sqref="M183">
    <cfRule type="expression" dxfId="93" priority="332" stopIfTrue="1">
      <formula>#REF!="w"</formula>
    </cfRule>
    <cfRule type="expression" dxfId="92" priority="333" stopIfTrue="1">
      <formula>K183="N"</formula>
    </cfRule>
    <cfRule type="expression" dxfId="91" priority="334" stopIfTrue="1">
      <formula>K183="R"</formula>
    </cfRule>
    <cfRule type="expression" dxfId="90" priority="335" stopIfTrue="1">
      <formula>K183="G"</formula>
    </cfRule>
  </conditionalFormatting>
  <conditionalFormatting sqref="K192:K194">
    <cfRule type="expression" dxfId="89" priority="329" stopIfTrue="1">
      <formula>#REF!="w"</formula>
    </cfRule>
    <cfRule type="expression" dxfId="88" priority="330" stopIfTrue="1">
      <formula>#REF!="N"</formula>
    </cfRule>
    <cfRule type="expression" dxfId="87" priority="331" stopIfTrue="1">
      <formula>#REF!="R"</formula>
    </cfRule>
  </conditionalFormatting>
  <conditionalFormatting sqref="O174:Q176">
    <cfRule type="expression" dxfId="86" priority="328" stopIfTrue="1">
      <formula>N174="G"</formula>
    </cfRule>
  </conditionalFormatting>
  <conditionalFormatting sqref="O174:Q176">
    <cfRule type="expression" dxfId="85" priority="325" stopIfTrue="1">
      <formula>N174="N"</formula>
    </cfRule>
    <cfRule type="expression" dxfId="84" priority="326" stopIfTrue="1">
      <formula>N174="G"</formula>
    </cfRule>
    <cfRule type="expression" dxfId="83" priority="327" stopIfTrue="1">
      <formula>N174="R"</formula>
    </cfRule>
  </conditionalFormatting>
  <conditionalFormatting sqref="O192:Q192">
    <cfRule type="expression" dxfId="82" priority="324" stopIfTrue="1">
      <formula>N194="G"</formula>
    </cfRule>
  </conditionalFormatting>
  <conditionalFormatting sqref="O192:Q192">
    <cfRule type="expression" dxfId="81" priority="320" stopIfTrue="1">
      <formula>#REF!="W"</formula>
    </cfRule>
    <cfRule type="expression" dxfId="80" priority="321" stopIfTrue="1">
      <formula>#REF!="N"</formula>
    </cfRule>
    <cfRule type="expression" dxfId="79" priority="322" stopIfTrue="1">
      <formula>#REF!="R"</formula>
    </cfRule>
    <cfRule type="expression" dxfId="78" priority="323" stopIfTrue="1">
      <formula>#REF!="G"</formula>
    </cfRule>
  </conditionalFormatting>
  <conditionalFormatting sqref="O192:Q192">
    <cfRule type="expression" dxfId="77" priority="316" stopIfTrue="1">
      <formula>#REF!="w"</formula>
    </cfRule>
    <cfRule type="expression" dxfId="76" priority="317" stopIfTrue="1">
      <formula>#REF!="N"</formula>
    </cfRule>
    <cfRule type="expression" dxfId="75" priority="318" stopIfTrue="1">
      <formula>#REF!="R"</formula>
    </cfRule>
    <cfRule type="expression" dxfId="74" priority="319" stopIfTrue="1">
      <formula>#REF!="G"</formula>
    </cfRule>
  </conditionalFormatting>
  <conditionalFormatting sqref="O192:Q192">
    <cfRule type="expression" dxfId="73" priority="313" stopIfTrue="1">
      <formula>#REF!="N"</formula>
    </cfRule>
    <cfRule type="expression" dxfId="72" priority="314" stopIfTrue="1">
      <formula>#REF!="G"</formula>
    </cfRule>
    <cfRule type="expression" dxfId="71" priority="315" stopIfTrue="1">
      <formula>#REF!="R"</formula>
    </cfRule>
  </conditionalFormatting>
  <conditionalFormatting sqref="P194:Q194 P186:Q186 P192:Q192 P188:Q188 L194:N194 L186:N186 L192:N192 L188:N188 E192:G197 A2:R2 I192:J197">
    <cfRule type="expression" dxfId="70" priority="312" stopIfTrue="1">
      <formula>#REF!="w"</formula>
    </cfRule>
  </conditionalFormatting>
  <conditionalFormatting sqref="P194:Q194 P186:Q186 P192:Q192 P188:Q188 M194:N194 M186:N186 M192:N192 M188:N188 F192:G197 A2:R2 I192:J197">
    <cfRule type="expression" dxfId="69" priority="309" stopIfTrue="1">
      <formula>#REF!="N"</formula>
    </cfRule>
    <cfRule type="expression" dxfId="68" priority="310" stopIfTrue="1">
      <formula>#REF!="R"</formula>
    </cfRule>
    <cfRule type="expression" dxfId="67" priority="311" stopIfTrue="1">
      <formula>#REF!="G"</formula>
    </cfRule>
  </conditionalFormatting>
  <conditionalFormatting sqref="L194 L186 L192 L188 E192:E197">
    <cfRule type="expression" dxfId="66" priority="306" stopIfTrue="1">
      <formula>#REF!="N"</formula>
    </cfRule>
    <cfRule type="expression" dxfId="65" priority="307" stopIfTrue="1">
      <formula>#REF!="R"</formula>
    </cfRule>
    <cfRule type="expression" dxfId="64" priority="308" stopIfTrue="1">
      <formula>#REF!="G"</formula>
    </cfRule>
  </conditionalFormatting>
  <conditionalFormatting sqref="P194:Q194 P186:Q186 P192:Q192 P188:Q188 L194:N194 L186:N186 L192:N192 L188:N188 E192:G197 A2:R2 I192:J197">
    <cfRule type="expression" dxfId="63" priority="299" stopIfTrue="1">
      <formula>#REF!="N"</formula>
    </cfRule>
    <cfRule type="expression" dxfId="62" priority="300" stopIfTrue="1">
      <formula>#REF!="G"</formula>
    </cfRule>
    <cfRule type="expression" dxfId="61" priority="301" stopIfTrue="1">
      <formula>#REF!="R"</formula>
    </cfRule>
  </conditionalFormatting>
  <conditionalFormatting sqref="P194:Q194 P186:Q186 P192:Q192 P188:Q188 L194:N194 L186:N186 L192:N192 L188:N188 E192:G197 A2:R2 I192:J197">
    <cfRule type="expression" dxfId="60" priority="298" stopIfTrue="1">
      <formula>#REF!="W"</formula>
    </cfRule>
  </conditionalFormatting>
  <conditionalFormatting sqref="P194:Q194 P192:Q192 L194:N194 L192:N192 E192:G197 A2:R2 I192:J197">
    <cfRule type="expression" dxfId="59" priority="276" stopIfTrue="1">
      <formula>#REF!="G"</formula>
    </cfRule>
  </conditionalFormatting>
  <conditionalFormatting sqref="A2:R2">
    <cfRule type="expression" dxfId="58" priority="105" stopIfTrue="1">
      <formula>#REF!="N"</formula>
    </cfRule>
    <cfRule type="expression" dxfId="57" priority="106" stopIfTrue="1">
      <formula>#REF!="R"</formula>
    </cfRule>
  </conditionalFormatting>
  <conditionalFormatting sqref="V120:AI120">
    <cfRule type="expression" dxfId="56" priority="71" stopIfTrue="1">
      <formula>#REF!="N"</formula>
    </cfRule>
    <cfRule type="expression" dxfId="55" priority="72" stopIfTrue="1">
      <formula>#REF!="R"</formula>
    </cfRule>
  </conditionalFormatting>
  <conditionalFormatting sqref="V120:AI120">
    <cfRule type="expression" dxfId="54" priority="70" stopIfTrue="1">
      <formula>#REF!="W"</formula>
    </cfRule>
  </conditionalFormatting>
  <conditionalFormatting sqref="V120:AI120">
    <cfRule type="expression" dxfId="53" priority="67" stopIfTrue="1">
      <formula>#REF!="N"</formula>
    </cfRule>
    <cfRule type="expression" dxfId="52" priority="68" stopIfTrue="1">
      <formula>#REF!="G"</formula>
    </cfRule>
    <cfRule type="expression" dxfId="51" priority="69" stopIfTrue="1">
      <formula>#REF!="R"</formula>
    </cfRule>
  </conditionalFormatting>
  <conditionalFormatting sqref="V120:AI120">
    <cfRule type="expression" dxfId="50" priority="66" stopIfTrue="1">
      <formula>#REF!="W"</formula>
    </cfRule>
  </conditionalFormatting>
  <conditionalFormatting sqref="V120:AI120">
    <cfRule type="expression" dxfId="49" priority="65" stopIfTrue="1">
      <formula>#REF!="G"</formula>
    </cfRule>
  </conditionalFormatting>
  <conditionalFormatting sqref="V120:AI120">
    <cfRule type="expression" dxfId="48" priority="64" stopIfTrue="1">
      <formula>#REF!="w"</formula>
    </cfRule>
  </conditionalFormatting>
  <conditionalFormatting sqref="V120:AI120">
    <cfRule type="expression" dxfId="47" priority="63" stopIfTrue="1">
      <formula>#REF!="w"</formula>
    </cfRule>
  </conditionalFormatting>
  <conditionalFormatting sqref="V120:AI120">
    <cfRule type="expression" dxfId="46" priority="60" stopIfTrue="1">
      <formula>#REF!="N"</formula>
    </cfRule>
    <cfRule type="expression" dxfId="45" priority="61" stopIfTrue="1">
      <formula>#REF!="G"</formula>
    </cfRule>
    <cfRule type="expression" dxfId="44" priority="62" stopIfTrue="1">
      <formula>#REF!="R"</formula>
    </cfRule>
  </conditionalFormatting>
  <conditionalFormatting sqref="V120:AI120">
    <cfRule type="expression" dxfId="43" priority="59" stopIfTrue="1">
      <formula>#REF!="G"</formula>
    </cfRule>
  </conditionalFormatting>
  <conditionalFormatting sqref="V120:AI120">
    <cfRule type="expression" dxfId="42" priority="56" stopIfTrue="1">
      <formula>#REF!="N"</formula>
    </cfRule>
    <cfRule type="expression" dxfId="41" priority="57" stopIfTrue="1">
      <formula>#REF!="R"</formula>
    </cfRule>
    <cfRule type="expression" dxfId="40" priority="58" stopIfTrue="1">
      <formula>#REF!="G"</formula>
    </cfRule>
  </conditionalFormatting>
  <conditionalFormatting sqref="I51 I81 I88 I144">
    <cfRule type="expression" dxfId="39" priority="50" stopIfTrue="1">
      <formula>G51="N"</formula>
    </cfRule>
    <cfRule type="expression" dxfId="38" priority="51" stopIfTrue="1">
      <formula>G51="R"</formula>
    </cfRule>
    <cfRule type="expression" dxfId="37" priority="52" stopIfTrue="1">
      <formula>G51="G"</formula>
    </cfRule>
  </conditionalFormatting>
  <conditionalFormatting sqref="I51">
    <cfRule type="expression" dxfId="36" priority="49" stopIfTrue="1">
      <formula>G51="w"</formula>
    </cfRule>
  </conditionalFormatting>
  <conditionalFormatting sqref="J51">
    <cfRule type="expression" dxfId="35" priority="36" stopIfTrue="1">
      <formula>H51="G"</formula>
    </cfRule>
  </conditionalFormatting>
  <conditionalFormatting sqref="J51 J81 J88 J144">
    <cfRule type="expression" dxfId="34" priority="33" stopIfTrue="1">
      <formula>G51="N"</formula>
    </cfRule>
    <cfRule type="expression" dxfId="33" priority="34" stopIfTrue="1">
      <formula>G51="R"</formula>
    </cfRule>
    <cfRule type="expression" dxfId="32" priority="35" stopIfTrue="1">
      <formula>G51="G"</formula>
    </cfRule>
  </conditionalFormatting>
  <conditionalFormatting sqref="J51">
    <cfRule type="expression" dxfId="31" priority="32" stopIfTrue="1">
      <formula>G51="w"</formula>
    </cfRule>
  </conditionalFormatting>
  <conditionalFormatting sqref="P7:Q114 P116:Q173">
    <cfRule type="expression" dxfId="30" priority="29" stopIfTrue="1">
      <formula>#REF!="w"</formula>
    </cfRule>
    <cfRule type="expression" dxfId="29" priority="30" stopIfTrue="1">
      <formula>#REF!="N"</formula>
    </cfRule>
    <cfRule type="expression" dxfId="28" priority="31" stopIfTrue="1">
      <formula>#REF!="R"</formula>
    </cfRule>
  </conditionalFormatting>
  <conditionalFormatting sqref="P172:Q173 P159:Q159 P162:Q163 P157:Q157 P152:Q154 P145:Q145 P147:Q147 P140:Q142 P133:Q135 P127:Q128 P122:Q124 P117:Q118 P113:Q114 P102:Q102 P104:Q104 P107:Q108 P96:Q97 P91:Q91 P93:Q93 P80:Q82 P85:Q86 P74:Q75 P69:Q71 P63:Q64 P58:Q60 P47:Q49 P52:Q53 P41:Q42 P38:Q38 P36:Q36 P31:Q32 P27:Q28 P18:Q19 P22:Q23 P7:Q9 P12:Q13">
    <cfRule type="expression" dxfId="27" priority="25" stopIfTrue="1">
      <formula>#REF!="W"</formula>
    </cfRule>
    <cfRule type="expression" dxfId="26" priority="26" stopIfTrue="1">
      <formula>#REF!="N"</formula>
    </cfRule>
    <cfRule type="expression" dxfId="25" priority="27" stopIfTrue="1">
      <formula>#REF!="R"</formula>
    </cfRule>
    <cfRule type="expression" dxfId="24" priority="28" stopIfTrue="1">
      <formula>#REF!="G"</formula>
    </cfRule>
  </conditionalFormatting>
  <conditionalFormatting sqref="P172:Q173 P159:Q159 P162:Q163 P157:Q157 P152:Q154 P145:Q145 P147:Q147 P140:Q142 P133:Q135 P127:Q128 P122:Q124 P117:Q118 P113:Q114 P102:Q102 P104:Q104 P107:Q108 P96:Q97 P91:Q91 P93:Q93 P80:Q82 P85:Q86 P74:Q75 P69:Q71 P63:Q64 P58:Q60 P47:Q49 P52:Q53 P41:Q42 P38:Q38 P36:Q36 P31:Q32 P27:Q28 P18:Q19 P22:Q23 P7:Q9 P12:Q13">
    <cfRule type="expression" dxfId="23" priority="21" stopIfTrue="1">
      <formula>#REF!="w"</formula>
    </cfRule>
    <cfRule type="expression" dxfId="22" priority="22" stopIfTrue="1">
      <formula>#REF!="N"</formula>
    </cfRule>
    <cfRule type="expression" dxfId="21" priority="23" stopIfTrue="1">
      <formula>#REF!="R"</formula>
    </cfRule>
    <cfRule type="expression" dxfId="20" priority="24" stopIfTrue="1">
      <formula>#REF!="G"</formula>
    </cfRule>
  </conditionalFormatting>
  <conditionalFormatting sqref="P172:Q173 P159:Q159 P162:Q163 P157:Q157 P152:Q154 P145:Q145 P147:Q147 P140:Q142 P133:Q135 P127:Q128 P122:Q124 P117:Q118 P113:Q114 P102:Q102 P104:Q104 P107:Q108 P96:Q97 P91:Q91 P93:Q93 P80:Q82 P85:Q86 P74:Q75 P69:Q71 P63:Q64 P58:Q60 P47:Q49 P52:Q53 P41:Q42 P38:Q38 P36:Q36 P31:Q32 P27:Q28 P18:Q19 P22:Q23 P7:Q9 P12:Q13">
    <cfRule type="expression" dxfId="19" priority="20" stopIfTrue="1">
      <formula>#REF!="G"</formula>
    </cfRule>
  </conditionalFormatting>
  <conditionalFormatting sqref="P172:Q173 P159:Q159 P162:Q163 P157:Q157 P152:Q154 P145:Q145 P147:Q147 P140:Q142 P133:Q135 P127:Q128 P122:Q124 P117:Q118 P113:Q114 P102:Q102 P104:Q104 P107:Q108 P96:Q97 P91:Q91 P93:Q93 P80:Q82 P85:Q86 P74:Q75 P69:Q71 P63:Q64 P58:Q60 P47:Q49 P52:Q53 P41:Q42 P38:Q38 P36:Q36 P31:Q32 P27:Q28 P18:Q19 P22:Q23 P7:Q9 P12:Q13">
    <cfRule type="expression" dxfId="18" priority="17" stopIfTrue="1">
      <formula>#REF!="N"</formula>
    </cfRule>
    <cfRule type="expression" dxfId="17" priority="18" stopIfTrue="1">
      <formula>#REF!="G"</formula>
    </cfRule>
    <cfRule type="expression" dxfId="16" priority="19" stopIfTrue="1">
      <formula>#REF!="R"</formula>
    </cfRule>
  </conditionalFormatting>
  <conditionalFormatting sqref="P93">
    <cfRule type="expression" dxfId="15" priority="13" stopIfTrue="1">
      <formula>#REF!="w"</formula>
    </cfRule>
    <cfRule type="expression" dxfId="14" priority="14" stopIfTrue="1">
      <formula>N93="N"</formula>
    </cfRule>
    <cfRule type="expression" dxfId="13" priority="15" stopIfTrue="1">
      <formula>N93="R"</formula>
    </cfRule>
    <cfRule type="expression" dxfId="12" priority="16" stopIfTrue="1">
      <formula>N93="G"</formula>
    </cfRule>
  </conditionalFormatting>
  <conditionalFormatting sqref="P183">
    <cfRule type="expression" dxfId="11" priority="9" stopIfTrue="1">
      <formula>#REF!="w"</formula>
    </cfRule>
    <cfRule type="expression" dxfId="10" priority="10" stopIfTrue="1">
      <formula>N183="N"</formula>
    </cfRule>
    <cfRule type="expression" dxfId="9" priority="11" stopIfTrue="1">
      <formula>N183="R"</formula>
    </cfRule>
    <cfRule type="expression" dxfId="8" priority="12" stopIfTrue="1">
      <formula>N183="G"</formula>
    </cfRule>
  </conditionalFormatting>
  <conditionalFormatting sqref="Q93">
    <cfRule type="expression" dxfId="7" priority="5" stopIfTrue="1">
      <formula>#REF!="w"</formula>
    </cfRule>
    <cfRule type="expression" dxfId="6" priority="6" stopIfTrue="1">
      <formula>N93="N"</formula>
    </cfRule>
    <cfRule type="expression" dxfId="5" priority="7" stopIfTrue="1">
      <formula>N93="R"</formula>
    </cfRule>
    <cfRule type="expression" dxfId="4" priority="8" stopIfTrue="1">
      <formula>N93="G"</formula>
    </cfRule>
  </conditionalFormatting>
  <conditionalFormatting sqref="Q183">
    <cfRule type="expression" dxfId="3" priority="1" stopIfTrue="1">
      <formula>#REF!="w"</formula>
    </cfRule>
    <cfRule type="expression" dxfId="2" priority="2" stopIfTrue="1">
      <formula>N183="N"</formula>
    </cfRule>
    <cfRule type="expression" dxfId="1" priority="3" stopIfTrue="1">
      <formula>N183="R"</formula>
    </cfRule>
    <cfRule type="expression" dxfId="0" priority="4" stopIfTrue="1">
      <formula>N183="G"</formula>
    </cfRule>
  </conditionalFormatting>
  <printOptions horizontalCentered="1" gridLines="1"/>
  <pageMargins left="0.31496062992126" right="0.31496062992126" top="0.511811023622047" bottom="0.511811023622047" header="0.31496062992126" footer="0.31496062992126"/>
  <pageSetup paperSize="9" scale="30" firstPageNumber="18" orientation="landscape" useFirstPageNumber="1" r:id="rId1"/>
  <headerFooter>
    <oddHeader>&amp;L&amp;"-,Bold"&amp;22  EDUCATION</oddHeader>
    <oddFooter>&amp;L&amp;20Directorate of Higher Education&amp;C&amp;20&amp;P&amp;R&amp;20NA : Not AvailableNR : Not Responded</oddFooter>
  </headerFooter>
  <rowBreaks count="1" manualBreakCount="1">
    <brk id="1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Outcome 2018-19</vt:lpstr>
      <vt:lpstr>'Outcome 2018-19'!Print_Area</vt:lpstr>
      <vt:lpstr>'Outcome 2018-19'!Print_Titles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Akash</cp:lastModifiedBy>
  <cp:lastPrinted>2018-06-26T15:20:06Z</cp:lastPrinted>
  <dcterms:created xsi:type="dcterms:W3CDTF">2018-02-27T13:36:36Z</dcterms:created>
  <dcterms:modified xsi:type="dcterms:W3CDTF">2018-08-22T20:52:14Z</dcterms:modified>
</cp:coreProperties>
</file>