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Data" sheetId="1" r:id="rId1"/>
    <sheet name="Exercices_F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<sst xmlns="http://schemas.openxmlformats.org/spreadsheetml/2006/main" count="50" uniqueCount="44">
  <si>
    <t>EmployeeID</t>
  </si>
  <si>
    <t>Nom</t>
  </si>
  <si>
    <t>DateNaissance</t>
  </si>
  <si>
    <t>DateEmbauche</t>
  </si>
  <si>
    <t>DateFinContrat</t>
  </si>
  <si>
    <t>DerniereAbsence</t>
  </si>
  <si>
    <t>Salaire</t>
  </si>
  <si>
    <t>Ville</t>
  </si>
  <si>
    <t>age employe</t>
  </si>
  <si>
    <t>ancienneté</t>
  </si>
  <si>
    <t xml:space="preserve">date de fin d'année </t>
  </si>
  <si>
    <t xml:space="preserve"> date du mois prochain</t>
  </si>
  <si>
    <t xml:space="preserve"> jours apres l'absence</t>
  </si>
  <si>
    <t xml:space="preserve"> DateEmbauche</t>
  </si>
  <si>
    <t>NO.SEMAINE</t>
  </si>
  <si>
    <t>Backup_' &amp; TEXTE(AUJOURDHUI(); 'aaaa-mm-jj')</t>
  </si>
  <si>
    <t>Amina El Idrissi</t>
  </si>
  <si>
    <t>Casablanca</t>
  </si>
  <si>
    <t>Youssef Benali</t>
  </si>
  <si>
    <t>Rabat</t>
  </si>
  <si>
    <t>Safa Mansouri</t>
  </si>
  <si>
    <t>Marrakech</t>
  </si>
  <si>
    <t>Omar Chouaibi</t>
  </si>
  <si>
    <t>Lina Farah</t>
  </si>
  <si>
    <t>Fes</t>
  </si>
  <si>
    <t>Hassan Azizi</t>
  </si>
  <si>
    <t>Agadir</t>
  </si>
  <si>
    <t>Rania Boussouf</t>
  </si>
  <si>
    <t>Tangier</t>
  </si>
  <si>
    <t>Karim El Khatib</t>
  </si>
  <si>
    <t>Meriem Saidi</t>
  </si>
  <si>
    <t>Nabil Haddad</t>
  </si>
  <si>
    <t>Salma Ouarzazi</t>
  </si>
  <si>
    <t>Imane Rifi</t>
  </si>
  <si>
    <t>Exercice</t>
  </si>
  <si>
    <t>Contexte business (RH) : Vous travaillez sur un fichier employés. Utilisez les fonctions de date/heure pour répondre aux questions suivantes en vous basant sur la feuille 'Data'.</t>
  </si>
  <si>
    <t>1) Calculer l'âge de chaque employé (années entières).</t>
  </si>
  <si>
    <t>2) Calculer l'ancienneté de chaque employé en années et mois (ex: '3 an(s), 4 mois').</t>
  </si>
  <si>
    <t xml:space="preserve">3) Calculer la date de fin d'année (31/12 de l'année en cours) </t>
  </si>
  <si>
    <t>4) Calculer la première date du mois prochain</t>
  </si>
  <si>
    <t>5) Formater la DateEmbauche en 'mmmm aaaa' pour créer un titre mensuel (ex: 'mars 2025').</t>
  </si>
  <si>
    <t>6) Calculer le nombre de jours depuis la dernière absence jusqu'à aujourd'hui</t>
  </si>
  <si>
    <t>7) Obtenir le numéro de semaine de la DateEmbauche (NO.SEMAINE).</t>
  </si>
  <si>
    <t>8) Créer une colonne 'BackupName' qui combine 'Backup_' &amp; TEXTE(AUJOURDHUI(); 'aaaa-mm-jj').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</si>
</sst>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78" fontId="0" fillId="0" borderId="1" xfId="0" applyNumberFormat="1" applyBorder="1"/>
    <xf numFmtId="0" fontId="0" fillId="0" borderId="1" xfId="0" applyBorder="1" applyAlignment="1">
      <alignment wrapText="1"/>
    </xf>
    <xf numFmtId="58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zoomScale="90" zoomScaleNormal="90" topLeftCell="F2" workbookViewId="0">
      <selection activeCell="P4" sqref="P4"/>
    </sheetView>
  </sheetViews>
  <sheetFormatPr defaultColWidth="8.72727272727273" defaultRowHeight="14.5"/>
  <cols>
    <col min="1" max="1" width="22.2727272727273" customWidth="1"/>
    <col min="2" max="2" width="19" customWidth="1"/>
    <col min="3" max="3" width="21.1818181818182" customWidth="1"/>
    <col min="4" max="4" width="21.3636363636364" customWidth="1"/>
    <col min="5" max="5" width="16.7272727272727" customWidth="1"/>
    <col min="6" max="6" width="23" customWidth="1"/>
    <col min="8" max="8" width="13.1818181818182" customWidth="1"/>
    <col min="9" max="9" width="11.5454545454545" customWidth="1"/>
    <col min="10" max="10" width="12" customWidth="1"/>
    <col min="11" max="11" width="16.4545454545455" customWidth="1"/>
    <col min="12" max="12" width="20.4545454545455" customWidth="1"/>
    <col min="13" max="13" width="14.7272727272727" customWidth="1"/>
    <col min="14" max="14" width="15.0909090909091" customWidth="1"/>
    <col min="15" max="15" width="12.1818181818182" customWidth="1"/>
    <col min="16" max="16" width="40.9090909090909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ht="29" spans="1:16">
      <c r="A2" s="2">
        <v>1001</v>
      </c>
      <c r="B2" s="2" t="s">
        <v>16</v>
      </c>
      <c r="C2" s="3">
        <v>34768</v>
      </c>
      <c r="D2" s="3">
        <v>43617</v>
      </c>
      <c r="E2" s="2"/>
      <c r="F2" s="3">
        <v>45901</v>
      </c>
      <c r="G2" s="2">
        <v>32000</v>
      </c>
      <c r="H2" s="2" t="s">
        <v>17</v>
      </c>
      <c r="I2" s="2">
        <f ca="1">DATEDIF(C2,TODAY(),"y")</f>
        <v>30</v>
      </c>
      <c r="J2" s="4" t="str">
        <f ca="1">DATEDIF(D2,TODAY(),"y")&amp;" ans, "&amp;DATEDIF(D2,TODAY(),"ym")&amp;" moins"</f>
        <v>6 ans, 3 moins</v>
      </c>
      <c r="K2" s="5">
        <f ca="1">DATE(YEAR(TODAY()),12,31)</f>
        <v>46022</v>
      </c>
      <c r="L2" s="5">
        <f ca="1">DATE(YEAR(TODAY()),MONTH(TODAY())+1,1)</f>
        <v>45931</v>
      </c>
      <c r="M2" s="4">
        <f ca="1">TODAY()-F2</f>
        <v>14</v>
      </c>
      <c r="N2" s="2" t="str">
        <f>TEXT(D2,"mmmm yyyy")</f>
        <v>June 2019</v>
      </c>
      <c r="O2" s="4">
        <f>WEEKNUM(C2,2)</f>
        <v>11</v>
      </c>
      <c r="P2" s="4" t="str">
        <f ca="1">"Backup_"&amp;TEXT(TODAY(),"yyyy-mm-dd")</f>
        <v>Backup_2025-09-15</v>
      </c>
    </row>
    <row r="3" ht="29" spans="1:16">
      <c r="A3" s="2">
        <v>1002</v>
      </c>
      <c r="B3" s="2" t="s">
        <v>18</v>
      </c>
      <c r="C3" s="3">
        <v>32472</v>
      </c>
      <c r="D3" s="3">
        <v>43845</v>
      </c>
      <c r="E3" s="3">
        <v>44926</v>
      </c>
      <c r="F3" s="3">
        <v>45884</v>
      </c>
      <c r="G3" s="2">
        <v>45000</v>
      </c>
      <c r="H3" s="2" t="s">
        <v>19</v>
      </c>
      <c r="I3" s="2">
        <f ca="1" t="shared" ref="I3:I13" si="0">DATEDIF(C3,TODAY(),"y")</f>
        <v>36</v>
      </c>
      <c r="J3" s="4" t="str">
        <f ca="1" t="shared" ref="J3:J13" si="1">DATEDIF(D3,TODAY(),"y")&amp;" ans, "&amp;DATEDIF(D3,TODAY(),"ym")&amp;" moins"</f>
        <v>5 ans, 8 moins</v>
      </c>
      <c r="K3" s="5">
        <f ca="1" t="shared" ref="K3:K13" si="2">DATE(YEAR(TODAY()),12,31)</f>
        <v>46022</v>
      </c>
      <c r="L3" s="5">
        <f ca="1" t="shared" ref="L3:L13" si="3">EOMONTH(TODAY(),0)+1</f>
        <v>45931</v>
      </c>
      <c r="M3" s="4">
        <f ca="1" t="shared" ref="M3:M13" si="4">TODAY()-F3</f>
        <v>31</v>
      </c>
      <c r="N3" s="2" t="str">
        <f t="shared" ref="N3:N13" si="5">TEXT(D3,"mmmm yyyy")</f>
        <v>January 2020</v>
      </c>
      <c r="O3" s="4">
        <f t="shared" ref="O3:O13" si="6">WEEKNUM(C3,2)</f>
        <v>48</v>
      </c>
      <c r="P3" s="4" t="str">
        <f ca="1">"Backup_"&amp;TEXT(TODAY(),"yyyy-mm-dd")</f>
        <v>Backup_2025-09-15</v>
      </c>
    </row>
    <row r="4" ht="29" spans="1:16">
      <c r="A4" s="2">
        <v>1003</v>
      </c>
      <c r="B4" s="2" t="s">
        <v>20</v>
      </c>
      <c r="C4" s="3">
        <v>33790</v>
      </c>
      <c r="D4" s="3">
        <v>44449</v>
      </c>
      <c r="E4" s="2"/>
      <c r="F4" s="3">
        <v>45866</v>
      </c>
      <c r="G4" s="2">
        <v>28000</v>
      </c>
      <c r="H4" s="2" t="s">
        <v>21</v>
      </c>
      <c r="I4" s="2">
        <f ca="1" t="shared" si="0"/>
        <v>33</v>
      </c>
      <c r="J4" s="4" t="str">
        <f ca="1" t="shared" si="1"/>
        <v>4 ans, 0 moins</v>
      </c>
      <c r="K4" s="5">
        <f ca="1" t="shared" si="2"/>
        <v>46022</v>
      </c>
      <c r="L4" s="5">
        <f ca="1" t="shared" si="3"/>
        <v>45931</v>
      </c>
      <c r="M4" s="4">
        <f ca="1" t="shared" si="4"/>
        <v>49</v>
      </c>
      <c r="N4" s="2" t="str">
        <f t="shared" si="5"/>
        <v>September 2021</v>
      </c>
      <c r="O4" s="4">
        <f t="shared" si="6"/>
        <v>27</v>
      </c>
      <c r="P4" s="4" t="str">
        <f ca="1" t="shared" ref="P3:P13" si="7">"Backup_"&amp;TEXT(TODAY(),"yyyy-mm-dd")</f>
        <v>Backup_2025-09-15</v>
      </c>
    </row>
    <row r="5" ht="29" spans="1:16">
      <c r="A5" s="2">
        <v>1004</v>
      </c>
      <c r="B5" s="2" t="s">
        <v>22</v>
      </c>
      <c r="C5" s="3">
        <v>28914</v>
      </c>
      <c r="D5" s="3">
        <v>40288</v>
      </c>
      <c r="E5" s="2"/>
      <c r="F5" s="3">
        <v>45910</v>
      </c>
      <c r="G5" s="2">
        <v>60000</v>
      </c>
      <c r="H5" s="2" t="s">
        <v>17</v>
      </c>
      <c r="I5" s="2">
        <f ca="1" t="shared" si="0"/>
        <v>46</v>
      </c>
      <c r="J5" s="4" t="str">
        <f ca="1" t="shared" si="1"/>
        <v>15 ans, 4 moins</v>
      </c>
      <c r="K5" s="5">
        <f ca="1" t="shared" si="2"/>
        <v>46022</v>
      </c>
      <c r="L5" s="5">
        <f ca="1" t="shared" si="3"/>
        <v>45931</v>
      </c>
      <c r="M5" s="4">
        <f ca="1" t="shared" si="4"/>
        <v>5</v>
      </c>
      <c r="N5" s="2" t="str">
        <f t="shared" si="5"/>
        <v>April 2010</v>
      </c>
      <c r="O5" s="4">
        <f t="shared" si="6"/>
        <v>9</v>
      </c>
      <c r="P5" s="4" t="str">
        <f ca="1" t="shared" si="7"/>
        <v>Backup_2025-09-15</v>
      </c>
    </row>
    <row r="6" ht="29" spans="1:16">
      <c r="A6" s="2">
        <v>1005</v>
      </c>
      <c r="B6" s="2" t="s">
        <v>23</v>
      </c>
      <c r="C6" s="3">
        <v>36861</v>
      </c>
      <c r="D6" s="3">
        <v>45323</v>
      </c>
      <c r="E6" s="2"/>
      <c r="F6" s="3">
        <v>45912</v>
      </c>
      <c r="G6" s="2">
        <v>22000</v>
      </c>
      <c r="H6" s="2" t="s">
        <v>24</v>
      </c>
      <c r="I6" s="2">
        <f ca="1" t="shared" si="0"/>
        <v>24</v>
      </c>
      <c r="J6" s="4" t="str">
        <f ca="1" t="shared" si="1"/>
        <v>1 ans, 7 moins</v>
      </c>
      <c r="K6" s="5">
        <f ca="1" t="shared" si="2"/>
        <v>46022</v>
      </c>
      <c r="L6" s="5">
        <f ca="1" t="shared" si="3"/>
        <v>45931</v>
      </c>
      <c r="M6" s="4">
        <f ca="1" t="shared" si="4"/>
        <v>3</v>
      </c>
      <c r="N6" s="2" t="str">
        <f t="shared" si="5"/>
        <v>February 2024</v>
      </c>
      <c r="O6" s="4">
        <f t="shared" si="6"/>
        <v>49</v>
      </c>
      <c r="P6" s="4" t="str">
        <f ca="1" t="shared" si="7"/>
        <v>Backup_2025-09-15</v>
      </c>
    </row>
    <row r="7" ht="29" spans="1:16">
      <c r="A7" s="2">
        <v>1006</v>
      </c>
      <c r="B7" s="2" t="s">
        <v>25</v>
      </c>
      <c r="C7" s="3">
        <v>35567</v>
      </c>
      <c r="D7" s="3">
        <v>43409</v>
      </c>
      <c r="E7" s="2"/>
      <c r="F7" s="3">
        <v>45914</v>
      </c>
      <c r="G7" s="2">
        <v>30000</v>
      </c>
      <c r="H7" s="2" t="s">
        <v>26</v>
      </c>
      <c r="I7" s="2">
        <f ca="1" t="shared" si="0"/>
        <v>28</v>
      </c>
      <c r="J7" s="4" t="str">
        <f ca="1" t="shared" si="1"/>
        <v>6 ans, 10 moins</v>
      </c>
      <c r="K7" s="5">
        <f ca="1" t="shared" si="2"/>
        <v>46022</v>
      </c>
      <c r="L7" s="5">
        <f ca="1" t="shared" si="3"/>
        <v>45931</v>
      </c>
      <c r="M7" s="4">
        <f ca="1" t="shared" si="4"/>
        <v>1</v>
      </c>
      <c r="N7" s="2" t="str">
        <f t="shared" si="5"/>
        <v>November 2018</v>
      </c>
      <c r="O7" s="4">
        <f t="shared" si="6"/>
        <v>20</v>
      </c>
      <c r="P7" s="4" t="str">
        <f ca="1" t="shared" si="7"/>
        <v>Backup_2025-09-15</v>
      </c>
    </row>
    <row r="8" ht="29" spans="1:16">
      <c r="A8" s="2">
        <v>1007</v>
      </c>
      <c r="B8" s="2" t="s">
        <v>27</v>
      </c>
      <c r="C8" s="3">
        <v>31228</v>
      </c>
      <c r="D8" s="3">
        <v>42186</v>
      </c>
      <c r="E8" s="2"/>
      <c r="F8" s="3">
        <v>45826</v>
      </c>
      <c r="G8" s="2">
        <v>52000</v>
      </c>
      <c r="H8" s="2" t="s">
        <v>28</v>
      </c>
      <c r="I8" s="2">
        <f ca="1" t="shared" si="0"/>
        <v>40</v>
      </c>
      <c r="J8" s="4" t="str">
        <f ca="1" t="shared" si="1"/>
        <v>10 ans, 2 moins</v>
      </c>
      <c r="K8" s="5">
        <f ca="1" t="shared" si="2"/>
        <v>46022</v>
      </c>
      <c r="L8" s="5">
        <f ca="1" t="shared" si="3"/>
        <v>45931</v>
      </c>
      <c r="M8" s="4">
        <f ca="1" t="shared" si="4"/>
        <v>89</v>
      </c>
      <c r="N8" s="2" t="str">
        <f t="shared" si="5"/>
        <v>July 2015</v>
      </c>
      <c r="O8" s="4">
        <f t="shared" si="6"/>
        <v>26</v>
      </c>
      <c r="P8" s="4" t="str">
        <f ca="1" t="shared" si="7"/>
        <v>Backup_2025-09-15</v>
      </c>
    </row>
    <row r="9" ht="29" spans="1:16">
      <c r="A9" s="2">
        <v>1008</v>
      </c>
      <c r="B9" s="2" t="s">
        <v>29</v>
      </c>
      <c r="C9" s="3">
        <v>33125</v>
      </c>
      <c r="D9" s="3">
        <v>44645</v>
      </c>
      <c r="E9" s="2"/>
      <c r="F9" s="3">
        <v>45897</v>
      </c>
      <c r="G9" s="2">
        <v>35000</v>
      </c>
      <c r="H9" s="2" t="s">
        <v>17</v>
      </c>
      <c r="I9" s="2">
        <f ca="1" t="shared" si="0"/>
        <v>35</v>
      </c>
      <c r="J9" s="4" t="str">
        <f ca="1" t="shared" si="1"/>
        <v>3 ans, 5 moins</v>
      </c>
      <c r="K9" s="5">
        <f ca="1" t="shared" si="2"/>
        <v>46022</v>
      </c>
      <c r="L9" s="5">
        <f ca="1" t="shared" si="3"/>
        <v>45931</v>
      </c>
      <c r="M9" s="4">
        <f ca="1" t="shared" si="4"/>
        <v>18</v>
      </c>
      <c r="N9" s="2" t="str">
        <f t="shared" si="5"/>
        <v>March 2022</v>
      </c>
      <c r="O9" s="4">
        <f t="shared" si="6"/>
        <v>36</v>
      </c>
      <c r="P9" s="4" t="str">
        <f ca="1" t="shared" si="7"/>
        <v>Backup_2025-09-15</v>
      </c>
    </row>
    <row r="10" ht="29" spans="1:16">
      <c r="A10" s="2">
        <v>1009</v>
      </c>
      <c r="B10" s="2" t="s">
        <v>30</v>
      </c>
      <c r="C10" s="3">
        <v>34336</v>
      </c>
      <c r="D10" s="3">
        <v>42865</v>
      </c>
      <c r="E10" s="2"/>
      <c r="F10" s="3">
        <v>45787</v>
      </c>
      <c r="G10" s="2">
        <v>27000</v>
      </c>
      <c r="H10" s="2" t="s">
        <v>19</v>
      </c>
      <c r="I10" s="2">
        <f ca="1" t="shared" si="0"/>
        <v>31</v>
      </c>
      <c r="J10" s="4" t="str">
        <f ca="1" t="shared" si="1"/>
        <v>8 ans, 4 moins</v>
      </c>
      <c r="K10" s="5">
        <f ca="1" t="shared" si="2"/>
        <v>46022</v>
      </c>
      <c r="L10" s="5">
        <f ca="1" t="shared" si="3"/>
        <v>45931</v>
      </c>
      <c r="M10" s="4">
        <f ca="1" t="shared" si="4"/>
        <v>128</v>
      </c>
      <c r="N10" s="2" t="str">
        <f t="shared" si="5"/>
        <v>May 2017</v>
      </c>
      <c r="O10" s="4">
        <f t="shared" si="6"/>
        <v>1</v>
      </c>
      <c r="P10" s="4" t="str">
        <f ca="1" t="shared" si="7"/>
        <v>Backup_2025-09-15</v>
      </c>
    </row>
    <row r="11" ht="29" spans="1:16">
      <c r="A11" s="2">
        <v>1010</v>
      </c>
      <c r="B11" s="2" t="s">
        <v>31</v>
      </c>
      <c r="C11" s="3">
        <v>30059</v>
      </c>
      <c r="D11" s="3">
        <v>39722</v>
      </c>
      <c r="E11" s="2"/>
      <c r="F11" s="3">
        <v>45767</v>
      </c>
      <c r="G11" s="2">
        <v>70000</v>
      </c>
      <c r="H11" s="2" t="s">
        <v>21</v>
      </c>
      <c r="I11" s="2">
        <f ca="1" t="shared" si="0"/>
        <v>43</v>
      </c>
      <c r="J11" s="4" t="str">
        <f ca="1" t="shared" si="1"/>
        <v>16 ans, 11 moins</v>
      </c>
      <c r="K11" s="5">
        <f ca="1" t="shared" si="2"/>
        <v>46022</v>
      </c>
      <c r="L11" s="5">
        <f ca="1" t="shared" si="3"/>
        <v>45931</v>
      </c>
      <c r="M11" s="4">
        <f ca="1" t="shared" si="4"/>
        <v>148</v>
      </c>
      <c r="N11" s="2" t="str">
        <f t="shared" si="5"/>
        <v>October 2008</v>
      </c>
      <c r="O11" s="4">
        <f t="shared" si="6"/>
        <v>16</v>
      </c>
      <c r="P11" s="4" t="str">
        <f ca="1" t="shared" si="7"/>
        <v>Backup_2025-09-15</v>
      </c>
    </row>
    <row r="12" ht="29" spans="1:16">
      <c r="A12" s="2">
        <v>1011</v>
      </c>
      <c r="B12" s="2" t="s">
        <v>32</v>
      </c>
      <c r="C12" s="3">
        <v>36393</v>
      </c>
      <c r="D12" s="3">
        <v>44931</v>
      </c>
      <c r="E12" s="2"/>
      <c r="F12" s="3">
        <v>45913</v>
      </c>
      <c r="G12" s="2">
        <v>24000</v>
      </c>
      <c r="H12" s="2" t="s">
        <v>17</v>
      </c>
      <c r="I12" s="2">
        <f ca="1" t="shared" si="0"/>
        <v>26</v>
      </c>
      <c r="J12" s="4" t="str">
        <f ca="1" t="shared" si="1"/>
        <v>2 ans, 8 moins</v>
      </c>
      <c r="K12" s="5">
        <f ca="1" t="shared" si="2"/>
        <v>46022</v>
      </c>
      <c r="L12" s="5">
        <f ca="1" t="shared" si="3"/>
        <v>45931</v>
      </c>
      <c r="M12" s="4">
        <f ca="1" t="shared" si="4"/>
        <v>2</v>
      </c>
      <c r="N12" s="2" t="str">
        <f t="shared" si="5"/>
        <v>January 2023</v>
      </c>
      <c r="O12" s="4">
        <f t="shared" si="6"/>
        <v>34</v>
      </c>
      <c r="P12" s="4" t="str">
        <f ca="1" t="shared" si="7"/>
        <v>Backup_2025-09-15</v>
      </c>
    </row>
    <row r="13" ht="29" spans="1:16">
      <c r="A13" s="2">
        <v>1012</v>
      </c>
      <c r="B13" s="2" t="s">
        <v>33</v>
      </c>
      <c r="C13" s="3">
        <v>35349</v>
      </c>
      <c r="D13" s="3">
        <v>42536</v>
      </c>
      <c r="E13" s="2"/>
      <c r="F13" s="3">
        <v>45903</v>
      </c>
      <c r="G13" s="2">
        <v>33000</v>
      </c>
      <c r="H13" s="2" t="s">
        <v>24</v>
      </c>
      <c r="I13" s="2">
        <f ca="1" t="shared" si="0"/>
        <v>28</v>
      </c>
      <c r="J13" s="4" t="str">
        <f ca="1" t="shared" si="1"/>
        <v>9 ans, 3 moins</v>
      </c>
      <c r="K13" s="5">
        <f ca="1" t="shared" si="2"/>
        <v>46022</v>
      </c>
      <c r="L13" s="5">
        <f ca="1" t="shared" si="3"/>
        <v>45931</v>
      </c>
      <c r="M13" s="4">
        <f ca="1" t="shared" si="4"/>
        <v>12</v>
      </c>
      <c r="N13" s="2" t="str">
        <f t="shared" si="5"/>
        <v>June 2016</v>
      </c>
      <c r="O13" s="4">
        <f t="shared" si="6"/>
        <v>41</v>
      </c>
      <c r="P13" s="4" t="str">
        <f ca="1" t="shared" si="7"/>
        <v>Backup_2025-09-15</v>
      </c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2"/>
      <c r="C17" s="2"/>
      <c r="D17" s="2">
        <f ca="1">DATEDIF(C2,TODAY(),"y")</f>
        <v>30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20" spans="12:12">
      <c r="L2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8" sqref="A8"/>
    </sheetView>
  </sheetViews>
  <sheetFormatPr defaultColWidth="8.72727272727273" defaultRowHeight="14.5"/>
  <cols>
    <col min="1" max="1" width="157.909090909091" customWidth="1"/>
  </cols>
  <sheetData>
    <row r="1" spans="1:1">
      <c r="A1" s="1" t="s">
        <v>34</v>
      </c>
    </row>
    <row r="2" spans="1:1">
      <c r="A2" s="2" t="s">
        <v>35</v>
      </c>
    </row>
    <row r="3" spans="1:1">
      <c r="A3" s="2" t="s">
        <v>36</v>
      </c>
    </row>
    <row r="4" spans="1:1">
      <c r="A4" s="2" t="s">
        <v>37</v>
      </c>
    </row>
    <row r="5" spans="1:1">
      <c r="A5" s="2" t="s">
        <v>38</v>
      </c>
    </row>
    <row r="6" spans="1:1">
      <c r="A6" s="2" t="s">
        <v>39</v>
      </c>
    </row>
    <row r="7" spans="1:1">
      <c r="A7" s="2" t="s">
        <v>40</v>
      </c>
    </row>
    <row r="8" spans="1:1">
      <c r="A8" s="2" t="s">
        <v>41</v>
      </c>
    </row>
    <row r="9" spans="1:1">
      <c r="A9" s="2" t="s">
        <v>42</v>
      </c>
    </row>
    <row r="10" spans="1:1">
      <c r="A10" s="2" t="s">
        <v>43</v>
      </c>
    </row>
    <row r="11" spans="1:1">
      <c r="A11" s="2"/>
    </row>
    <row r="12" spans="1:1">
      <c r="A1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Exercices_FR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840 G6 New Version</cp:lastModifiedBy>
  <dcterms:created xsi:type="dcterms:W3CDTF">2025-09-15T00:43:00Z</dcterms:created>
  <dcterms:modified xsi:type="dcterms:W3CDTF">2025-09-15T15:46:03Z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676DE74BEFB0489DA22F57EF67359619_12</vt:lpwstr>
  </property>
  <property fmtid="{D5CDD505-2E9C-101B-9397-08002B2CF9AE}" pid="3" name="KSOProductBuildVer">
    <vt:lpwstr>1033-12.2.0.21931</vt:lpwstr>
  </property>
</Properties>
</file>