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rami/Documents/"/>
    </mc:Choice>
  </mc:AlternateContent>
  <xr:revisionPtr revIDLastSave="0" documentId="13_ncr:1_{8A3782CE-2446-C24D-9308-B2FE5FEA543E}" xr6:coauthVersionLast="36" xr6:coauthVersionMax="36" xr10:uidLastSave="{00000000-0000-0000-0000-000000000000}"/>
  <bookViews>
    <workbookView xWindow="1620" yWindow="1140" windowWidth="25600" windowHeight="12920" activeTab="3" xr2:uid="{00000000-000D-0000-FFFF-FFFF00000000}"/>
  </bookViews>
  <sheets>
    <sheet name="I-Form" sheetId="1" r:id="rId1"/>
    <sheet name="IOS-Playbook" sheetId="2" r:id="rId2"/>
    <sheet name="N-Form" sheetId="6" r:id="rId3"/>
    <sheet name="NXOS-Playbook" sheetId="7" r:id="rId4"/>
    <sheet name="roadmap" sheetId="5" r:id="rId5"/>
  </sheets>
  <calcPr calcId="181029"/>
</workbook>
</file>

<file path=xl/calcChain.xml><?xml version="1.0" encoding="utf-8"?>
<calcChain xmlns="http://schemas.openxmlformats.org/spreadsheetml/2006/main">
  <c r="D32" i="7" l="1"/>
  <c r="D33" i="7"/>
  <c r="D31" i="7"/>
  <c r="D30" i="7"/>
  <c r="D29" i="7"/>
  <c r="D28" i="7"/>
  <c r="D27" i="7"/>
  <c r="D26" i="7"/>
  <c r="A90" i="7"/>
  <c r="A82" i="7"/>
  <c r="A74" i="7"/>
  <c r="A66" i="7"/>
  <c r="A58" i="7"/>
  <c r="A50" i="7"/>
  <c r="A42" i="7"/>
  <c r="A34" i="7"/>
  <c r="A26" i="7"/>
  <c r="D21" i="7"/>
  <c r="A18" i="7"/>
  <c r="E34" i="7"/>
  <c r="E29" i="7"/>
  <c r="A96" i="7" l="1"/>
  <c r="A95" i="7"/>
  <c r="A94" i="7"/>
  <c r="A88" i="7"/>
  <c r="A87" i="7"/>
  <c r="A86" i="7"/>
  <c r="A80" i="7"/>
  <c r="A79" i="7"/>
  <c r="A78" i="7"/>
  <c r="A72" i="7"/>
  <c r="A71" i="7"/>
  <c r="A70" i="7"/>
  <c r="A64" i="7"/>
  <c r="A63" i="7"/>
  <c r="A62" i="7"/>
  <c r="A56" i="7"/>
  <c r="A55" i="7"/>
  <c r="A54" i="7"/>
  <c r="A48" i="7"/>
  <c r="A47" i="7"/>
  <c r="A46" i="7"/>
  <c r="A40" i="7"/>
  <c r="A39" i="7"/>
  <c r="A38" i="7"/>
  <c r="A32" i="7"/>
  <c r="A31" i="7"/>
  <c r="A30" i="7"/>
  <c r="A24" i="7"/>
  <c r="A23" i="7"/>
  <c r="A22" i="7"/>
  <c r="D19" i="7"/>
  <c r="A17" i="7"/>
  <c r="D16" i="7"/>
  <c r="A16" i="7"/>
  <c r="A96" i="2"/>
  <c r="A95" i="2"/>
  <c r="A94" i="2"/>
  <c r="A90" i="2"/>
  <c r="A88" i="2"/>
  <c r="A87" i="2"/>
  <c r="A86" i="2"/>
  <c r="A82" i="2"/>
  <c r="A80" i="2"/>
  <c r="A79" i="2"/>
  <c r="A78" i="2"/>
  <c r="A74" i="2"/>
  <c r="A72" i="2"/>
  <c r="A71" i="2"/>
  <c r="A70" i="2"/>
  <c r="A66" i="2"/>
  <c r="A64" i="2"/>
  <c r="A63" i="2"/>
  <c r="A62" i="2"/>
  <c r="A58" i="2"/>
  <c r="A56" i="2"/>
  <c r="A55" i="2"/>
  <c r="A54" i="2"/>
  <c r="A50" i="2"/>
  <c r="A48" i="2"/>
  <c r="A47" i="2"/>
  <c r="A46" i="2"/>
  <c r="A42" i="2"/>
  <c r="A40" i="2"/>
  <c r="A39" i="2"/>
  <c r="A38" i="2"/>
  <c r="A34" i="2"/>
  <c r="D33" i="2"/>
  <c r="D32" i="2"/>
  <c r="A32" i="2"/>
  <c r="D31" i="2"/>
  <c r="A31" i="2"/>
  <c r="D30" i="2"/>
  <c r="A30" i="2"/>
  <c r="D29" i="2"/>
  <c r="D28" i="2"/>
  <c r="D27" i="2"/>
  <c r="D26" i="2"/>
  <c r="A26" i="2"/>
  <c r="A24" i="2"/>
  <c r="A23" i="2"/>
  <c r="A22" i="2"/>
  <c r="D21" i="2"/>
  <c r="D19" i="2"/>
  <c r="A18" i="2"/>
  <c r="A17" i="2"/>
  <c r="D16" i="2"/>
  <c r="A16" i="2"/>
</calcChain>
</file>

<file path=xl/sharedStrings.xml><?xml version="1.0" encoding="utf-8"?>
<sst xmlns="http://schemas.openxmlformats.org/spreadsheetml/2006/main" count="318" uniqueCount="93">
  <si>
    <t>Ansible Playbook Generator</t>
  </si>
  <si>
    <t>SHOW</t>
  </si>
  <si>
    <t>CONFIG</t>
  </si>
  <si>
    <t>Comments:</t>
  </si>
  <si>
    <t>User INPUT:</t>
  </si>
  <si>
    <t>Notes:</t>
  </si>
  <si>
    <t>Enter IOS UserName:</t>
  </si>
  <si>
    <t>aj</t>
  </si>
  <si>
    <t>This Runbook accepts Auth programatically</t>
  </si>
  <si>
    <t>Enter IOS Password:</t>
  </si>
  <si>
    <t>cisco</t>
  </si>
  <si>
    <t>Secret PW:</t>
  </si>
  <si>
    <t>Enter IOS Config Command:</t>
  </si>
  <si>
    <t>hostname RouterOne</t>
  </si>
  <si>
    <t>Enter IOS Show Command:</t>
  </si>
  <si>
    <t>show host</t>
  </si>
  <si>
    <t>variable to store in mem:</t>
  </si>
  <si>
    <t>HN</t>
  </si>
  <si>
    <t>show interface status</t>
  </si>
  <si>
    <t>Interface lo1</t>
  </si>
  <si>
    <t>int_status</t>
  </si>
  <si>
    <t>sh ip int brief</t>
  </si>
  <si>
    <t>ip add 1.1.1.1 255.255.255.0</t>
  </si>
  <si>
    <t>IP_Int</t>
  </si>
  <si>
    <t>show cdp neighbor</t>
  </si>
  <si>
    <t>interface fa2/0</t>
  </si>
  <si>
    <t>cdp</t>
  </si>
  <si>
    <t>show ip proto</t>
  </si>
  <si>
    <t>no shut</t>
  </si>
  <si>
    <t>ip_proto</t>
  </si>
  <si>
    <t>show ntp status</t>
  </si>
  <si>
    <t>interface lo229</t>
  </si>
  <si>
    <t>ntp_status</t>
  </si>
  <si>
    <t>show ver</t>
  </si>
  <si>
    <t>ip add 1.2.3.2 255.255.255.0</t>
  </si>
  <si>
    <t>ver</t>
  </si>
  <si>
    <t>show clock</t>
  </si>
  <si>
    <t>clock</t>
  </si>
  <si>
    <t>show proc cpu</t>
  </si>
  <si>
    <t>proc_cpu</t>
  </si>
  <si>
    <t>show spanning</t>
  </si>
  <si>
    <t>spanning</t>
  </si>
  <si>
    <t>GENERATED IOS PLAYBOOK: SHOW</t>
  </si>
  <si>
    <t>GENERATED IOS PLAYBOOK: CONFIG</t>
  </si>
  <si>
    <t>---</t>
  </si>
  <si>
    <t>- hosts: all</t>
  </si>
  <si>
    <t xml:space="preserve">  connection: local</t>
  </si>
  <si>
    <t xml:space="preserve">  gather_facts: no</t>
  </si>
  <si>
    <t xml:space="preserve">  vars_prompt:</t>
  </si>
  <si>
    <t xml:space="preserve">  - name: "mgmt_password"</t>
  </si>
  <si>
    <t xml:space="preserve">    prompt: "Password"</t>
  </si>
  <si>
    <t xml:space="preserve">  tasks:</t>
  </si>
  <si>
    <t>#</t>
  </si>
  <si>
    <t xml:space="preserve">  - name: “scrt_password”</t>
  </si>
  <si>
    <t xml:space="preserve">  - name: SYS | Define provider</t>
  </si>
  <si>
    <t xml:space="preserve">    prompt: “What’s the Secret?”</t>
  </si>
  <si>
    <t xml:space="preserve">    set_fact:</t>
  </si>
  <si>
    <t xml:space="preserve">      provider:</t>
  </si>
  <si>
    <t xml:space="preserve">        host: "{{ inventory_hostname }}"</t>
  </si>
  <si>
    <t xml:space="preserve">        username: "aj"</t>
  </si>
  <si>
    <t xml:space="preserve">        password: "{{ mgmt_password }}"</t>
  </si>
  <si>
    <t xml:space="preserve">        authorize: yes</t>
  </si>
  <si>
    <t xml:space="preserve">    ios_command:</t>
  </si>
  <si>
    <t xml:space="preserve">      provider: "{{ provider }}"</t>
  </si>
  <si>
    <t xml:space="preserve">      commands:</t>
  </si>
  <si>
    <t xml:space="preserve">       - configure terminal</t>
  </si>
  <si>
    <t xml:space="preserve">  - name: "scrt_password"</t>
  </si>
  <si>
    <t xml:space="preserve">    prompt: "What's the Secret?"</t>
  </si>
  <si>
    <t xml:space="preserve">    nxos_command:</t>
  </si>
  <si>
    <t xml:space="preserve">        auth_pass: "{{ scrt_password }}"</t>
  </si>
  <si>
    <t xml:space="preserve">      - lines:  configure terminal</t>
  </si>
  <si>
    <t xml:space="preserve"> </t>
  </si>
  <si>
    <t>Aj notes on dev:</t>
  </si>
  <si>
    <t xml:space="preserve"> want to split out Forms in next gen</t>
  </si>
  <si>
    <t>IOS form and NXOS form to be seperate. Can scale commands down with a show vert and a config vert</t>
  </si>
  <si>
    <t>got the config working for IOS…</t>
  </si>
  <si>
    <t>need to reverse engineer that playbook TBgp.yml to a working excel format</t>
  </si>
  <si>
    <t>then clone to NXOS then test on NXOS</t>
  </si>
  <si>
    <t>then clone/scale and re-test all 4</t>
  </si>
  <si>
    <t>want to do a form for upgrades</t>
  </si>
  <si>
    <t>almost done !</t>
  </si>
  <si>
    <t>Tbgp.yml works.</t>
  </si>
  <si>
    <t>va.yml does not .</t>
  </si>
  <si>
    <t>Make it so, make xl good.</t>
  </si>
  <si>
    <t>Then clone for NXOS</t>
  </si>
  <si>
    <t>Enter NXOS UserName:</t>
  </si>
  <si>
    <t>Enter NXOS Password:</t>
  </si>
  <si>
    <t>Enter NXOS Config Command:</t>
  </si>
  <si>
    <t>Enter NXOS Show Command:</t>
  </si>
  <si>
    <t>GENERATED nxos PLAYBOOK: SHOW</t>
  </si>
  <si>
    <t>GENERATED nxos PLAYBOOK: CONFIG</t>
  </si>
  <si>
    <t>andy</t>
  </si>
  <si>
    <t>show bgp neigh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</si>
</sst>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i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66CC"/>
      <name val="Calibri"/>
      <family val="2"/>
    </font>
    <font>
      <i/>
      <sz val="11"/>
      <color rgb="FF000000"/>
      <name val="Calibri"/>
      <family val="2"/>
    </font>
    <font>
      <sz val="11"/>
      <color rgb="FF666666"/>
      <name val="Calibri"/>
      <family val="2"/>
    </font>
    <font>
      <b/>
      <sz val="14"/>
      <color rgb="FF000000"/>
      <name val="Calibri"/>
      <family val="2"/>
    </font>
    <font>
      <b/>
      <sz val="14"/>
      <color rgb="FF999999"/>
      <name val="Calibri"/>
      <family val="2"/>
    </font>
    <font>
      <sz val="11"/>
      <color rgb="FF999999"/>
      <name val="Calibri"/>
      <family val="2"/>
    </font>
    <font>
      <sz val="11"/>
      <color rgb="FFEEEEEE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666666"/>
        <bgColor rgb="FF666666"/>
      </patternFill>
    </fill>
    <fill>
      <patternFill patternType="solid">
        <fgColor rgb="FFDDDDDD"/>
        <bgColor rgb="FFDDDDDD"/>
      </patternFill>
    </fill>
    <fill>
      <patternFill patternType="solid">
        <fgColor rgb="FF808080"/>
        <bgColor rgb="FF808080"/>
      </patternFill>
    </fill>
    <fill>
      <patternFill patternType="solid">
        <fgColor rgb="FF99FF66"/>
        <bgColor rgb="FF99FF66"/>
      </patternFill>
    </fill>
  </fills>
  <borders count="7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/>
      <right style="thin">
        <color rgb="FF3C3C3C"/>
      </right>
      <top/>
      <bottom/>
      <diagonal/>
    </border>
    <border>
      <left/>
      <right/>
      <top/>
      <bottom style="thin">
        <color rgb="FF3C3C3C"/>
      </bottom>
      <diagonal/>
    </border>
  </borders>
  <cellStyleXfs count="6">
    <xf numFmtId="0" fontId="0" fillId="0" borderId="0"/>
    <xf numFmtId="0" fontId="1" fillId="2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</cellStyleXfs>
  <cellXfs count="52">
    <xf numFmtId="0" fontId="0" fillId="0" borderId="0" xfId="0"/>
    <xf numFmtId="0" fontId="0" fillId="0" borderId="0" xfId="0" applyProtection="1"/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2" fillId="0" borderId="0" xfId="0" applyFont="1" applyBorder="1" applyProtection="1"/>
    <xf numFmtId="0" fontId="2" fillId="0" borderId="1" xfId="0" applyFont="1" applyBorder="1" applyProtection="1"/>
    <xf numFmtId="0" fontId="6" fillId="0" borderId="2" xfId="0" applyFont="1" applyFill="1" applyBorder="1" applyProtection="1"/>
    <xf numFmtId="0" fontId="7" fillId="0" borderId="3" xfId="0" applyFont="1" applyBorder="1" applyAlignment="1" applyProtection="1">
      <alignment wrapText="1"/>
    </xf>
    <xf numFmtId="0" fontId="2" fillId="0" borderId="2" xfId="0" applyFont="1" applyBorder="1" applyProtection="1"/>
    <xf numFmtId="0" fontId="6" fillId="0" borderId="1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0" fontId="8" fillId="3" borderId="4" xfId="0" applyFont="1" applyFill="1" applyBorder="1" applyProtection="1"/>
    <xf numFmtId="0" fontId="4" fillId="0" borderId="0" xfId="0" applyFont="1" applyFill="1" applyBorder="1" applyProtection="1"/>
    <xf numFmtId="0" fontId="7" fillId="0" borderId="4" xfId="0" applyFont="1" applyBorder="1" applyAlignment="1" applyProtection="1">
      <alignment wrapText="1"/>
    </xf>
    <xf numFmtId="0" fontId="0" fillId="0" borderId="0" xfId="0" applyFill="1" applyBorder="1" applyAlignment="1" applyProtection="1">
      <alignment horizontal="left"/>
    </xf>
    <xf numFmtId="0" fontId="7" fillId="0" borderId="0" xfId="0" applyFont="1" applyFill="1" applyBorder="1" applyAlignment="1" applyProtection="1">
      <protection locked="0"/>
    </xf>
    <xf numFmtId="0" fontId="7" fillId="0" borderId="4" xfId="0" applyFont="1" applyFill="1" applyBorder="1" applyAlignment="1" applyProtection="1">
      <protection locked="0"/>
    </xf>
    <xf numFmtId="49" fontId="7" fillId="0" borderId="0" xfId="0" applyNumberFormat="1" applyFont="1" applyFill="1" applyBorder="1" applyProtection="1">
      <protection locked="0"/>
    </xf>
    <xf numFmtId="0" fontId="0" fillId="0" borderId="0" xfId="0" applyFill="1" applyBorder="1" applyProtection="1"/>
    <xf numFmtId="0" fontId="7" fillId="0" borderId="4" xfId="0" applyFont="1" applyFill="1" applyBorder="1" applyProtection="1"/>
    <xf numFmtId="0" fontId="8" fillId="3" borderId="4" xfId="0" applyFont="1" applyFill="1" applyBorder="1" applyAlignment="1" applyProtection="1">
      <alignment wrapText="1"/>
    </xf>
    <xf numFmtId="0" fontId="7" fillId="0" borderId="4" xfId="0" applyFont="1" applyFill="1" applyBorder="1" applyAlignment="1" applyProtection="1">
      <alignment wrapText="1"/>
      <protection locked="0"/>
    </xf>
    <xf numFmtId="49" fontId="7" fillId="3" borderId="4" xfId="0" applyNumberFormat="1" applyFont="1" applyFill="1" applyBorder="1" applyProtection="1">
      <protection locked="0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7" fillId="0" borderId="0" xfId="0" applyFont="1" applyAlignment="1" applyProtection="1">
      <alignment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</xf>
    <xf numFmtId="0" fontId="9" fillId="4" borderId="0" xfId="0" applyFont="1" applyFill="1" applyBorder="1" applyProtection="1"/>
    <xf numFmtId="0" fontId="0" fillId="0" borderId="0" xfId="0" applyFill="1" applyBorder="1"/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/>
    <xf numFmtId="0" fontId="0" fillId="5" borderId="0" xfId="0" applyFill="1" applyBorder="1"/>
    <xf numFmtId="0" fontId="0" fillId="4" borderId="0" xfId="0" applyFill="1" applyBorder="1"/>
    <xf numFmtId="0" fontId="12" fillId="0" borderId="0" xfId="0" applyFont="1" applyBorder="1"/>
    <xf numFmtId="0" fontId="0" fillId="0" borderId="0" xfId="0" applyBorder="1"/>
    <xf numFmtId="0" fontId="13" fillId="0" borderId="0" xfId="0" applyFont="1" applyBorder="1"/>
    <xf numFmtId="0" fontId="13" fillId="0" borderId="0" xfId="0" applyFont="1"/>
    <xf numFmtId="0" fontId="0" fillId="0" borderId="0" xfId="0" applyFont="1"/>
    <xf numFmtId="0" fontId="0" fillId="6" borderId="0" xfId="0" applyFill="1" applyBorder="1"/>
    <xf numFmtId="0" fontId="0" fillId="0" borderId="6" xfId="0" applyBorder="1"/>
    <xf numFmtId="0" fontId="12" fillId="0" borderId="0" xfId="0" applyFont="1" applyFill="1" applyBorder="1"/>
    <xf numFmtId="0" fontId="0" fillId="0" borderId="0" xfId="0" applyFill="1"/>
    <xf numFmtId="0" fontId="14" fillId="0" borderId="0" xfId="0" applyFont="1"/>
    <xf numFmtId="0" fontId="15" fillId="0" borderId="0" xfId="0" applyFont="1"/>
    <xf numFmtId="0" fontId="14" fillId="7" borderId="0" xfId="0" applyFont="1" applyFill="1"/>
    <xf numFmtId="0" fontId="5" fillId="0" borderId="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left" vertical="center" wrapText="1"/>
    </xf>
    <xf numFmtId="0" fontId="8" fillId="3" borderId="4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protection locked="0"/>
    </xf>
  </cellXfs>
  <cellStyles count="6">
    <cellStyle name="Excel_BuiltIn_20% - Accent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"/>
  <sheetViews>
    <sheetView workbookViewId="0">
      <selection activeCell="D25" sqref="D25"/>
    </sheetView>
  </sheetViews>
  <sheetFormatPr baseColWidth="10" defaultRowHeight="15" x14ac:dyDescent="0.2"/>
  <cols>
    <col min="1" max="1" width="1.83203125" style="1" customWidth="1"/>
    <col min="2" max="2" width="35" style="24" customWidth="1"/>
    <col min="3" max="3" width="2.1640625" style="1" customWidth="1"/>
    <col min="4" max="4" width="34" style="25" customWidth="1"/>
    <col min="5" max="5" width="2.1640625" style="1" customWidth="1"/>
    <col min="6" max="6" width="20.5" style="1" customWidth="1"/>
    <col min="7" max="7" width="4" style="27" customWidth="1"/>
    <col min="8" max="8" width="3" style="27" customWidth="1"/>
    <col min="9" max="9" width="25.6640625" style="1" customWidth="1"/>
    <col min="10" max="10" width="2.1640625" style="1" customWidth="1"/>
    <col min="11" max="11" width="38.33203125" style="1" customWidth="1"/>
    <col min="12" max="12" width="2.1640625" style="1" customWidth="1"/>
    <col min="13" max="13" width="23.5" style="1" customWidth="1"/>
    <col min="14" max="258" width="14.33203125" style="1" customWidth="1"/>
    <col min="259" max="1024" width="14.33203125" customWidth="1"/>
  </cols>
  <sheetData>
    <row r="1" spans="2:13" ht="19" x14ac:dyDescent="0.25">
      <c r="B1" s="48" t="s">
        <v>0</v>
      </c>
      <c r="C1" s="48"/>
      <c r="D1" s="48"/>
      <c r="E1" s="48"/>
      <c r="F1" s="48"/>
      <c r="G1" s="2"/>
      <c r="H1" s="2"/>
      <c r="I1" s="3"/>
    </row>
    <row r="2" spans="2:13" ht="19" x14ac:dyDescent="0.25">
      <c r="B2" s="48" t="s">
        <v>1</v>
      </c>
      <c r="C2" s="48"/>
      <c r="D2" s="48"/>
      <c r="E2" s="48"/>
      <c r="F2" s="48"/>
      <c r="G2" s="2"/>
      <c r="H2" s="2"/>
      <c r="I2" s="48" t="s">
        <v>2</v>
      </c>
      <c r="J2" s="48"/>
      <c r="K2" s="48"/>
      <c r="L2" s="48"/>
      <c r="M2" s="48"/>
    </row>
    <row r="3" spans="2:13" s="4" customFormat="1" ht="15" customHeight="1" thickBot="1" x14ac:dyDescent="0.25">
      <c r="B3" s="5" t="s">
        <v>3</v>
      </c>
      <c r="C3" s="6"/>
      <c r="D3" s="7" t="s">
        <v>4</v>
      </c>
      <c r="E3" s="8"/>
      <c r="F3" s="9" t="s">
        <v>5</v>
      </c>
      <c r="G3" s="10"/>
      <c r="H3" s="10"/>
      <c r="I3" s="5" t="s">
        <v>3</v>
      </c>
      <c r="J3" s="6"/>
      <c r="K3" s="5" t="s">
        <v>4</v>
      </c>
      <c r="L3" s="8"/>
      <c r="M3" s="9" t="s">
        <v>5</v>
      </c>
    </row>
    <row r="4" spans="2:13" s="3" customFormat="1" ht="16" x14ac:dyDescent="0.2">
      <c r="B4" s="11" t="s">
        <v>6</v>
      </c>
      <c r="C4" s="12"/>
      <c r="D4" s="13" t="s">
        <v>7</v>
      </c>
      <c r="F4" s="49" t="s">
        <v>8</v>
      </c>
      <c r="G4" s="14"/>
      <c r="H4" s="14"/>
      <c r="I4" s="11"/>
      <c r="J4" s="15"/>
      <c r="K4" s="16"/>
      <c r="L4" s="17"/>
      <c r="M4" s="50" t="s">
        <v>8</v>
      </c>
    </row>
    <row r="5" spans="2:13" s="3" customFormat="1" ht="15" customHeight="1" x14ac:dyDescent="0.2">
      <c r="B5" s="11" t="s">
        <v>9</v>
      </c>
      <c r="C5" s="12"/>
      <c r="D5" s="13" t="s">
        <v>10</v>
      </c>
      <c r="F5" s="49"/>
      <c r="G5" s="14"/>
      <c r="H5" s="14"/>
      <c r="I5" s="11" t="s">
        <v>11</v>
      </c>
      <c r="J5" s="18"/>
      <c r="K5" s="19" t="s">
        <v>10</v>
      </c>
      <c r="L5" s="17"/>
      <c r="M5" s="50"/>
    </row>
    <row r="6" spans="2:13" s="3" customFormat="1" ht="15" customHeight="1" x14ac:dyDescent="0.2">
      <c r="B6" s="11"/>
      <c r="C6" s="12"/>
      <c r="D6" s="13"/>
      <c r="F6" s="49"/>
      <c r="G6" s="14"/>
      <c r="H6" s="14"/>
      <c r="I6" s="20" t="s">
        <v>12</v>
      </c>
      <c r="J6" s="15"/>
      <c r="K6" s="51" t="s">
        <v>13</v>
      </c>
      <c r="L6" s="17"/>
      <c r="M6" s="50"/>
    </row>
    <row r="7" spans="2:13" s="18" customFormat="1" ht="16" x14ac:dyDescent="0.2">
      <c r="B7" s="11" t="s">
        <v>14</v>
      </c>
      <c r="D7" s="21" t="s">
        <v>15</v>
      </c>
      <c r="E7" s="17"/>
      <c r="F7" s="49"/>
      <c r="G7" s="17"/>
      <c r="H7" s="17"/>
      <c r="I7" s="11"/>
      <c r="J7" s="15"/>
      <c r="K7" s="51"/>
      <c r="L7" s="17"/>
      <c r="M7" s="50"/>
    </row>
    <row r="8" spans="2:13" s="18" customFormat="1" ht="16" x14ac:dyDescent="0.2">
      <c r="B8" s="11" t="s">
        <v>16</v>
      </c>
      <c r="D8" s="21" t="s">
        <v>17</v>
      </c>
      <c r="E8" s="17"/>
      <c r="F8" s="49"/>
      <c r="G8" s="17"/>
      <c r="H8" s="17"/>
      <c r="I8"/>
      <c r="J8"/>
      <c r="K8"/>
      <c r="L8" s="17"/>
      <c r="M8" s="50"/>
    </row>
    <row r="9" spans="2:13" s="18" customFormat="1" ht="6.25" customHeight="1" x14ac:dyDescent="0.2">
      <c r="B9"/>
      <c r="C9"/>
      <c r="D9"/>
      <c r="E9"/>
      <c r="F9"/>
      <c r="G9"/>
      <c r="H9"/>
      <c r="I9"/>
      <c r="J9"/>
      <c r="K9"/>
    </row>
    <row r="10" spans="2:13" s="18" customFormat="1" ht="16" x14ac:dyDescent="0.2">
      <c r="B10" s="11" t="s">
        <v>14</v>
      </c>
      <c r="D10" s="21" t="s">
        <v>18</v>
      </c>
      <c r="E10" s="17"/>
      <c r="F10" s="22"/>
      <c r="G10" s="17"/>
      <c r="H10" s="17"/>
      <c r="I10" s="20" t="s">
        <v>12</v>
      </c>
      <c r="J10" s="15"/>
      <c r="K10" s="16" t="s">
        <v>19</v>
      </c>
    </row>
    <row r="11" spans="2:13" s="18" customFormat="1" ht="16" x14ac:dyDescent="0.2">
      <c r="B11" s="11" t="s">
        <v>16</v>
      </c>
      <c r="D11" s="21" t="s">
        <v>20</v>
      </c>
      <c r="E11" s="17"/>
      <c r="F11" s="22"/>
      <c r="G11" s="17"/>
      <c r="H11" s="17"/>
      <c r="I11" s="11"/>
      <c r="J11" s="15"/>
      <c r="K11" s="16"/>
    </row>
    <row r="12" spans="2:13" s="18" customFormat="1" ht="6.25" customHeight="1" x14ac:dyDescent="0.2">
      <c r="B12" s="1"/>
      <c r="C12" s="1"/>
      <c r="D12" s="23"/>
      <c r="E12" s="1"/>
      <c r="F12" s="1"/>
      <c r="G12" s="17"/>
      <c r="H12" s="17"/>
    </row>
    <row r="13" spans="2:13" s="18" customFormat="1" ht="16" x14ac:dyDescent="0.2">
      <c r="B13" s="11" t="s">
        <v>14</v>
      </c>
      <c r="D13" s="21" t="s">
        <v>21</v>
      </c>
      <c r="E13" s="17"/>
      <c r="F13" s="22"/>
      <c r="G13" s="17"/>
      <c r="H13" s="17"/>
      <c r="I13" s="20" t="s">
        <v>12</v>
      </c>
      <c r="J13" s="15"/>
      <c r="K13" s="16" t="s">
        <v>22</v>
      </c>
    </row>
    <row r="14" spans="2:13" s="18" customFormat="1" ht="16" x14ac:dyDescent="0.2">
      <c r="B14" s="11" t="s">
        <v>16</v>
      </c>
      <c r="D14" s="21" t="s">
        <v>23</v>
      </c>
      <c r="E14" s="17"/>
      <c r="F14" s="22"/>
      <c r="G14" s="17"/>
      <c r="H14" s="17"/>
      <c r="I14" s="11"/>
      <c r="J14" s="15"/>
      <c r="K14" s="16"/>
    </row>
    <row r="15" spans="2:13" s="18" customFormat="1" ht="6.25" customHeight="1" x14ac:dyDescent="0.2">
      <c r="B15" s="24"/>
      <c r="C15" s="1"/>
      <c r="D15" s="25"/>
      <c r="E15" s="1"/>
      <c r="F15" s="1"/>
      <c r="G15" s="17"/>
      <c r="H15" s="17"/>
    </row>
    <row r="16" spans="2:13" s="18" customFormat="1" ht="16" x14ac:dyDescent="0.2">
      <c r="B16" s="11" t="s">
        <v>14</v>
      </c>
      <c r="D16" s="21" t="s">
        <v>24</v>
      </c>
      <c r="E16" s="17"/>
      <c r="F16" s="22"/>
      <c r="G16" s="17"/>
      <c r="H16" s="17"/>
      <c r="I16" s="20" t="s">
        <v>12</v>
      </c>
      <c r="J16" s="15"/>
      <c r="K16" s="16" t="s">
        <v>25</v>
      </c>
    </row>
    <row r="17" spans="2:11" s="18" customFormat="1" ht="16" x14ac:dyDescent="0.2">
      <c r="B17" s="11" t="s">
        <v>16</v>
      </c>
      <c r="D17" s="21" t="s">
        <v>26</v>
      </c>
      <c r="E17" s="17"/>
      <c r="F17" s="22"/>
      <c r="G17" s="26"/>
      <c r="H17" s="26"/>
      <c r="I17" s="11"/>
      <c r="J17" s="15"/>
      <c r="K17" s="16"/>
    </row>
    <row r="18" spans="2:11" s="18" customFormat="1" ht="6.25" customHeight="1" x14ac:dyDescent="0.2">
      <c r="B18" s="24"/>
      <c r="C18" s="1"/>
      <c r="D18" s="25"/>
      <c r="E18" s="1"/>
      <c r="F18" s="1"/>
    </row>
    <row r="19" spans="2:11" s="18" customFormat="1" ht="16" x14ac:dyDescent="0.2">
      <c r="B19" s="11" t="s">
        <v>14</v>
      </c>
      <c r="D19" s="21" t="s">
        <v>27</v>
      </c>
      <c r="E19" s="17"/>
      <c r="F19" s="22"/>
      <c r="I19" s="20" t="s">
        <v>12</v>
      </c>
      <c r="J19" s="15"/>
      <c r="K19" s="16" t="s">
        <v>28</v>
      </c>
    </row>
    <row r="20" spans="2:11" ht="16" x14ac:dyDescent="0.2">
      <c r="B20" s="11" t="s">
        <v>16</v>
      </c>
      <c r="C20" s="18"/>
      <c r="D20" s="21" t="s">
        <v>29</v>
      </c>
      <c r="E20" s="17"/>
      <c r="F20" s="22"/>
      <c r="G20" s="1"/>
      <c r="H20" s="1"/>
      <c r="I20" s="11"/>
      <c r="J20" s="15"/>
      <c r="K20" s="16"/>
    </row>
    <row r="21" spans="2:11" ht="6.25" customHeight="1" x14ac:dyDescent="0.2">
      <c r="G21" s="1"/>
      <c r="H21" s="1"/>
    </row>
    <row r="22" spans="2:11" ht="16" x14ac:dyDescent="0.2">
      <c r="B22" s="11" t="s">
        <v>14</v>
      </c>
      <c r="C22" s="18"/>
      <c r="D22" s="21" t="s">
        <v>30</v>
      </c>
      <c r="E22" s="17"/>
      <c r="F22" s="22"/>
      <c r="G22" s="1"/>
      <c r="H22" s="1"/>
      <c r="I22" s="20" t="s">
        <v>12</v>
      </c>
      <c r="J22" s="15"/>
      <c r="K22" s="16" t="s">
        <v>31</v>
      </c>
    </row>
    <row r="23" spans="2:11" ht="16" x14ac:dyDescent="0.2">
      <c r="B23" s="11" t="s">
        <v>16</v>
      </c>
      <c r="C23" s="18"/>
      <c r="D23" s="21" t="s">
        <v>32</v>
      </c>
      <c r="E23" s="17"/>
      <c r="F23" s="22"/>
      <c r="G23" s="1"/>
      <c r="H23" s="1"/>
      <c r="I23" s="11"/>
      <c r="J23" s="15"/>
      <c r="K23" s="16"/>
    </row>
    <row r="24" spans="2:11" ht="6.25" customHeight="1" x14ac:dyDescent="0.2">
      <c r="B24" s="1"/>
      <c r="D24" s="23"/>
      <c r="G24" s="1"/>
      <c r="H24" s="1"/>
    </row>
    <row r="25" spans="2:11" ht="16" x14ac:dyDescent="0.2">
      <c r="B25" s="11" t="s">
        <v>14</v>
      </c>
      <c r="C25" s="18"/>
      <c r="D25" s="21" t="s">
        <v>33</v>
      </c>
      <c r="E25" s="17"/>
      <c r="F25" s="22"/>
      <c r="G25" s="1"/>
      <c r="H25" s="1"/>
      <c r="I25" s="20" t="s">
        <v>12</v>
      </c>
      <c r="J25" s="15"/>
      <c r="K25" s="16" t="s">
        <v>34</v>
      </c>
    </row>
    <row r="26" spans="2:11" ht="16" x14ac:dyDescent="0.2">
      <c r="B26" s="11" t="s">
        <v>16</v>
      </c>
      <c r="C26" s="18"/>
      <c r="D26" s="21" t="s">
        <v>35</v>
      </c>
      <c r="E26" s="17"/>
      <c r="F26" s="22"/>
      <c r="I26" s="11"/>
      <c r="J26" s="15"/>
      <c r="K26" s="16"/>
    </row>
    <row r="27" spans="2:11" ht="6.25" customHeight="1" x14ac:dyDescent="0.2"/>
    <row r="28" spans="2:11" ht="16" x14ac:dyDescent="0.2">
      <c r="B28" s="11" t="s">
        <v>14</v>
      </c>
      <c r="C28" s="18"/>
      <c r="D28" s="21" t="s">
        <v>36</v>
      </c>
      <c r="E28" s="17"/>
      <c r="F28" s="22"/>
      <c r="I28" s="20" t="s">
        <v>12</v>
      </c>
      <c r="J28" s="15"/>
      <c r="K28" s="16" t="s">
        <v>28</v>
      </c>
    </row>
    <row r="29" spans="2:11" ht="16" x14ac:dyDescent="0.2">
      <c r="B29" s="11" t="s">
        <v>16</v>
      </c>
      <c r="C29" s="18"/>
      <c r="D29" s="21" t="s">
        <v>37</v>
      </c>
      <c r="E29" s="17"/>
      <c r="F29" s="22"/>
      <c r="I29" s="11"/>
      <c r="J29" s="15"/>
      <c r="K29" s="16"/>
    </row>
    <row r="30" spans="2:11" ht="6.25" customHeight="1" x14ac:dyDescent="0.2"/>
    <row r="31" spans="2:11" ht="21.75" customHeight="1" x14ac:dyDescent="0.2">
      <c r="B31" s="11" t="s">
        <v>14</v>
      </c>
      <c r="C31" s="18"/>
      <c r="D31" s="21" t="s">
        <v>38</v>
      </c>
      <c r="E31" s="17"/>
      <c r="F31" s="22"/>
      <c r="G31" s="17"/>
      <c r="H31" s="17"/>
      <c r="I31"/>
      <c r="J31"/>
      <c r="K31"/>
    </row>
    <row r="32" spans="2:11" ht="16" x14ac:dyDescent="0.2">
      <c r="B32" s="11" t="s">
        <v>16</v>
      </c>
      <c r="C32" s="18"/>
      <c r="D32" s="21" t="s">
        <v>39</v>
      </c>
      <c r="E32" s="17"/>
      <c r="F32" s="22"/>
    </row>
    <row r="33" spans="2:13" ht="6.25" customHeight="1" x14ac:dyDescent="0.2"/>
    <row r="34" spans="2:13" ht="16" x14ac:dyDescent="0.2">
      <c r="B34" s="11" t="s">
        <v>14</v>
      </c>
      <c r="C34" s="18"/>
      <c r="D34" s="21" t="s">
        <v>40</v>
      </c>
      <c r="E34" s="17"/>
      <c r="F34" s="22"/>
    </row>
    <row r="35" spans="2:13" ht="16" x14ac:dyDescent="0.2">
      <c r="B35" s="11" t="s">
        <v>16</v>
      </c>
      <c r="C35" s="18"/>
      <c r="D35" s="21" t="s">
        <v>41</v>
      </c>
      <c r="E35" s="17"/>
      <c r="F35" s="22"/>
    </row>
    <row r="40" spans="2:13" ht="6.25" customHeight="1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</sheetData>
  <mergeCells count="6">
    <mergeCell ref="B1:F1"/>
    <mergeCell ref="B2:F2"/>
    <mergeCell ref="I2:M2"/>
    <mergeCell ref="F4:F8"/>
    <mergeCell ref="M4:M8"/>
    <mergeCell ref="K6:K7"/>
  </mergeCells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620"/>
  <sheetViews>
    <sheetView workbookViewId="0"/>
  </sheetViews>
  <sheetFormatPr baseColWidth="10" defaultRowHeight="15" x14ac:dyDescent="0.2"/>
  <cols>
    <col min="1" max="1" width="66.1640625" style="37" customWidth="1"/>
    <col min="2" max="2" width="11.83203125" style="37" customWidth="1"/>
    <col min="3" max="3" width="13.33203125" style="37" customWidth="1"/>
    <col min="4" max="4" width="64.6640625" style="37" customWidth="1"/>
    <col min="5" max="5" width="9.5" style="36" customWidth="1"/>
    <col min="6" max="6" width="50" style="37" customWidth="1"/>
    <col min="7" max="48" width="13.6640625" style="37" customWidth="1"/>
    <col min="49" max="1024" width="13.6640625" customWidth="1"/>
  </cols>
  <sheetData>
    <row r="1" spans="1:48" s="33" customFormat="1" ht="20" x14ac:dyDescent="0.25">
      <c r="A1" s="30" t="s">
        <v>42</v>
      </c>
      <c r="B1" s="31"/>
      <c r="C1" s="31"/>
      <c r="D1" s="30" t="s">
        <v>43</v>
      </c>
      <c r="E1" s="32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 x14ac:dyDescent="0.2">
      <c r="A2" t="s">
        <v>44</v>
      </c>
      <c r="B2" s="34"/>
      <c r="C2" s="35"/>
      <c r="D2" t="s">
        <v>44</v>
      </c>
    </row>
    <row r="3" spans="1:48" x14ac:dyDescent="0.2">
      <c r="A3" t="s">
        <v>45</v>
      </c>
      <c r="B3" s="34"/>
      <c r="C3" s="35"/>
      <c r="D3" t="s">
        <v>45</v>
      </c>
    </row>
    <row r="4" spans="1:48" x14ac:dyDescent="0.2">
      <c r="A4" t="s">
        <v>46</v>
      </c>
      <c r="B4" s="34"/>
      <c r="C4" s="35"/>
      <c r="D4" t="s">
        <v>46</v>
      </c>
    </row>
    <row r="5" spans="1:48" x14ac:dyDescent="0.2">
      <c r="A5" t="s">
        <v>47</v>
      </c>
      <c r="B5" s="34"/>
      <c r="C5" s="35"/>
      <c r="D5" t="s">
        <v>47</v>
      </c>
    </row>
    <row r="6" spans="1:48" x14ac:dyDescent="0.2">
      <c r="A6"/>
      <c r="B6" s="34"/>
      <c r="C6" s="35"/>
      <c r="D6"/>
    </row>
    <row r="7" spans="1:48" x14ac:dyDescent="0.2">
      <c r="A7" t="s">
        <v>48</v>
      </c>
      <c r="B7" s="34"/>
      <c r="C7" s="35"/>
      <c r="D7" t="s">
        <v>48</v>
      </c>
    </row>
    <row r="8" spans="1:48" x14ac:dyDescent="0.2">
      <c r="A8" t="s">
        <v>49</v>
      </c>
      <c r="B8" s="34"/>
      <c r="C8" s="35"/>
      <c r="D8" t="s">
        <v>49</v>
      </c>
    </row>
    <row r="9" spans="1:48" x14ac:dyDescent="0.2">
      <c r="A9" t="s">
        <v>50</v>
      </c>
      <c r="B9" s="34"/>
      <c r="C9" s="35"/>
      <c r="D9" t="s">
        <v>50</v>
      </c>
    </row>
    <row r="10" spans="1:48" x14ac:dyDescent="0.2">
      <c r="A10"/>
      <c r="B10" s="34"/>
      <c r="C10" s="35"/>
      <c r="D10"/>
    </row>
    <row r="11" spans="1:48" x14ac:dyDescent="0.2">
      <c r="A11" t="s">
        <v>51</v>
      </c>
      <c r="B11" s="34"/>
      <c r="C11" s="35"/>
      <c r="D11" t="s">
        <v>51</v>
      </c>
      <c r="E11" s="38" t="s">
        <v>52</v>
      </c>
      <c r="F11" s="39" t="s">
        <v>53</v>
      </c>
    </row>
    <row r="12" spans="1:48" x14ac:dyDescent="0.2">
      <c r="A12" t="s">
        <v>54</v>
      </c>
      <c r="B12" s="34"/>
      <c r="C12" s="35"/>
      <c r="D12" t="s">
        <v>54</v>
      </c>
      <c r="E12" s="38" t="s">
        <v>52</v>
      </c>
      <c r="F12" s="39" t="s">
        <v>55</v>
      </c>
    </row>
    <row r="13" spans="1:48" x14ac:dyDescent="0.2">
      <c r="A13" t="s">
        <v>56</v>
      </c>
      <c r="B13" s="34"/>
      <c r="C13" s="35"/>
      <c r="D13" t="s">
        <v>56</v>
      </c>
    </row>
    <row r="14" spans="1:48" x14ac:dyDescent="0.2">
      <c r="A14" t="s">
        <v>57</v>
      </c>
      <c r="B14" s="34"/>
      <c r="C14" s="35"/>
      <c r="D14" t="s">
        <v>57</v>
      </c>
    </row>
    <row r="15" spans="1:48" x14ac:dyDescent="0.2">
      <c r="A15" t="s">
        <v>58</v>
      </c>
      <c r="B15" s="34"/>
      <c r="C15" s="35"/>
      <c r="D15" t="s">
        <v>58</v>
      </c>
    </row>
    <row r="16" spans="1:48" x14ac:dyDescent="0.2">
      <c r="A16" t="str">
        <f>CONCATENATE("        username: """,'I-Form'!D4,"""")</f>
        <v xml:space="preserve">        username: "aj"</v>
      </c>
      <c r="B16" s="34"/>
      <c r="C16" s="35"/>
      <c r="D16" t="str">
        <f>CONCATENATE("        username: """,'I-Form'!D4,"""")</f>
        <v xml:space="preserve">        username: "aj"</v>
      </c>
    </row>
    <row r="17" spans="1:4" x14ac:dyDescent="0.2">
      <c r="A17" t="str">
        <f>CONCATENATE("        password: """,'I-Form'!D5,"""")</f>
        <v xml:space="preserve">        password: "cisco"</v>
      </c>
      <c r="B17" s="34"/>
      <c r="C17" s="35"/>
      <c r="D17" s="40" t="s">
        <v>60</v>
      </c>
    </row>
    <row r="18" spans="1:4" x14ac:dyDescent="0.2">
      <c r="A18" t="str">
        <f>CONCATENATE("  - name: IOS | ",'I-Form'!D7)</f>
        <v xml:space="preserve">  - name: IOS | show host</v>
      </c>
      <c r="B18" s="34"/>
      <c r="C18" s="35"/>
      <c r="D18" t="s">
        <v>61</v>
      </c>
    </row>
    <row r="19" spans="1:4" x14ac:dyDescent="0.2">
      <c r="A19" t="s">
        <v>62</v>
      </c>
      <c r="B19" s="34"/>
      <c r="C19" s="35"/>
      <c r="D19" t="str">
        <f>CONCATENATE("        auth_pass: ",'I-Form'!K5,"")</f>
        <v xml:space="preserve">        auth_pass: cisco</v>
      </c>
    </row>
    <row r="20" spans="1:4" x14ac:dyDescent="0.2">
      <c r="A20" t="s">
        <v>63</v>
      </c>
      <c r="B20" s="34"/>
      <c r="C20" s="35"/>
      <c r="D20"/>
    </row>
    <row r="21" spans="1:4" x14ac:dyDescent="0.2">
      <c r="A21" t="s">
        <v>64</v>
      </c>
      <c r="B21" s="34"/>
      <c r="C21" s="35"/>
      <c r="D21" t="str">
        <f>CONCATENATE("  - name: IOS | ",'I-Form'!K6)</f>
        <v xml:space="preserve">  - name: IOS | hostname RouterOne</v>
      </c>
    </row>
    <row r="22" spans="1:4" x14ac:dyDescent="0.2">
      <c r="A22" t="str">
        <f>CONCATENATE("          -  ",'I-Form'!D7)</f>
        <v xml:space="preserve">          -  show host</v>
      </c>
      <c r="B22" s="34"/>
      <c r="C22" s="35"/>
      <c r="D22" t="s">
        <v>62</v>
      </c>
    </row>
    <row r="23" spans="1:4" x14ac:dyDescent="0.2">
      <c r="A23" t="str">
        <f>CONCATENATE("    register: ",'I-Form'!D8)</f>
        <v xml:space="preserve">    register: HN</v>
      </c>
      <c r="B23" s="34"/>
      <c r="C23" s="35"/>
      <c r="D23" t="s">
        <v>63</v>
      </c>
    </row>
    <row r="24" spans="1:4" x14ac:dyDescent="0.2">
      <c r="A24" t="str">
        <f>CONCATENATE("  - debug: msg=","""","{{ ",'I-Form'!D8,".stdout ","}}","""")</f>
        <v xml:space="preserve">  - debug: msg="{{ HN.stdout }}"</v>
      </c>
      <c r="B24" s="34"/>
      <c r="C24" s="35"/>
      <c r="D24" t="s">
        <v>64</v>
      </c>
    </row>
    <row r="25" spans="1:4" x14ac:dyDescent="0.2">
      <c r="B25" s="34"/>
      <c r="C25" s="35"/>
      <c r="D25" s="40" t="s">
        <v>65</v>
      </c>
    </row>
    <row r="26" spans="1:4" x14ac:dyDescent="0.2">
      <c r="A26" t="str">
        <f>CONCATENATE("  - name: IOS | ",'I-Form'!D10)</f>
        <v xml:space="preserve">  - name: IOS | show interface status</v>
      </c>
      <c r="B26" s="34"/>
      <c r="C26" s="35"/>
      <c r="D26" t="str">
        <f>CONCATENATE("       -  ",'I-Form'!K6)</f>
        <v xml:space="preserve">       -  hostname RouterOne</v>
      </c>
    </row>
    <row r="27" spans="1:4" x14ac:dyDescent="0.2">
      <c r="A27" t="s">
        <v>62</v>
      </c>
      <c r="B27" s="34"/>
      <c r="C27" s="35"/>
      <c r="D27" t="str">
        <f>CONCATENATE("       -  ",'I-Form'!K10)</f>
        <v xml:space="preserve">       -  Interface lo1</v>
      </c>
    </row>
    <row r="28" spans="1:4" x14ac:dyDescent="0.2">
      <c r="A28" t="s">
        <v>63</v>
      </c>
      <c r="B28" s="34"/>
      <c r="C28" s="35"/>
      <c r="D28" t="str">
        <f>CONCATENATE("       -  ",'I-Form'!K13)</f>
        <v xml:space="preserve">       -  ip add 1.1.1.1 255.255.255.0</v>
      </c>
    </row>
    <row r="29" spans="1:4" x14ac:dyDescent="0.2">
      <c r="A29" t="s">
        <v>64</v>
      </c>
      <c r="B29" s="34"/>
      <c r="C29" s="35"/>
      <c r="D29" t="str">
        <f>CONCATENATE("       -  ",'I-Form'!K16)</f>
        <v xml:space="preserve">       -  interface fa2/0</v>
      </c>
    </row>
    <row r="30" spans="1:4" x14ac:dyDescent="0.2">
      <c r="A30" t="str">
        <f>CONCATENATE("          -  ",'I-Form'!D10)</f>
        <v xml:space="preserve">          -  show interface status</v>
      </c>
      <c r="B30" s="34"/>
      <c r="C30" s="41"/>
      <c r="D30" t="str">
        <f>CONCATENATE("       -  ",'I-Form'!K19)</f>
        <v xml:space="preserve">       -  no shut</v>
      </c>
    </row>
    <row r="31" spans="1:4" x14ac:dyDescent="0.2">
      <c r="A31" t="str">
        <f>CONCATENATE("    register: ",'I-Form'!D11)</f>
        <v xml:space="preserve">    register: int_status</v>
      </c>
      <c r="B31" s="34"/>
      <c r="C31" s="41"/>
      <c r="D31" t="str">
        <f>CONCATENATE("       -  ",'I-Form'!K22)</f>
        <v xml:space="preserve">       -  interface lo229</v>
      </c>
    </row>
    <row r="32" spans="1:4" x14ac:dyDescent="0.2">
      <c r="A32" t="str">
        <f>CONCATENATE("  - debug: msg=","""","{{ ",'I-Form'!D11,".stdout ","}}","""")</f>
        <v xml:space="preserve">  - debug: msg="{{ int_status.stdout }}"</v>
      </c>
      <c r="B32" s="34"/>
      <c r="C32" s="41"/>
      <c r="D32" t="str">
        <f>CONCATENATE("       -  ",'I-Form'!K25)</f>
        <v xml:space="preserve">       -  ip add 1.2.3.2 255.255.255.0</v>
      </c>
    </row>
    <row r="33" spans="1:4" x14ac:dyDescent="0.2">
      <c r="B33" s="34"/>
      <c r="C33" s="41"/>
      <c r="D33" t="str">
        <f>CONCATENATE("       -  ",'I-Form'!K28)</f>
        <v xml:space="preserve">       -  no shut</v>
      </c>
    </row>
    <row r="34" spans="1:4" x14ac:dyDescent="0.2">
      <c r="A34" t="str">
        <f>CONCATENATE("  - name: IOS | ",'I-Form'!D13)</f>
        <v xml:space="preserve">  - name: IOS | sh ip int brief</v>
      </c>
      <c r="B34" s="34"/>
      <c r="C34" s="41"/>
    </row>
    <row r="35" spans="1:4" x14ac:dyDescent="0.2">
      <c r="A35" t="s">
        <v>62</v>
      </c>
      <c r="B35" s="34"/>
      <c r="C35" s="41"/>
    </row>
    <row r="36" spans="1:4" x14ac:dyDescent="0.2">
      <c r="A36" t="s">
        <v>63</v>
      </c>
      <c r="B36" s="34"/>
      <c r="C36" s="41"/>
    </row>
    <row r="37" spans="1:4" x14ac:dyDescent="0.2">
      <c r="A37" t="s">
        <v>64</v>
      </c>
      <c r="B37" s="34"/>
      <c r="C37" s="41"/>
    </row>
    <row r="38" spans="1:4" x14ac:dyDescent="0.2">
      <c r="A38" t="str">
        <f>CONCATENATE("          -  ",'I-Form'!D13)</f>
        <v xml:space="preserve">          -  sh ip int brief</v>
      </c>
      <c r="B38" s="34"/>
      <c r="C38" s="41"/>
    </row>
    <row r="39" spans="1:4" x14ac:dyDescent="0.2">
      <c r="A39" t="str">
        <f>CONCATENATE("    register: ",'I-Form'!D14)</f>
        <v xml:space="preserve">    register: IP_Int</v>
      </c>
      <c r="B39" s="34"/>
      <c r="C39" s="41"/>
    </row>
    <row r="40" spans="1:4" x14ac:dyDescent="0.2">
      <c r="A40" t="str">
        <f>CONCATENATE("  - debug: msg=","""","{{ ",'I-Form'!D14,".stdout ","}}","""")</f>
        <v xml:space="preserve">  - debug: msg="{{ IP_Int.stdout }}"</v>
      </c>
      <c r="B40" s="34"/>
      <c r="C40" s="41"/>
    </row>
    <row r="41" spans="1:4" x14ac:dyDescent="0.2">
      <c r="B41" s="34"/>
      <c r="C41" s="41"/>
    </row>
    <row r="42" spans="1:4" x14ac:dyDescent="0.2">
      <c r="A42" t="str">
        <f>CONCATENATE("  - name: IOS | ",'I-Form'!D16)</f>
        <v xml:space="preserve">  - name: IOS | show cdp neighbor</v>
      </c>
      <c r="B42" s="34"/>
      <c r="C42" s="41"/>
    </row>
    <row r="43" spans="1:4" x14ac:dyDescent="0.2">
      <c r="A43" t="s">
        <v>62</v>
      </c>
      <c r="B43" s="34"/>
      <c r="C43" s="41"/>
    </row>
    <row r="44" spans="1:4" x14ac:dyDescent="0.2">
      <c r="A44" t="s">
        <v>63</v>
      </c>
      <c r="B44" s="34"/>
      <c r="C44" s="41"/>
    </row>
    <row r="45" spans="1:4" x14ac:dyDescent="0.2">
      <c r="A45" t="s">
        <v>64</v>
      </c>
      <c r="B45" s="34"/>
      <c r="C45" s="41"/>
    </row>
    <row r="46" spans="1:4" x14ac:dyDescent="0.2">
      <c r="A46" t="str">
        <f>CONCATENATE("          -  ",'I-Form'!D16)</f>
        <v xml:space="preserve">          -  show cdp neighbor</v>
      </c>
      <c r="B46" s="34"/>
      <c r="C46" s="41"/>
    </row>
    <row r="47" spans="1:4" x14ac:dyDescent="0.2">
      <c r="A47" t="str">
        <f>CONCATENATE("    register: ",'I-Form'!D17)</f>
        <v xml:space="preserve">    register: cdp</v>
      </c>
      <c r="B47" s="34"/>
      <c r="C47" s="41"/>
    </row>
    <row r="48" spans="1:4" x14ac:dyDescent="0.2">
      <c r="A48" t="str">
        <f>CONCATENATE("  - debug: msg=","""","{{ ",'I-Form'!D17,".stdout ","}}","""")</f>
        <v xml:space="preserve">  - debug: msg="{{ cdp.stdout }}"</v>
      </c>
      <c r="B48" s="34"/>
      <c r="C48" s="41"/>
    </row>
    <row r="49" spans="1:3" x14ac:dyDescent="0.2">
      <c r="B49" s="34"/>
      <c r="C49" s="41"/>
    </row>
    <row r="50" spans="1:3" x14ac:dyDescent="0.2">
      <c r="A50" t="str">
        <f>CONCATENATE("  - name: IOS | ",'I-Form'!D19)</f>
        <v xml:space="preserve">  - name: IOS | show ip proto</v>
      </c>
      <c r="B50" s="34"/>
      <c r="C50" s="41"/>
    </row>
    <row r="51" spans="1:3" x14ac:dyDescent="0.2">
      <c r="A51" t="s">
        <v>62</v>
      </c>
      <c r="B51" s="34"/>
      <c r="C51" s="41"/>
    </row>
    <row r="52" spans="1:3" x14ac:dyDescent="0.2">
      <c r="A52" t="s">
        <v>63</v>
      </c>
      <c r="B52" s="34"/>
      <c r="C52" s="41"/>
    </row>
    <row r="53" spans="1:3" x14ac:dyDescent="0.2">
      <c r="A53" t="s">
        <v>64</v>
      </c>
      <c r="B53" s="34"/>
      <c r="C53" s="41"/>
    </row>
    <row r="54" spans="1:3" x14ac:dyDescent="0.2">
      <c r="A54" t="str">
        <f>CONCATENATE("          -  ",'I-Form'!D19)</f>
        <v xml:space="preserve">          -  show ip proto</v>
      </c>
      <c r="B54" s="34"/>
      <c r="C54" s="41"/>
    </row>
    <row r="55" spans="1:3" x14ac:dyDescent="0.2">
      <c r="A55" t="str">
        <f>CONCATENATE("    register: ",'I-Form'!D20)</f>
        <v xml:space="preserve">    register: ip_proto</v>
      </c>
      <c r="B55" s="34"/>
      <c r="C55" s="41"/>
    </row>
    <row r="56" spans="1:3" x14ac:dyDescent="0.2">
      <c r="A56" t="str">
        <f>CONCATENATE("  - debug: msg=","""","{{ ",'I-Form'!D20,".stdout ","}}","""")</f>
        <v xml:space="preserve">  - debug: msg="{{ ip_proto.stdout }}"</v>
      </c>
      <c r="B56" s="34"/>
      <c r="C56" s="41"/>
    </row>
    <row r="57" spans="1:3" x14ac:dyDescent="0.2">
      <c r="A57" s="29"/>
      <c r="B57" s="34"/>
      <c r="C57" s="41"/>
    </row>
    <row r="58" spans="1:3" x14ac:dyDescent="0.2">
      <c r="A58" t="str">
        <f>CONCATENATE("  - name: IOS | ",'I-Form'!D22)</f>
        <v xml:space="preserve">  - name: IOS | show ntp status</v>
      </c>
      <c r="B58" s="34"/>
      <c r="C58" s="41"/>
    </row>
    <row r="59" spans="1:3" x14ac:dyDescent="0.2">
      <c r="A59" t="s">
        <v>62</v>
      </c>
      <c r="B59" s="34"/>
      <c r="C59" s="41"/>
    </row>
    <row r="60" spans="1:3" x14ac:dyDescent="0.2">
      <c r="A60" t="s">
        <v>63</v>
      </c>
      <c r="B60" s="34"/>
      <c r="C60" s="41"/>
    </row>
    <row r="61" spans="1:3" x14ac:dyDescent="0.2">
      <c r="A61" t="s">
        <v>64</v>
      </c>
      <c r="B61" s="34"/>
      <c r="C61" s="41"/>
    </row>
    <row r="62" spans="1:3" x14ac:dyDescent="0.2">
      <c r="A62" t="str">
        <f>CONCATENATE("          -  ",'I-Form'!D22)</f>
        <v xml:space="preserve">          -  show ntp status</v>
      </c>
      <c r="B62" s="34"/>
      <c r="C62" s="41"/>
    </row>
    <row r="63" spans="1:3" x14ac:dyDescent="0.2">
      <c r="A63" t="str">
        <f>CONCATENATE("    register: ",'I-Form'!D23)</f>
        <v xml:space="preserve">    register: ntp_status</v>
      </c>
      <c r="B63" s="34"/>
      <c r="C63" s="41"/>
    </row>
    <row r="64" spans="1:3" x14ac:dyDescent="0.2">
      <c r="A64" t="str">
        <f>CONCATENATE("  - debug: msg=","""","{{ ",'I-Form'!D23,".stdout ","}}","""")</f>
        <v xml:space="preserve">  - debug: msg="{{ ntp_status.stdout }}"</v>
      </c>
      <c r="B64" s="34"/>
      <c r="C64" s="41"/>
    </row>
    <row r="65" spans="1:3" x14ac:dyDescent="0.2">
      <c r="B65" s="34"/>
      <c r="C65" s="41"/>
    </row>
    <row r="66" spans="1:3" x14ac:dyDescent="0.2">
      <c r="A66" t="str">
        <f>CONCATENATE("  - name: IOS | ",'I-Form'!D25)</f>
        <v xml:space="preserve">  - name: IOS | show ver</v>
      </c>
      <c r="B66" s="34"/>
      <c r="C66" s="41"/>
    </row>
    <row r="67" spans="1:3" x14ac:dyDescent="0.2">
      <c r="A67" t="s">
        <v>62</v>
      </c>
      <c r="B67" s="34"/>
      <c r="C67" s="41"/>
    </row>
    <row r="68" spans="1:3" x14ac:dyDescent="0.2">
      <c r="A68" t="s">
        <v>63</v>
      </c>
      <c r="B68" s="34"/>
      <c r="C68" s="41"/>
    </row>
    <row r="69" spans="1:3" x14ac:dyDescent="0.2">
      <c r="A69" t="s">
        <v>64</v>
      </c>
      <c r="B69" s="34"/>
    </row>
    <row r="70" spans="1:3" x14ac:dyDescent="0.2">
      <c r="A70" t="str">
        <f>CONCATENATE("          -  ",'I-Form'!D25)</f>
        <v xml:space="preserve">          -  show ver</v>
      </c>
      <c r="B70" s="34"/>
    </row>
    <row r="71" spans="1:3" x14ac:dyDescent="0.2">
      <c r="A71" t="str">
        <f>CONCATENATE("    register: ",'I-Form'!D26)</f>
        <v xml:space="preserve">    register: ver</v>
      </c>
      <c r="B71" s="34"/>
    </row>
    <row r="72" spans="1:3" x14ac:dyDescent="0.2">
      <c r="A72" t="str">
        <f>CONCATENATE("  - debug: msg=","""","{{ ",'I-Form'!D26,".stdout ","}}","""")</f>
        <v xml:space="preserve">  - debug: msg="{{ ver.stdout }}"</v>
      </c>
      <c r="B72" s="34"/>
    </row>
    <row r="73" spans="1:3" x14ac:dyDescent="0.2">
      <c r="B73" s="34"/>
    </row>
    <row r="74" spans="1:3" x14ac:dyDescent="0.2">
      <c r="A74" t="str">
        <f>CONCATENATE("  - name: IOS | ",'I-Form'!D28)</f>
        <v xml:space="preserve">  - name: IOS | show clock</v>
      </c>
      <c r="B74" s="34"/>
    </row>
    <row r="75" spans="1:3" x14ac:dyDescent="0.2">
      <c r="A75" t="s">
        <v>62</v>
      </c>
      <c r="B75" s="34"/>
    </row>
    <row r="76" spans="1:3" x14ac:dyDescent="0.2">
      <c r="A76" t="s">
        <v>63</v>
      </c>
      <c r="B76" s="34"/>
    </row>
    <row r="77" spans="1:3" x14ac:dyDescent="0.2">
      <c r="A77" t="s">
        <v>64</v>
      </c>
      <c r="B77" s="34"/>
    </row>
    <row r="78" spans="1:3" x14ac:dyDescent="0.2">
      <c r="A78" t="str">
        <f>CONCATENATE("          -  ",'I-Form'!D28)</f>
        <v xml:space="preserve">          -  show clock</v>
      </c>
      <c r="B78" s="34"/>
    </row>
    <row r="79" spans="1:3" x14ac:dyDescent="0.2">
      <c r="A79" t="str">
        <f>CONCATENATE("    register: ",'I-Form'!D29)</f>
        <v xml:space="preserve">    register: clock</v>
      </c>
      <c r="B79" s="34"/>
    </row>
    <row r="80" spans="1:3" x14ac:dyDescent="0.2">
      <c r="A80" t="str">
        <f>CONCATENATE("  - debug: msg=","""","{{ ",'I-Form'!D29,".stdout ","}}","""")</f>
        <v xml:space="preserve">  - debug: msg="{{ clock.stdout }}"</v>
      </c>
      <c r="B80" s="34"/>
    </row>
    <row r="81" spans="1:2" x14ac:dyDescent="0.2">
      <c r="A81" s="29"/>
      <c r="B81" s="34"/>
    </row>
    <row r="82" spans="1:2" x14ac:dyDescent="0.2">
      <c r="A82" t="str">
        <f>CONCATENATE("  - name: IOS | ",'I-Form'!D31)</f>
        <v xml:space="preserve">  - name: IOS | show proc cpu</v>
      </c>
      <c r="B82" s="34"/>
    </row>
    <row r="83" spans="1:2" x14ac:dyDescent="0.2">
      <c r="A83" t="s">
        <v>62</v>
      </c>
      <c r="B83" s="34"/>
    </row>
    <row r="84" spans="1:2" x14ac:dyDescent="0.2">
      <c r="A84" t="s">
        <v>63</v>
      </c>
      <c r="B84" s="34"/>
    </row>
    <row r="85" spans="1:2" x14ac:dyDescent="0.2">
      <c r="A85" t="s">
        <v>64</v>
      </c>
      <c r="B85" s="34"/>
    </row>
    <row r="86" spans="1:2" x14ac:dyDescent="0.2">
      <c r="A86" t="str">
        <f>CONCATENATE("          -  ",'I-Form'!D31)</f>
        <v xml:space="preserve">          -  show proc cpu</v>
      </c>
      <c r="B86" s="34"/>
    </row>
    <row r="87" spans="1:2" x14ac:dyDescent="0.2">
      <c r="A87" t="str">
        <f>CONCATENATE("    register: ",'I-Form'!D32)</f>
        <v xml:space="preserve">    register: proc_cpu</v>
      </c>
      <c r="B87" s="34"/>
    </row>
    <row r="88" spans="1:2" x14ac:dyDescent="0.2">
      <c r="A88" t="str">
        <f>CONCATENATE("  - debug: msg=","""","{{ ",'I-Form'!D32,".stdout ","}}","""")</f>
        <v xml:space="preserve">  - debug: msg="{{ proc_cpu.stdout }}"</v>
      </c>
      <c r="B88" s="34"/>
    </row>
    <row r="89" spans="1:2" x14ac:dyDescent="0.2">
      <c r="B89" s="34"/>
    </row>
    <row r="90" spans="1:2" x14ac:dyDescent="0.2">
      <c r="A90" t="str">
        <f>CONCATENATE("  - name: IOS | ",'I-Form'!D34)</f>
        <v xml:space="preserve">  - name: IOS | show spanning</v>
      </c>
      <c r="B90" s="34"/>
    </row>
    <row r="91" spans="1:2" x14ac:dyDescent="0.2">
      <c r="A91" t="s">
        <v>62</v>
      </c>
      <c r="B91" s="34"/>
    </row>
    <row r="92" spans="1:2" x14ac:dyDescent="0.2">
      <c r="A92" t="s">
        <v>63</v>
      </c>
      <c r="B92" s="34"/>
    </row>
    <row r="93" spans="1:2" x14ac:dyDescent="0.2">
      <c r="A93" t="s">
        <v>64</v>
      </c>
      <c r="B93" s="34"/>
    </row>
    <row r="94" spans="1:2" x14ac:dyDescent="0.2">
      <c r="A94" t="str">
        <f>CONCATENATE("          -  ",'I-Form'!D34)</f>
        <v xml:space="preserve">          -  show spanning</v>
      </c>
      <c r="B94" s="34"/>
    </row>
    <row r="95" spans="1:2" x14ac:dyDescent="0.2">
      <c r="A95" t="str">
        <f>CONCATENATE("    register: ",'I-Form'!D35)</f>
        <v xml:space="preserve">    register: spanning</v>
      </c>
      <c r="B95" s="34"/>
    </row>
    <row r="96" spans="1:2" x14ac:dyDescent="0.2">
      <c r="A96" t="str">
        <f>CONCATENATE("  - debug: msg=","""","{{ ",'I-Form'!D35,".stdout ","}}","""")</f>
        <v xml:space="preserve">  - debug: msg="{{ spanning.stdout }}"</v>
      </c>
      <c r="B96" s="34"/>
    </row>
    <row r="140" spans="1:48" s="42" customFormat="1" x14ac:dyDescent="0.2">
      <c r="A140" s="37"/>
      <c r="B140" s="37"/>
      <c r="C140" s="37"/>
      <c r="D140" s="37"/>
      <c r="E140" s="36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</row>
    <row r="190" spans="4:4" x14ac:dyDescent="0.2">
      <c r="D190" s="29"/>
    </row>
    <row r="212" spans="1:1" x14ac:dyDescent="0.2">
      <c r="A212" s="29"/>
    </row>
    <row r="227" spans="1:48" x14ac:dyDescent="0.2">
      <c r="E227" s="43"/>
    </row>
    <row r="228" spans="1:48" s="44" customFormat="1" x14ac:dyDescent="0.2">
      <c r="A228" s="37"/>
      <c r="B228" s="29"/>
      <c r="C228" s="29"/>
      <c r="D228" s="37"/>
      <c r="E228" s="3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</row>
    <row r="240" spans="1:48" s="42" customFormat="1" x14ac:dyDescent="0.2">
      <c r="A240" s="37"/>
      <c r="B240" s="37"/>
      <c r="C240" s="37"/>
      <c r="D240" s="37"/>
      <c r="E240" s="36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</row>
    <row r="336" spans="1:48" s="42" customFormat="1" x14ac:dyDescent="0.2">
      <c r="A336" s="37"/>
      <c r="B336" s="37"/>
      <c r="C336" s="37"/>
      <c r="D336" s="37"/>
      <c r="E336" s="36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48" spans="1:48" s="42" customFormat="1" x14ac:dyDescent="0.2">
      <c r="A348" s="37"/>
      <c r="B348" s="37"/>
      <c r="C348" s="37"/>
      <c r="D348" s="37"/>
      <c r="E348" s="36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420" spans="1:48" s="42" customFormat="1" x14ac:dyDescent="0.2">
      <c r="A420" s="37"/>
      <c r="B420" s="37"/>
      <c r="C420" s="37"/>
      <c r="D420" s="37"/>
      <c r="E420" s="36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</row>
    <row r="479" spans="1:48" s="42" customFormat="1" x14ac:dyDescent="0.2">
      <c r="A479" s="37"/>
      <c r="B479" s="37"/>
      <c r="C479" s="37"/>
      <c r="D479" s="37"/>
      <c r="E479" s="36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</row>
    <row r="564" spans="1:48" s="42" customFormat="1" x14ac:dyDescent="0.2">
      <c r="A564" s="37"/>
      <c r="B564" s="37"/>
      <c r="C564" s="37"/>
      <c r="D564" s="37"/>
      <c r="E564" s="36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</row>
    <row r="578" spans="1:48" s="42" customFormat="1" x14ac:dyDescent="0.2">
      <c r="A578" s="37"/>
      <c r="B578" s="37"/>
      <c r="C578" s="37"/>
      <c r="D578" s="37"/>
      <c r="E578" s="36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</row>
    <row r="620" spans="1:48" s="42" customFormat="1" x14ac:dyDescent="0.2">
      <c r="A620" s="37"/>
      <c r="B620" s="37"/>
      <c r="C620" s="37"/>
      <c r="D620" s="37"/>
      <c r="E620" s="36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40"/>
  <sheetViews>
    <sheetView workbookViewId="0">
      <selection activeCell="D16" sqref="D16"/>
    </sheetView>
  </sheetViews>
  <sheetFormatPr baseColWidth="10" defaultRowHeight="15" x14ac:dyDescent="0.2"/>
  <cols>
    <col min="1" max="1" width="1.83203125" style="1" customWidth="1"/>
    <col min="2" max="2" width="35" style="24" customWidth="1"/>
    <col min="3" max="3" width="2.1640625" style="1" customWidth="1"/>
    <col min="4" max="4" width="34" style="25" customWidth="1"/>
    <col min="5" max="5" width="2.1640625" style="1" customWidth="1"/>
    <col min="6" max="6" width="20.5" style="1" customWidth="1"/>
    <col min="7" max="7" width="4" style="27" customWidth="1"/>
    <col min="8" max="8" width="3" style="27" customWidth="1"/>
    <col min="9" max="9" width="25.6640625" style="1" customWidth="1"/>
    <col min="10" max="10" width="2.1640625" style="1" customWidth="1"/>
    <col min="11" max="11" width="38.33203125" style="1" customWidth="1"/>
    <col min="12" max="12" width="2.1640625" style="1" customWidth="1"/>
    <col min="13" max="13" width="23.5" style="1" customWidth="1"/>
    <col min="14" max="258" width="14.33203125" style="1" customWidth="1"/>
    <col min="259" max="1024" width="14.33203125" customWidth="1"/>
  </cols>
  <sheetData>
    <row r="1" spans="2:13" ht="19" x14ac:dyDescent="0.25">
      <c r="B1" s="48" t="s">
        <v>0</v>
      </c>
      <c r="C1" s="48"/>
      <c r="D1" s="48"/>
      <c r="E1" s="48"/>
      <c r="F1" s="48"/>
      <c r="G1" s="2"/>
      <c r="H1" s="2"/>
      <c r="I1" s="3"/>
    </row>
    <row r="2" spans="2:13" ht="19" x14ac:dyDescent="0.25">
      <c r="B2" s="48" t="s">
        <v>1</v>
      </c>
      <c r="C2" s="48"/>
      <c r="D2" s="48"/>
      <c r="E2" s="48"/>
      <c r="F2" s="48"/>
      <c r="G2" s="2"/>
      <c r="H2" s="2"/>
      <c r="I2" s="48" t="s">
        <v>2</v>
      </c>
      <c r="J2" s="48"/>
      <c r="K2" s="48"/>
      <c r="L2" s="48"/>
      <c r="M2" s="48"/>
    </row>
    <row r="3" spans="2:13" s="4" customFormat="1" ht="15" customHeight="1" thickBot="1" x14ac:dyDescent="0.25">
      <c r="B3" s="5" t="s">
        <v>3</v>
      </c>
      <c r="C3" s="6"/>
      <c r="D3" s="7" t="s">
        <v>4</v>
      </c>
      <c r="E3" s="8"/>
      <c r="F3" s="9" t="s">
        <v>5</v>
      </c>
      <c r="G3" s="10"/>
      <c r="H3" s="10"/>
      <c r="I3" s="5" t="s">
        <v>3</v>
      </c>
      <c r="J3" s="6"/>
      <c r="K3" s="5" t="s">
        <v>4</v>
      </c>
      <c r="L3" s="8"/>
      <c r="M3" s="9" t="s">
        <v>5</v>
      </c>
    </row>
    <row r="4" spans="2:13" s="3" customFormat="1" ht="16" x14ac:dyDescent="0.2">
      <c r="B4" s="11" t="s">
        <v>85</v>
      </c>
      <c r="C4" s="12"/>
      <c r="D4" s="13" t="s">
        <v>91</v>
      </c>
      <c r="F4" s="49" t="s">
        <v>8</v>
      </c>
      <c r="G4" s="14"/>
      <c r="H4" s="14"/>
      <c r="I4" s="11"/>
      <c r="J4" s="15"/>
      <c r="K4" s="16"/>
      <c r="L4" s="17"/>
      <c r="M4" s="50" t="s">
        <v>8</v>
      </c>
    </row>
    <row r="5" spans="2:13" s="3" customFormat="1" ht="15" customHeight="1" x14ac:dyDescent="0.2">
      <c r="B5" s="11" t="s">
        <v>86</v>
      </c>
      <c r="C5" s="12"/>
      <c r="D5" s="13" t="s">
        <v>10</v>
      </c>
      <c r="F5" s="49"/>
      <c r="G5" s="14"/>
      <c r="H5" s="14"/>
      <c r="I5" s="11" t="s">
        <v>11</v>
      </c>
      <c r="J5" s="18"/>
      <c r="K5" s="19" t="s">
        <v>10</v>
      </c>
      <c r="L5" s="17"/>
      <c r="M5" s="50"/>
    </row>
    <row r="6" spans="2:13" s="3" customFormat="1" ht="15" customHeight="1" x14ac:dyDescent="0.2">
      <c r="B6" s="11"/>
      <c r="C6" s="12"/>
      <c r="D6" s="13"/>
      <c r="F6" s="49"/>
      <c r="G6" s="14"/>
      <c r="H6" s="14"/>
      <c r="I6" s="20" t="s">
        <v>87</v>
      </c>
      <c r="J6" s="15"/>
      <c r="K6" s="51" t="s">
        <v>13</v>
      </c>
      <c r="L6" s="17"/>
      <c r="M6" s="50"/>
    </row>
    <row r="7" spans="2:13" s="18" customFormat="1" ht="16" x14ac:dyDescent="0.2">
      <c r="B7" s="11" t="s">
        <v>88</v>
      </c>
      <c r="D7" s="21" t="s">
        <v>92</v>
      </c>
      <c r="E7" s="17"/>
      <c r="F7" s="49"/>
      <c r="G7" s="17"/>
      <c r="H7" s="17"/>
      <c r="I7" s="11"/>
      <c r="J7" s="15"/>
      <c r="K7" s="51"/>
      <c r="L7" s="17"/>
      <c r="M7" s="50"/>
    </row>
    <row r="8" spans="2:13" s="18" customFormat="1" ht="16" x14ac:dyDescent="0.2">
      <c r="B8" s="11" t="s">
        <v>16</v>
      </c>
      <c r="D8" s="21" t="s">
        <v>17</v>
      </c>
      <c r="E8" s="17"/>
      <c r="F8" s="49"/>
      <c r="G8" s="17"/>
      <c r="H8" s="17"/>
      <c r="I8"/>
      <c r="J8"/>
      <c r="K8"/>
      <c r="L8" s="17"/>
      <c r="M8" s="50"/>
    </row>
    <row r="9" spans="2:13" s="18" customFormat="1" ht="6.25" customHeight="1" x14ac:dyDescent="0.2">
      <c r="B9"/>
      <c r="C9"/>
      <c r="D9"/>
      <c r="E9"/>
      <c r="F9"/>
      <c r="G9"/>
      <c r="H9"/>
      <c r="I9"/>
      <c r="J9"/>
      <c r="K9"/>
    </row>
    <row r="10" spans="2:13" s="18" customFormat="1" ht="16" x14ac:dyDescent="0.2">
      <c r="B10" s="11" t="s">
        <v>88</v>
      </c>
      <c r="D10" s="21" t="s">
        <v>18</v>
      </c>
      <c r="E10" s="17"/>
      <c r="F10" s="22"/>
      <c r="G10" s="17"/>
      <c r="H10" s="17"/>
      <c r="I10" s="20" t="s">
        <v>87</v>
      </c>
      <c r="J10" s="15"/>
      <c r="K10" s="16" t="s">
        <v>19</v>
      </c>
    </row>
    <row r="11" spans="2:13" s="18" customFormat="1" ht="16" x14ac:dyDescent="0.2">
      <c r="B11" s="11" t="s">
        <v>16</v>
      </c>
      <c r="D11" s="21" t="s">
        <v>20</v>
      </c>
      <c r="E11" s="17"/>
      <c r="F11" s="22"/>
      <c r="G11" s="17"/>
      <c r="H11" s="17"/>
      <c r="I11" s="11"/>
      <c r="J11" s="15"/>
      <c r="K11" s="16"/>
    </row>
    <row r="12" spans="2:13" s="18" customFormat="1" ht="6.25" customHeight="1" x14ac:dyDescent="0.2">
      <c r="B12" s="1"/>
      <c r="C12" s="1"/>
      <c r="D12" s="23"/>
      <c r="E12" s="1"/>
      <c r="F12" s="1"/>
      <c r="G12" s="17"/>
      <c r="H12" s="17"/>
    </row>
    <row r="13" spans="2:13" s="18" customFormat="1" ht="16" x14ac:dyDescent="0.2">
      <c r="B13" s="11" t="s">
        <v>88</v>
      </c>
      <c r="D13" s="21" t="s">
        <v>21</v>
      </c>
      <c r="E13" s="17"/>
      <c r="F13" s="22"/>
      <c r="G13" s="17"/>
      <c r="H13" s="17"/>
      <c r="I13" s="20" t="s">
        <v>87</v>
      </c>
      <c r="J13" s="15"/>
      <c r="K13" s="16" t="s">
        <v>22</v>
      </c>
    </row>
    <row r="14" spans="2:13" s="18" customFormat="1" ht="16" x14ac:dyDescent="0.2">
      <c r="B14" s="11" t="s">
        <v>16</v>
      </c>
      <c r="D14" s="21" t="s">
        <v>23</v>
      </c>
      <c r="E14" s="17"/>
      <c r="F14" s="22"/>
      <c r="G14" s="17"/>
      <c r="H14" s="17"/>
      <c r="I14" s="11"/>
      <c r="J14" s="15"/>
      <c r="K14" s="16"/>
    </row>
    <row r="15" spans="2:13" s="18" customFormat="1" ht="6.25" customHeight="1" x14ac:dyDescent="0.2">
      <c r="B15" s="24"/>
      <c r="C15" s="1"/>
      <c r="D15" s="25"/>
      <c r="E15" s="1"/>
      <c r="F15" s="1"/>
      <c r="G15" s="17"/>
      <c r="H15" s="17"/>
    </row>
    <row r="16" spans="2:13" s="18" customFormat="1" ht="16" x14ac:dyDescent="0.2">
      <c r="B16" s="11" t="s">
        <v>88</v>
      </c>
      <c r="D16" s="21" t="s">
        <v>24</v>
      </c>
      <c r="E16" s="17"/>
      <c r="F16" s="22"/>
      <c r="G16" s="17"/>
      <c r="H16" s="17"/>
      <c r="I16" s="20" t="s">
        <v>87</v>
      </c>
      <c r="J16" s="15"/>
      <c r="K16" s="16" t="s">
        <v>25</v>
      </c>
    </row>
    <row r="17" spans="2:11" s="18" customFormat="1" ht="16" x14ac:dyDescent="0.2">
      <c r="B17" s="11" t="s">
        <v>16</v>
      </c>
      <c r="D17" s="21" t="s">
        <v>26</v>
      </c>
      <c r="E17" s="17"/>
      <c r="F17" s="22"/>
      <c r="G17" s="26"/>
      <c r="H17" s="26"/>
      <c r="I17" s="11"/>
      <c r="J17" s="15"/>
      <c r="K17" s="16"/>
    </row>
    <row r="18" spans="2:11" s="18" customFormat="1" ht="6.25" customHeight="1" x14ac:dyDescent="0.2">
      <c r="B18" s="24"/>
      <c r="C18" s="1"/>
      <c r="D18" s="25"/>
      <c r="E18" s="1"/>
      <c r="F18" s="1"/>
    </row>
    <row r="19" spans="2:11" s="18" customFormat="1" ht="16" x14ac:dyDescent="0.2">
      <c r="B19" s="11" t="s">
        <v>88</v>
      </c>
      <c r="D19" s="21" t="s">
        <v>27</v>
      </c>
      <c r="E19" s="17"/>
      <c r="F19" s="22"/>
      <c r="I19" s="20" t="s">
        <v>87</v>
      </c>
      <c r="J19" s="15"/>
      <c r="K19" s="16" t="s">
        <v>28</v>
      </c>
    </row>
    <row r="20" spans="2:11" ht="16" x14ac:dyDescent="0.2">
      <c r="B20" s="11" t="s">
        <v>16</v>
      </c>
      <c r="C20" s="18"/>
      <c r="D20" s="21" t="s">
        <v>29</v>
      </c>
      <c r="E20" s="17"/>
      <c r="F20" s="22"/>
      <c r="G20" s="1"/>
      <c r="H20" s="1"/>
      <c r="I20" s="11"/>
      <c r="J20" s="15"/>
      <c r="K20" s="16"/>
    </row>
    <row r="21" spans="2:11" ht="6.25" customHeight="1" x14ac:dyDescent="0.2">
      <c r="G21" s="1"/>
      <c r="H21" s="1"/>
    </row>
    <row r="22" spans="2:11" ht="16" x14ac:dyDescent="0.2">
      <c r="B22" s="11" t="s">
        <v>88</v>
      </c>
      <c r="C22" s="18"/>
      <c r="D22" s="21" t="s">
        <v>30</v>
      </c>
      <c r="E22" s="17"/>
      <c r="F22" s="22"/>
      <c r="G22" s="1"/>
      <c r="H22" s="1"/>
      <c r="I22" s="20" t="s">
        <v>87</v>
      </c>
      <c r="J22" s="15"/>
      <c r="K22" s="16" t="s">
        <v>31</v>
      </c>
    </row>
    <row r="23" spans="2:11" ht="16" x14ac:dyDescent="0.2">
      <c r="B23" s="11" t="s">
        <v>16</v>
      </c>
      <c r="C23" s="18"/>
      <c r="D23" s="21" t="s">
        <v>32</v>
      </c>
      <c r="E23" s="17"/>
      <c r="F23" s="22"/>
      <c r="G23" s="1"/>
      <c r="H23" s="1"/>
      <c r="I23" s="11"/>
      <c r="J23" s="15"/>
      <c r="K23" s="16"/>
    </row>
    <row r="24" spans="2:11" ht="6.25" customHeight="1" x14ac:dyDescent="0.2">
      <c r="B24" s="1"/>
      <c r="D24" s="23"/>
      <c r="G24" s="1"/>
      <c r="H24" s="1"/>
    </row>
    <row r="25" spans="2:11" ht="16" x14ac:dyDescent="0.2">
      <c r="B25" s="11" t="s">
        <v>88</v>
      </c>
      <c r="C25" s="18"/>
      <c r="D25" s="21" t="s">
        <v>33</v>
      </c>
      <c r="E25" s="17"/>
      <c r="F25" s="22"/>
      <c r="G25" s="1"/>
      <c r="H25" s="1"/>
      <c r="I25" s="20" t="s">
        <v>87</v>
      </c>
      <c r="J25" s="15"/>
      <c r="K25" s="16" t="s">
        <v>34</v>
      </c>
    </row>
    <row r="26" spans="2:11" ht="16" x14ac:dyDescent="0.2">
      <c r="B26" s="11" t="s">
        <v>16</v>
      </c>
      <c r="C26" s="18"/>
      <c r="D26" s="21" t="s">
        <v>35</v>
      </c>
      <c r="E26" s="17"/>
      <c r="F26" s="22"/>
      <c r="I26" s="11"/>
      <c r="J26" s="15"/>
      <c r="K26" s="16"/>
    </row>
    <row r="27" spans="2:11" ht="6.25" customHeight="1" x14ac:dyDescent="0.2"/>
    <row r="28" spans="2:11" ht="16" x14ac:dyDescent="0.2">
      <c r="B28" s="11" t="s">
        <v>88</v>
      </c>
      <c r="C28" s="18"/>
      <c r="D28" s="21" t="s">
        <v>36</v>
      </c>
      <c r="E28" s="17"/>
      <c r="F28" s="22"/>
      <c r="I28" s="20" t="s">
        <v>87</v>
      </c>
      <c r="J28" s="15"/>
      <c r="K28" s="16" t="s">
        <v>28</v>
      </c>
    </row>
    <row r="29" spans="2:11" ht="16" x14ac:dyDescent="0.2">
      <c r="B29" s="11" t="s">
        <v>16</v>
      </c>
      <c r="C29" s="18"/>
      <c r="D29" s="21" t="s">
        <v>37</v>
      </c>
      <c r="E29" s="17"/>
      <c r="F29" s="22"/>
      <c r="I29" s="11"/>
      <c r="J29" s="15"/>
      <c r="K29" s="16"/>
    </row>
    <row r="30" spans="2:11" ht="6.25" customHeight="1" x14ac:dyDescent="0.2"/>
    <row r="31" spans="2:11" ht="21.75" customHeight="1" x14ac:dyDescent="0.2">
      <c r="B31" s="11" t="s">
        <v>88</v>
      </c>
      <c r="C31" s="18"/>
      <c r="D31" s="21" t="s">
        <v>38</v>
      </c>
      <c r="E31" s="17"/>
      <c r="F31" s="22"/>
      <c r="G31" s="17"/>
      <c r="H31" s="17"/>
      <c r="I31"/>
      <c r="J31"/>
      <c r="K31"/>
    </row>
    <row r="32" spans="2:11" ht="16" x14ac:dyDescent="0.2">
      <c r="B32" s="11" t="s">
        <v>16</v>
      </c>
      <c r="C32" s="18"/>
      <c r="D32" s="21" t="s">
        <v>39</v>
      </c>
      <c r="E32" s="17"/>
      <c r="F32" s="22"/>
    </row>
    <row r="33" spans="2:13" ht="6.25" customHeight="1" x14ac:dyDescent="0.2"/>
    <row r="34" spans="2:13" ht="16" x14ac:dyDescent="0.2">
      <c r="B34" s="11" t="s">
        <v>88</v>
      </c>
      <c r="C34" s="18"/>
      <c r="D34" s="21" t="s">
        <v>40</v>
      </c>
      <c r="E34" s="17"/>
      <c r="F34" s="22"/>
    </row>
    <row r="35" spans="2:13" ht="16" x14ac:dyDescent="0.2">
      <c r="B35" s="11" t="s">
        <v>16</v>
      </c>
      <c r="C35" s="18"/>
      <c r="D35" s="21" t="s">
        <v>41</v>
      </c>
      <c r="E35" s="17"/>
      <c r="F35" s="22"/>
    </row>
    <row r="40" spans="2:13" ht="6.25" customHeight="1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</sheetData>
  <mergeCells count="6">
    <mergeCell ref="B1:F1"/>
    <mergeCell ref="B2:F2"/>
    <mergeCell ref="I2:M2"/>
    <mergeCell ref="F4:F8"/>
    <mergeCell ref="M4:M8"/>
    <mergeCell ref="K6:K7"/>
  </mergeCells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20"/>
  <sheetViews>
    <sheetView tabSelected="1" workbookViewId="0">
      <selection activeCell="A16" sqref="A16"/>
    </sheetView>
  </sheetViews>
  <sheetFormatPr baseColWidth="10" defaultRowHeight="15" x14ac:dyDescent="0.2"/>
  <cols>
    <col min="1" max="1" width="66.1640625" style="37" customWidth="1"/>
    <col min="2" max="2" width="11.83203125" style="37" customWidth="1"/>
    <col min="3" max="3" width="13.33203125" style="37" customWidth="1"/>
    <col min="4" max="4" width="64.6640625" style="37" customWidth="1"/>
    <col min="5" max="5" width="28.83203125" style="36" bestFit="1" customWidth="1"/>
    <col min="6" max="6" width="50" style="37" customWidth="1"/>
    <col min="7" max="48" width="13.6640625" style="37" customWidth="1"/>
    <col min="49" max="1024" width="13.6640625" customWidth="1"/>
  </cols>
  <sheetData>
    <row r="1" spans="1:48" s="33" customFormat="1" ht="20" x14ac:dyDescent="0.25">
      <c r="A1" s="30" t="s">
        <v>89</v>
      </c>
      <c r="B1" s="31"/>
      <c r="C1" s="31"/>
      <c r="D1" s="30" t="s">
        <v>90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</row>
    <row r="2" spans="1:48" x14ac:dyDescent="0.2">
      <c r="A2" t="s">
        <v>44</v>
      </c>
      <c r="B2" s="34"/>
      <c r="C2" s="35"/>
      <c r="D2" t="s">
        <v>44</v>
      </c>
      <c r="E2" s="36" t="s">
        <v>44</v>
      </c>
    </row>
    <row r="3" spans="1:48" x14ac:dyDescent="0.2">
      <c r="A3" t="s">
        <v>45</v>
      </c>
      <c r="B3" s="34"/>
      <c r="C3" s="35"/>
      <c r="D3" t="s">
        <v>45</v>
      </c>
      <c r="E3" s="36" t="s">
        <v>45</v>
      </c>
    </row>
    <row r="4" spans="1:48" x14ac:dyDescent="0.2">
      <c r="A4" t="s">
        <v>46</v>
      </c>
      <c r="B4" s="34"/>
      <c r="C4" s="35"/>
      <c r="D4" t="s">
        <v>46</v>
      </c>
      <c r="E4" s="36" t="s">
        <v>46</v>
      </c>
    </row>
    <row r="5" spans="1:48" x14ac:dyDescent="0.2">
      <c r="A5" t="s">
        <v>47</v>
      </c>
      <c r="B5" s="34"/>
      <c r="C5" s="35"/>
      <c r="D5" t="s">
        <v>47</v>
      </c>
      <c r="E5" s="36" t="s">
        <v>47</v>
      </c>
    </row>
    <row r="6" spans="1:48" x14ac:dyDescent="0.2">
      <c r="A6"/>
      <c r="B6" s="34"/>
      <c r="C6" s="35"/>
      <c r="D6"/>
    </row>
    <row r="7" spans="1:48" x14ac:dyDescent="0.2">
      <c r="A7" t="s">
        <v>48</v>
      </c>
      <c r="B7" s="34"/>
      <c r="C7" s="35"/>
      <c r="D7" t="s">
        <v>48</v>
      </c>
      <c r="E7" s="36" t="s">
        <v>48</v>
      </c>
    </row>
    <row r="8" spans="1:48" x14ac:dyDescent="0.2">
      <c r="A8" t="s">
        <v>49</v>
      </c>
      <c r="B8" s="34"/>
      <c r="C8" s="35"/>
      <c r="D8" t="s">
        <v>49</v>
      </c>
      <c r="E8" s="36" t="s">
        <v>49</v>
      </c>
    </row>
    <row r="9" spans="1:48" x14ac:dyDescent="0.2">
      <c r="A9" t="s">
        <v>50</v>
      </c>
      <c r="B9" s="34"/>
      <c r="C9" s="35"/>
      <c r="D9" t="s">
        <v>50</v>
      </c>
      <c r="E9" s="36" t="s">
        <v>50</v>
      </c>
    </row>
    <row r="10" spans="1:48" x14ac:dyDescent="0.2">
      <c r="A10"/>
      <c r="B10" s="34"/>
      <c r="C10" s="35"/>
      <c r="D10"/>
    </row>
    <row r="11" spans="1:48" x14ac:dyDescent="0.2">
      <c r="A11" t="s">
        <v>51</v>
      </c>
      <c r="B11" s="34"/>
      <c r="C11" s="35"/>
      <c r="D11" t="s">
        <v>51</v>
      </c>
      <c r="E11" s="36" t="s">
        <v>66</v>
      </c>
      <c r="F11" s="39" t="s">
        <v>53</v>
      </c>
    </row>
    <row r="12" spans="1:48" x14ac:dyDescent="0.2">
      <c r="A12" t="s">
        <v>54</v>
      </c>
      <c r="B12" s="34"/>
      <c r="C12" s="35"/>
      <c r="D12" t="s">
        <v>54</v>
      </c>
      <c r="E12" s="36" t="s">
        <v>67</v>
      </c>
      <c r="F12" s="39" t="s">
        <v>55</v>
      </c>
    </row>
    <row r="13" spans="1:48" x14ac:dyDescent="0.2">
      <c r="A13" t="s">
        <v>56</v>
      </c>
      <c r="B13" s="34"/>
      <c r="C13" s="35"/>
      <c r="D13" t="s">
        <v>56</v>
      </c>
      <c r="E13" s="36" t="s">
        <v>51</v>
      </c>
    </row>
    <row r="14" spans="1:48" x14ac:dyDescent="0.2">
      <c r="A14" t="s">
        <v>57</v>
      </c>
      <c r="B14" s="34"/>
      <c r="C14" s="35"/>
      <c r="D14" t="s">
        <v>57</v>
      </c>
      <c r="E14" s="36" t="s">
        <v>54</v>
      </c>
    </row>
    <row r="15" spans="1:48" x14ac:dyDescent="0.2">
      <c r="A15" t="s">
        <v>58</v>
      </c>
      <c r="B15" s="34"/>
      <c r="C15" s="35"/>
      <c r="D15" t="s">
        <v>58</v>
      </c>
      <c r="E15" s="36" t="s">
        <v>56</v>
      </c>
    </row>
    <row r="16" spans="1:48" x14ac:dyDescent="0.2">
      <c r="A16" t="str">
        <f>CONCATENATE("        username: """,'N-Form'!D4,"""")</f>
        <v xml:space="preserve">        username: "andy"</v>
      </c>
      <c r="B16" s="34"/>
      <c r="C16" s="35"/>
      <c r="D16" t="str">
        <f>CONCATENATE("        username: """,'N-Form'!D4,"""")</f>
        <v xml:space="preserve">        username: "andy"</v>
      </c>
      <c r="E16" s="36" t="s">
        <v>57</v>
      </c>
    </row>
    <row r="17" spans="1:5" x14ac:dyDescent="0.2">
      <c r="A17" t="str">
        <f>CONCATENATE("        password: """,'N-Form'!D5,"""")</f>
        <v xml:space="preserve">        password: "cisco"</v>
      </c>
      <c r="B17" s="34"/>
      <c r="C17" s="35"/>
      <c r="D17" s="40" t="s">
        <v>60</v>
      </c>
      <c r="E17" s="36" t="s">
        <v>58</v>
      </c>
    </row>
    <row r="18" spans="1:5" x14ac:dyDescent="0.2">
      <c r="A18" t="str">
        <f>CONCATENATE("  - name: nxos | ",'N-Form'!D7)</f>
        <v xml:space="preserve">  - name: nxos | show bgp neigh</v>
      </c>
      <c r="B18" s="34"/>
      <c r="C18" s="35"/>
      <c r="D18" t="s">
        <v>61</v>
      </c>
      <c r="E18" s="36" t="s">
        <v>59</v>
      </c>
    </row>
    <row r="19" spans="1:5" x14ac:dyDescent="0.2">
      <c r="A19" t="s">
        <v>68</v>
      </c>
      <c r="B19" s="34"/>
      <c r="C19" s="35"/>
      <c r="D19" t="str">
        <f>CONCATENATE("        auth_pass: ",'N-Form'!K5,"")</f>
        <v xml:space="preserve">        auth_pass: cisco</v>
      </c>
      <c r="E19" s="36" t="s">
        <v>60</v>
      </c>
    </row>
    <row r="20" spans="1:5" x14ac:dyDescent="0.2">
      <c r="A20" t="s">
        <v>63</v>
      </c>
      <c r="B20" s="34"/>
      <c r="C20" s="35"/>
      <c r="D20"/>
      <c r="E20" s="36" t="s">
        <v>61</v>
      </c>
    </row>
    <row r="21" spans="1:5" x14ac:dyDescent="0.2">
      <c r="A21" t="s">
        <v>64</v>
      </c>
      <c r="B21" s="34"/>
      <c r="C21" s="35"/>
      <c r="D21" t="str">
        <f>CONCATENATE("  - name: nxos | ",'N-Form'!K6)</f>
        <v xml:space="preserve">  - name: nxos | hostname RouterOne</v>
      </c>
      <c r="E21" s="36" t="s">
        <v>69</v>
      </c>
    </row>
    <row r="22" spans="1:5" x14ac:dyDescent="0.2">
      <c r="A22" t="str">
        <f>CONCATENATE("          -  ",'N-Form'!D7)</f>
        <v xml:space="preserve">          -  show bgp neigh</v>
      </c>
      <c r="B22" s="34"/>
      <c r="C22" s="35"/>
      <c r="D22" t="s">
        <v>68</v>
      </c>
    </row>
    <row r="23" spans="1:5" x14ac:dyDescent="0.2">
      <c r="A23" t="str">
        <f>CONCATENATE("    register: ",'N-Form'!D8)</f>
        <v xml:space="preserve">    register: HN</v>
      </c>
      <c r="B23" s="34"/>
      <c r="C23" s="35"/>
      <c r="D23" t="s">
        <v>63</v>
      </c>
      <c r="E23" t="s">
        <v>51</v>
      </c>
    </row>
    <row r="24" spans="1:5" x14ac:dyDescent="0.2">
      <c r="A24" t="str">
        <f>CONCATENATE("  - debug: msg=","""","{{ ",'N-Form'!D8,".stdout ","}}","""")</f>
        <v xml:space="preserve">  - debug: msg="{{ HN.stdout }}"</v>
      </c>
      <c r="B24" s="34"/>
      <c r="C24" s="35"/>
      <c r="D24" t="s">
        <v>64</v>
      </c>
      <c r="E24" t="s">
        <v>54</v>
      </c>
    </row>
    <row r="25" spans="1:5" x14ac:dyDescent="0.2">
      <c r="B25" s="34"/>
      <c r="C25" s="35"/>
      <c r="D25" s="40" t="s">
        <v>65</v>
      </c>
      <c r="E25" t="s">
        <v>56</v>
      </c>
    </row>
    <row r="26" spans="1:5" x14ac:dyDescent="0.2">
      <c r="A26" t="str">
        <f>CONCATENATE("  - name: nxos | ",'N-Form'!D10)</f>
        <v xml:space="preserve">  - name: nxos | show interface status</v>
      </c>
      <c r="B26" s="34"/>
      <c r="C26" s="35"/>
      <c r="D26" t="str">
        <f>CONCATENATE("       -  lines: ",'N-Form'!K6)</f>
        <v xml:space="preserve">       -  lines: hostname RouterOne</v>
      </c>
      <c r="E26" t="s">
        <v>57</v>
      </c>
    </row>
    <row r="27" spans="1:5" x14ac:dyDescent="0.2">
      <c r="A27" t="s">
        <v>68</v>
      </c>
      <c r="B27" s="34"/>
      <c r="C27" s="35"/>
      <c r="D27" t="str">
        <f>CONCATENATE("       -  lines: ",'N-Form'!K10)</f>
        <v xml:space="preserve">       -  lines: Interface lo1</v>
      </c>
      <c r="E27" t="s">
        <v>58</v>
      </c>
    </row>
    <row r="28" spans="1:5" x14ac:dyDescent="0.2">
      <c r="A28" t="s">
        <v>63</v>
      </c>
      <c r="B28" s="34"/>
      <c r="C28" s="35"/>
      <c r="D28" t="str">
        <f>CONCATENATE("       -  lines: ",'N-Form'!K13)</f>
        <v xml:space="preserve">       -  lines: ip add 1.1.1.1 255.255.255.0</v>
      </c>
      <c r="E28" t="s">
        <v>60</v>
      </c>
    </row>
    <row r="29" spans="1:5" x14ac:dyDescent="0.2">
      <c r="A29" t="s">
        <v>64</v>
      </c>
      <c r="B29" s="34"/>
      <c r="C29" s="35"/>
      <c r="D29" t="str">
        <f>CONCATENATE("       -  lines: ",'N-Form'!K16)</f>
        <v xml:space="preserve">       -  lines: interface fa2/0</v>
      </c>
      <c r="E29" t="e">
        <f>CONCATENATE("  - name: NXOS | ",#REF!)</f>
        <v>#REF!</v>
      </c>
    </row>
    <row r="30" spans="1:5" x14ac:dyDescent="0.2">
      <c r="A30" t="str">
        <f>CONCATENATE("          -  ",'N-Form'!D10)</f>
        <v xml:space="preserve">          -  show interface status</v>
      </c>
      <c r="B30" s="34"/>
      <c r="C30" s="41"/>
      <c r="D30" t="str">
        <f>CONCATENATE("       -  lines: ",'N-Form'!K19)</f>
        <v xml:space="preserve">       -  lines: no shut</v>
      </c>
      <c r="E30" t="s">
        <v>68</v>
      </c>
    </row>
    <row r="31" spans="1:5" x14ac:dyDescent="0.2">
      <c r="A31" t="str">
        <f>CONCATENATE("    register: ",'N-Form'!D11)</f>
        <v xml:space="preserve">    register: int_status</v>
      </c>
      <c r="B31" s="34"/>
      <c r="C31" s="41"/>
      <c r="D31" t="str">
        <f>CONCATENATE("       -  lines: ",'N-Form'!K22)</f>
        <v xml:space="preserve">       -  lines: interface lo229</v>
      </c>
      <c r="E31" t="s">
        <v>63</v>
      </c>
    </row>
    <row r="32" spans="1:5" x14ac:dyDescent="0.2">
      <c r="A32" t="str">
        <f>CONCATENATE("  - debug: msg=","""","{{ ",'N-Form'!D11,".stdout ","}}","""")</f>
        <v xml:space="preserve">  - debug: msg="{{ int_status.stdout }}"</v>
      </c>
      <c r="B32" s="34"/>
      <c r="C32" s="41"/>
      <c r="D32" t="str">
        <f>CONCATENATE("       -  lines: ",'N-Form'!K25)</f>
        <v xml:space="preserve">       -  lines: ip add 1.2.3.2 255.255.255.0</v>
      </c>
      <c r="E32" t="s">
        <v>64</v>
      </c>
    </row>
    <row r="33" spans="1:5" x14ac:dyDescent="0.2">
      <c r="B33" s="34"/>
      <c r="C33" s="41"/>
      <c r="D33" t="str">
        <f>CONCATENATE("       -  lines: ",'N-Form'!K28)</f>
        <v xml:space="preserve">       -  lines: no shut</v>
      </c>
      <c r="E33" t="s">
        <v>70</v>
      </c>
    </row>
    <row r="34" spans="1:5" x14ac:dyDescent="0.2">
      <c r="A34" t="str">
        <f>CONCATENATE("  - name: nxos | ",'N-Form'!D13)</f>
        <v xml:space="preserve">  - name: nxos | sh ip int brief</v>
      </c>
      <c r="B34" s="34"/>
      <c r="C34" s="41"/>
      <c r="E34" t="e">
        <f>CONCATENATE("      - lines:  ",#REF!)</f>
        <v>#REF!</v>
      </c>
    </row>
    <row r="35" spans="1:5" x14ac:dyDescent="0.2">
      <c r="A35" t="s">
        <v>68</v>
      </c>
      <c r="B35" s="34"/>
      <c r="C35" s="41"/>
    </row>
    <row r="36" spans="1:5" x14ac:dyDescent="0.2">
      <c r="A36" t="s">
        <v>63</v>
      </c>
      <c r="B36" s="34"/>
      <c r="C36" s="41"/>
    </row>
    <row r="37" spans="1:5" x14ac:dyDescent="0.2">
      <c r="A37" t="s">
        <v>64</v>
      </c>
      <c r="B37" s="34"/>
      <c r="C37" s="41"/>
    </row>
    <row r="38" spans="1:5" x14ac:dyDescent="0.2">
      <c r="A38" t="str">
        <f>CONCATENATE("          -  ",'N-Form'!D13)</f>
        <v xml:space="preserve">          -  sh ip int brief</v>
      </c>
      <c r="B38" s="34"/>
      <c r="C38" s="41"/>
    </row>
    <row r="39" spans="1:5" x14ac:dyDescent="0.2">
      <c r="A39" t="str">
        <f>CONCATENATE("    register: ",'N-Form'!D14)</f>
        <v xml:space="preserve">    register: IP_Int</v>
      </c>
      <c r="B39" s="34"/>
      <c r="C39" s="41"/>
    </row>
    <row r="40" spans="1:5" x14ac:dyDescent="0.2">
      <c r="A40" t="str">
        <f>CONCATENATE("  - debug: msg=","""","{{ ",'N-Form'!D14,".stdout ","}}","""")</f>
        <v xml:space="preserve">  - debug: msg="{{ IP_Int.stdout }}"</v>
      </c>
      <c r="B40" s="34"/>
      <c r="C40" s="41"/>
    </row>
    <row r="41" spans="1:5" x14ac:dyDescent="0.2">
      <c r="B41" s="34"/>
      <c r="C41" s="41"/>
    </row>
    <row r="42" spans="1:5" x14ac:dyDescent="0.2">
      <c r="A42" t="str">
        <f>CONCATENATE("  - name: nxos | ",'N-Form'!D16)</f>
        <v xml:space="preserve">  - name: nxos | show cdp neighbor</v>
      </c>
      <c r="B42" s="34"/>
      <c r="C42" s="41"/>
    </row>
    <row r="43" spans="1:5" x14ac:dyDescent="0.2">
      <c r="A43" t="s">
        <v>68</v>
      </c>
      <c r="B43" s="34"/>
      <c r="C43" s="41"/>
    </row>
    <row r="44" spans="1:5" x14ac:dyDescent="0.2">
      <c r="A44" t="s">
        <v>63</v>
      </c>
      <c r="B44" s="34"/>
      <c r="C44" s="41"/>
    </row>
    <row r="45" spans="1:5" x14ac:dyDescent="0.2">
      <c r="A45" t="s">
        <v>64</v>
      </c>
      <c r="B45" s="34"/>
      <c r="C45" s="41"/>
    </row>
    <row r="46" spans="1:5" x14ac:dyDescent="0.2">
      <c r="A46" t="str">
        <f>CONCATENATE("          -  ",'N-Form'!D16)</f>
        <v xml:space="preserve">          -  show cdp neighbor</v>
      </c>
      <c r="B46" s="34"/>
      <c r="C46" s="41"/>
    </row>
    <row r="47" spans="1:5" x14ac:dyDescent="0.2">
      <c r="A47" t="str">
        <f>CONCATENATE("    register: ",'N-Form'!D17)</f>
        <v xml:space="preserve">    register: cdp</v>
      </c>
      <c r="B47" s="34"/>
      <c r="C47" s="41"/>
    </row>
    <row r="48" spans="1:5" x14ac:dyDescent="0.2">
      <c r="A48" t="str">
        <f>CONCATENATE("  - debug: msg=","""","{{ ",'N-Form'!D17,".stdout ","}}","""")</f>
        <v xml:space="preserve">  - debug: msg="{{ cdp.stdout }}"</v>
      </c>
      <c r="B48" s="34"/>
      <c r="C48" s="41"/>
    </row>
    <row r="49" spans="1:3" x14ac:dyDescent="0.2">
      <c r="B49" s="34"/>
      <c r="C49" s="41"/>
    </row>
    <row r="50" spans="1:3" x14ac:dyDescent="0.2">
      <c r="A50" t="str">
        <f>CONCATENATE("  - name: nxos | ",'N-Form'!D19)</f>
        <v xml:space="preserve">  - name: nxos | show ip proto</v>
      </c>
      <c r="B50" s="34"/>
      <c r="C50" s="41"/>
    </row>
    <row r="51" spans="1:3" x14ac:dyDescent="0.2">
      <c r="A51" t="s">
        <v>68</v>
      </c>
      <c r="B51" s="34"/>
      <c r="C51" s="41"/>
    </row>
    <row r="52" spans="1:3" x14ac:dyDescent="0.2">
      <c r="A52" t="s">
        <v>63</v>
      </c>
      <c r="B52" s="34"/>
      <c r="C52" s="41"/>
    </row>
    <row r="53" spans="1:3" x14ac:dyDescent="0.2">
      <c r="A53" t="s">
        <v>64</v>
      </c>
      <c r="B53" s="34"/>
      <c r="C53" s="41"/>
    </row>
    <row r="54" spans="1:3" x14ac:dyDescent="0.2">
      <c r="A54" t="str">
        <f>CONCATENATE("          -  ",'N-Form'!D19)</f>
        <v xml:space="preserve">          -  show ip proto</v>
      </c>
      <c r="B54" s="34"/>
      <c r="C54" s="41"/>
    </row>
    <row r="55" spans="1:3" x14ac:dyDescent="0.2">
      <c r="A55" t="str">
        <f>CONCATENATE("    register: ",'N-Form'!D20)</f>
        <v xml:space="preserve">    register: ip_proto</v>
      </c>
      <c r="B55" s="34"/>
      <c r="C55" s="41"/>
    </row>
    <row r="56" spans="1:3" x14ac:dyDescent="0.2">
      <c r="A56" t="str">
        <f>CONCATENATE("  - debug: msg=","""","{{ ",'N-Form'!D20,".stdout ","}}","""")</f>
        <v xml:space="preserve">  - debug: msg="{{ ip_proto.stdout }}"</v>
      </c>
      <c r="B56" s="34"/>
      <c r="C56" s="41"/>
    </row>
    <row r="57" spans="1:3" x14ac:dyDescent="0.2">
      <c r="A57" s="29"/>
      <c r="B57" s="34"/>
      <c r="C57" s="41"/>
    </row>
    <row r="58" spans="1:3" x14ac:dyDescent="0.2">
      <c r="A58" t="str">
        <f>CONCATENATE("  - name: nxos | ",'N-Form'!D22)</f>
        <v xml:space="preserve">  - name: nxos | show ntp status</v>
      </c>
      <c r="B58" s="34"/>
      <c r="C58" s="41"/>
    </row>
    <row r="59" spans="1:3" x14ac:dyDescent="0.2">
      <c r="A59" t="s">
        <v>68</v>
      </c>
      <c r="B59" s="34"/>
      <c r="C59" s="41"/>
    </row>
    <row r="60" spans="1:3" x14ac:dyDescent="0.2">
      <c r="A60" t="s">
        <v>63</v>
      </c>
      <c r="B60" s="34"/>
      <c r="C60" s="41"/>
    </row>
    <row r="61" spans="1:3" x14ac:dyDescent="0.2">
      <c r="A61" t="s">
        <v>64</v>
      </c>
      <c r="B61" s="34"/>
      <c r="C61" s="41"/>
    </row>
    <row r="62" spans="1:3" x14ac:dyDescent="0.2">
      <c r="A62" t="str">
        <f>CONCATENATE("          -  ",'N-Form'!D22)</f>
        <v xml:space="preserve">          -  show ntp status</v>
      </c>
      <c r="B62" s="34"/>
      <c r="C62" s="41"/>
    </row>
    <row r="63" spans="1:3" x14ac:dyDescent="0.2">
      <c r="A63" t="str">
        <f>CONCATENATE("    register: ",'N-Form'!D23)</f>
        <v xml:space="preserve">    register: ntp_status</v>
      </c>
      <c r="B63" s="34"/>
      <c r="C63" s="41"/>
    </row>
    <row r="64" spans="1:3" x14ac:dyDescent="0.2">
      <c r="A64" t="str">
        <f>CONCATENATE("  - debug: msg=","""","{{ ",'N-Form'!D23,".stdout ","}}","""")</f>
        <v xml:space="preserve">  - debug: msg="{{ ntp_status.stdout }}"</v>
      </c>
      <c r="B64" s="34"/>
      <c r="C64" s="41"/>
    </row>
    <row r="65" spans="1:3" x14ac:dyDescent="0.2">
      <c r="B65" s="34"/>
      <c r="C65" s="41"/>
    </row>
    <row r="66" spans="1:3" x14ac:dyDescent="0.2">
      <c r="A66" t="str">
        <f>CONCATENATE("  - name: nxos | ",'N-Form'!D25)</f>
        <v xml:space="preserve">  - name: nxos | show ver</v>
      </c>
      <c r="B66" s="34"/>
      <c r="C66" s="41"/>
    </row>
    <row r="67" spans="1:3" x14ac:dyDescent="0.2">
      <c r="A67" t="s">
        <v>68</v>
      </c>
      <c r="B67" s="34"/>
      <c r="C67" s="41"/>
    </row>
    <row r="68" spans="1:3" x14ac:dyDescent="0.2">
      <c r="A68" t="s">
        <v>63</v>
      </c>
      <c r="B68" s="34"/>
      <c r="C68" s="41"/>
    </row>
    <row r="69" spans="1:3" x14ac:dyDescent="0.2">
      <c r="A69" t="s">
        <v>64</v>
      </c>
      <c r="B69" s="34"/>
    </row>
    <row r="70" spans="1:3" x14ac:dyDescent="0.2">
      <c r="A70" t="str">
        <f>CONCATENATE("          -  ",'N-Form'!D25)</f>
        <v xml:space="preserve">          -  show ver</v>
      </c>
      <c r="B70" s="34"/>
    </row>
    <row r="71" spans="1:3" x14ac:dyDescent="0.2">
      <c r="A71" t="str">
        <f>CONCATENATE("    register: ",'N-Form'!D26)</f>
        <v xml:space="preserve">    register: ver</v>
      </c>
      <c r="B71" s="34"/>
    </row>
    <row r="72" spans="1:3" x14ac:dyDescent="0.2">
      <c r="A72" t="str">
        <f>CONCATENATE("  - debug: msg=","""","{{ ",'N-Form'!D26,".stdout ","}}","""")</f>
        <v xml:space="preserve">  - debug: msg="{{ ver.stdout }}"</v>
      </c>
      <c r="B72" s="34"/>
    </row>
    <row r="73" spans="1:3" x14ac:dyDescent="0.2">
      <c r="B73" s="34"/>
    </row>
    <row r="74" spans="1:3" x14ac:dyDescent="0.2">
      <c r="A74" t="str">
        <f>CONCATENATE("  - name: nxos | ",'N-Form'!D28)</f>
        <v xml:space="preserve">  - name: nxos | show clock</v>
      </c>
      <c r="B74" s="34"/>
    </row>
    <row r="75" spans="1:3" x14ac:dyDescent="0.2">
      <c r="A75" t="s">
        <v>68</v>
      </c>
      <c r="B75" s="34"/>
    </row>
    <row r="76" spans="1:3" x14ac:dyDescent="0.2">
      <c r="A76" t="s">
        <v>63</v>
      </c>
      <c r="B76" s="34"/>
    </row>
    <row r="77" spans="1:3" x14ac:dyDescent="0.2">
      <c r="A77" t="s">
        <v>64</v>
      </c>
      <c r="B77" s="34"/>
    </row>
    <row r="78" spans="1:3" x14ac:dyDescent="0.2">
      <c r="A78" t="str">
        <f>CONCATENATE("          -  ",'N-Form'!D28)</f>
        <v xml:space="preserve">          -  show clock</v>
      </c>
      <c r="B78" s="34"/>
    </row>
    <row r="79" spans="1:3" x14ac:dyDescent="0.2">
      <c r="A79" t="str">
        <f>CONCATENATE("    register: ",'N-Form'!D29)</f>
        <v xml:space="preserve">    register: clock</v>
      </c>
      <c r="B79" s="34"/>
    </row>
    <row r="80" spans="1:3" x14ac:dyDescent="0.2">
      <c r="A80" t="str">
        <f>CONCATENATE("  - debug: msg=","""","{{ ",'N-Form'!D29,".stdout ","}}","""")</f>
        <v xml:space="preserve">  - debug: msg="{{ clock.stdout }}"</v>
      </c>
      <c r="B80" s="34"/>
    </row>
    <row r="81" spans="1:2" x14ac:dyDescent="0.2">
      <c r="A81" s="29"/>
      <c r="B81" s="34"/>
    </row>
    <row r="82" spans="1:2" x14ac:dyDescent="0.2">
      <c r="A82" t="str">
        <f>CONCATENATE("  - name: nxos | ",'N-Form'!D31)</f>
        <v xml:space="preserve">  - name: nxos | show proc cpu</v>
      </c>
      <c r="B82" s="34"/>
    </row>
    <row r="83" spans="1:2" x14ac:dyDescent="0.2">
      <c r="A83" t="s">
        <v>68</v>
      </c>
      <c r="B83" s="34"/>
    </row>
    <row r="84" spans="1:2" x14ac:dyDescent="0.2">
      <c r="A84" t="s">
        <v>63</v>
      </c>
      <c r="B84" s="34"/>
    </row>
    <row r="85" spans="1:2" x14ac:dyDescent="0.2">
      <c r="A85" t="s">
        <v>64</v>
      </c>
      <c r="B85" s="34"/>
    </row>
    <row r="86" spans="1:2" x14ac:dyDescent="0.2">
      <c r="A86" t="str">
        <f>CONCATENATE("          -  ",'N-Form'!D31)</f>
        <v xml:space="preserve">          -  show proc cpu</v>
      </c>
      <c r="B86" s="34"/>
    </row>
    <row r="87" spans="1:2" x14ac:dyDescent="0.2">
      <c r="A87" t="str">
        <f>CONCATENATE("    register: ",'N-Form'!D32)</f>
        <v xml:space="preserve">    register: proc_cpu</v>
      </c>
      <c r="B87" s="34"/>
    </row>
    <row r="88" spans="1:2" x14ac:dyDescent="0.2">
      <c r="A88" t="str">
        <f>CONCATENATE("  - debug: msg=","""","{{ ",'N-Form'!D32,".stdout ","}}","""")</f>
        <v xml:space="preserve">  - debug: msg="{{ proc_cpu.stdout }}"</v>
      </c>
      <c r="B88" s="34"/>
    </row>
    <row r="89" spans="1:2" x14ac:dyDescent="0.2">
      <c r="B89" s="34"/>
    </row>
    <row r="90" spans="1:2" x14ac:dyDescent="0.2">
      <c r="A90" t="str">
        <f>CONCATENATE("  - name: nxos | ",'N-Form'!D34)</f>
        <v xml:space="preserve">  - name: nxos | show spanning</v>
      </c>
      <c r="B90" s="34"/>
    </row>
    <row r="91" spans="1:2" x14ac:dyDescent="0.2">
      <c r="A91" t="s">
        <v>68</v>
      </c>
      <c r="B91" s="34"/>
    </row>
    <row r="92" spans="1:2" x14ac:dyDescent="0.2">
      <c r="A92" t="s">
        <v>63</v>
      </c>
      <c r="B92" s="34"/>
    </row>
    <row r="93" spans="1:2" x14ac:dyDescent="0.2">
      <c r="A93" t="s">
        <v>64</v>
      </c>
      <c r="B93" s="34"/>
    </row>
    <row r="94" spans="1:2" x14ac:dyDescent="0.2">
      <c r="A94" t="str">
        <f>CONCATENATE("          -  ",'N-Form'!D34)</f>
        <v xml:space="preserve">          -  show spanning</v>
      </c>
      <c r="B94" s="34"/>
    </row>
    <row r="95" spans="1:2" x14ac:dyDescent="0.2">
      <c r="A95" t="str">
        <f>CONCATENATE("    register: ",'N-Form'!D35)</f>
        <v xml:space="preserve">    register: spanning</v>
      </c>
      <c r="B95" s="34"/>
    </row>
    <row r="96" spans="1:2" x14ac:dyDescent="0.2">
      <c r="A96" t="str">
        <f>CONCATENATE("  - debug: msg=","""","{{ ",'N-Form'!D35,".stdout ","}}","""")</f>
        <v xml:space="preserve">  - debug: msg="{{ spanning.stdout }}"</v>
      </c>
      <c r="B96" s="34"/>
    </row>
    <row r="140" spans="1:48" s="42" customFormat="1" x14ac:dyDescent="0.2">
      <c r="A140" s="37"/>
      <c r="B140" s="37"/>
      <c r="C140" s="37"/>
      <c r="D140" s="37"/>
      <c r="E140" s="36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</row>
    <row r="190" spans="4:4" x14ac:dyDescent="0.2">
      <c r="D190" s="29"/>
    </row>
    <row r="212" spans="1:1" x14ac:dyDescent="0.2">
      <c r="A212" s="29"/>
    </row>
    <row r="227" spans="1:48" x14ac:dyDescent="0.2">
      <c r="E227" s="43"/>
    </row>
    <row r="228" spans="1:48" s="44" customFormat="1" x14ac:dyDescent="0.2">
      <c r="A228" s="37"/>
      <c r="B228" s="29"/>
      <c r="C228" s="29"/>
      <c r="D228" s="37"/>
      <c r="E228" s="3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</row>
    <row r="240" spans="1:48" s="42" customFormat="1" x14ac:dyDescent="0.2">
      <c r="A240" s="37"/>
      <c r="B240" s="37"/>
      <c r="C240" s="37"/>
      <c r="D240" s="37"/>
      <c r="E240" s="36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</row>
    <row r="336" spans="1:48" s="42" customFormat="1" x14ac:dyDescent="0.2">
      <c r="A336" s="37"/>
      <c r="B336" s="37"/>
      <c r="C336" s="37"/>
      <c r="D336" s="37"/>
      <c r="E336" s="36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48" spans="1:48" s="42" customFormat="1" x14ac:dyDescent="0.2">
      <c r="A348" s="37"/>
      <c r="B348" s="37"/>
      <c r="C348" s="37"/>
      <c r="D348" s="37"/>
      <c r="E348" s="36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420" spans="1:48" s="42" customFormat="1" x14ac:dyDescent="0.2">
      <c r="A420" s="37"/>
      <c r="B420" s="37"/>
      <c r="C420" s="37"/>
      <c r="D420" s="37"/>
      <c r="E420" s="36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</row>
    <row r="479" spans="1:48" s="42" customFormat="1" x14ac:dyDescent="0.2">
      <c r="A479" s="37"/>
      <c r="B479" s="37"/>
      <c r="C479" s="37"/>
      <c r="D479" s="37"/>
      <c r="E479" s="36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</row>
    <row r="564" spans="1:48" s="42" customFormat="1" x14ac:dyDescent="0.2">
      <c r="A564" s="37"/>
      <c r="B564" s="37"/>
      <c r="C564" s="37"/>
      <c r="D564" s="37"/>
      <c r="E564" s="36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</row>
    <row r="578" spans="1:48" s="42" customFormat="1" x14ac:dyDescent="0.2">
      <c r="A578" s="37"/>
      <c r="B578" s="37"/>
      <c r="C578" s="37"/>
      <c r="D578" s="37"/>
      <c r="E578" s="36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</row>
    <row r="620" spans="1:48" s="42" customFormat="1" x14ac:dyDescent="0.2">
      <c r="A620" s="37"/>
      <c r="B620" s="37"/>
      <c r="C620" s="37"/>
      <c r="D620" s="37"/>
      <c r="E620" s="36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</row>
  </sheetData>
  <pageMargins left="0.75" right="0.75" top="1.2952777777777778" bottom="1.2952777777777778" header="1" footer="1"/>
  <pageSetup paperSize="0" fitToWidth="0" fitToHeight="0" pageOrder="overThenDown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22"/>
  <sheetViews>
    <sheetView topLeftCell="A2" workbookViewId="0"/>
  </sheetViews>
  <sheetFormatPr baseColWidth="10" defaultRowHeight="15" x14ac:dyDescent="0.2"/>
  <cols>
    <col min="1" max="1" width="184.5" customWidth="1"/>
  </cols>
  <sheetData>
    <row r="2" spans="1:1" ht="21" x14ac:dyDescent="0.25">
      <c r="A2" s="45"/>
    </row>
    <row r="3" spans="1:1" ht="21" x14ac:dyDescent="0.25">
      <c r="A3" s="46" t="s">
        <v>72</v>
      </c>
    </row>
    <row r="4" spans="1:1" ht="21" x14ac:dyDescent="0.25">
      <c r="A4" s="47" t="s">
        <v>73</v>
      </c>
    </row>
    <row r="5" spans="1:1" ht="21" x14ac:dyDescent="0.25">
      <c r="A5" s="47" t="s">
        <v>74</v>
      </c>
    </row>
    <row r="6" spans="1:1" ht="21" x14ac:dyDescent="0.25">
      <c r="A6" s="47" t="s">
        <v>75</v>
      </c>
    </row>
    <row r="7" spans="1:1" ht="21" x14ac:dyDescent="0.25">
      <c r="A7" s="45"/>
    </row>
    <row r="8" spans="1:1" ht="21" x14ac:dyDescent="0.25">
      <c r="A8" s="45" t="s">
        <v>76</v>
      </c>
    </row>
    <row r="9" spans="1:1" ht="21" x14ac:dyDescent="0.25">
      <c r="A9" s="45"/>
    </row>
    <row r="10" spans="1:1" ht="21" x14ac:dyDescent="0.25">
      <c r="A10" s="45" t="s">
        <v>77</v>
      </c>
    </row>
    <row r="11" spans="1:1" ht="21" x14ac:dyDescent="0.25">
      <c r="A11" s="45"/>
    </row>
    <row r="12" spans="1:1" ht="21" x14ac:dyDescent="0.25">
      <c r="A12" s="45" t="s">
        <v>78</v>
      </c>
    </row>
    <row r="13" spans="1:1" ht="21" x14ac:dyDescent="0.25">
      <c r="A13" s="45" t="s">
        <v>79</v>
      </c>
    </row>
    <row r="15" spans="1:1" x14ac:dyDescent="0.2">
      <c r="A15" s="40" t="s">
        <v>80</v>
      </c>
    </row>
    <row r="17" spans="1:1" x14ac:dyDescent="0.2">
      <c r="A17" s="40"/>
    </row>
    <row r="18" spans="1:1" x14ac:dyDescent="0.2">
      <c r="A18" s="40" t="s">
        <v>81</v>
      </c>
    </row>
    <row r="19" spans="1:1" x14ac:dyDescent="0.2">
      <c r="A19" s="40" t="s">
        <v>82</v>
      </c>
    </row>
    <row r="20" spans="1:1" x14ac:dyDescent="0.2">
      <c r="A20" s="40" t="s">
        <v>83</v>
      </c>
    </row>
    <row r="21" spans="1:1" x14ac:dyDescent="0.2">
      <c r="A21" s="40" t="s">
        <v>84</v>
      </c>
    </row>
    <row r="22" spans="1:1" x14ac:dyDescent="0.2">
      <c r="A22" s="40" t="s">
        <v>71</v>
      </c>
    </row>
  </sheetData>
  <pageMargins left="0" right="0" top="0.39374999999999999" bottom="0.39374999999999999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I-Form</vt:lpstr>
      <vt:lpstr>IOS-Playbook</vt:lpstr>
      <vt:lpstr>N-Form</vt:lpstr>
      <vt:lpstr>NXOS-Playbook</vt:lpstr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53</cp:revision>
  <dcterms:created xsi:type="dcterms:W3CDTF">2017-02-25T19:42:00Z</dcterms:created>
  <dcterms:modified xsi:type="dcterms:W3CDTF">2019-07-18T14:51:56Z</dcterms:modified>
</cp:coreProperties>
</file>