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0001627\Documents\CROQUIBASE\"/>
    </mc:Choice>
  </mc:AlternateContent>
  <xr:revisionPtr revIDLastSave="0" documentId="13_ncr:1_{01916DBD-6C5B-4AAA-829E-502DD2CD35F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ROQUI MODERNIZAÇÃO" sheetId="1" r:id="rId1"/>
    <sheet name="CAPA" sheetId="3" state="hidden" r:id="rId2"/>
    <sheet name="RELATORIO MEDIÇÃO" sheetId="4" state="hidden" r:id="rId3"/>
    <sheet name="RELATORIO DE MATERIAS" sheetId="5" state="hidden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D30" i="5" l="1"/>
  <c r="C30" i="5"/>
  <c r="C29" i="5"/>
  <c r="C28" i="5"/>
  <c r="F54" i="4"/>
  <c r="E54" i="4"/>
  <c r="D54" i="4"/>
  <c r="B54" i="4"/>
  <c r="F53" i="4"/>
  <c r="E53" i="4"/>
  <c r="D53" i="4"/>
  <c r="B53" i="4"/>
  <c r="C53" i="4" s="1"/>
  <c r="F52" i="4"/>
  <c r="E52" i="4"/>
  <c r="D52" i="4"/>
  <c r="B52" i="4"/>
  <c r="C52" i="4" s="1"/>
  <c r="F51" i="4"/>
  <c r="E51" i="4"/>
  <c r="D51" i="4"/>
  <c r="B51" i="4"/>
  <c r="C51" i="4" s="1"/>
  <c r="F50" i="4"/>
  <c r="E50" i="4"/>
  <c r="D50" i="4"/>
  <c r="B50" i="4"/>
  <c r="C50" i="4" s="1"/>
  <c r="F49" i="4"/>
  <c r="E49" i="4"/>
  <c r="D49" i="4"/>
  <c r="B49" i="4"/>
  <c r="C49" i="4" s="1"/>
  <c r="F48" i="4"/>
  <c r="E48" i="4"/>
  <c r="D48" i="4"/>
  <c r="B48" i="4"/>
  <c r="C48" i="4" s="1"/>
  <c r="F47" i="4"/>
  <c r="E47" i="4"/>
  <c r="D47" i="4"/>
  <c r="B47" i="4"/>
  <c r="C47" i="4" s="1"/>
  <c r="F46" i="4"/>
  <c r="E46" i="4"/>
  <c r="D46" i="4"/>
  <c r="B46" i="4"/>
  <c r="C46" i="4" s="1"/>
  <c r="F45" i="4"/>
  <c r="E45" i="4"/>
  <c r="D45" i="4"/>
  <c r="B45" i="4"/>
  <c r="C45" i="4" s="1"/>
  <c r="F44" i="4"/>
  <c r="E44" i="4"/>
  <c r="D44" i="4"/>
  <c r="B44" i="4"/>
  <c r="C44" i="4" s="1"/>
  <c r="F43" i="4"/>
  <c r="E43" i="4"/>
  <c r="D43" i="4"/>
  <c r="B43" i="4"/>
  <c r="C43" i="4" s="1"/>
  <c r="F42" i="4"/>
  <c r="E42" i="4"/>
  <c r="D42" i="4"/>
  <c r="B42" i="4"/>
  <c r="F41" i="4"/>
  <c r="E41" i="4"/>
  <c r="D41" i="4"/>
  <c r="B41" i="4"/>
  <c r="F40" i="4"/>
  <c r="E40" i="4"/>
  <c r="D40" i="4"/>
  <c r="B40" i="4"/>
  <c r="C40" i="4" s="1"/>
  <c r="F39" i="4"/>
  <c r="E39" i="4"/>
  <c r="D39" i="4"/>
  <c r="B39" i="4"/>
  <c r="F38" i="4"/>
  <c r="E38" i="4"/>
  <c r="D38" i="4"/>
  <c r="B38" i="4"/>
  <c r="F37" i="4"/>
  <c r="E37" i="4"/>
  <c r="D37" i="4"/>
  <c r="B37" i="4"/>
  <c r="F36" i="4"/>
  <c r="E36" i="4"/>
  <c r="D36" i="4"/>
  <c r="B36" i="4"/>
  <c r="F35" i="4"/>
  <c r="E35" i="4"/>
  <c r="D35" i="4"/>
  <c r="B35" i="4"/>
  <c r="F34" i="4"/>
  <c r="E34" i="4"/>
  <c r="D34" i="4"/>
  <c r="B34" i="4"/>
  <c r="F33" i="4"/>
  <c r="E33" i="4"/>
  <c r="D33" i="4"/>
  <c r="B33" i="4"/>
  <c r="F32" i="4"/>
  <c r="E32" i="4"/>
  <c r="D32" i="4"/>
  <c r="B32" i="4"/>
  <c r="F31" i="4"/>
  <c r="E31" i="4"/>
  <c r="D31" i="4"/>
  <c r="B31" i="4"/>
  <c r="F30" i="4"/>
  <c r="E30" i="4"/>
  <c r="D30" i="4"/>
  <c r="B30" i="4"/>
  <c r="F29" i="4"/>
  <c r="E29" i="4"/>
  <c r="D29" i="4"/>
  <c r="B29" i="4"/>
  <c r="F28" i="4"/>
  <c r="E28" i="4"/>
  <c r="D28" i="4"/>
  <c r="B28" i="4"/>
  <c r="F27" i="4"/>
  <c r="E27" i="4"/>
  <c r="D27" i="4"/>
  <c r="B27" i="4"/>
  <c r="F26" i="4"/>
  <c r="E26" i="4"/>
  <c r="D26" i="4"/>
  <c r="B26" i="4"/>
  <c r="F25" i="4"/>
  <c r="E25" i="4"/>
  <c r="D25" i="4"/>
  <c r="B25" i="4"/>
  <c r="F24" i="4"/>
  <c r="E24" i="4"/>
  <c r="D24" i="4"/>
  <c r="B24" i="4"/>
  <c r="F23" i="4"/>
  <c r="E23" i="4"/>
  <c r="D23" i="4"/>
  <c r="B23" i="4"/>
  <c r="F22" i="4"/>
  <c r="E22" i="4"/>
  <c r="D22" i="4"/>
  <c r="B22" i="4"/>
  <c r="F21" i="4"/>
  <c r="E21" i="4"/>
  <c r="D21" i="4"/>
  <c r="B21" i="4"/>
  <c r="F20" i="4"/>
  <c r="E20" i="4"/>
  <c r="D20" i="4"/>
  <c r="B20" i="4"/>
  <c r="F19" i="4"/>
  <c r="E19" i="4"/>
  <c r="D19" i="4"/>
  <c r="B19" i="4"/>
  <c r="F18" i="4"/>
  <c r="E18" i="4"/>
  <c r="D18" i="4"/>
  <c r="B18" i="4"/>
  <c r="F17" i="4"/>
  <c r="E17" i="4"/>
  <c r="D17" i="4"/>
  <c r="B17" i="4"/>
  <c r="F16" i="4"/>
  <c r="E16" i="4"/>
  <c r="D16" i="4"/>
  <c r="B16" i="4"/>
  <c r="F15" i="4"/>
  <c r="E15" i="4"/>
  <c r="D15" i="4"/>
  <c r="B15" i="4"/>
  <c r="F14" i="4"/>
  <c r="E14" i="4"/>
  <c r="D14" i="4"/>
  <c r="B14" i="4"/>
  <c r="F13" i="4"/>
  <c r="E13" i="4"/>
  <c r="D13" i="4"/>
  <c r="B13" i="4"/>
  <c r="F12" i="4"/>
  <c r="E12" i="4"/>
  <c r="D12" i="4"/>
  <c r="B12" i="4"/>
  <c r="F11" i="4"/>
  <c r="E11" i="4"/>
  <c r="D11" i="4"/>
  <c r="B11" i="4"/>
  <c r="F10" i="4"/>
  <c r="E10" i="4"/>
  <c r="D10" i="4"/>
  <c r="B10" i="4"/>
  <c r="F9" i="4"/>
  <c r="E9" i="4"/>
  <c r="D9" i="4"/>
  <c r="B9" i="4"/>
  <c r="F8" i="4"/>
  <c r="E8" i="4"/>
  <c r="D8" i="4"/>
  <c r="B8" i="4"/>
  <c r="C8" i="4" s="1"/>
  <c r="F7" i="4"/>
  <c r="E7" i="4"/>
  <c r="D7" i="4"/>
  <c r="B7" i="4"/>
  <c r="C7" i="4" s="1"/>
  <c r="F6" i="4"/>
  <c r="E6" i="4"/>
  <c r="D6" i="4"/>
  <c r="B6" i="4"/>
  <c r="F5" i="4"/>
  <c r="E5" i="4"/>
  <c r="D5" i="4"/>
  <c r="B5" i="4"/>
  <c r="I30" i="3"/>
  <c r="G26" i="3"/>
  <c r="I26" i="3" s="1"/>
  <c r="G25" i="3"/>
  <c r="I25" i="3" s="1"/>
  <c r="G24" i="3"/>
  <c r="I24" i="3" s="1"/>
  <c r="G23" i="3"/>
  <c r="I23" i="3" s="1"/>
  <c r="C28" i="4" l="1"/>
  <c r="C29" i="4"/>
  <c r="C31" i="4"/>
  <c r="C11" i="4"/>
  <c r="C21" i="4"/>
  <c r="C22" i="4"/>
  <c r="C26" i="4"/>
  <c r="C32" i="4"/>
  <c r="C34" i="4"/>
  <c r="C35" i="4"/>
  <c r="C36" i="4"/>
  <c r="C37" i="4"/>
  <c r="C12" i="4"/>
  <c r="C15" i="4"/>
  <c r="C16" i="4"/>
  <c r="C19" i="4"/>
  <c r="C20" i="4"/>
  <c r="C23" i="4"/>
  <c r="C24" i="4"/>
  <c r="C27" i="4"/>
  <c r="I29" i="3"/>
  <c r="I31" i="3" s="1"/>
  <c r="C5" i="4"/>
  <c r="C6" i="4"/>
  <c r="C9" i="4"/>
  <c r="C10" i="4"/>
  <c r="C38" i="4"/>
  <c r="C39" i="4"/>
  <c r="C41" i="4"/>
  <c r="C42" i="4"/>
  <c r="C13" i="4"/>
  <c r="C14" i="4"/>
  <c r="C30" i="4"/>
  <c r="C54" i="4"/>
  <c r="C17" i="4"/>
  <c r="C18" i="4"/>
  <c r="C33" i="4"/>
</calcChain>
</file>

<file path=xl/sharedStrings.xml><?xml version="1.0" encoding="utf-8"?>
<sst xmlns="http://schemas.openxmlformats.org/spreadsheetml/2006/main" count="153" uniqueCount="144">
  <si>
    <t>OR / OT N°</t>
  </si>
  <si>
    <t>CABO</t>
  </si>
  <si>
    <t>NET</t>
  </si>
  <si>
    <t>ITEM</t>
  </si>
  <si>
    <t>QTDE</t>
  </si>
  <si>
    <t xml:space="preserve">INFORMAÇÕES DA OR DE FIBRA </t>
  </si>
  <si>
    <t>PRIMARIA</t>
  </si>
  <si>
    <t>SS</t>
  </si>
  <si>
    <t>0186-0031-0</t>
  </si>
  <si>
    <t>DROP OPTICO PRE-C FIG8 COMP OPTITAP 100M</t>
  </si>
  <si>
    <t>0186-0034-4</t>
  </si>
  <si>
    <t>DROP OPTICO PRE-C FIG8 COMP OPTITAP 220M</t>
  </si>
  <si>
    <t>0186-0038-7</t>
  </si>
  <si>
    <t>DROP OPTICO PRE-C FIG8 COMP OPTITAP 300M</t>
  </si>
  <si>
    <t>0186-0030-1</t>
  </si>
  <si>
    <t>DROP OPTICO PRE-C FIG8 COMP OPTITAP 50M</t>
  </si>
  <si>
    <t>0186-0033-6</t>
  </si>
  <si>
    <t>DROP OPTICO PRE-C FIG8 COMP OPTITAP 150M</t>
  </si>
  <si>
    <t>0380-8805-3</t>
  </si>
  <si>
    <t>CTOP 8 CABO DROP COM SPLITTER 1:8</t>
  </si>
  <si>
    <t>0486-0314-1</t>
  </si>
  <si>
    <t>SPLITER OPTICO 1:8 FIBRA NUA/SC-APC</t>
  </si>
  <si>
    <t>0256-0321-8</t>
  </si>
  <si>
    <t>CEIP- CAIXA DE EMENDA INTERNA DE PARDE 12F</t>
  </si>
  <si>
    <t>0186-0036-0</t>
  </si>
  <si>
    <t>DGOI CONECT MODULAR 144F - PAREDE</t>
  </si>
  <si>
    <t>0186-0010-7</t>
  </si>
  <si>
    <t>CAIXA DISP PT INT -CDOI-C</t>
  </si>
  <si>
    <t>0219-0028-0</t>
  </si>
  <si>
    <t>FIO ESPINAR ISOLADO REFORÇADO FEIR-125MM</t>
  </si>
  <si>
    <t>0380-8934-3</t>
  </si>
  <si>
    <t>CONECTOR OPT FAC SC/APC DROP FIGB COMPAC</t>
  </si>
  <si>
    <t>0258-0163-5</t>
  </si>
  <si>
    <t>PONTO TERMINAL DE REDE - OPTICO ( PTR-O )</t>
  </si>
  <si>
    <t>ORDEM DE REDE</t>
  </si>
  <si>
    <t>Escritório</t>
  </si>
  <si>
    <t xml:space="preserve">  Localidade</t>
  </si>
  <si>
    <t>CT</t>
  </si>
  <si>
    <t>RP</t>
  </si>
  <si>
    <t>LG</t>
  </si>
  <si>
    <t xml:space="preserve">Data: </t>
  </si>
  <si>
    <t>Fibra Óptica</t>
  </si>
  <si>
    <t>Contratada:</t>
  </si>
  <si>
    <t xml:space="preserve">        Manutenção</t>
  </si>
  <si>
    <t>Tel  Telecomunicações Ltda.</t>
  </si>
  <si>
    <t>nº Contrato: 4100001314OP</t>
  </si>
  <si>
    <t xml:space="preserve"> FH 01 #3 SS03</t>
  </si>
  <si>
    <t>FTTX</t>
  </si>
  <si>
    <t xml:space="preserve">Nº  OR  SGCI </t>
  </si>
  <si>
    <t>PERÍODO DE MEDIÇÃO</t>
  </si>
  <si>
    <t>ATA</t>
  </si>
  <si>
    <t>ATIVIDADE</t>
  </si>
  <si>
    <t>Carteira</t>
  </si>
  <si>
    <t>MO PONTOS</t>
  </si>
  <si>
    <t>Execução</t>
  </si>
  <si>
    <t xml:space="preserve">CUSTOS </t>
  </si>
  <si>
    <t>Mão-de-Obra</t>
  </si>
  <si>
    <t>Custo MO</t>
  </si>
  <si>
    <t>Total</t>
  </si>
  <si>
    <t>Lfo</t>
  </si>
  <si>
    <t>Cfo</t>
  </si>
  <si>
    <t>G</t>
  </si>
  <si>
    <t>P</t>
  </si>
  <si>
    <t xml:space="preserve"> </t>
  </si>
  <si>
    <t>Total R$ (MO)</t>
  </si>
  <si>
    <t>ANDERSON JULIAN ESTEVÃO</t>
  </si>
  <si>
    <t>Total R$ (Mat)</t>
  </si>
  <si>
    <t>Responsável Fibra Óptica Tel</t>
  </si>
  <si>
    <t>CUSTO TOTAL</t>
  </si>
  <si>
    <t xml:space="preserve">   </t>
  </si>
  <si>
    <t>ENDEREÇO</t>
  </si>
  <si>
    <t>R. JOSE LUIZ NUNES FL</t>
  </si>
  <si>
    <t>DESCRIÇÃO DAS ATIVIDADES // CAUSA // MOTIVO // URGÊNCIA</t>
  </si>
  <si>
    <t>POU FIBRA FTTH- TROCA DE CAIXA RARE</t>
  </si>
  <si>
    <t>FTTH_11529LG_03-F#43_01</t>
  </si>
  <si>
    <t>Informações passadas por:                                                                                                  RE:</t>
  </si>
  <si>
    <t>ASS</t>
  </si>
  <si>
    <t xml:space="preserve">Informações passadas para:                                                                                   </t>
  </si>
  <si>
    <t>Coordenacao Tel ciente:</t>
  </si>
  <si>
    <t>Gestor Telefonica Ciente:                                                                        RE:</t>
  </si>
  <si>
    <t xml:space="preserve">João Ricardo Felisberto </t>
  </si>
  <si>
    <t>INSPEÇÃO</t>
  </si>
  <si>
    <t>Observações:</t>
  </si>
  <si>
    <t>INSPECIONADO</t>
  </si>
  <si>
    <t>NÃO INSPECIONADO</t>
  </si>
  <si>
    <t>AMAURI VACCHI PASSOS</t>
  </si>
  <si>
    <t>REINALDO RODRIGUES MARQUES</t>
  </si>
  <si>
    <t xml:space="preserve">GESTÃO -  </t>
  </si>
  <si>
    <t>GERÊNCIA DE MANUTENÇÃO E OPERAÇÃO DE REDE</t>
  </si>
  <si>
    <t>ADALBERTO BERTELI JUNIOR</t>
  </si>
  <si>
    <t>ALBERTO MIGUEL CORTEZ</t>
  </si>
  <si>
    <t>ANTONIO CLARET RIBEIRO</t>
  </si>
  <si>
    <t>GLAUCO ZAGO AQUINO OLIVEIRA</t>
  </si>
  <si>
    <t>MAURO RODRIGUES MOREIRA</t>
  </si>
  <si>
    <t>RELATORIO DE MEDIÇÃO</t>
  </si>
  <si>
    <t>REGIÃO</t>
  </si>
  <si>
    <t>SGCI</t>
  </si>
  <si>
    <t>Data Emissão:</t>
  </si>
  <si>
    <t>CÓDIGO</t>
  </si>
  <si>
    <t>PT</t>
  </si>
  <si>
    <t>TOT.</t>
  </si>
  <si>
    <t>L / C</t>
  </si>
  <si>
    <t>QT</t>
  </si>
  <si>
    <t>DESCRIÇÃO DA ATIVIDADE</t>
  </si>
  <si>
    <t>QTD</t>
  </si>
  <si>
    <t>MATERIAIS E EQUIPAMENTOS ENTREGUES PELA TELESP</t>
  </si>
  <si>
    <t>VAL. UNIT.</t>
  </si>
  <si>
    <t>CÓD.</t>
  </si>
  <si>
    <t>DESCRIÇÃO</t>
  </si>
  <si>
    <t>INSTALAÇÃO</t>
  </si>
  <si>
    <t>RETIRADA</t>
  </si>
  <si>
    <t>0452-0020-3</t>
  </si>
  <si>
    <t>CABO FO CFOA-SM-DD-S-36 - TS</t>
  </si>
  <si>
    <t>0460-0043-7</t>
  </si>
  <si>
    <t>KIT DERIVAÇAO ETK MODELO SOFS-12/72FO</t>
  </si>
  <si>
    <t>0452-0093-9</t>
  </si>
  <si>
    <t>CABO CFOI-BLI-UB 24 LSZH MICROMODULO</t>
  </si>
  <si>
    <t>PONTO DE TERMINAÇÃO (PTRO)</t>
  </si>
  <si>
    <t>CABO DE 12 F.O</t>
  </si>
  <si>
    <t>PROTETOR EMENDA</t>
  </si>
  <si>
    <t>CONJUNTO DE EMENDA</t>
  </si>
  <si>
    <t>CABO DE 48 F.O</t>
  </si>
  <si>
    <t>CABO DE 36 F.O</t>
  </si>
  <si>
    <t xml:space="preserve">CABO DE 24 F.O </t>
  </si>
  <si>
    <t>CABO DE 06 F.O</t>
  </si>
  <si>
    <t>CABO DE 04 F.O</t>
  </si>
  <si>
    <t>CABO DE 72 F.O</t>
  </si>
  <si>
    <t>EXECUTANTE</t>
  </si>
  <si>
    <t>TRATATIVAS</t>
  </si>
  <si>
    <t>OBSERVAÇÕES</t>
  </si>
  <si>
    <t>OBRA</t>
  </si>
  <si>
    <t xml:space="preserve">MATERIAIS </t>
  </si>
  <si>
    <t>TA</t>
  </si>
  <si>
    <t>POSTE</t>
  </si>
  <si>
    <t>CAIXA DE EMENDA</t>
  </si>
  <si>
    <t>PTRO</t>
  </si>
  <si>
    <t>UF</t>
  </si>
  <si>
    <t>MA</t>
  </si>
  <si>
    <t>DDD</t>
  </si>
  <si>
    <t>98 / 99 (IMPERTATRIZ)</t>
  </si>
  <si>
    <t>MASSIVA BACKBONE</t>
  </si>
  <si>
    <t>CAUSA</t>
  </si>
  <si>
    <t>LOCALIDADE / CIDADE</t>
  </si>
  <si>
    <t>DESCRIÇÃO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</si>
</sst>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0&quot;/&quot;00&quot;/&quot;0000;0;#"/>
    <numFmt numFmtId="165" formatCode="0.00_);\(0.00\)"/>
    <numFmt numFmtId="166" formatCode="_(* #,##0.00_);_(* \(#,##0.00\);_(* &quot;-&quot;??_);_(@_)"/>
    <numFmt numFmtId="167" formatCode="&quot;R$&quot;#,##0.00"/>
    <numFmt numFmtId="168" formatCode="dd/mm/yy;@"/>
    <numFmt numFmtId="169" formatCode="_(* #,##0.0_);_(* \(#,##0.0\);_(* &quot;-&quot;??_);_(@_)"/>
    <numFmt numFmtId="170" formatCode="_(* #,##0.00_);_(* \(#,##0.00\);_(* &quot;-&quot;?_);_(@_)"/>
    <numFmt numFmtId="171" formatCode="_(* #,##0_);_(* \(#,##0\);_(* &quot;-&quot;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4"/>
      <name val="Arial"/>
      <family val="2"/>
    </font>
    <font>
      <b/>
      <sz val="18"/>
      <color indexed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6"/>
      <name val="Arial"/>
      <family val="2"/>
    </font>
    <font>
      <sz val="18"/>
      <name val="Arial"/>
      <family val="2"/>
    </font>
    <font>
      <b/>
      <sz val="18"/>
      <color indexed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4"/>
      <color indexed="10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sz val="12"/>
      <color indexed="10"/>
      <name val="Arial"/>
      <family val="2"/>
    </font>
    <font>
      <b/>
      <u/>
      <sz val="14"/>
      <color indexed="10"/>
      <name val="Arial"/>
      <family val="2"/>
    </font>
    <font>
      <sz val="10"/>
      <name val="Tahoma"/>
      <family val="2"/>
    </font>
    <font>
      <b/>
      <sz val="14"/>
      <color indexed="12"/>
      <name val="Arial"/>
      <family val="2"/>
    </font>
    <font>
      <sz val="14"/>
      <color theme="1"/>
      <name val="Calibri"/>
      <family val="2"/>
      <scheme val="minor"/>
    </font>
    <font>
      <b/>
      <i/>
      <sz val="8"/>
      <name val="Arial"/>
      <family val="2"/>
    </font>
    <font>
      <b/>
      <sz val="8"/>
      <color indexed="12"/>
      <name val="Book Antiqua"/>
      <family val="1"/>
    </font>
    <font>
      <b/>
      <sz val="8"/>
      <name val="Arial"/>
      <family val="2"/>
    </font>
    <font>
      <b/>
      <sz val="8"/>
      <color indexed="10"/>
      <name val="Book Antiqua"/>
      <family val="1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indexed="10"/>
      <name val="Arial"/>
      <family val="2"/>
    </font>
    <font>
      <b/>
      <u/>
      <sz val="11"/>
      <name val="Times New Roman"/>
      <family val="1"/>
    </font>
    <font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367">
    <xf numFmtId="0" fontId="0" fillId="0" borderId="0" xfId="0"/>
    <xf numFmtId="0" fontId="5" fillId="4" borderId="23" xfId="0" applyFont="1" applyFill="1" applyBorder="1" applyProtection="1"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center"/>
      <protection locked="0"/>
    </xf>
    <xf numFmtId="0" fontId="7" fillId="4" borderId="24" xfId="0" applyFont="1" applyFill="1" applyBorder="1" applyAlignment="1" applyProtection="1">
      <alignment horizontal="center"/>
      <protection locked="0"/>
    </xf>
    <xf numFmtId="0" fontId="7" fillId="4" borderId="25" xfId="0" applyFont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 applyProtection="1">
      <alignment horizontal="center"/>
      <protection locked="0"/>
    </xf>
    <xf numFmtId="0" fontId="7" fillId="4" borderId="26" xfId="0" applyFont="1" applyFill="1" applyBorder="1" applyAlignment="1" applyProtection="1">
      <alignment horizontal="center"/>
      <protection locked="0"/>
    </xf>
    <xf numFmtId="0" fontId="5" fillId="0" borderId="0" xfId="0" applyFont="1"/>
    <xf numFmtId="0" fontId="5" fillId="4" borderId="27" xfId="0" applyFont="1" applyFill="1" applyBorder="1" applyProtection="1"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7" fillId="5" borderId="16" xfId="0" applyFont="1" applyFill="1" applyBorder="1" applyAlignment="1" applyProtection="1">
      <alignment horizontal="center" vertic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49" fontId="7" fillId="0" borderId="29" xfId="0" applyNumberFormat="1" applyFont="1" applyBorder="1" applyAlignment="1" applyProtection="1">
      <alignment horizontal="center"/>
      <protection locked="0"/>
    </xf>
    <xf numFmtId="0" fontId="7" fillId="4" borderId="4" xfId="0" applyFont="1" applyFill="1" applyBorder="1" applyAlignment="1" applyProtection="1">
      <alignment horizontal="center"/>
      <protection locked="0"/>
    </xf>
    <xf numFmtId="0" fontId="7" fillId="4" borderId="5" xfId="0" applyFont="1" applyFill="1" applyBorder="1" applyAlignment="1" applyProtection="1">
      <alignment horizontal="center"/>
      <protection locked="0"/>
    </xf>
    <xf numFmtId="0" fontId="11" fillId="4" borderId="4" xfId="0" applyFont="1" applyFill="1" applyBorder="1" applyAlignment="1" applyProtection="1">
      <alignment horizontal="center"/>
      <protection locked="0"/>
    </xf>
    <xf numFmtId="0" fontId="6" fillId="4" borderId="4" xfId="0" applyFont="1" applyFill="1" applyBorder="1" applyAlignment="1" applyProtection="1">
      <alignment vertical="center"/>
      <protection locked="0"/>
    </xf>
    <xf numFmtId="0" fontId="6" fillId="4" borderId="5" xfId="0" applyFont="1" applyFill="1" applyBorder="1" applyAlignment="1" applyProtection="1">
      <alignment vertical="center"/>
      <protection locked="0"/>
    </xf>
    <xf numFmtId="0" fontId="5" fillId="4" borderId="32" xfId="0" applyFont="1" applyFill="1" applyBorder="1" applyProtection="1">
      <protection locked="0"/>
    </xf>
    <xf numFmtId="0" fontId="6" fillId="4" borderId="31" xfId="0" applyFont="1" applyFill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7" fillId="4" borderId="31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Protection="1">
      <protection locked="0"/>
    </xf>
    <xf numFmtId="0" fontId="5" fillId="4" borderId="0" xfId="0" applyFont="1" applyFill="1" applyProtection="1">
      <protection locked="0"/>
    </xf>
    <xf numFmtId="0" fontId="5" fillId="0" borderId="0" xfId="0" applyFont="1" applyProtection="1">
      <protection locked="0"/>
    </xf>
    <xf numFmtId="20" fontId="5" fillId="0" borderId="0" xfId="0" applyNumberFormat="1" applyFont="1" applyProtection="1">
      <protection locked="0"/>
    </xf>
    <xf numFmtId="0" fontId="5" fillId="0" borderId="5" xfId="0" applyFont="1" applyBorder="1" applyProtection="1">
      <protection locked="0"/>
    </xf>
    <xf numFmtId="14" fontId="5" fillId="0" borderId="0" xfId="0" applyNumberFormat="1" applyFont="1"/>
    <xf numFmtId="0" fontId="5" fillId="0" borderId="33" xfId="0" applyFont="1" applyBorder="1" applyProtection="1">
      <protection locked="0"/>
    </xf>
    <xf numFmtId="0" fontId="5" fillId="0" borderId="8" xfId="0" applyFont="1" applyBorder="1" applyProtection="1">
      <protection locked="0"/>
    </xf>
    <xf numFmtId="0" fontId="5" fillId="0" borderId="10" xfId="0" applyFont="1" applyBorder="1" applyProtection="1">
      <protection locked="0"/>
    </xf>
    <xf numFmtId="164" fontId="17" fillId="0" borderId="0" xfId="0" applyNumberFormat="1" applyFont="1" applyAlignment="1" applyProtection="1">
      <alignment horizontal="center" vertical="center"/>
      <protection locked="0"/>
    </xf>
    <xf numFmtId="0" fontId="18" fillId="4" borderId="0" xfId="0" applyFont="1" applyFill="1" applyProtection="1">
      <protection locked="0"/>
    </xf>
    <xf numFmtId="0" fontId="18" fillId="4" borderId="5" xfId="0" applyFont="1" applyFill="1" applyBorder="1" applyAlignment="1" applyProtection="1">
      <alignment horizontal="left" vertical="center" indent="3"/>
      <protection locked="0"/>
    </xf>
    <xf numFmtId="0" fontId="5" fillId="0" borderId="41" xfId="0" applyFont="1" applyBorder="1" applyProtection="1">
      <protection locked="0"/>
    </xf>
    <xf numFmtId="165" fontId="11" fillId="4" borderId="42" xfId="1" applyNumberFormat="1" applyFont="1" applyFill="1" applyBorder="1" applyAlignment="1" applyProtection="1">
      <alignment horizontal="center" vertical="center"/>
      <protection locked="0"/>
    </xf>
    <xf numFmtId="165" fontId="11" fillId="4" borderId="42" xfId="2" applyNumberFormat="1" applyFont="1" applyFill="1" applyBorder="1" applyAlignment="1" applyProtection="1">
      <alignment horizontal="center" vertical="center"/>
      <protection locked="0"/>
    </xf>
    <xf numFmtId="165" fontId="11" fillId="4" borderId="6" xfId="1" applyNumberFormat="1" applyFont="1" applyFill="1" applyBorder="1" applyAlignment="1" applyProtection="1">
      <alignment horizontal="center" vertical="center"/>
      <protection locked="0"/>
    </xf>
    <xf numFmtId="0" fontId="18" fillId="4" borderId="7" xfId="0" applyFont="1" applyFill="1" applyBorder="1" applyAlignment="1" applyProtection="1">
      <alignment horizontal="left" vertical="center" indent="3"/>
      <protection locked="0"/>
    </xf>
    <xf numFmtId="0" fontId="5" fillId="0" borderId="4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0" fillId="4" borderId="37" xfId="0" applyFill="1" applyBorder="1" applyAlignment="1" applyProtection="1">
      <alignment vertical="center"/>
      <protection locked="0"/>
    </xf>
    <xf numFmtId="0" fontId="7" fillId="4" borderId="11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0" fillId="4" borderId="0" xfId="0" applyFill="1" applyAlignment="1" applyProtection="1">
      <alignment vertical="center"/>
      <protection locked="0"/>
    </xf>
    <xf numFmtId="167" fontId="7" fillId="4" borderId="16" xfId="0" applyNumberFormat="1" applyFont="1" applyFill="1" applyBorder="1" applyAlignment="1">
      <alignment horizontal="center"/>
    </xf>
    <xf numFmtId="167" fontId="7" fillId="4" borderId="46" xfId="0" applyNumberFormat="1" applyFont="1" applyFill="1" applyBorder="1" applyAlignment="1">
      <alignment horizontal="center"/>
    </xf>
    <xf numFmtId="167" fontId="7" fillId="4" borderId="50" xfId="0" applyNumberFormat="1" applyFont="1" applyFill="1" applyBorder="1" applyAlignment="1">
      <alignment horizontal="center"/>
    </xf>
    <xf numFmtId="167" fontId="7" fillId="4" borderId="51" xfId="0" applyNumberFormat="1" applyFont="1" applyFill="1" applyBorder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167" fontId="14" fillId="4" borderId="52" xfId="0" applyNumberFormat="1" applyFont="1" applyFill="1" applyBorder="1" applyAlignment="1">
      <alignment horizontal="center" vertical="center"/>
    </xf>
    <xf numFmtId="167" fontId="14" fillId="4" borderId="55" xfId="0" applyNumberFormat="1" applyFont="1" applyFill="1" applyBorder="1" applyAlignment="1">
      <alignment horizontal="center" vertical="center"/>
    </xf>
    <xf numFmtId="167" fontId="14" fillId="4" borderId="32" xfId="0" applyNumberFormat="1" applyFont="1" applyFill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 textRotation="90"/>
      <protection locked="0"/>
    </xf>
    <xf numFmtId="0" fontId="7" fillId="0" borderId="34" xfId="0" applyFont="1" applyBorder="1" applyAlignment="1" applyProtection="1">
      <alignment horizontal="left"/>
      <protection locked="0"/>
    </xf>
    <xf numFmtId="0" fontId="19" fillId="0" borderId="34" xfId="0" applyFont="1" applyBorder="1" applyAlignment="1" applyProtection="1">
      <alignment horizontal="left"/>
      <protection locked="0"/>
    </xf>
    <xf numFmtId="0" fontId="7" fillId="0" borderId="35" xfId="0" applyFont="1" applyBorder="1" applyAlignment="1" applyProtection="1">
      <alignment horizontal="left"/>
      <protection locked="0"/>
    </xf>
    <xf numFmtId="0" fontId="7" fillId="0" borderId="9" xfId="0" applyFont="1" applyBorder="1" applyAlignment="1" applyProtection="1">
      <alignment horizontal="left"/>
      <protection locked="0"/>
    </xf>
    <xf numFmtId="0" fontId="19" fillId="0" borderId="19" xfId="0" applyFont="1" applyBorder="1" applyAlignment="1" applyProtection="1">
      <alignment horizontal="left"/>
      <protection locked="0"/>
    </xf>
    <xf numFmtId="0" fontId="7" fillId="0" borderId="56" xfId="0" applyFont="1" applyBorder="1" applyAlignment="1" applyProtection="1">
      <alignment horizontal="left"/>
      <protection locked="0"/>
    </xf>
    <xf numFmtId="0" fontId="7" fillId="0" borderId="19" xfId="0" applyFont="1" applyBorder="1" applyAlignment="1" applyProtection="1">
      <alignment horizontal="left"/>
      <protection locked="0"/>
    </xf>
    <xf numFmtId="0" fontId="7" fillId="0" borderId="48" xfId="0" applyFont="1" applyBorder="1" applyAlignment="1" applyProtection="1">
      <alignment horizontal="left"/>
      <protection locked="0"/>
    </xf>
    <xf numFmtId="0" fontId="19" fillId="0" borderId="48" xfId="0" applyFont="1" applyBorder="1" applyAlignment="1" applyProtection="1">
      <alignment horizontal="left"/>
      <protection locked="0"/>
    </xf>
    <xf numFmtId="0" fontId="7" fillId="0" borderId="57" xfId="0" applyFont="1" applyBorder="1" applyAlignment="1" applyProtection="1">
      <alignment horizontal="left"/>
      <protection locked="0"/>
    </xf>
    <xf numFmtId="0" fontId="11" fillId="0" borderId="1" xfId="0" applyFont="1" applyBorder="1" applyProtection="1">
      <protection locked="0"/>
    </xf>
    <xf numFmtId="0" fontId="11" fillId="0" borderId="2" xfId="0" applyFont="1" applyBorder="1" applyProtection="1">
      <protection locked="0"/>
    </xf>
    <xf numFmtId="0" fontId="11" fillId="0" borderId="3" xfId="0" applyFont="1" applyBorder="1" applyProtection="1">
      <protection locked="0"/>
    </xf>
    <xf numFmtId="0" fontId="11" fillId="0" borderId="0" xfId="0" applyFont="1" applyProtection="1">
      <protection locked="0"/>
    </xf>
    <xf numFmtId="0" fontId="11" fillId="0" borderId="4" xfId="0" applyFont="1" applyBorder="1" applyProtection="1">
      <protection locked="0"/>
    </xf>
    <xf numFmtId="0" fontId="22" fillId="0" borderId="0" xfId="0" applyFont="1" applyProtection="1">
      <protection locked="0"/>
    </xf>
    <xf numFmtId="0" fontId="22" fillId="0" borderId="5" xfId="0" applyFont="1" applyBorder="1" applyProtection="1">
      <protection locked="0"/>
    </xf>
    <xf numFmtId="0" fontId="11" fillId="0" borderId="31" xfId="0" applyFont="1" applyBorder="1" applyProtection="1">
      <protection locked="0"/>
    </xf>
    <xf numFmtId="0" fontId="11" fillId="0" borderId="6" xfId="0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11" fillId="0" borderId="7" xfId="0" applyFont="1" applyBorder="1" applyProtection="1">
      <protection locked="0"/>
    </xf>
    <xf numFmtId="0" fontId="5" fillId="6" borderId="1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0" fontId="5" fillId="6" borderId="4" xfId="0" applyFont="1" applyFill="1" applyBorder="1"/>
    <xf numFmtId="0" fontId="5" fillId="6" borderId="0" xfId="0" applyFont="1" applyFill="1"/>
    <xf numFmtId="0" fontId="5" fillId="6" borderId="5" xfId="0" applyFont="1" applyFill="1" applyBorder="1"/>
    <xf numFmtId="0" fontId="5" fillId="6" borderId="31" xfId="0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0" fontId="25" fillId="0" borderId="0" xfId="0" applyFont="1"/>
    <xf numFmtId="0" fontId="27" fillId="0" borderId="0" xfId="0" applyFont="1"/>
    <xf numFmtId="49" fontId="29" fillId="6" borderId="16" xfId="0" applyNumberFormat="1" applyFont="1" applyFill="1" applyBorder="1" applyAlignment="1" applyProtection="1">
      <alignment horizontal="center"/>
      <protection locked="0"/>
    </xf>
    <xf numFmtId="0" fontId="30" fillId="6" borderId="16" xfId="0" applyFont="1" applyFill="1" applyBorder="1" applyAlignment="1" applyProtection="1">
      <alignment horizontal="left" shrinkToFit="1"/>
      <protection locked="0"/>
    </xf>
    <xf numFmtId="0" fontId="29" fillId="6" borderId="16" xfId="0" applyFont="1" applyFill="1" applyBorder="1" applyAlignment="1" applyProtection="1">
      <alignment horizontal="center"/>
      <protection locked="0"/>
    </xf>
    <xf numFmtId="0" fontId="30" fillId="6" borderId="16" xfId="0" applyFont="1" applyFill="1" applyBorder="1" applyProtection="1">
      <protection locked="0"/>
    </xf>
    <xf numFmtId="168" fontId="31" fillId="6" borderId="16" xfId="0" applyNumberFormat="1" applyFont="1" applyFill="1" applyBorder="1" applyAlignment="1" applyProtection="1">
      <alignment horizontal="center"/>
      <protection locked="0"/>
    </xf>
    <xf numFmtId="0" fontId="32" fillId="0" borderId="0" xfId="0" applyFont="1"/>
    <xf numFmtId="0" fontId="30" fillId="4" borderId="16" xfId="0" applyFont="1" applyFill="1" applyBorder="1" applyAlignment="1" applyProtection="1">
      <alignment horizontal="center"/>
      <protection locked="0"/>
    </xf>
    <xf numFmtId="0" fontId="30" fillId="4" borderId="18" xfId="0" applyFont="1" applyFill="1" applyBorder="1" applyAlignment="1" applyProtection="1">
      <alignment horizontal="center"/>
      <protection locked="0"/>
    </xf>
    <xf numFmtId="0" fontId="30" fillId="0" borderId="16" xfId="0" applyFont="1" applyBorder="1" applyAlignment="1" applyProtection="1">
      <alignment horizontal="center"/>
      <protection locked="0"/>
    </xf>
    <xf numFmtId="43" fontId="33" fillId="6" borderId="16" xfId="1" applyFont="1" applyFill="1" applyBorder="1" applyAlignment="1" applyProtection="1">
      <alignment horizontal="center"/>
      <protection hidden="1"/>
    </xf>
    <xf numFmtId="166" fontId="33" fillId="6" borderId="16" xfId="0" applyNumberFormat="1" applyFont="1" applyFill="1" applyBorder="1" applyAlignment="1" applyProtection="1">
      <alignment horizontal="center"/>
      <protection hidden="1"/>
    </xf>
    <xf numFmtId="0" fontId="33" fillId="6" borderId="16" xfId="0" applyFont="1" applyFill="1" applyBorder="1" applyAlignment="1" applyProtection="1">
      <alignment horizontal="center"/>
      <protection hidden="1"/>
    </xf>
    <xf numFmtId="166" fontId="33" fillId="6" borderId="16" xfId="1" applyNumberFormat="1" applyFont="1" applyFill="1" applyBorder="1" applyAlignment="1" applyProtection="1">
      <alignment horizontal="center"/>
      <protection hidden="1"/>
    </xf>
    <xf numFmtId="1" fontId="33" fillId="5" borderId="58" xfId="0" applyNumberFormat="1" applyFont="1" applyFill="1" applyBorder="1" applyAlignment="1" applyProtection="1">
      <alignment horizontal="center"/>
      <protection locked="0"/>
    </xf>
    <xf numFmtId="0" fontId="33" fillId="5" borderId="16" xfId="0" applyFont="1" applyFill="1" applyBorder="1" applyAlignment="1" applyProtection="1">
      <alignment horizontal="center"/>
      <protection locked="0"/>
    </xf>
    <xf numFmtId="1" fontId="33" fillId="5" borderId="16" xfId="0" applyNumberFormat="1" applyFont="1" applyFill="1" applyBorder="1" applyAlignment="1" applyProtection="1">
      <alignment horizontal="center"/>
      <protection locked="0"/>
    </xf>
    <xf numFmtId="43" fontId="33" fillId="6" borderId="16" xfId="1" applyFont="1" applyFill="1" applyBorder="1" applyAlignment="1" applyProtection="1">
      <alignment horizontal="right"/>
      <protection hidden="1"/>
    </xf>
    <xf numFmtId="0" fontId="33" fillId="0" borderId="16" xfId="0" applyFont="1" applyBorder="1" applyAlignment="1" applyProtection="1">
      <alignment horizontal="center"/>
      <protection locked="0"/>
    </xf>
    <xf numFmtId="166" fontId="34" fillId="6" borderId="16" xfId="0" applyNumberFormat="1" applyFont="1" applyFill="1" applyBorder="1" applyAlignment="1" applyProtection="1">
      <alignment horizontal="center"/>
      <protection hidden="1"/>
    </xf>
    <xf numFmtId="166" fontId="34" fillId="6" borderId="16" xfId="0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center"/>
    </xf>
    <xf numFmtId="0" fontId="30" fillId="4" borderId="58" xfId="0" applyFont="1" applyFill="1" applyBorder="1" applyAlignment="1">
      <alignment horizontal="center"/>
    </xf>
    <xf numFmtId="169" fontId="30" fillId="4" borderId="58" xfId="1" applyNumberFormat="1" applyFont="1" applyFill="1" applyBorder="1" applyAlignment="1">
      <alignment horizontal="center"/>
    </xf>
    <xf numFmtId="166" fontId="33" fillId="6" borderId="14" xfId="1" applyNumberFormat="1" applyFont="1" applyFill="1" applyBorder="1" applyAlignment="1" applyProtection="1">
      <alignment horizontal="center"/>
      <protection hidden="1"/>
    </xf>
    <xf numFmtId="49" fontId="32" fillId="0" borderId="16" xfId="0" applyNumberFormat="1" applyFont="1" applyBorder="1" applyAlignment="1">
      <alignment horizontal="center"/>
    </xf>
    <xf numFmtId="170" fontId="33" fillId="6" borderId="58" xfId="1" applyNumberFormat="1" applyFont="1" applyFill="1" applyBorder="1" applyAlignment="1" applyProtection="1">
      <alignment horizontal="center"/>
      <protection hidden="1"/>
    </xf>
    <xf numFmtId="166" fontId="33" fillId="0" borderId="58" xfId="1" applyNumberFormat="1" applyFont="1" applyFill="1" applyBorder="1" applyAlignment="1" applyProtection="1">
      <alignment horizontal="center" vertical="center"/>
      <protection locked="0"/>
    </xf>
    <xf numFmtId="166" fontId="33" fillId="0" borderId="58" xfId="1" applyNumberFormat="1" applyFont="1" applyFill="1" applyBorder="1" applyAlignment="1" applyProtection="1">
      <alignment horizontal="center"/>
      <protection locked="0"/>
    </xf>
    <xf numFmtId="166" fontId="33" fillId="0" borderId="16" xfId="1" applyNumberFormat="1" applyFont="1" applyFill="1" applyBorder="1" applyAlignment="1" applyProtection="1">
      <alignment horizontal="center"/>
      <protection locked="0"/>
    </xf>
    <xf numFmtId="49" fontId="33" fillId="0" borderId="16" xfId="0" applyNumberFormat="1" applyFont="1" applyBorder="1" applyAlignment="1">
      <alignment horizontal="center"/>
    </xf>
    <xf numFmtId="171" fontId="33" fillId="0" borderId="16" xfId="1" applyNumberFormat="1" applyFont="1" applyFill="1" applyBorder="1" applyAlignment="1" applyProtection="1">
      <alignment horizontal="center"/>
      <protection locked="0"/>
    </xf>
    <xf numFmtId="166" fontId="33" fillId="6" borderId="14" xfId="1" applyNumberFormat="1" applyFont="1" applyFill="1" applyBorder="1" applyAlignment="1" applyProtection="1">
      <alignment horizontal="right"/>
      <protection hidden="1"/>
    </xf>
    <xf numFmtId="49" fontId="4" fillId="0" borderId="16" xfId="0" applyNumberFormat="1" applyFont="1" applyBorder="1"/>
    <xf numFmtId="0" fontId="36" fillId="6" borderId="17" xfId="0" applyFont="1" applyFill="1" applyBorder="1" applyAlignment="1" applyProtection="1">
      <alignment horizontal="left" shrinkToFit="1"/>
      <protection hidden="1"/>
    </xf>
    <xf numFmtId="0" fontId="36" fillId="6" borderId="19" xfId="0" applyFont="1" applyFill="1" applyBorder="1" applyAlignment="1" applyProtection="1">
      <alignment horizontal="left" shrinkToFit="1"/>
      <protection hidden="1"/>
    </xf>
    <xf numFmtId="0" fontId="36" fillId="6" borderId="18" xfId="0" applyFont="1" applyFill="1" applyBorder="1" applyAlignment="1" applyProtection="1">
      <alignment horizontal="left" shrinkToFit="1"/>
      <protection hidden="1"/>
    </xf>
    <xf numFmtId="171" fontId="33" fillId="0" borderId="16" xfId="1" applyNumberFormat="1" applyFont="1" applyBorder="1" applyAlignment="1" applyProtection="1">
      <alignment horizontal="center"/>
      <protection locked="0"/>
    </xf>
    <xf numFmtId="171" fontId="34" fillId="0" borderId="16" xfId="1" applyNumberFormat="1" applyFont="1" applyBorder="1" applyAlignment="1" applyProtection="1">
      <alignment horizontal="center"/>
      <protection locked="0"/>
    </xf>
    <xf numFmtId="0" fontId="32" fillId="0" borderId="0" xfId="0" applyFont="1" applyAlignment="1">
      <alignment horizontal="center"/>
    </xf>
    <xf numFmtId="0" fontId="37" fillId="0" borderId="0" xfId="0" applyFont="1" applyAlignment="1">
      <alignment horizontal="center" vertical="center" wrapText="1"/>
    </xf>
    <xf numFmtId="0" fontId="37" fillId="2" borderId="4" xfId="0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7" fillId="2" borderId="31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7" xfId="0" applyFont="1" applyFill="1" applyBorder="1" applyAlignment="1">
      <alignment horizontal="center" vertical="center" wrapText="1"/>
    </xf>
    <xf numFmtId="0" fontId="37" fillId="2" borderId="13" xfId="0" applyFont="1" applyFill="1" applyBorder="1" applyAlignment="1">
      <alignment horizontal="center" vertical="center" wrapText="1"/>
    </xf>
    <xf numFmtId="0" fontId="37" fillId="2" borderId="16" xfId="0" applyFont="1" applyFill="1" applyBorder="1" applyAlignment="1">
      <alignment horizontal="center" vertical="center" wrapText="1"/>
    </xf>
    <xf numFmtId="0" fontId="37" fillId="2" borderId="19" xfId="0" applyFont="1" applyFill="1" applyBorder="1" applyAlignment="1">
      <alignment horizontal="center" vertical="center" wrapText="1"/>
    </xf>
    <xf numFmtId="0" fontId="38" fillId="3" borderId="59" xfId="0" applyFont="1" applyFill="1" applyBorder="1" applyAlignment="1">
      <alignment horizontal="center" vertical="center" wrapText="1"/>
    </xf>
    <xf numFmtId="0" fontId="37" fillId="2" borderId="59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 vertical="center" wrapText="1"/>
    </xf>
    <xf numFmtId="0" fontId="38" fillId="3" borderId="21" xfId="0" applyFont="1" applyFill="1" applyBorder="1" applyAlignment="1">
      <alignment horizontal="center" vertical="center" wrapText="1"/>
    </xf>
    <xf numFmtId="0" fontId="38" fillId="3" borderId="2" xfId="0" applyFont="1" applyFill="1" applyBorder="1" applyAlignment="1">
      <alignment horizontal="center" vertical="center" wrapText="1"/>
    </xf>
    <xf numFmtId="0" fontId="38" fillId="3" borderId="22" xfId="0" applyFont="1" applyFill="1" applyBorder="1" applyAlignment="1">
      <alignment horizontal="center" vertical="center" wrapText="1"/>
    </xf>
    <xf numFmtId="0" fontId="37" fillId="2" borderId="14" xfId="0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horizontal="center" vertical="center" wrapText="1"/>
    </xf>
    <xf numFmtId="0" fontId="37" fillId="2" borderId="10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37" fillId="2" borderId="4" xfId="0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7" fillId="2" borderId="31" xfId="0" applyFont="1" applyFill="1" applyBorder="1" applyAlignment="1">
      <alignment horizontal="center" vertical="center" wrapText="1"/>
    </xf>
    <xf numFmtId="0" fontId="37" fillId="2" borderId="6" xfId="0" applyFont="1" applyFill="1" applyBorder="1" applyAlignment="1">
      <alignment horizontal="center" vertical="center" wrapText="1"/>
    </xf>
    <xf numFmtId="0" fontId="37" fillId="2" borderId="7" xfId="0" applyFont="1" applyFill="1" applyBorder="1" applyAlignment="1">
      <alignment horizontal="center" vertical="center" wrapText="1"/>
    </xf>
    <xf numFmtId="0" fontId="37" fillId="2" borderId="20" xfId="0" applyFont="1" applyFill="1" applyBorder="1" applyAlignment="1">
      <alignment horizontal="center" vertical="center" wrapText="1"/>
    </xf>
    <xf numFmtId="0" fontId="37" fillId="2" borderId="21" xfId="0" applyFont="1" applyFill="1" applyBorder="1" applyAlignment="1">
      <alignment horizontal="center" vertical="center" wrapText="1"/>
    </xf>
    <xf numFmtId="0" fontId="37" fillId="2" borderId="22" xfId="0" applyFont="1" applyFill="1" applyBorder="1" applyAlignment="1">
      <alignment horizontal="center" vertical="center" wrapText="1"/>
    </xf>
    <xf numFmtId="0" fontId="37" fillId="2" borderId="59" xfId="0" applyFont="1" applyFill="1" applyBorder="1" applyAlignment="1">
      <alignment horizontal="center" vertical="center" wrapText="1"/>
    </xf>
    <xf numFmtId="0" fontId="38" fillId="3" borderId="59" xfId="0" applyFont="1" applyFill="1" applyBorder="1" applyAlignment="1">
      <alignment horizontal="center" vertical="center" wrapText="1"/>
    </xf>
    <xf numFmtId="0" fontId="37" fillId="2" borderId="39" xfId="0" applyFont="1" applyFill="1" applyBorder="1" applyAlignment="1">
      <alignment horizontal="center" vertical="center" wrapText="1"/>
    </xf>
    <xf numFmtId="0" fontId="37" fillId="2" borderId="37" xfId="0" applyFont="1" applyFill="1" applyBorder="1" applyAlignment="1">
      <alignment horizontal="center" vertical="center" wrapText="1"/>
    </xf>
    <xf numFmtId="0" fontId="37" fillId="2" borderId="38" xfId="0" applyFont="1" applyFill="1" applyBorder="1" applyAlignment="1">
      <alignment horizontal="center" vertical="center" wrapText="1"/>
    </xf>
    <xf numFmtId="0" fontId="37" fillId="2" borderId="8" xfId="0" applyFont="1" applyFill="1" applyBorder="1" applyAlignment="1">
      <alignment horizontal="center" vertical="center" wrapText="1"/>
    </xf>
    <xf numFmtId="0" fontId="37" fillId="2" borderId="4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38" fillId="3" borderId="8" xfId="0" applyFont="1" applyFill="1" applyBorder="1" applyAlignment="1">
      <alignment horizontal="center" vertical="center" wrapText="1"/>
    </xf>
    <xf numFmtId="0" fontId="38" fillId="3" borderId="30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38" fillId="3" borderId="10" xfId="0" applyFont="1" applyFill="1" applyBorder="1" applyAlignment="1">
      <alignment horizontal="center" vertical="center" wrapText="1"/>
    </xf>
    <xf numFmtId="0" fontId="37" fillId="2" borderId="17" xfId="0" applyFont="1" applyFill="1" applyBorder="1" applyAlignment="1">
      <alignment horizontal="center" vertical="center" wrapText="1"/>
    </xf>
    <xf numFmtId="0" fontId="37" fillId="2" borderId="19" xfId="0" applyFont="1" applyFill="1" applyBorder="1" applyAlignment="1">
      <alignment horizontal="center" vertical="center" wrapText="1"/>
    </xf>
    <xf numFmtId="0" fontId="37" fillId="2" borderId="18" xfId="0" applyFont="1" applyFill="1" applyBorder="1" applyAlignment="1">
      <alignment horizontal="center" vertical="center" wrapText="1"/>
    </xf>
    <xf numFmtId="0" fontId="37" fillId="0" borderId="60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61" xfId="0" applyFont="1" applyBorder="1" applyAlignment="1">
      <alignment horizontal="center" vertical="center" wrapText="1"/>
    </xf>
    <xf numFmtId="14" fontId="12" fillId="4" borderId="4" xfId="0" applyNumberFormat="1" applyFont="1" applyFill="1" applyBorder="1" applyAlignment="1" applyProtection="1">
      <alignment horizontal="center" vertical="center" wrapText="1"/>
      <protection locked="0"/>
    </xf>
    <xf numFmtId="14" fontId="12" fillId="4" borderId="0" xfId="0" applyNumberFormat="1" applyFont="1" applyFill="1" applyAlignment="1" applyProtection="1">
      <alignment horizontal="center" vertical="center" wrapText="1"/>
      <protection locked="0"/>
    </xf>
    <xf numFmtId="14" fontId="12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 applyProtection="1">
      <alignment horizontal="center" vertical="center"/>
      <protection locked="0"/>
    </xf>
    <xf numFmtId="0" fontId="8" fillId="4" borderId="30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8" fillId="4" borderId="15" xfId="0" applyFont="1" applyFill="1" applyBorder="1" applyAlignment="1" applyProtection="1">
      <alignment horizontal="center" vertical="center"/>
      <protection locked="0"/>
    </xf>
    <xf numFmtId="14" fontId="9" fillId="0" borderId="4" xfId="0" applyNumberFormat="1" applyFont="1" applyBorder="1" applyAlignment="1" applyProtection="1">
      <alignment horizontal="center" vertical="center"/>
      <protection locked="0"/>
    </xf>
    <xf numFmtId="14" fontId="9" fillId="0" borderId="0" xfId="0" applyNumberFormat="1" applyFont="1" applyAlignment="1" applyProtection="1">
      <alignment horizontal="center" vertical="center"/>
      <protection locked="0"/>
    </xf>
    <xf numFmtId="14" fontId="9" fillId="0" borderId="5" xfId="0" applyNumberFormat="1" applyFont="1" applyBorder="1" applyAlignment="1" applyProtection="1">
      <alignment horizontal="center" vertical="center"/>
      <protection locked="0"/>
    </xf>
    <xf numFmtId="14" fontId="9" fillId="0" borderId="31" xfId="0" applyNumberFormat="1" applyFont="1" applyBorder="1" applyAlignment="1" applyProtection="1">
      <alignment horizontal="center" vertical="center"/>
      <protection locked="0"/>
    </xf>
    <xf numFmtId="14" fontId="9" fillId="0" borderId="6" xfId="0" applyNumberFormat="1" applyFont="1" applyBorder="1" applyAlignment="1" applyProtection="1">
      <alignment horizontal="center" vertical="center"/>
      <protection locked="0"/>
    </xf>
    <xf numFmtId="14" fontId="9" fillId="0" borderId="7" xfId="0" applyNumberFormat="1" applyFont="1" applyBorder="1" applyAlignment="1" applyProtection="1">
      <alignment horizontal="center" vertical="center"/>
      <protection locked="0"/>
    </xf>
    <xf numFmtId="14" fontId="10" fillId="4" borderId="1" xfId="0" applyNumberFormat="1" applyFont="1" applyFill="1" applyBorder="1" applyAlignment="1" applyProtection="1">
      <alignment horizontal="center" vertical="center"/>
      <protection locked="0"/>
    </xf>
    <xf numFmtId="14" fontId="10" fillId="4" borderId="2" xfId="0" applyNumberFormat="1" applyFont="1" applyFill="1" applyBorder="1" applyAlignment="1" applyProtection="1">
      <alignment horizontal="center" vertical="center"/>
      <protection locked="0"/>
    </xf>
    <xf numFmtId="14" fontId="10" fillId="4" borderId="3" xfId="0" applyNumberFormat="1" applyFont="1" applyFill="1" applyBorder="1" applyAlignment="1" applyProtection="1">
      <alignment horizontal="center" vertical="center"/>
      <protection locked="0"/>
    </xf>
    <xf numFmtId="14" fontId="13" fillId="4" borderId="31" xfId="0" applyNumberFormat="1" applyFont="1" applyFill="1" applyBorder="1" applyAlignment="1" applyProtection="1">
      <alignment horizontal="center"/>
      <protection locked="0"/>
    </xf>
    <xf numFmtId="14" fontId="13" fillId="4" borderId="6" xfId="0" applyNumberFormat="1" applyFont="1" applyFill="1" applyBorder="1" applyAlignment="1" applyProtection="1">
      <alignment horizontal="center"/>
      <protection locked="0"/>
    </xf>
    <xf numFmtId="14" fontId="13" fillId="4" borderId="7" xfId="0" applyNumberFormat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Protection="1">
      <protection locked="0"/>
    </xf>
    <xf numFmtId="0" fontId="5" fillId="4" borderId="4" xfId="0" applyFont="1" applyFill="1" applyBorder="1" applyProtection="1">
      <protection locked="0"/>
    </xf>
    <xf numFmtId="0" fontId="5" fillId="4" borderId="30" xfId="0" applyFont="1" applyFill="1" applyBorder="1" applyProtection="1"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33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4" borderId="10" xfId="0" applyFont="1" applyFill="1" applyBorder="1" applyAlignment="1" applyProtection="1">
      <alignment horizontal="center" vertical="center"/>
      <protection locked="0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4" fillId="4" borderId="33" xfId="0" applyFont="1" applyFill="1" applyBorder="1" applyAlignment="1" applyProtection="1">
      <alignment horizontal="center" vertical="center"/>
      <protection locked="0"/>
    </xf>
    <xf numFmtId="0" fontId="14" fillId="4" borderId="13" xfId="0" applyFont="1" applyFill="1" applyBorder="1" applyAlignment="1" applyProtection="1">
      <alignment horizontal="center" vertical="center"/>
      <protection locked="0"/>
    </xf>
    <xf numFmtId="0" fontId="14" fillId="4" borderId="8" xfId="0" applyFont="1" applyFill="1" applyBorder="1" applyAlignment="1" applyProtection="1">
      <alignment horizontal="center" vertical="center"/>
      <protection locked="0"/>
    </xf>
    <xf numFmtId="0" fontId="14" fillId="4" borderId="14" xfId="0" applyFont="1" applyFill="1" applyBorder="1" applyAlignment="1" applyProtection="1">
      <alignment horizontal="center" vertical="center"/>
      <protection locked="0"/>
    </xf>
    <xf numFmtId="0" fontId="14" fillId="4" borderId="10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/>
      <protection locked="0"/>
    </xf>
    <xf numFmtId="0" fontId="11" fillId="4" borderId="35" xfId="0" applyFont="1" applyFill="1" applyBorder="1" applyAlignment="1" applyProtection="1">
      <alignment horizontal="center"/>
      <protection locked="0"/>
    </xf>
    <xf numFmtId="0" fontId="15" fillId="0" borderId="36" xfId="0" applyFont="1" applyBorder="1" applyAlignment="1" applyProtection="1">
      <alignment horizontal="center" vertical="center"/>
      <protection locked="0"/>
    </xf>
    <xf numFmtId="49" fontId="15" fillId="0" borderId="37" xfId="0" applyNumberFormat="1" applyFont="1" applyBorder="1" applyAlignment="1" applyProtection="1">
      <alignment horizontal="center" vertical="center"/>
      <protection locked="0"/>
    </xf>
    <xf numFmtId="49" fontId="15" fillId="0" borderId="26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9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  <xf numFmtId="0" fontId="12" fillId="4" borderId="36" xfId="0" applyFont="1" applyFill="1" applyBorder="1" applyAlignment="1" applyProtection="1">
      <alignment horizontal="center"/>
      <protection locked="0"/>
    </xf>
    <xf numFmtId="0" fontId="12" fillId="4" borderId="38" xfId="0" applyFont="1" applyFill="1" applyBorder="1" applyAlignment="1" applyProtection="1">
      <alignment horizontal="center"/>
      <protection locked="0"/>
    </xf>
    <xf numFmtId="0" fontId="11" fillId="4" borderId="36" xfId="0" applyFont="1" applyFill="1" applyBorder="1" applyAlignment="1" applyProtection="1">
      <alignment horizontal="center" vertical="center"/>
      <protection locked="0"/>
    </xf>
    <xf numFmtId="0" fontId="11" fillId="4" borderId="37" xfId="0" applyFont="1" applyFill="1" applyBorder="1" applyAlignment="1" applyProtection="1">
      <alignment horizontal="center" vertical="center"/>
      <protection locked="0"/>
    </xf>
    <xf numFmtId="0" fontId="11" fillId="4" borderId="26" xfId="0" applyFont="1" applyFill="1" applyBorder="1" applyAlignment="1" applyProtection="1">
      <alignment horizontal="center" vertical="center"/>
      <protection locked="0"/>
    </xf>
    <xf numFmtId="0" fontId="11" fillId="4" borderId="14" xfId="0" applyFont="1" applyFill="1" applyBorder="1" applyAlignment="1" applyProtection="1">
      <alignment horizontal="center" vertical="center"/>
      <protection locked="0"/>
    </xf>
    <xf numFmtId="0" fontId="11" fillId="4" borderId="9" xfId="0" applyFont="1" applyFill="1" applyBorder="1" applyAlignment="1" applyProtection="1">
      <alignment horizontal="center" vertical="center"/>
      <protection locked="0"/>
    </xf>
    <xf numFmtId="0" fontId="11" fillId="4" borderId="15" xfId="0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13" xfId="0" applyFont="1" applyFill="1" applyBorder="1" applyProtection="1">
      <protection locked="0"/>
    </xf>
    <xf numFmtId="0" fontId="5" fillId="4" borderId="0" xfId="0" applyFont="1" applyFill="1" applyProtection="1">
      <protection locked="0"/>
    </xf>
    <xf numFmtId="0" fontId="5" fillId="4" borderId="40" xfId="0" applyFont="1" applyFill="1" applyBorder="1" applyProtection="1">
      <protection locked="0"/>
    </xf>
    <xf numFmtId="0" fontId="5" fillId="4" borderId="6" xfId="0" applyFont="1" applyFill="1" applyBorder="1" applyProtection="1">
      <protection locked="0"/>
    </xf>
    <xf numFmtId="0" fontId="7" fillId="4" borderId="45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14" fillId="4" borderId="13" xfId="0" applyFont="1" applyFill="1" applyBorder="1" applyAlignment="1" applyProtection="1">
      <alignment horizontal="center"/>
      <protection locked="0"/>
    </xf>
    <xf numFmtId="0" fontId="16" fillId="4" borderId="0" xfId="0" applyFont="1" applyFill="1" applyAlignment="1" applyProtection="1">
      <alignment horizontal="center"/>
      <protection locked="0"/>
    </xf>
    <xf numFmtId="164" fontId="17" fillId="0" borderId="36" xfId="0" applyNumberFormat="1" applyFont="1" applyBorder="1" applyAlignment="1" applyProtection="1">
      <alignment horizontal="center" vertical="center"/>
      <protection locked="0"/>
    </xf>
    <xf numFmtId="164" fontId="17" fillId="0" borderId="37" xfId="0" applyNumberFormat="1" applyFont="1" applyBorder="1" applyAlignment="1" applyProtection="1">
      <alignment horizontal="center" vertical="center"/>
      <protection locked="0"/>
    </xf>
    <xf numFmtId="164" fontId="17" fillId="0" borderId="14" xfId="0" applyNumberFormat="1" applyFont="1" applyBorder="1" applyAlignment="1" applyProtection="1">
      <alignment horizontal="center" vertical="center"/>
      <protection locked="0"/>
    </xf>
    <xf numFmtId="164" fontId="17" fillId="0" borderId="9" xfId="0" applyNumberFormat="1" applyFont="1" applyBorder="1" applyAlignment="1" applyProtection="1">
      <alignment horizontal="center" vertical="center"/>
      <protection locked="0"/>
    </xf>
    <xf numFmtId="164" fontId="17" fillId="0" borderId="26" xfId="0" applyNumberFormat="1" applyFont="1" applyBorder="1" applyAlignment="1" applyProtection="1">
      <alignment horizontal="center" vertical="center"/>
      <protection locked="0"/>
    </xf>
    <xf numFmtId="164" fontId="17" fillId="0" borderId="15" xfId="0" applyNumberFormat="1" applyFont="1" applyBorder="1" applyAlignment="1" applyProtection="1">
      <alignment horizontal="center" vertical="center"/>
      <protection locked="0"/>
    </xf>
    <xf numFmtId="0" fontId="13" fillId="4" borderId="40" xfId="0" applyFont="1" applyFill="1" applyBorder="1" applyAlignment="1" applyProtection="1">
      <alignment horizontal="center"/>
      <protection locked="0"/>
    </xf>
    <xf numFmtId="0" fontId="13" fillId="4" borderId="41" xfId="0" applyFont="1" applyFill="1" applyBorder="1" applyAlignment="1" applyProtection="1">
      <alignment horizontal="center"/>
      <protection locked="0"/>
    </xf>
    <xf numFmtId="0" fontId="19" fillId="4" borderId="0" xfId="0" applyFont="1" applyFill="1" applyAlignment="1" applyProtection="1">
      <alignment horizontal="left" vertical="center"/>
      <protection locked="0"/>
    </xf>
    <xf numFmtId="0" fontId="19" fillId="4" borderId="6" xfId="0" applyFont="1" applyFill="1" applyBorder="1" applyAlignment="1" applyProtection="1">
      <alignment horizontal="left"/>
      <protection locked="0"/>
    </xf>
    <xf numFmtId="0" fontId="11" fillId="0" borderId="45" xfId="0" applyFont="1" applyBorder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0" fontId="11" fillId="0" borderId="56" xfId="0" applyFont="1" applyBorder="1" applyAlignment="1" applyProtection="1">
      <alignment horizontal="center"/>
      <protection locked="0"/>
    </xf>
    <xf numFmtId="2" fontId="7" fillId="4" borderId="17" xfId="0" applyNumberFormat="1" applyFont="1" applyFill="1" applyBorder="1" applyAlignment="1">
      <alignment horizontal="center"/>
    </xf>
    <xf numFmtId="2" fontId="7" fillId="4" borderId="18" xfId="0" applyNumberFormat="1" applyFont="1" applyFill="1" applyBorder="1" applyAlignment="1">
      <alignment horizontal="center"/>
    </xf>
    <xf numFmtId="0" fontId="7" fillId="4" borderId="47" xfId="0" applyFont="1" applyFill="1" applyBorder="1" applyAlignment="1">
      <alignment horizontal="center"/>
    </xf>
    <xf numFmtId="0" fontId="7" fillId="4" borderId="48" xfId="0" applyFont="1" applyFill="1" applyBorder="1" applyAlignment="1">
      <alignment horizontal="center"/>
    </xf>
    <xf numFmtId="0" fontId="7" fillId="4" borderId="49" xfId="0" applyFont="1" applyFill="1" applyBorder="1" applyAlignment="1">
      <alignment horizontal="center"/>
    </xf>
    <xf numFmtId="2" fontId="7" fillId="4" borderId="14" xfId="0" applyNumberFormat="1" applyFont="1" applyFill="1" applyBorder="1" applyAlignment="1">
      <alignment horizontal="center"/>
    </xf>
    <xf numFmtId="2" fontId="7" fillId="4" borderId="10" xfId="0" applyNumberFormat="1" applyFont="1" applyFill="1" applyBorder="1" applyAlignment="1">
      <alignment horizontal="center"/>
    </xf>
    <xf numFmtId="0" fontId="14" fillId="4" borderId="43" xfId="0" applyFont="1" applyFill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7" fillId="4" borderId="23" xfId="0" applyFont="1" applyFill="1" applyBorder="1" applyAlignment="1" applyProtection="1">
      <alignment horizontal="center" vertical="center" textRotation="90"/>
      <protection locked="0"/>
    </xf>
    <xf numFmtId="0" fontId="0" fillId="4" borderId="27" xfId="0" applyFill="1" applyBorder="1" applyAlignment="1" applyProtection="1">
      <alignment vertical="center"/>
      <protection locked="0"/>
    </xf>
    <xf numFmtId="0" fontId="0" fillId="4" borderId="32" xfId="0" applyFill="1" applyBorder="1" applyAlignment="1" applyProtection="1">
      <alignment vertical="center"/>
      <protection locked="0"/>
    </xf>
    <xf numFmtId="0" fontId="7" fillId="4" borderId="43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7" fillId="4" borderId="44" xfId="0" applyFont="1" applyFill="1" applyBorder="1" applyAlignment="1">
      <alignment horizontal="center"/>
    </xf>
    <xf numFmtId="0" fontId="20" fillId="0" borderId="4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0" fillId="0" borderId="5" xfId="0" applyFont="1" applyBorder="1" applyAlignment="1" applyProtection="1">
      <alignment horizontal="center" vertical="center"/>
      <protection locked="0"/>
    </xf>
    <xf numFmtId="0" fontId="14" fillId="4" borderId="53" xfId="0" applyFont="1" applyFill="1" applyBorder="1" applyAlignment="1">
      <alignment horizontal="center" vertical="center"/>
    </xf>
    <xf numFmtId="0" fontId="14" fillId="4" borderId="54" xfId="0" applyFont="1" applyFill="1" applyBorder="1" applyAlignment="1">
      <alignment horizontal="center" vertical="center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4" fillId="4" borderId="31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4" fillId="4" borderId="43" xfId="0" applyFont="1" applyFill="1" applyBorder="1" applyAlignment="1" applyProtection="1">
      <alignment horizontal="center" vertical="center"/>
      <protection locked="0"/>
    </xf>
    <xf numFmtId="0" fontId="14" fillId="4" borderId="34" xfId="0" applyFont="1" applyFill="1" applyBorder="1" applyAlignment="1" applyProtection="1">
      <alignment horizontal="center" vertical="center"/>
      <protection locked="0"/>
    </xf>
    <xf numFmtId="0" fontId="14" fillId="4" borderId="35" xfId="0" applyFont="1" applyFill="1" applyBorder="1" applyAlignment="1" applyProtection="1">
      <alignment horizontal="center" vertical="center"/>
      <protection locked="0"/>
    </xf>
    <xf numFmtId="0" fontId="7" fillId="0" borderId="45" xfId="0" applyFont="1" applyBorder="1" applyProtection="1">
      <protection locked="0"/>
    </xf>
    <xf numFmtId="0" fontId="7" fillId="0" borderId="19" xfId="0" applyFont="1" applyBorder="1" applyProtection="1">
      <protection locked="0"/>
    </xf>
    <xf numFmtId="0" fontId="21" fillId="0" borderId="9" xfId="0" applyFont="1" applyBorder="1" applyProtection="1">
      <protection locked="0"/>
    </xf>
    <xf numFmtId="49" fontId="11" fillId="0" borderId="45" xfId="0" applyNumberFormat="1" applyFont="1" applyBorder="1" applyAlignment="1" applyProtection="1">
      <alignment horizontal="center"/>
      <protection locked="0"/>
    </xf>
    <xf numFmtId="49" fontId="11" fillId="0" borderId="19" xfId="0" applyNumberFormat="1" applyFont="1" applyBorder="1" applyAlignment="1" applyProtection="1">
      <alignment horizontal="center"/>
      <protection locked="0"/>
    </xf>
    <xf numFmtId="49" fontId="11" fillId="0" borderId="56" xfId="0" applyNumberFormat="1" applyFont="1" applyBorder="1" applyAlignment="1" applyProtection="1">
      <alignment horizontal="center"/>
      <protection locked="0"/>
    </xf>
    <xf numFmtId="0" fontId="11" fillId="0" borderId="47" xfId="0" applyFont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center" vertical="center"/>
      <protection locked="0"/>
    </xf>
    <xf numFmtId="0" fontId="11" fillId="0" borderId="5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11" fillId="0" borderId="56" xfId="0" applyFont="1" applyBorder="1" applyAlignment="1" applyProtection="1">
      <alignment horizontal="center" vertical="center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21" fillId="0" borderId="56" xfId="0" applyFont="1" applyBorder="1" applyAlignment="1" applyProtection="1">
      <alignment horizontal="center" vertical="center"/>
      <protection locked="0"/>
    </xf>
    <xf numFmtId="0" fontId="5" fillId="0" borderId="47" xfId="0" applyFont="1" applyBorder="1" applyAlignment="1" applyProtection="1">
      <alignment horizontal="left" vertical="center"/>
      <protection locked="0"/>
    </xf>
    <xf numFmtId="0" fontId="5" fillId="0" borderId="48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5" fillId="0" borderId="20" xfId="0" applyFont="1" applyBorder="1" applyProtection="1">
      <protection locked="0"/>
    </xf>
    <xf numFmtId="0" fontId="5" fillId="0" borderId="21" xfId="0" applyFont="1" applyBorder="1" applyProtection="1">
      <protection locked="0"/>
    </xf>
    <xf numFmtId="0" fontId="5" fillId="0" borderId="22" xfId="0" applyFont="1" applyBorder="1" applyProtection="1">
      <protection locked="0"/>
    </xf>
    <xf numFmtId="0" fontId="7" fillId="0" borderId="43" xfId="0" applyFont="1" applyBorder="1" applyProtection="1">
      <protection locked="0"/>
    </xf>
    <xf numFmtId="0" fontId="7" fillId="0" borderId="34" xfId="0" applyFont="1" applyBorder="1" applyProtection="1">
      <protection locked="0"/>
    </xf>
    <xf numFmtId="0" fontId="21" fillId="0" borderId="34" xfId="0" applyFont="1" applyBorder="1" applyProtection="1">
      <protection locked="0"/>
    </xf>
    <xf numFmtId="0" fontId="23" fillId="0" borderId="4" xfId="0" applyFont="1" applyBorder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 vertical="center" shrinkToFit="1"/>
      <protection locked="0"/>
    </xf>
    <xf numFmtId="0" fontId="24" fillId="0" borderId="5" xfId="0" applyFont="1" applyBorder="1" applyAlignment="1" applyProtection="1">
      <alignment horizontal="center" vertical="center" shrinkToFit="1"/>
      <protection locked="0"/>
    </xf>
    <xf numFmtId="0" fontId="7" fillId="0" borderId="45" xfId="0" applyFont="1" applyBorder="1" applyAlignment="1" applyProtection="1">
      <alignment horizontal="left"/>
      <protection locked="0"/>
    </xf>
    <xf numFmtId="0" fontId="7" fillId="0" borderId="19" xfId="0" applyFont="1" applyBorder="1" applyAlignment="1" applyProtection="1">
      <alignment horizontal="left"/>
      <protection locked="0"/>
    </xf>
    <xf numFmtId="0" fontId="21" fillId="0" borderId="19" xfId="0" applyFont="1" applyBorder="1" applyProtection="1">
      <protection locked="0"/>
    </xf>
    <xf numFmtId="0" fontId="7" fillId="0" borderId="47" xfId="0" applyFont="1" applyBorder="1" applyProtection="1">
      <protection locked="0"/>
    </xf>
    <xf numFmtId="0" fontId="7" fillId="0" borderId="48" xfId="0" applyFont="1" applyBorder="1" applyProtection="1">
      <protection locked="0"/>
    </xf>
    <xf numFmtId="0" fontId="21" fillId="0" borderId="48" xfId="0" applyFont="1" applyBorder="1" applyProtection="1">
      <protection locked="0"/>
    </xf>
    <xf numFmtId="0" fontId="21" fillId="0" borderId="20" xfId="0" applyFont="1" applyBorder="1" applyProtection="1">
      <protection locked="0"/>
    </xf>
    <xf numFmtId="0" fontId="21" fillId="0" borderId="21" xfId="0" applyFont="1" applyBorder="1" applyProtection="1">
      <protection locked="0"/>
    </xf>
    <xf numFmtId="0" fontId="21" fillId="0" borderId="22" xfId="0" applyFont="1" applyBorder="1" applyProtection="1"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7" fillId="0" borderId="21" xfId="0" applyFont="1" applyBorder="1" applyAlignment="1" applyProtection="1">
      <alignment horizontal="center"/>
      <protection locked="0"/>
    </xf>
    <xf numFmtId="0" fontId="7" fillId="0" borderId="22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1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21" fillId="0" borderId="0" xfId="0" applyFont="1" applyProtection="1">
      <protection locked="0"/>
    </xf>
    <xf numFmtId="0" fontId="21" fillId="0" borderId="5" xfId="0" applyFont="1" applyBorder="1" applyProtection="1">
      <protection locked="0"/>
    </xf>
    <xf numFmtId="0" fontId="33" fillId="6" borderId="16" xfId="0" applyFont="1" applyFill="1" applyBorder="1" applyAlignment="1" applyProtection="1">
      <alignment horizontal="center"/>
      <protection hidden="1"/>
    </xf>
    <xf numFmtId="0" fontId="20" fillId="0" borderId="16" xfId="0" applyFont="1" applyBorder="1" applyAlignment="1" applyProtection="1">
      <alignment horizontal="center" vertical="center" wrapText="1"/>
      <protection locked="0"/>
    </xf>
    <xf numFmtId="0" fontId="26" fillId="0" borderId="16" xfId="0" applyFont="1" applyBorder="1" applyAlignment="1" applyProtection="1">
      <alignment horizontal="center" vertical="center"/>
      <protection locked="0"/>
    </xf>
    <xf numFmtId="0" fontId="28" fillId="6" borderId="16" xfId="0" applyFont="1" applyFill="1" applyBorder="1" applyAlignment="1" applyProtection="1">
      <alignment horizontal="center"/>
      <protection locked="0"/>
    </xf>
    <xf numFmtId="0" fontId="30" fillId="4" borderId="16" xfId="0" applyFont="1" applyFill="1" applyBorder="1" applyAlignment="1" applyProtection="1">
      <alignment horizontal="center"/>
      <protection locked="0"/>
    </xf>
    <xf numFmtId="0" fontId="33" fillId="6" borderId="17" xfId="0" applyFont="1" applyFill="1" applyBorder="1" applyAlignment="1" applyProtection="1">
      <alignment horizontal="center"/>
      <protection hidden="1"/>
    </xf>
    <xf numFmtId="0" fontId="33" fillId="6" borderId="19" xfId="0" applyFont="1" applyFill="1" applyBorder="1" applyAlignment="1" applyProtection="1">
      <alignment horizontal="center"/>
      <protection hidden="1"/>
    </xf>
    <xf numFmtId="0" fontId="33" fillId="6" borderId="18" xfId="0" applyFont="1" applyFill="1" applyBorder="1" applyAlignment="1" applyProtection="1">
      <alignment horizontal="center"/>
      <protection hidden="1"/>
    </xf>
    <xf numFmtId="0" fontId="33" fillId="6" borderId="17" xfId="0" applyFont="1" applyFill="1" applyBorder="1" applyAlignment="1" applyProtection="1">
      <alignment horizontal="center" shrinkToFit="1"/>
      <protection hidden="1"/>
    </xf>
    <xf numFmtId="0" fontId="33" fillId="6" borderId="19" xfId="0" applyFont="1" applyFill="1" applyBorder="1" applyAlignment="1" applyProtection="1">
      <alignment horizontal="center" shrinkToFit="1"/>
      <protection hidden="1"/>
    </xf>
    <xf numFmtId="0" fontId="33" fillId="6" borderId="18" xfId="0" applyFont="1" applyFill="1" applyBorder="1" applyAlignment="1" applyProtection="1">
      <alignment horizontal="center" shrinkToFit="1"/>
      <protection hidden="1"/>
    </xf>
    <xf numFmtId="0" fontId="35" fillId="0" borderId="36" xfId="0" applyFont="1" applyBorder="1" applyAlignment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35" fillId="0" borderId="38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169" fontId="30" fillId="4" borderId="58" xfId="1" applyNumberFormat="1" applyFont="1" applyFill="1" applyBorder="1" applyAlignment="1">
      <alignment horizontal="center"/>
    </xf>
    <xf numFmtId="0" fontId="33" fillId="6" borderId="14" xfId="0" applyFont="1" applyFill="1" applyBorder="1" applyAlignment="1" applyProtection="1">
      <alignment horizontal="center" shrinkToFit="1"/>
      <protection hidden="1"/>
    </xf>
    <xf numFmtId="0" fontId="33" fillId="6" borderId="9" xfId="0" applyFont="1" applyFill="1" applyBorder="1" applyAlignment="1" applyProtection="1">
      <alignment horizontal="center" shrinkToFit="1"/>
      <protection hidden="1"/>
    </xf>
    <xf numFmtId="0" fontId="33" fillId="6" borderId="10" xfId="0" applyFont="1" applyFill="1" applyBorder="1" applyAlignment="1" applyProtection="1">
      <alignment horizontal="center" shrinkToFit="1"/>
      <protection hidden="1"/>
    </xf>
  </cellXfs>
  <cellStyles count="3">
    <cellStyle name="Normal" xfId="0" builtinId="0"/>
    <cellStyle name="Separador de milhares 2 2" xfId="2" xr:uid="{00000000-0005-0000-0000-000001000000}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33333</xdr:colOff>
      <xdr:row>1</xdr:row>
      <xdr:rowOff>106382</xdr:rowOff>
    </xdr:from>
    <xdr:to>
      <xdr:col>20</xdr:col>
      <xdr:colOff>500925</xdr:colOff>
      <xdr:row>7</xdr:row>
      <xdr:rowOff>80529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E8A51FD2-B661-F423-945A-50BFE4E8E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19197" y="279564"/>
          <a:ext cx="2493818" cy="94396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190501</xdr:colOff>
      <xdr:row>24</xdr:row>
      <xdr:rowOff>140514</xdr:rowOff>
    </xdr:from>
    <xdr:to>
      <xdr:col>4</xdr:col>
      <xdr:colOff>940129</xdr:colOff>
      <xdr:row>31</xdr:row>
      <xdr:rowOff>34636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0677C0C-8E0C-CA99-1A9F-F25B40D81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183" y="3933196"/>
          <a:ext cx="1298862" cy="1210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502228</xdr:colOff>
      <xdr:row>1</xdr:row>
      <xdr:rowOff>155863</xdr:rowOff>
    </xdr:from>
    <xdr:to>
      <xdr:col>4</xdr:col>
      <xdr:colOff>155864</xdr:colOff>
      <xdr:row>7</xdr:row>
      <xdr:rowOff>71870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DB1DFBE-A744-F95E-CEE8-5DF98281C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28" y="329045"/>
          <a:ext cx="1905000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536864</xdr:colOff>
      <xdr:row>8</xdr:row>
      <xdr:rowOff>103908</xdr:rowOff>
    </xdr:from>
    <xdr:to>
      <xdr:col>3</xdr:col>
      <xdr:colOff>86592</xdr:colOff>
      <xdr:row>16</xdr:row>
      <xdr:rowOff>103909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6886DEA-3AE2-CE80-A787-DC6E92FFB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364" y="1402772"/>
          <a:ext cx="1246910" cy="1246910"/>
        </a:xfrm>
        <a:prstGeom prst="rect">
          <a:avLst/>
        </a:prstGeom>
      </xdr:spPr>
    </xdr:pic>
    <xdr:clientData/>
  </xdr:twoCellAnchor>
  <xdr:twoCellAnchor editAs="oneCell">
    <xdr:from>
      <xdr:col>17</xdr:col>
      <xdr:colOff>502226</xdr:colOff>
      <xdr:row>8</xdr:row>
      <xdr:rowOff>152398</xdr:rowOff>
    </xdr:from>
    <xdr:to>
      <xdr:col>19</xdr:col>
      <xdr:colOff>294410</xdr:colOff>
      <xdr:row>16</xdr:row>
      <xdr:rowOff>152399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56B286A-3792-4402-A1F1-A7326207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2088090" y="1451262"/>
          <a:ext cx="1264228" cy="124691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762000</xdr:colOff>
      <xdr:row>15</xdr:row>
      <xdr:rowOff>0</xdr:rowOff>
    </xdr:from>
    <xdr:to>
      <xdr:col>19</xdr:col>
      <xdr:colOff>68036</xdr:colOff>
      <xdr:row>19</xdr:row>
      <xdr:rowOff>147487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DA9E7F0-99CD-8D10-9854-3CF41CB493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693"/>
        <a:stretch/>
      </xdr:blipFill>
      <xdr:spPr>
        <a:xfrm>
          <a:off x="952500" y="2490107"/>
          <a:ext cx="12545786" cy="800630"/>
        </a:xfrm>
        <a:prstGeom prst="rect">
          <a:avLst/>
        </a:prstGeom>
      </xdr:spPr>
    </xdr:pic>
    <xdr:clientData/>
  </xdr:twoCellAnchor>
  <xdr:twoCellAnchor editAs="oneCell">
    <xdr:from>
      <xdr:col>6</xdr:col>
      <xdr:colOff>48491</xdr:colOff>
      <xdr:row>9</xdr:row>
      <xdr:rowOff>137051</xdr:rowOff>
    </xdr:from>
    <xdr:to>
      <xdr:col>7</xdr:col>
      <xdr:colOff>741217</xdr:colOff>
      <xdr:row>17</xdr:row>
      <xdr:rowOff>100446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81B1A3A-9860-4A3B-ACFA-261B63B2B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1173" y="1591778"/>
          <a:ext cx="1298862" cy="1210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484911</xdr:colOff>
      <xdr:row>32</xdr:row>
      <xdr:rowOff>103908</xdr:rowOff>
    </xdr:from>
    <xdr:to>
      <xdr:col>4</xdr:col>
      <xdr:colOff>467593</xdr:colOff>
      <xdr:row>35</xdr:row>
      <xdr:rowOff>103043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53B4A9-6A52-D11F-5047-2ABFEFC89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593" y="5437908"/>
          <a:ext cx="536864" cy="5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34638</xdr:colOff>
      <xdr:row>24</xdr:row>
      <xdr:rowOff>161380</xdr:rowOff>
    </xdr:from>
    <xdr:to>
      <xdr:col>19</xdr:col>
      <xdr:colOff>311728</xdr:colOff>
      <xdr:row>28</xdr:row>
      <xdr:rowOff>127289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41946F4C-5A0A-0B97-B086-A69E2C12A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2547" y="3954062"/>
          <a:ext cx="277090" cy="675954"/>
        </a:xfrm>
        <a:prstGeom prst="rect">
          <a:avLst/>
        </a:prstGeom>
      </xdr:spPr>
    </xdr:pic>
    <xdr:clientData/>
  </xdr:twoCellAnchor>
  <xdr:twoCellAnchor editAs="oneCell">
    <xdr:from>
      <xdr:col>6</xdr:col>
      <xdr:colOff>606135</xdr:colOff>
      <xdr:row>5</xdr:row>
      <xdr:rowOff>103909</xdr:rowOff>
    </xdr:from>
    <xdr:to>
      <xdr:col>13</xdr:col>
      <xdr:colOff>190499</xdr:colOff>
      <xdr:row>17</xdr:row>
      <xdr:rowOff>1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DBE26A21-3990-46D2-2233-BA7246DD2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8817" y="935182"/>
          <a:ext cx="4762500" cy="1766455"/>
        </a:xfrm>
        <a:prstGeom prst="rect">
          <a:avLst/>
        </a:prstGeom>
      </xdr:spPr>
    </xdr:pic>
    <xdr:clientData/>
  </xdr:twoCellAnchor>
  <xdr:twoCellAnchor editAs="oneCell">
    <xdr:from>
      <xdr:col>12</xdr:col>
      <xdr:colOff>412174</xdr:colOff>
      <xdr:row>9</xdr:row>
      <xdr:rowOff>137051</xdr:rowOff>
    </xdr:from>
    <xdr:to>
      <xdr:col>14</xdr:col>
      <xdr:colOff>135083</xdr:colOff>
      <xdr:row>17</xdr:row>
      <xdr:rowOff>100446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A5D2D58B-0ED3-4E95-A943-EF77E31D1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5129" y="1591778"/>
          <a:ext cx="1298862" cy="1210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308266</xdr:colOff>
      <xdr:row>10</xdr:row>
      <xdr:rowOff>65808</xdr:rowOff>
    </xdr:from>
    <xdr:to>
      <xdr:col>7</xdr:col>
      <xdr:colOff>238994</xdr:colOff>
      <xdr:row>14</xdr:row>
      <xdr:rowOff>12989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2CEFD233-53FF-4B72-BAB4-2F135BCE2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0948" y="1676399"/>
          <a:ext cx="536864" cy="5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27712</xdr:colOff>
      <xdr:row>10</xdr:row>
      <xdr:rowOff>27708</xdr:rowOff>
    </xdr:from>
    <xdr:to>
      <xdr:col>13</xdr:col>
      <xdr:colOff>564576</xdr:colOff>
      <xdr:row>13</xdr:row>
      <xdr:rowOff>130752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D4AD34B5-6522-4F5E-8230-D5170A553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8530" y="1638299"/>
          <a:ext cx="536864" cy="57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200025</xdr:rowOff>
    </xdr:from>
    <xdr:to>
      <xdr:col>0</xdr:col>
      <xdr:colOff>1209675</xdr:colOff>
      <xdr:row>5</xdr:row>
      <xdr:rowOff>171450</xdr:rowOff>
    </xdr:to>
    <xdr:pic>
      <xdr:nvPicPr>
        <xdr:cNvPr id="2" name="Picture 22" descr="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675" y="885825"/>
          <a:ext cx="1143000" cy="428625"/>
        </a:xfrm>
        <a:prstGeom prst="rect">
          <a:avLst/>
        </a:prstGeom>
        <a:solidFill>
          <a:srgbClr val="0000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3" name="Line 2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4" name="Line 2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564968</xdr:colOff>
      <xdr:row>53</xdr:row>
      <xdr:rowOff>220980</xdr:rowOff>
    </xdr:from>
    <xdr:to>
      <xdr:col>3</xdr:col>
      <xdr:colOff>745943</xdr:colOff>
      <xdr:row>53</xdr:row>
      <xdr:rowOff>220980</xdr:rowOff>
    </xdr:to>
    <xdr:sp macro="" textlink="">
      <xdr:nvSpPr>
        <xdr:cNvPr id="5" name="Line 2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564968" y="12946380"/>
          <a:ext cx="3105150" cy="0"/>
        </a:xfrm>
        <a:prstGeom prst="line">
          <a:avLst/>
        </a:prstGeom>
        <a:ln>
          <a:headEnd/>
          <a:tailE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/>
        <a:lstStyle/>
        <a:p>
          <a:endParaRPr lang="pt-BR"/>
        </a:p>
      </xdr:txBody>
    </xdr:sp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6" name="Line 2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7" name="Line 2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8" name="Line 3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9" name="Line 3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12" name="Line 2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13" name="Line 2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14" name="Line 3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1257300</xdr:colOff>
      <xdr:row>30</xdr:row>
      <xdr:rowOff>9525</xdr:rowOff>
    </xdr:from>
    <xdr:to>
      <xdr:col>0</xdr:col>
      <xdr:colOff>1257300</xdr:colOff>
      <xdr:row>30</xdr:row>
      <xdr:rowOff>9525</xdr:rowOff>
    </xdr:to>
    <xdr:sp macro="" textlink="">
      <xdr:nvSpPr>
        <xdr:cNvPr id="15" name="Line 3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1257300" y="7496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1133475</xdr:colOff>
      <xdr:row>29</xdr:row>
      <xdr:rowOff>9525</xdr:rowOff>
    </xdr:from>
    <xdr:to>
      <xdr:col>4</xdr:col>
      <xdr:colOff>123825</xdr:colOff>
      <xdr:row>29</xdr:row>
      <xdr:rowOff>9525</xdr:rowOff>
    </xdr:to>
    <xdr:sp macro="" textlink="">
      <xdr:nvSpPr>
        <xdr:cNvPr id="16" name="Line 3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V="1">
          <a:off x="1133475" y="7019925"/>
          <a:ext cx="3095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4</xdr:col>
      <xdr:colOff>905510</xdr:colOff>
      <xdr:row>49</xdr:row>
      <xdr:rowOff>111125</xdr:rowOff>
    </xdr:from>
    <xdr:ext cx="194454" cy="274359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010785" y="11912600"/>
          <a:ext cx="194454" cy="27435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oneCellAnchor>
    <xdr:from>
      <xdr:col>7</xdr:col>
      <xdr:colOff>139700</xdr:colOff>
      <xdr:row>49</xdr:row>
      <xdr:rowOff>114300</xdr:rowOff>
    </xdr:from>
    <xdr:ext cx="194454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7521575" y="11915775"/>
          <a:ext cx="194454" cy="2645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pt-BR"/>
        </a:p>
      </xdr:txBody>
    </xdr:sp>
    <xdr:clientData/>
  </xdr:oneCellAnchor>
  <xdr:twoCellAnchor editAs="oneCell">
    <xdr:from>
      <xdr:col>0</xdr:col>
      <xdr:colOff>1651000</xdr:colOff>
      <xdr:row>15</xdr:row>
      <xdr:rowOff>38100</xdr:rowOff>
    </xdr:from>
    <xdr:to>
      <xdr:col>3</xdr:col>
      <xdr:colOff>63500</xdr:colOff>
      <xdr:row>17</xdr:row>
      <xdr:rowOff>212725</xdr:rowOff>
    </xdr:to>
    <xdr:pic>
      <xdr:nvPicPr>
        <xdr:cNvPr id="19" name="Imagem 29" descr="Assinatura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r="68817" b="19193"/>
        <a:stretch>
          <a:fillRect/>
        </a:stretch>
      </xdr:blipFill>
      <xdr:spPr bwMode="auto">
        <a:xfrm>
          <a:off x="1651000" y="3381375"/>
          <a:ext cx="1565275" cy="917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1133475</xdr:colOff>
      <xdr:row>29</xdr:row>
      <xdr:rowOff>9525</xdr:rowOff>
    </xdr:from>
    <xdr:to>
      <xdr:col>4</xdr:col>
      <xdr:colOff>123825</xdr:colOff>
      <xdr:row>29</xdr:row>
      <xdr:rowOff>9525</xdr:rowOff>
    </xdr:to>
    <xdr:sp macro="" textlink="">
      <xdr:nvSpPr>
        <xdr:cNvPr id="20" name="Line 3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 flipV="1">
          <a:off x="1133475" y="7019925"/>
          <a:ext cx="30956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428625</xdr:colOff>
          <xdr:row>1</xdr:row>
          <xdr:rowOff>0</xdr:rowOff>
        </xdr:from>
        <xdr:to>
          <xdr:col>8</xdr:col>
          <xdr:colOff>1514475</xdr:colOff>
          <xdr:row>4</xdr:row>
          <xdr:rowOff>95250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pt-BR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CADASTRO DE BAL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419100</xdr:colOff>
          <xdr:row>5</xdr:row>
          <xdr:rowOff>47625</xdr:rowOff>
        </xdr:from>
        <xdr:to>
          <xdr:col>8</xdr:col>
          <xdr:colOff>1504950</xdr:colOff>
          <xdr:row>8</xdr:row>
          <xdr:rowOff>142875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pt-BR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MEDIÇÃO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161925</xdr:rowOff>
        </xdr:from>
        <xdr:to>
          <xdr:col>0</xdr:col>
          <xdr:colOff>523875</xdr:colOff>
          <xdr:row>14</xdr:row>
          <xdr:rowOff>28575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Preventiva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12</xdr:row>
          <xdr:rowOff>47625</xdr:rowOff>
        </xdr:from>
        <xdr:to>
          <xdr:col>0</xdr:col>
          <xdr:colOff>523875</xdr:colOff>
          <xdr:row>12</xdr:row>
          <xdr:rowOff>190500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Corretiva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17</xdr:row>
          <xdr:rowOff>190500</xdr:rowOff>
        </xdr:from>
        <xdr:to>
          <xdr:col>0</xdr:col>
          <xdr:colOff>523875</xdr:colOff>
          <xdr:row>18</xdr:row>
          <xdr:rowOff>57150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NAP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16</xdr:row>
          <xdr:rowOff>114300</xdr:rowOff>
        </xdr:from>
        <xdr:to>
          <xdr:col>0</xdr:col>
          <xdr:colOff>523875</xdr:colOff>
          <xdr:row>16</xdr:row>
          <xdr:rowOff>238125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DGOI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18</xdr:row>
          <xdr:rowOff>190500</xdr:rowOff>
        </xdr:from>
        <xdr:to>
          <xdr:col>6</xdr:col>
          <xdr:colOff>647700</xdr:colOff>
          <xdr:row>18</xdr:row>
          <xdr:rowOff>238125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18</xdr:row>
          <xdr:rowOff>19050</xdr:rowOff>
        </xdr:from>
        <xdr:to>
          <xdr:col>8</xdr:col>
          <xdr:colOff>447675</xdr:colOff>
          <xdr:row>18</xdr:row>
          <xdr:rowOff>190500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19</xdr:row>
          <xdr:rowOff>47625</xdr:rowOff>
        </xdr:from>
        <xdr:to>
          <xdr:col>8</xdr:col>
          <xdr:colOff>447675</xdr:colOff>
          <xdr:row>19</xdr:row>
          <xdr:rowOff>190500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L/Desktop/01-BACKUP%20%2015-07-2021/00-GESTAO%20OBRAS/MODELO%20CROQUI/FTTX/CLEAN%20UP%20%20FIBRA%20MODERNIZA&#199;AO%20FTTA%20-%20RPO_LG-171000101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MEDIÇÃO"/>
      <sheetName val="Relação_BAL"/>
      <sheetName val="CÓDIGO DE PONTOS"/>
      <sheetName val="NET"/>
      <sheetName val="ENVELOPE"/>
      <sheetName val="FOTOS CROQUI-1"/>
      <sheetName val="CROQUI 1"/>
      <sheetName val="FOTOS CROQUI-2"/>
      <sheetName val="CROQUI-2"/>
      <sheetName val="CROQUI-3"/>
      <sheetName val="Plan1"/>
      <sheetName val="CLEAN UP  FIBRA MODERNIZAÇAO FT"/>
    </sheetNames>
    <definedNames>
      <definedName name="Botão7687_Clique"/>
      <definedName name="Botão7688_Clique"/>
    </definedNames>
    <sheetDataSet>
      <sheetData sheetId="0"/>
      <sheetData sheetId="1">
        <row r="82">
          <cell r="D82">
            <v>0</v>
          </cell>
        </row>
        <row r="83">
          <cell r="D83">
            <v>0</v>
          </cell>
          <cell r="M83">
            <v>0</v>
          </cell>
        </row>
        <row r="84">
          <cell r="D84">
            <v>0</v>
          </cell>
        </row>
        <row r="85">
          <cell r="D85">
            <v>0</v>
          </cell>
        </row>
      </sheetData>
      <sheetData sheetId="2"/>
      <sheetData sheetId="3">
        <row r="5">
          <cell r="A5">
            <v>90840</v>
          </cell>
          <cell r="B5" t="str">
            <v>Instalar DGO de parede</v>
          </cell>
          <cell r="C5" t="str">
            <v>C</v>
          </cell>
          <cell r="D5">
            <v>0.75</v>
          </cell>
        </row>
        <row r="6">
          <cell r="A6">
            <v>100013</v>
          </cell>
          <cell r="B6" t="str">
            <v>Projeto Genérico (Geral)</v>
          </cell>
          <cell r="C6" t="str">
            <v>P</v>
          </cell>
          <cell r="D6">
            <v>2</v>
          </cell>
        </row>
        <row r="7">
          <cell r="A7">
            <v>100021</v>
          </cell>
          <cell r="B7" t="str">
            <v>Projeto de 1 a 1000 Pontos Baremo</v>
          </cell>
          <cell r="C7" t="str">
            <v>P</v>
          </cell>
          <cell r="D7">
            <v>0.15</v>
          </cell>
        </row>
        <row r="8">
          <cell r="A8">
            <v>100030</v>
          </cell>
          <cell r="B8" t="str">
            <v>Projeto de 1001 a 5000 Pontos Baremo</v>
          </cell>
          <cell r="C8" t="str">
            <v>P</v>
          </cell>
          <cell r="D8">
            <v>0.13</v>
          </cell>
        </row>
        <row r="9">
          <cell r="A9">
            <v>100048</v>
          </cell>
          <cell r="B9" t="str">
            <v>Projeto de &gt; 5000 Pontos Baremo</v>
          </cell>
          <cell r="C9" t="str">
            <v>P</v>
          </cell>
          <cell r="D9">
            <v>0.11</v>
          </cell>
        </row>
        <row r="10">
          <cell r="A10">
            <v>100056</v>
          </cell>
          <cell r="B10" t="str">
            <v>Projeto específico de obra civil de 1 a 15000 Pontos Baremo</v>
          </cell>
          <cell r="C10" t="str">
            <v>P</v>
          </cell>
          <cell r="D10">
            <v>0.08</v>
          </cell>
        </row>
        <row r="11">
          <cell r="A11">
            <v>100064</v>
          </cell>
          <cell r="B11" t="str">
            <v>Projeto específico de obra civil &gt; 15000 Pontos Baremo</v>
          </cell>
          <cell r="C11" t="str">
            <v>P</v>
          </cell>
          <cell r="D11">
            <v>0.06</v>
          </cell>
        </row>
        <row r="12">
          <cell r="A12">
            <v>100081</v>
          </cell>
          <cell r="B12" t="str">
            <v>Projeto para Adequação de Rede de Energia</v>
          </cell>
          <cell r="C12" t="str">
            <v>P</v>
          </cell>
          <cell r="D12">
            <v>17</v>
          </cell>
        </row>
        <row r="13">
          <cell r="A13">
            <v>100102</v>
          </cell>
          <cell r="B13" t="str">
            <v>Projetos de fibra optica (Urbanos e Interurbanos) - bloco de 1 a 30.000 pontos baremos</v>
          </cell>
          <cell r="C13" t="str">
            <v>P</v>
          </cell>
          <cell r="D13">
            <v>0.06</v>
          </cell>
        </row>
        <row r="14">
          <cell r="A14">
            <v>100111</v>
          </cell>
          <cell r="B14" t="str">
            <v>Projetos de fibra optica (Urbanos e Interurbanos) - bloco acima de 30.000 pontos baremos</v>
          </cell>
          <cell r="C14" t="str">
            <v>P</v>
          </cell>
          <cell r="D14">
            <v>0.05</v>
          </cell>
        </row>
        <row r="15">
          <cell r="A15">
            <v>100129</v>
          </cell>
          <cell r="B15" t="str">
            <v>Pequenos serviços</v>
          </cell>
          <cell r="C15" t="str">
            <v>P</v>
          </cell>
          <cell r="D15">
            <v>0.5</v>
          </cell>
        </row>
        <row r="16">
          <cell r="A16">
            <v>100137</v>
          </cell>
          <cell r="B16" t="str">
            <v xml:space="preserve">Elaborar Projetos de FTTX </v>
          </cell>
          <cell r="C16" t="str">
            <v>P</v>
          </cell>
          <cell r="D16">
            <v>0.13</v>
          </cell>
        </row>
        <row r="17">
          <cell r="A17">
            <v>100153</v>
          </cell>
          <cell r="B17" t="str">
            <v xml:space="preserve">Elaborar Estudo de Viabilidade para Melhorias na Rede </v>
          </cell>
          <cell r="C17" t="str">
            <v>P</v>
          </cell>
          <cell r="D17">
            <v>0.03</v>
          </cell>
        </row>
        <row r="18">
          <cell r="A18">
            <v>100161</v>
          </cell>
          <cell r="B18" t="str">
            <v>Estudo de Viabilidade (EV) para regularização de sistema de proteção elétrica - cabo/lateral com até 1.500 m</v>
          </cell>
          <cell r="C18" t="str">
            <v>P</v>
          </cell>
          <cell r="D18">
            <v>1.1000000000000001</v>
          </cell>
        </row>
        <row r="19">
          <cell r="A19">
            <v>100170</v>
          </cell>
          <cell r="B19" t="str">
            <v>Estudo de Viabilidade (EV) para regularização de sistema de proteção elétrica - cabo/lateral com 1.501 m até 5.000 m</v>
          </cell>
          <cell r="C19" t="str">
            <v>P</v>
          </cell>
          <cell r="D19">
            <v>1.8</v>
          </cell>
        </row>
        <row r="20">
          <cell r="A20">
            <v>100188</v>
          </cell>
          <cell r="B20" t="str">
            <v>Estudo de Viabilidade (EV) para regularização de sistema de proteção elétrica - cabo/lateral acima de  5.000 m</v>
          </cell>
          <cell r="C20" t="str">
            <v>P</v>
          </cell>
          <cell r="D20">
            <v>2.5</v>
          </cell>
        </row>
        <row r="21">
          <cell r="A21">
            <v>110019</v>
          </cell>
          <cell r="B21" t="str">
            <v>Cadastrar projetos nos sistemas informáticos e de facilidades</v>
          </cell>
          <cell r="C21" t="str">
            <v>P</v>
          </cell>
          <cell r="D21">
            <v>0.02</v>
          </cell>
        </row>
        <row r="22">
          <cell r="A22">
            <v>110027</v>
          </cell>
          <cell r="B22" t="str">
            <v>Cartografia (Levantamento em campo e digitalização)</v>
          </cell>
          <cell r="C22" t="str">
            <v>P</v>
          </cell>
          <cell r="D22">
            <v>2.5</v>
          </cell>
        </row>
        <row r="23">
          <cell r="A23">
            <v>110035</v>
          </cell>
          <cell r="B23" t="str">
            <v>Rede (Levantamento em campo e digitalização)</v>
          </cell>
          <cell r="C23" t="str">
            <v>P</v>
          </cell>
          <cell r="D23">
            <v>3.75</v>
          </cell>
        </row>
        <row r="24">
          <cell r="A24">
            <v>110078</v>
          </cell>
          <cell r="B24" t="str">
            <v>Crítica Sagre, CAD e Oper</v>
          </cell>
          <cell r="C24" t="str">
            <v>P</v>
          </cell>
          <cell r="D24">
            <v>0.17</v>
          </cell>
        </row>
        <row r="25">
          <cell r="A25">
            <v>110086</v>
          </cell>
          <cell r="B25" t="str">
            <v>Crítica Sagre Oper</v>
          </cell>
          <cell r="C25" t="str">
            <v>P</v>
          </cell>
          <cell r="D25">
            <v>0.12</v>
          </cell>
        </row>
        <row r="26">
          <cell r="A26">
            <v>110094</v>
          </cell>
          <cell r="B26" t="str">
            <v>Levantamento de localidade</v>
          </cell>
          <cell r="C26" t="str">
            <v>P</v>
          </cell>
          <cell r="D26">
            <v>9</v>
          </cell>
        </row>
        <row r="27">
          <cell r="A27">
            <v>110108</v>
          </cell>
          <cell r="B27" t="str">
            <v>Elaboração de cadastro digitalizado com coordenadas georeferenciadas (x,y,z) e recontagem de unidades de planta, sem base cartográfica digitalizada das rodovias / ferrovia - AUTOCAD / SAGRE</v>
          </cell>
          <cell r="C27" t="str">
            <v>P</v>
          </cell>
          <cell r="D27">
            <v>19.77</v>
          </cell>
        </row>
        <row r="28">
          <cell r="A28">
            <v>110116</v>
          </cell>
          <cell r="B28" t="str">
            <v>Levantamentos altimétricos de rede nas rodovias / ferrovias</v>
          </cell>
          <cell r="C28" t="str">
            <v>P</v>
          </cell>
          <cell r="D28">
            <v>4.5199999999999996</v>
          </cell>
        </row>
        <row r="29">
          <cell r="A29">
            <v>110124</v>
          </cell>
          <cell r="B29" t="str">
            <v>Verificação da existência de rede nas rodovias / ferrovias</v>
          </cell>
          <cell r="C29" t="str">
            <v>P</v>
          </cell>
          <cell r="D29">
            <v>1</v>
          </cell>
        </row>
        <row r="30">
          <cell r="A30">
            <v>110132</v>
          </cell>
          <cell r="B30" t="str">
            <v>Atualização de cadastro de rede c/ verificação em campo nas rodovias / ferrovias - AUTOCAD / SAGRE</v>
          </cell>
          <cell r="C30" t="str">
            <v>P</v>
          </cell>
          <cell r="D30">
            <v>5.71</v>
          </cell>
        </row>
        <row r="31">
          <cell r="A31">
            <v>110141</v>
          </cell>
          <cell r="B31" t="str">
            <v>Elaboração de cadastro digitalizado com coordenadas georeferenciadas (x,y,z) e recontagem de unidades de planta, com base cartográfica digitalizada das rodovias / ferrovia - AUTOCAD / SAGRE</v>
          </cell>
          <cell r="C31" t="str">
            <v>P</v>
          </cell>
          <cell r="D31">
            <v>9.67</v>
          </cell>
        </row>
        <row r="32">
          <cell r="A32">
            <v>110159</v>
          </cell>
          <cell r="B32" t="str">
            <v>Cadastro de troncos no Sagre</v>
          </cell>
          <cell r="C32" t="str">
            <v>P</v>
          </cell>
          <cell r="D32">
            <v>1.32</v>
          </cell>
        </row>
        <row r="33">
          <cell r="A33">
            <v>120014</v>
          </cell>
          <cell r="B33" t="str">
            <v>Engenheiro ou especialista em projetos e implantação de rede externa</v>
          </cell>
          <cell r="C33" t="str">
            <v>P</v>
          </cell>
          <cell r="D33">
            <v>1.97</v>
          </cell>
        </row>
        <row r="34">
          <cell r="A34">
            <v>120022</v>
          </cell>
          <cell r="B34" t="str">
            <v>Engenheiro ou Especialista nível Sênior</v>
          </cell>
          <cell r="C34" t="str">
            <v>P</v>
          </cell>
          <cell r="D34">
            <v>1.53</v>
          </cell>
        </row>
        <row r="35">
          <cell r="A35">
            <v>120031</v>
          </cell>
          <cell r="B35" t="str">
            <v>Engenheiro ou Especialista nível Júnior</v>
          </cell>
          <cell r="C35" t="str">
            <v>P</v>
          </cell>
          <cell r="D35">
            <v>1</v>
          </cell>
        </row>
        <row r="36">
          <cell r="A36">
            <v>120049</v>
          </cell>
          <cell r="B36" t="str">
            <v>Técnicos em Rede</v>
          </cell>
          <cell r="C36" t="str">
            <v>P</v>
          </cell>
          <cell r="D36">
            <v>0.84</v>
          </cell>
        </row>
        <row r="37">
          <cell r="A37">
            <v>120057</v>
          </cell>
          <cell r="B37" t="str">
            <v>Auxiliar em Redes ou Desenhista Cadista</v>
          </cell>
          <cell r="C37" t="str">
            <v>P</v>
          </cell>
          <cell r="D37">
            <v>0.56000000000000005</v>
          </cell>
        </row>
        <row r="38">
          <cell r="A38">
            <v>200018</v>
          </cell>
          <cell r="B38" t="str">
            <v>Instalar poste (madeira, concreto ou fibra)</v>
          </cell>
          <cell r="C38" t="str">
            <v>L</v>
          </cell>
          <cell r="D38">
            <v>7.4</v>
          </cell>
        </row>
        <row r="39">
          <cell r="A39">
            <v>200051</v>
          </cell>
          <cell r="B39" t="str">
            <v>Concretar base de poste(s)</v>
          </cell>
          <cell r="C39" t="str">
            <v>L</v>
          </cell>
          <cell r="D39">
            <v>8.6</v>
          </cell>
        </row>
        <row r="40">
          <cell r="A40">
            <v>200069</v>
          </cell>
          <cell r="B40" t="str">
            <v>Adicional por Instalação de Poste em rocha ou solo pantanoso</v>
          </cell>
          <cell r="C40" t="str">
            <v>L</v>
          </cell>
          <cell r="D40">
            <v>5.55</v>
          </cell>
        </row>
        <row r="41">
          <cell r="A41">
            <v>200077</v>
          </cell>
          <cell r="B41" t="str">
            <v>Retirar poste simples, duplo ou com escora</v>
          </cell>
          <cell r="C41" t="str">
            <v>L</v>
          </cell>
          <cell r="D41">
            <v>6</v>
          </cell>
        </row>
        <row r="42">
          <cell r="A42">
            <v>200131</v>
          </cell>
          <cell r="B42" t="str">
            <v>Numerar poste existente</v>
          </cell>
          <cell r="C42" t="str">
            <v>L</v>
          </cell>
          <cell r="D42">
            <v>0.15</v>
          </cell>
        </row>
        <row r="43">
          <cell r="A43">
            <v>200140</v>
          </cell>
          <cell r="B43" t="str">
            <v>Aprumar poste</v>
          </cell>
          <cell r="C43" t="str">
            <v>L</v>
          </cell>
          <cell r="D43">
            <v>3</v>
          </cell>
        </row>
        <row r="44">
          <cell r="A44">
            <v>200158</v>
          </cell>
          <cell r="B44" t="str">
            <v>Infra-estrutura de Energia para Unidade Remota</v>
          </cell>
          <cell r="C44" t="str">
            <v>L</v>
          </cell>
          <cell r="D44">
            <v>35.700000000000003</v>
          </cell>
        </row>
        <row r="45">
          <cell r="A45">
            <v>200191</v>
          </cell>
          <cell r="B45" t="str">
            <v>Colocar tirante com âncora em rocha</v>
          </cell>
          <cell r="C45" t="str">
            <v>L</v>
          </cell>
          <cell r="D45">
            <v>4.0999999999999996</v>
          </cell>
        </row>
        <row r="46">
          <cell r="A46">
            <v>200204</v>
          </cell>
          <cell r="B46" t="str">
            <v>Colocar tirante com âncora</v>
          </cell>
          <cell r="C46" t="str">
            <v>L</v>
          </cell>
          <cell r="D46">
            <v>8.1</v>
          </cell>
        </row>
        <row r="47">
          <cell r="A47">
            <v>200221</v>
          </cell>
          <cell r="B47" t="str">
            <v>Concretar âncora</v>
          </cell>
          <cell r="C47" t="str">
            <v>L</v>
          </cell>
          <cell r="D47">
            <v>10</v>
          </cell>
        </row>
        <row r="48">
          <cell r="A48">
            <v>200255</v>
          </cell>
          <cell r="B48" t="str">
            <v>Retirar, tensionar, transferir ou recolocar tirante existente de poste a poste ou a âncora existente</v>
          </cell>
          <cell r="C48" t="str">
            <v>L</v>
          </cell>
          <cell r="D48">
            <v>1</v>
          </cell>
        </row>
        <row r="49">
          <cell r="A49">
            <v>200271</v>
          </cell>
          <cell r="B49" t="str">
            <v>Instalar, retirar ou substituir material isolante em tirantes de qualquer tipo</v>
          </cell>
          <cell r="C49" t="str">
            <v>L</v>
          </cell>
          <cell r="D49">
            <v>0.5</v>
          </cell>
        </row>
        <row r="50">
          <cell r="A50">
            <v>200310</v>
          </cell>
          <cell r="B50" t="str">
            <v>Retirar âncora e suporte subterrâneo inferior (morto)</v>
          </cell>
          <cell r="C50" t="str">
            <v>L</v>
          </cell>
          <cell r="D50">
            <v>4</v>
          </cell>
        </row>
        <row r="51">
          <cell r="A51">
            <v>200328</v>
          </cell>
          <cell r="B51" t="str">
            <v>Instalar pino ou suporte tipo D em poste</v>
          </cell>
          <cell r="C51" t="str">
            <v>L</v>
          </cell>
          <cell r="D51">
            <v>0.3</v>
          </cell>
        </row>
        <row r="52">
          <cell r="A52">
            <v>200336</v>
          </cell>
          <cell r="B52" t="str">
            <v>Retirar pino ou suporte tipo D em poste</v>
          </cell>
          <cell r="C52" t="str">
            <v>L</v>
          </cell>
          <cell r="D52">
            <v>0.11</v>
          </cell>
        </row>
        <row r="53">
          <cell r="A53">
            <v>200344</v>
          </cell>
          <cell r="B53" t="str">
            <v>Instalar cruzeta</v>
          </cell>
          <cell r="C53" t="str">
            <v>L</v>
          </cell>
          <cell r="D53">
            <v>2.5</v>
          </cell>
        </row>
        <row r="54">
          <cell r="A54">
            <v>200352</v>
          </cell>
          <cell r="B54" t="str">
            <v>Retirar cruzeta</v>
          </cell>
          <cell r="C54" t="str">
            <v>L</v>
          </cell>
          <cell r="D54">
            <v>1.2</v>
          </cell>
        </row>
        <row r="55">
          <cell r="A55">
            <v>220558</v>
          </cell>
          <cell r="B55" t="str">
            <v xml:space="preserve">Instalar mensageiros e acessórios </v>
          </cell>
          <cell r="C55" t="str">
            <v>L</v>
          </cell>
          <cell r="D55">
            <v>0.09</v>
          </cell>
        </row>
        <row r="56">
          <cell r="A56">
            <v>221562</v>
          </cell>
          <cell r="B56" t="str">
            <v>Instalar cordoalha de continuidade elétrica em duto</v>
          </cell>
          <cell r="C56" t="str">
            <v>L</v>
          </cell>
          <cell r="D56">
            <v>0.03</v>
          </cell>
        </row>
        <row r="57">
          <cell r="A57">
            <v>221589</v>
          </cell>
          <cell r="B57" t="str">
            <v>Transferir cabo em fachada ou parede</v>
          </cell>
          <cell r="C57" t="str">
            <v>L</v>
          </cell>
          <cell r="D57">
            <v>0.28000000000000003</v>
          </cell>
        </row>
        <row r="58">
          <cell r="A58">
            <v>221597</v>
          </cell>
          <cell r="B58" t="str">
            <v>Transferir ou substituir por manutenção: ferragens e/ou mensageiro de cabo espinado ou cabo auto-sustentado ao poste existente ou novo</v>
          </cell>
          <cell r="C58" t="str">
            <v>L</v>
          </cell>
          <cell r="D58">
            <v>2.2999999999999998</v>
          </cell>
        </row>
        <row r="59">
          <cell r="A59">
            <v>221601</v>
          </cell>
          <cell r="B59" t="str">
            <v xml:space="preserve">Transferir extremo do cabo em fachada ou poste </v>
          </cell>
          <cell r="C59" t="str">
            <v>L</v>
          </cell>
          <cell r="D59">
            <v>1.2</v>
          </cell>
        </row>
        <row r="60">
          <cell r="A60">
            <v>221643</v>
          </cell>
          <cell r="B60" t="str">
            <v xml:space="preserve">Retensionar mensageiro ou cabo auto-sustentado em rede existente </v>
          </cell>
          <cell r="C60" t="str">
            <v>L</v>
          </cell>
          <cell r="D60">
            <v>0.02</v>
          </cell>
        </row>
        <row r="61">
          <cell r="A61">
            <v>221694</v>
          </cell>
          <cell r="B61" t="str">
            <v xml:space="preserve">Instalar olhal ou suporte de isolador </v>
          </cell>
          <cell r="C61" t="str">
            <v>L</v>
          </cell>
          <cell r="D61">
            <v>1.65</v>
          </cell>
        </row>
        <row r="62">
          <cell r="A62">
            <v>221708</v>
          </cell>
          <cell r="B62" t="str">
            <v xml:space="preserve">Instalar tubo lateral de saída de cabo em poste ou fachada </v>
          </cell>
          <cell r="C62" t="str">
            <v>L</v>
          </cell>
          <cell r="D62">
            <v>1.5</v>
          </cell>
        </row>
        <row r="63">
          <cell r="A63">
            <v>221716</v>
          </cell>
          <cell r="B63" t="str">
            <v xml:space="preserve">Transferir tubo lateral de saída de cabo em poste ou fachada </v>
          </cell>
          <cell r="C63" t="str">
            <v>L</v>
          </cell>
          <cell r="D63">
            <v>0.8</v>
          </cell>
        </row>
        <row r="64">
          <cell r="A64">
            <v>221724</v>
          </cell>
          <cell r="B64" t="str">
            <v xml:space="preserve">Refixar tubo lateral de saída de cabo ao poste ou fachada </v>
          </cell>
          <cell r="C64" t="str">
            <v>L</v>
          </cell>
          <cell r="D64">
            <v>0.25</v>
          </cell>
        </row>
        <row r="65">
          <cell r="A65">
            <v>221759</v>
          </cell>
          <cell r="B65" t="str">
            <v>Instalação/substituição de degrau em caixa subterrânea</v>
          </cell>
          <cell r="C65" t="str">
            <v>L</v>
          </cell>
          <cell r="D65">
            <v>0.1</v>
          </cell>
        </row>
        <row r="66">
          <cell r="A66">
            <v>221767</v>
          </cell>
          <cell r="B66" t="str">
            <v>Instalar ou substituir suporte de degrau (barra AC) em caixa  subterrânea</v>
          </cell>
          <cell r="C66" t="str">
            <v>L</v>
          </cell>
          <cell r="D66">
            <v>1.2</v>
          </cell>
        </row>
        <row r="67">
          <cell r="A67">
            <v>221864</v>
          </cell>
          <cell r="B67" t="str">
            <v>Instalar etiqueta de identificação em cabo aéreo existente</v>
          </cell>
          <cell r="C67" t="str">
            <v>L</v>
          </cell>
          <cell r="D67" t="str">
            <v>0.25</v>
          </cell>
        </row>
        <row r="68">
          <cell r="A68">
            <v>222194</v>
          </cell>
          <cell r="B68" t="str">
            <v>Localizar e identificar caixa subterrânea</v>
          </cell>
          <cell r="C68" t="str">
            <v>L</v>
          </cell>
          <cell r="D68">
            <v>0.38</v>
          </cell>
        </row>
        <row r="69">
          <cell r="A69">
            <v>222208</v>
          </cell>
          <cell r="B69" t="str">
            <v>Levantamento de informações para atualização de cadastros em caixa subterrânea</v>
          </cell>
          <cell r="C69" t="str">
            <v>L</v>
          </cell>
          <cell r="D69">
            <v>0.13</v>
          </cell>
        </row>
        <row r="70">
          <cell r="A70">
            <v>222259</v>
          </cell>
          <cell r="B70" t="str">
            <v>Levantamento de informações para atualização de cadastros na rede aérea</v>
          </cell>
          <cell r="C70" t="str">
            <v>L</v>
          </cell>
          <cell r="D70">
            <v>0.4</v>
          </cell>
        </row>
        <row r="71">
          <cell r="A71">
            <v>222569</v>
          </cell>
          <cell r="B71" t="str">
            <v xml:space="preserve">Retirar mensageiro e acessórios  </v>
          </cell>
          <cell r="C71" t="str">
            <v>L</v>
          </cell>
          <cell r="D71">
            <v>0.04</v>
          </cell>
        </row>
        <row r="72">
          <cell r="A72">
            <v>223034</v>
          </cell>
          <cell r="B72" t="str">
            <v xml:space="preserve">Retirar cabo em fachada por substituição </v>
          </cell>
          <cell r="C72" t="str">
            <v>L</v>
          </cell>
          <cell r="D72">
            <v>0.11</v>
          </cell>
        </row>
        <row r="73">
          <cell r="A73">
            <v>223069</v>
          </cell>
          <cell r="B73" t="str">
            <v xml:space="preserve">Retirar olhal ou suporte de isolador </v>
          </cell>
          <cell r="C73" t="str">
            <v>L</v>
          </cell>
          <cell r="D73">
            <v>1.65</v>
          </cell>
        </row>
        <row r="74">
          <cell r="A74">
            <v>223077</v>
          </cell>
          <cell r="B74" t="str">
            <v>Retirar tubo lateral de saída de cabo em poste ou fachada</v>
          </cell>
          <cell r="C74" t="str">
            <v>L</v>
          </cell>
          <cell r="D74">
            <v>1</v>
          </cell>
        </row>
        <row r="75">
          <cell r="A75">
            <v>223514</v>
          </cell>
          <cell r="B75" t="str">
            <v>Tamponar duto vago ou ocupado (caixa subterrânea ou pedestal)</v>
          </cell>
          <cell r="C75" t="str">
            <v>L</v>
          </cell>
          <cell r="D75">
            <v>0.15</v>
          </cell>
        </row>
        <row r="76">
          <cell r="A76">
            <v>223573</v>
          </cell>
          <cell r="B76" t="str">
            <v>Substituir  tampa de caixa subterrânea</v>
          </cell>
          <cell r="C76" t="str">
            <v>L</v>
          </cell>
          <cell r="D76">
            <v>0.5</v>
          </cell>
        </row>
        <row r="77">
          <cell r="A77">
            <v>223581</v>
          </cell>
          <cell r="B77" t="str">
            <v>Retirar terra e limpar caixa subterrânea</v>
          </cell>
          <cell r="C77" t="str">
            <v>L</v>
          </cell>
          <cell r="D77">
            <v>4</v>
          </cell>
        </row>
        <row r="78">
          <cell r="A78">
            <v>223590</v>
          </cell>
          <cell r="B78" t="str">
            <v>Retirar água e limpar caixa subterrânea</v>
          </cell>
          <cell r="C78" t="str">
            <v>L</v>
          </cell>
          <cell r="D78">
            <v>1</v>
          </cell>
        </row>
        <row r="79">
          <cell r="A79">
            <v>223654</v>
          </cell>
          <cell r="B79" t="str">
            <v>Reposição de massa de vedação no tubo em subida de lateral</v>
          </cell>
          <cell r="C79" t="str">
            <v>L</v>
          </cell>
          <cell r="D79">
            <v>0.2</v>
          </cell>
        </row>
        <row r="80">
          <cell r="A80">
            <v>223671</v>
          </cell>
          <cell r="B80" t="str">
            <v>Roçada</v>
          </cell>
          <cell r="C80" t="str">
            <v>L</v>
          </cell>
          <cell r="D80">
            <v>0.01</v>
          </cell>
        </row>
        <row r="81">
          <cell r="A81">
            <v>223689</v>
          </cell>
          <cell r="B81" t="str">
            <v>Aceiro</v>
          </cell>
          <cell r="C81" t="str">
            <v>L</v>
          </cell>
          <cell r="D81">
            <v>0.8</v>
          </cell>
        </row>
        <row r="82">
          <cell r="A82">
            <v>223697</v>
          </cell>
          <cell r="B82" t="str">
            <v>Poda de árvores e arbustos</v>
          </cell>
          <cell r="C82" t="str">
            <v>L</v>
          </cell>
          <cell r="D82">
            <v>1</v>
          </cell>
        </row>
        <row r="83">
          <cell r="A83">
            <v>223735</v>
          </cell>
          <cell r="B83" t="str">
            <v>Proteção mecânica de cabo/emenda em degrau, túnel de cabos (galeria) ou caixa subterrânea</v>
          </cell>
          <cell r="C83" t="str">
            <v>L</v>
          </cell>
          <cell r="D83">
            <v>0.15</v>
          </cell>
        </row>
        <row r="84">
          <cell r="A84">
            <v>223808</v>
          </cell>
          <cell r="B84" t="str">
            <v>Trocar etiqueta(s) de identificação em caixa subterrânea</v>
          </cell>
          <cell r="C84" t="str">
            <v>L</v>
          </cell>
          <cell r="D84">
            <v>0.35</v>
          </cell>
        </row>
        <row r="85">
          <cell r="A85">
            <v>223816</v>
          </cell>
          <cell r="B85" t="str">
            <v>Instalar baliza eletrônica de sinalização</v>
          </cell>
          <cell r="C85" t="str">
            <v>L</v>
          </cell>
          <cell r="D85">
            <v>0.25</v>
          </cell>
        </row>
        <row r="86">
          <cell r="A86">
            <v>223824</v>
          </cell>
          <cell r="B86" t="str">
            <v>Localizar emenda enterrada</v>
          </cell>
          <cell r="C86" t="str">
            <v>L</v>
          </cell>
          <cell r="D86">
            <v>2</v>
          </cell>
        </row>
        <row r="87">
          <cell r="A87">
            <v>223832</v>
          </cell>
          <cell r="B87" t="str">
            <v>Instalar ou transferir marco sinalizador em emenda, troca de direção ou ao longo do cabo</v>
          </cell>
          <cell r="C87" t="str">
            <v>L</v>
          </cell>
          <cell r="D87">
            <v>2.1</v>
          </cell>
        </row>
        <row r="88">
          <cell r="A88">
            <v>260011</v>
          </cell>
          <cell r="B88" t="str">
            <v>Instalar haste vertical</v>
          </cell>
          <cell r="C88" t="str">
            <v>L</v>
          </cell>
          <cell r="D88">
            <v>5.9</v>
          </cell>
        </row>
        <row r="89">
          <cell r="A89">
            <v>260088</v>
          </cell>
          <cell r="B89" t="str">
            <v>Instalar cabo de cobre encapado (pirepoll/pirastic) ou de cobre desencapado em vala (inclui escavação)</v>
          </cell>
          <cell r="C89" t="str">
            <v>L</v>
          </cell>
          <cell r="D89">
            <v>0.46</v>
          </cell>
        </row>
        <row r="90">
          <cell r="A90">
            <v>260096</v>
          </cell>
          <cell r="B90" t="str">
            <v>Instalar cabo de cobre encapado (pirepoll/pirastic) ou de cobre desencapado em vala aberta</v>
          </cell>
          <cell r="C90" t="str">
            <v>L</v>
          </cell>
          <cell r="D90">
            <v>0.03</v>
          </cell>
        </row>
        <row r="91">
          <cell r="A91">
            <v>260142</v>
          </cell>
          <cell r="B91" t="str">
            <v>Instalar isolador de porcelana em mensageiro existente</v>
          </cell>
          <cell r="C91" t="str">
            <v>L</v>
          </cell>
          <cell r="D91">
            <v>0.8</v>
          </cell>
        </row>
        <row r="92">
          <cell r="A92">
            <v>260169</v>
          </cell>
          <cell r="B92" t="str">
            <v>Vincular mensageiros entre si ou mensageiro(s) a terra ou a caixa terminal ou emenda</v>
          </cell>
          <cell r="C92" t="str">
            <v>L</v>
          </cell>
          <cell r="D92">
            <v>1</v>
          </cell>
        </row>
        <row r="93">
          <cell r="A93">
            <v>260274</v>
          </cell>
          <cell r="B93" t="str">
            <v>Transferir e/ou substituir tubo de isolamento (TIC) com cabo</v>
          </cell>
          <cell r="C93" t="str">
            <v>L</v>
          </cell>
          <cell r="D93">
            <v>1.5</v>
          </cell>
        </row>
        <row r="94">
          <cell r="A94">
            <v>260282</v>
          </cell>
          <cell r="B94" t="str">
            <v>Retirar cabo de linha de terra do poste</v>
          </cell>
          <cell r="C94" t="str">
            <v>L</v>
          </cell>
          <cell r="D94">
            <v>0.94</v>
          </cell>
        </row>
        <row r="95">
          <cell r="A95">
            <v>260380</v>
          </cell>
          <cell r="B95" t="str">
            <v>Instalar haste horizontal</v>
          </cell>
          <cell r="C95" t="str">
            <v>L</v>
          </cell>
          <cell r="D95">
            <v>9</v>
          </cell>
        </row>
        <row r="96">
          <cell r="A96">
            <v>260398</v>
          </cell>
          <cell r="B96" t="str">
            <v>Instalar haste adicional vertical ou horizontal para linha de terra</v>
          </cell>
          <cell r="C96" t="str">
            <v>L</v>
          </cell>
          <cell r="D96">
            <v>7.24</v>
          </cell>
        </row>
        <row r="97">
          <cell r="A97">
            <v>260410</v>
          </cell>
          <cell r="B97" t="str">
            <v>Instalação/substituição de cabo de cobre encapado ou desencapado em poste</v>
          </cell>
          <cell r="C97" t="str">
            <v>L</v>
          </cell>
          <cell r="D97">
            <v>2.16</v>
          </cell>
        </row>
        <row r="98">
          <cell r="A98">
            <v>260428</v>
          </cell>
          <cell r="B98" t="str">
            <v>Refixar cordoalha ao isolador existente</v>
          </cell>
          <cell r="C98" t="str">
            <v>L</v>
          </cell>
          <cell r="D98">
            <v>0.3</v>
          </cell>
        </row>
        <row r="99">
          <cell r="A99">
            <v>260614</v>
          </cell>
          <cell r="B99" t="str">
            <v>Recompor cabo de cobre encapado ou desencapado em poste (aterramento)</v>
          </cell>
          <cell r="C99" t="str">
            <v>L</v>
          </cell>
          <cell r="D99">
            <v>1.5</v>
          </cell>
        </row>
        <row r="100">
          <cell r="A100">
            <v>270032</v>
          </cell>
          <cell r="B100" t="str">
            <v>Fornecer e montar perfil de ferro pintado ou galvanizado</v>
          </cell>
          <cell r="C100" t="str">
            <v>L</v>
          </cell>
          <cell r="D100">
            <v>0.3</v>
          </cell>
        </row>
        <row r="101">
          <cell r="A101">
            <v>270041</v>
          </cell>
          <cell r="B101" t="str">
            <v>Fornecer e montar suporte pintado ou galvanizado para cabo</v>
          </cell>
          <cell r="C101" t="str">
            <v>L</v>
          </cell>
          <cell r="D101">
            <v>0.45</v>
          </cell>
        </row>
        <row r="102">
          <cell r="A102">
            <v>270059</v>
          </cell>
          <cell r="B102" t="str">
            <v>Fornecer e montar escada suporte</v>
          </cell>
          <cell r="C102" t="str">
            <v>L</v>
          </cell>
          <cell r="D102">
            <v>8</v>
          </cell>
        </row>
        <row r="103">
          <cell r="A103">
            <v>280381</v>
          </cell>
          <cell r="B103" t="str">
            <v>Caminhão ou munck à disposição</v>
          </cell>
          <cell r="C103" t="str">
            <v>L</v>
          </cell>
          <cell r="D103">
            <v>2.2000000000000002</v>
          </cell>
        </row>
        <row r="104">
          <cell r="A104">
            <v>280437</v>
          </cell>
          <cell r="B104" t="str">
            <v>Mão de obra de cabista</v>
          </cell>
          <cell r="C104" t="str">
            <v>C</v>
          </cell>
          <cell r="D104">
            <v>1</v>
          </cell>
        </row>
        <row r="105">
          <cell r="A105">
            <v>280445</v>
          </cell>
          <cell r="B105" t="str">
            <v>Pontos Pactuados Linha e Cabos</v>
          </cell>
          <cell r="C105" t="str">
            <v>C</v>
          </cell>
          <cell r="D105">
            <v>1</v>
          </cell>
        </row>
        <row r="106">
          <cell r="A106">
            <v>280470</v>
          </cell>
          <cell r="B106" t="str">
            <v>Transporte de materiais</v>
          </cell>
          <cell r="C106" t="str">
            <v>L</v>
          </cell>
          <cell r="D106">
            <v>0.1</v>
          </cell>
        </row>
        <row r="107">
          <cell r="A107">
            <v>290017</v>
          </cell>
          <cell r="B107" t="str">
            <v>Instalar cordão monofibra (pig-tail)</v>
          </cell>
          <cell r="C107" t="str">
            <v>C</v>
          </cell>
          <cell r="D107">
            <v>0.2</v>
          </cell>
        </row>
        <row r="108">
          <cell r="A108">
            <v>290025</v>
          </cell>
          <cell r="B108" t="str">
            <v>Retirar cordão monofibra (pig-tail)</v>
          </cell>
          <cell r="C108" t="str">
            <v>C</v>
          </cell>
          <cell r="D108">
            <v>0.1</v>
          </cell>
        </row>
        <row r="109">
          <cell r="A109">
            <v>290033</v>
          </cell>
          <cell r="B109" t="str">
            <v>Instalar cabo de FO em duto ou subduto</v>
          </cell>
          <cell r="C109" t="str">
            <v>L</v>
          </cell>
          <cell r="D109">
            <v>0.06</v>
          </cell>
        </row>
        <row r="110">
          <cell r="A110">
            <v>290050</v>
          </cell>
          <cell r="B110" t="str">
            <v>Retirar cabo de FO em duto ou subduto</v>
          </cell>
          <cell r="C110" t="str">
            <v>L</v>
          </cell>
          <cell r="D110">
            <v>0.08</v>
          </cell>
        </row>
        <row r="111">
          <cell r="A111">
            <v>290068</v>
          </cell>
          <cell r="B111" t="str">
            <v>Instalar cabo de FO em duto enterrado</v>
          </cell>
          <cell r="C111" t="str">
            <v>L</v>
          </cell>
          <cell r="D111">
            <v>0.06</v>
          </cell>
        </row>
        <row r="112">
          <cell r="A112">
            <v>290076</v>
          </cell>
          <cell r="B112" t="str">
            <v>Retirar cabo de FO em duto enterrado</v>
          </cell>
          <cell r="C112" t="str">
            <v>L</v>
          </cell>
          <cell r="D112">
            <v>0.02</v>
          </cell>
        </row>
        <row r="113">
          <cell r="A113">
            <v>290092</v>
          </cell>
          <cell r="B113" t="str">
            <v>Instalar cabo de FO diretamente enterrado</v>
          </cell>
          <cell r="C113" t="str">
            <v>L</v>
          </cell>
          <cell r="D113">
            <v>0.05</v>
          </cell>
        </row>
        <row r="114">
          <cell r="A114">
            <v>290106</v>
          </cell>
          <cell r="B114" t="str">
            <v>Instalar cabo de FO auto-sustentado</v>
          </cell>
          <cell r="C114" t="str">
            <v>L</v>
          </cell>
          <cell r="D114">
            <v>0.08</v>
          </cell>
        </row>
        <row r="115">
          <cell r="A115">
            <v>290114</v>
          </cell>
          <cell r="B115" t="str">
            <v>Instalar cabo de FO em mensageiro</v>
          </cell>
          <cell r="C115" t="str">
            <v>L</v>
          </cell>
          <cell r="D115">
            <v>0.12</v>
          </cell>
        </row>
        <row r="116">
          <cell r="A116">
            <v>290131</v>
          </cell>
          <cell r="B116" t="str">
            <v>Retirar cabo de FO de mensageiro</v>
          </cell>
          <cell r="C116" t="str">
            <v>L</v>
          </cell>
          <cell r="D116">
            <v>0.03</v>
          </cell>
        </row>
        <row r="117">
          <cell r="A117">
            <v>290149</v>
          </cell>
          <cell r="B117" t="str">
            <v>Instalar cabo de FO em fachada, interior de edificação ou eletrocalha</v>
          </cell>
          <cell r="C117" t="str">
            <v>L</v>
          </cell>
          <cell r="D117">
            <v>0.15</v>
          </cell>
        </row>
        <row r="118">
          <cell r="A118">
            <v>290157</v>
          </cell>
          <cell r="B118" t="str">
            <v>Retirar cabo de FO em fachada ou interior de edificação</v>
          </cell>
          <cell r="C118" t="str">
            <v>L</v>
          </cell>
          <cell r="D118">
            <v>0.1</v>
          </cell>
        </row>
        <row r="119">
          <cell r="A119">
            <v>290190</v>
          </cell>
          <cell r="B119" t="str">
            <v>Instalar cabo de FO em esteira em DG</v>
          </cell>
          <cell r="C119" t="str">
            <v>L</v>
          </cell>
          <cell r="D119">
            <v>0.11</v>
          </cell>
        </row>
        <row r="120">
          <cell r="A120">
            <v>290203</v>
          </cell>
          <cell r="B120" t="str">
            <v>Retirar cabo de FO em esteira em DG</v>
          </cell>
          <cell r="C120" t="str">
            <v>L</v>
          </cell>
          <cell r="D120">
            <v>0.04</v>
          </cell>
        </row>
        <row r="121">
          <cell r="A121">
            <v>290211</v>
          </cell>
          <cell r="B121" t="str">
            <v>Instalar cabo de fibra óptica provisório</v>
          </cell>
          <cell r="C121" t="str">
            <v>L</v>
          </cell>
          <cell r="D121">
            <v>0.02</v>
          </cell>
        </row>
        <row r="122">
          <cell r="A122">
            <v>290220</v>
          </cell>
          <cell r="B122" t="str">
            <v>Retirar cabo de fibra óptica provisório</v>
          </cell>
          <cell r="C122" t="str">
            <v>L</v>
          </cell>
          <cell r="D122">
            <v>0.02</v>
          </cell>
        </row>
        <row r="123">
          <cell r="A123">
            <v>290238</v>
          </cell>
          <cell r="B123" t="str">
            <v>Instalar subduto em canalização</v>
          </cell>
          <cell r="C123" t="str">
            <v>L</v>
          </cell>
          <cell r="D123">
            <v>0.04</v>
          </cell>
        </row>
        <row r="124">
          <cell r="A124">
            <v>290254</v>
          </cell>
          <cell r="B124" t="str">
            <v>Retirar subduto de duto de canalização</v>
          </cell>
          <cell r="C124" t="str">
            <v>L</v>
          </cell>
          <cell r="D124">
            <v>0.02</v>
          </cell>
        </row>
        <row r="125">
          <cell r="A125">
            <v>290262</v>
          </cell>
          <cell r="B125" t="str">
            <v>Recuperar cabo existente de FO para emenda em caixa subterrânea ou poste</v>
          </cell>
          <cell r="C125" t="str">
            <v>L</v>
          </cell>
          <cell r="D125">
            <v>0.04</v>
          </cell>
        </row>
        <row r="126">
          <cell r="A126">
            <v>290271</v>
          </cell>
          <cell r="B126" t="str">
            <v>Reabertura e fechamento caixa de emenda óptica existente em poste</v>
          </cell>
          <cell r="C126" t="str">
            <v>C</v>
          </cell>
          <cell r="D126">
            <v>1.88</v>
          </cell>
        </row>
        <row r="127">
          <cell r="A127">
            <v>290351</v>
          </cell>
          <cell r="B127" t="str">
            <v>Substituir/repor etiqueta de identificação de cabo FO</v>
          </cell>
          <cell r="C127" t="str">
            <v>L</v>
          </cell>
          <cell r="D127">
            <v>0.1</v>
          </cell>
        </row>
        <row r="128">
          <cell r="A128">
            <v>290360</v>
          </cell>
          <cell r="B128" t="str">
            <v>Instalar jumper óptico em edifício/central telefônica para interligação até 10 metros</v>
          </cell>
          <cell r="C128" t="str">
            <v>C</v>
          </cell>
          <cell r="D128">
            <v>0.3</v>
          </cell>
        </row>
        <row r="129">
          <cell r="A129">
            <v>290378</v>
          </cell>
          <cell r="B129" t="str">
            <v>Instalar jumper óptico em edifício/central telefônica para interligação acima de 10 metros</v>
          </cell>
          <cell r="C129" t="str">
            <v>C</v>
          </cell>
          <cell r="D129">
            <v>0.6</v>
          </cell>
        </row>
        <row r="130">
          <cell r="A130">
            <v>290661</v>
          </cell>
          <cell r="B130" t="str">
            <v>Retirar bastidor modular para DGO de estação</v>
          </cell>
          <cell r="C130" t="str">
            <v>C</v>
          </cell>
          <cell r="D130">
            <v>1</v>
          </cell>
        </row>
        <row r="131">
          <cell r="A131">
            <v>290688</v>
          </cell>
          <cell r="B131" t="str">
            <v>Emenda de FO</v>
          </cell>
          <cell r="C131" t="str">
            <v>C</v>
          </cell>
          <cell r="D131">
            <v>0.09</v>
          </cell>
        </row>
        <row r="132">
          <cell r="A132">
            <v>290751</v>
          </cell>
          <cell r="B132" t="str">
            <v>Suplemento adicional por lançar cabo em duto ou duto enterrado por insuflamento ou com auxílio de fluido</v>
          </cell>
          <cell r="C132" t="str">
            <v>L</v>
          </cell>
          <cell r="D132">
            <v>0.02</v>
          </cell>
        </row>
        <row r="133">
          <cell r="A133">
            <v>290769</v>
          </cell>
          <cell r="B133" t="str">
            <v>Instalar e reespinar cabos de FO novos a cabos existentes</v>
          </cell>
          <cell r="C133" t="str">
            <v>L</v>
          </cell>
          <cell r="D133">
            <v>0.09</v>
          </cell>
        </row>
        <row r="134">
          <cell r="A134">
            <v>290777</v>
          </cell>
          <cell r="B134" t="str">
            <v>Retirar cabo de FO auto-sustentado</v>
          </cell>
          <cell r="C134" t="str">
            <v>L</v>
          </cell>
          <cell r="D134">
            <v>0.06</v>
          </cell>
        </row>
        <row r="135">
          <cell r="A135">
            <v>290785</v>
          </cell>
          <cell r="B135" t="str">
            <v>Visita técnica improdutiva de equipe para EAT/DDR</v>
          </cell>
          <cell r="C135" t="str">
            <v>L</v>
          </cell>
          <cell r="D135">
            <v>1.75</v>
          </cell>
        </row>
        <row r="136">
          <cell r="A136">
            <v>290793</v>
          </cell>
          <cell r="B136" t="str">
            <v>Tubulação interna para EAT/DDR</v>
          </cell>
          <cell r="C136" t="str">
            <v>L</v>
          </cell>
          <cell r="D136">
            <v>4.54</v>
          </cell>
        </row>
        <row r="137">
          <cell r="A137">
            <v>290815</v>
          </cell>
          <cell r="B137" t="str">
            <v>Fechamento de caixa de emenda óptica de passagem em poste</v>
          </cell>
          <cell r="C137" t="str">
            <v>C</v>
          </cell>
          <cell r="D137">
            <v>1.97</v>
          </cell>
        </row>
        <row r="138">
          <cell r="A138">
            <v>290831</v>
          </cell>
          <cell r="B138" t="str">
            <v>Emenda de FO em caixa de emenda existente</v>
          </cell>
          <cell r="C138" t="str">
            <v>C</v>
          </cell>
          <cell r="D138">
            <v>0.11</v>
          </cell>
        </row>
        <row r="139">
          <cell r="A139">
            <v>290858</v>
          </cell>
          <cell r="B139" t="str">
            <v>Fechamento de caixa de emenda óptica em caixa subterrânea ou galeria</v>
          </cell>
          <cell r="C139" t="str">
            <v>C</v>
          </cell>
          <cell r="D139">
            <v>3</v>
          </cell>
        </row>
        <row r="140">
          <cell r="A140">
            <v>290866</v>
          </cell>
          <cell r="B140" t="str">
            <v>Confeccionar bloqueio de gravidade em cabo de FO</v>
          </cell>
          <cell r="C140" t="str">
            <v>C</v>
          </cell>
          <cell r="D140">
            <v>1</v>
          </cell>
        </row>
        <row r="141">
          <cell r="A141">
            <v>290874</v>
          </cell>
          <cell r="B141" t="str">
            <v>Terminar cabo de FO em DGO de estação</v>
          </cell>
          <cell r="C141" t="str">
            <v>C</v>
          </cell>
          <cell r="D141">
            <v>2</v>
          </cell>
        </row>
        <row r="142">
          <cell r="A142">
            <v>290882</v>
          </cell>
          <cell r="B142" t="str">
            <v>Terminar cabo de FO em DGO de parede ou ARO</v>
          </cell>
          <cell r="C142" t="str">
            <v>C</v>
          </cell>
          <cell r="D142">
            <v>1</v>
          </cell>
        </row>
        <row r="143">
          <cell r="A143">
            <v>290891</v>
          </cell>
          <cell r="B143" t="str">
            <v>Instalar sub-bastidor modular para DGO de estação</v>
          </cell>
          <cell r="C143" t="str">
            <v>C</v>
          </cell>
          <cell r="D143">
            <v>0.22</v>
          </cell>
        </row>
        <row r="144">
          <cell r="A144">
            <v>290912</v>
          </cell>
          <cell r="B144" t="str">
            <v>Instalar bastidor modular para DGO de estação</v>
          </cell>
          <cell r="C144" t="str">
            <v>C</v>
          </cell>
          <cell r="D144">
            <v>2</v>
          </cell>
        </row>
        <row r="145">
          <cell r="A145">
            <v>290921</v>
          </cell>
          <cell r="B145" t="str">
            <v>Retirar sub-bastidor modular para DGO de estação</v>
          </cell>
          <cell r="C145" t="str">
            <v>C</v>
          </cell>
          <cell r="D145">
            <v>0.06</v>
          </cell>
        </row>
        <row r="146">
          <cell r="A146">
            <v>290947</v>
          </cell>
          <cell r="B146" t="str">
            <v>Retirar DGO de parede</v>
          </cell>
          <cell r="C146" t="str">
            <v>C</v>
          </cell>
          <cell r="D146">
            <v>0.6</v>
          </cell>
        </row>
        <row r="147">
          <cell r="A147">
            <v>290955</v>
          </cell>
          <cell r="B147" t="str">
            <v>Inspeção para manutenção preventiva em rede FTTX</v>
          </cell>
          <cell r="C147" t="str">
            <v>L</v>
          </cell>
          <cell r="D147">
            <v>1</v>
          </cell>
        </row>
        <row r="148">
          <cell r="A148">
            <v>290963</v>
          </cell>
          <cell r="B148" t="str">
            <v xml:space="preserve">Localizar defeito em rede óptica FTTX </v>
          </cell>
          <cell r="C148" t="str">
            <v>C</v>
          </cell>
          <cell r="D148">
            <v>1.5</v>
          </cell>
        </row>
        <row r="149">
          <cell r="A149">
            <v>291188</v>
          </cell>
          <cell r="B149" t="str">
            <v>Fechamento de caixa de emenda óptica em extremo de cabo em poste</v>
          </cell>
          <cell r="C149" t="str">
            <v>C</v>
          </cell>
          <cell r="D149">
            <v>1.75</v>
          </cell>
        </row>
        <row r="150">
          <cell r="A150">
            <v>291196</v>
          </cell>
          <cell r="B150" t="str">
            <v>Reabertura e fechamento caixa de emenda óptica existente em caixa subterrânea ou galeria</v>
          </cell>
          <cell r="C150" t="str">
            <v>C</v>
          </cell>
          <cell r="D150">
            <v>2.2599999999999998</v>
          </cell>
        </row>
        <row r="151">
          <cell r="A151">
            <v>291204</v>
          </cell>
          <cell r="B151" t="str">
            <v>Instalar Caixa de Terminação Óptica de passagem (FTTx ou similar) em poste</v>
          </cell>
          <cell r="C151" t="str">
            <v>C</v>
          </cell>
          <cell r="D151">
            <v>0.84</v>
          </cell>
        </row>
        <row r="152">
          <cell r="A152">
            <v>291212</v>
          </cell>
          <cell r="B152" t="str">
            <v xml:space="preserve">Instalar Caixa de Terminação Óptica em extremo de cabo (FTTx ou similar) em poste </v>
          </cell>
          <cell r="C152" t="str">
            <v>C</v>
          </cell>
          <cell r="D152">
            <v>0.79</v>
          </cell>
        </row>
        <row r="153">
          <cell r="A153">
            <v>291229</v>
          </cell>
          <cell r="B153" t="str">
            <v>Preparar tubo em cabo de F.O. sem sangria</v>
          </cell>
          <cell r="C153" t="str">
            <v>C</v>
          </cell>
          <cell r="D153">
            <v>0.12</v>
          </cell>
        </row>
        <row r="154">
          <cell r="A154">
            <v>291237</v>
          </cell>
          <cell r="B154" t="str">
            <v>Preparar tubo em cabo de F.O. com sangria</v>
          </cell>
          <cell r="C154" t="str">
            <v>C</v>
          </cell>
          <cell r="D154">
            <v>0.13</v>
          </cell>
        </row>
        <row r="155">
          <cell r="A155">
            <v>291245</v>
          </cell>
          <cell r="B155" t="str">
            <v xml:space="preserve">Adicional  por cabo de F.O. derivado no fechamento de emenda </v>
          </cell>
          <cell r="C155" t="str">
            <v>C</v>
          </cell>
          <cell r="D155">
            <v>0.23</v>
          </cell>
        </row>
        <row r="156">
          <cell r="A156">
            <v>291358</v>
          </cell>
          <cell r="B156" t="str">
            <v>Testes para aceitação de emenda e enlace em cabos ópticos em rede FTTx com OTDR</v>
          </cell>
          <cell r="C156" t="str">
            <v>C</v>
          </cell>
          <cell r="D156">
            <v>0.18</v>
          </cell>
        </row>
        <row r="157">
          <cell r="A157">
            <v>291366</v>
          </cell>
          <cell r="B157" t="str">
            <v>Testes para aceitação de emenda e enlace em cabos ópticos em rede FTTx com Fonte de Luz e medidor</v>
          </cell>
          <cell r="C157" t="str">
            <v>C</v>
          </cell>
          <cell r="D157">
            <v>0.12</v>
          </cell>
        </row>
        <row r="158">
          <cell r="A158">
            <v>291374</v>
          </cell>
          <cell r="B158" t="str">
            <v>Testes para aceitação de emenda e enlace em cabos ópticos em rede de entroncamento ou backbone com OTDR e Fonte de Luz e medidor</v>
          </cell>
          <cell r="C158" t="str">
            <v>C</v>
          </cell>
          <cell r="D158">
            <v>0.2</v>
          </cell>
        </row>
        <row r="159">
          <cell r="A159">
            <v>291579</v>
          </cell>
          <cell r="B159" t="str">
            <v>Transferência de Fibra Óptica FTTA/FTTH sem aproveitamento de drop</v>
          </cell>
          <cell r="C159" t="str">
            <v>C</v>
          </cell>
          <cell r="D159">
            <v>1.5</v>
          </cell>
        </row>
        <row r="160">
          <cell r="A160">
            <v>291587</v>
          </cell>
          <cell r="B160" t="str">
            <v>Transferência de Fibra Óptica FTTA/FTTH com aproveitamento de drop</v>
          </cell>
          <cell r="C160" t="str">
            <v>C</v>
          </cell>
          <cell r="D160">
            <v>1</v>
          </cell>
        </row>
        <row r="161">
          <cell r="A161">
            <v>400017</v>
          </cell>
          <cell r="B161" t="str">
            <v>01 Duto PVC 100mm em concreto h &lt;= 1,00m</v>
          </cell>
          <cell r="C161" t="str">
            <v>G</v>
          </cell>
          <cell r="D161">
            <v>1.7</v>
          </cell>
        </row>
        <row r="162">
          <cell r="A162">
            <v>400025</v>
          </cell>
          <cell r="B162" t="str">
            <v>02 Dutos PVC 100mm em concreto h &lt;= 1,00m</v>
          </cell>
          <cell r="C162" t="str">
            <v>G</v>
          </cell>
          <cell r="D162">
            <v>1.9</v>
          </cell>
        </row>
        <row r="163">
          <cell r="A163">
            <v>400033</v>
          </cell>
          <cell r="B163" t="str">
            <v>04 Dutos PVC 100mm em concreto h &lt;= 1,10m</v>
          </cell>
          <cell r="C163" t="str">
            <v>G</v>
          </cell>
          <cell r="D163">
            <v>2.2999999999999998</v>
          </cell>
        </row>
        <row r="164">
          <cell r="A164">
            <v>400041</v>
          </cell>
          <cell r="B164" t="str">
            <v>06 Dutos PVC 100mm em concreto h &lt;= 1,30m</v>
          </cell>
          <cell r="C164" t="str">
            <v>G</v>
          </cell>
          <cell r="D164">
            <v>3</v>
          </cell>
        </row>
        <row r="165">
          <cell r="A165">
            <v>400050</v>
          </cell>
          <cell r="B165" t="str">
            <v>08 Dutos PVC 100mm em concreto h &lt;= 1,40m</v>
          </cell>
          <cell r="C165" t="str">
            <v>G</v>
          </cell>
          <cell r="D165">
            <v>3.7</v>
          </cell>
        </row>
        <row r="166">
          <cell r="A166">
            <v>400068</v>
          </cell>
          <cell r="B166" t="str">
            <v>12 Dutos PVC 100mm em concreto h &lt;= 1,40m</v>
          </cell>
          <cell r="C166" t="str">
            <v>G</v>
          </cell>
          <cell r="D166">
            <v>4.25</v>
          </cell>
        </row>
        <row r="167">
          <cell r="A167">
            <v>400076</v>
          </cell>
          <cell r="B167" t="str">
            <v>16 Dutos PVC 100mm em concreto h &lt;= 1,40m</v>
          </cell>
          <cell r="C167" t="str">
            <v>G</v>
          </cell>
          <cell r="D167">
            <v>5</v>
          </cell>
        </row>
        <row r="168">
          <cell r="A168">
            <v>400084</v>
          </cell>
          <cell r="B168" t="str">
            <v>24 Dutos PVC 100mm em concreto h &lt;= 1,70m</v>
          </cell>
          <cell r="C168" t="str">
            <v>G</v>
          </cell>
          <cell r="D168">
            <v>6.5</v>
          </cell>
        </row>
        <row r="169">
          <cell r="A169">
            <v>400092</v>
          </cell>
          <cell r="B169" t="str">
            <v>Incremento por 01 duto PVC concretado</v>
          </cell>
          <cell r="C169" t="str">
            <v>G</v>
          </cell>
          <cell r="D169">
            <v>0.2</v>
          </cell>
        </row>
        <row r="170">
          <cell r="A170">
            <v>410012</v>
          </cell>
          <cell r="B170" t="str">
            <v>01 Duto PEAD 125mm corrugado</v>
          </cell>
          <cell r="C170" t="str">
            <v>G</v>
          </cell>
          <cell r="D170">
            <v>1.1399999999999999</v>
          </cell>
        </row>
        <row r="171">
          <cell r="A171">
            <v>410021</v>
          </cell>
          <cell r="B171" t="str">
            <v>02 Dutos PEAD 125mm corrugado</v>
          </cell>
          <cell r="C171" t="str">
            <v>G</v>
          </cell>
          <cell r="D171">
            <v>1.28</v>
          </cell>
        </row>
        <row r="172">
          <cell r="A172">
            <v>410039</v>
          </cell>
          <cell r="B172" t="str">
            <v>04 Dutos PEAD 125mm corrugado</v>
          </cell>
          <cell r="C172" t="str">
            <v>G</v>
          </cell>
          <cell r="D172">
            <v>1.79</v>
          </cell>
        </row>
        <row r="173">
          <cell r="A173">
            <v>410047</v>
          </cell>
          <cell r="B173" t="str">
            <v>06 Dutos PEAD 125mm corrugado</v>
          </cell>
          <cell r="C173" t="str">
            <v>G</v>
          </cell>
          <cell r="D173">
            <v>2.2999999999999998</v>
          </cell>
        </row>
        <row r="174">
          <cell r="A174">
            <v>410055</v>
          </cell>
          <cell r="B174" t="str">
            <v>08 Dutos PEAD 125mm corrugado</v>
          </cell>
          <cell r="C174" t="str">
            <v>G</v>
          </cell>
          <cell r="D174">
            <v>2.93</v>
          </cell>
        </row>
        <row r="175">
          <cell r="A175">
            <v>410063</v>
          </cell>
          <cell r="B175" t="str">
            <v>12 Dutos PEAD 125mm corrugado</v>
          </cell>
          <cell r="C175" t="str">
            <v>G</v>
          </cell>
          <cell r="D175">
            <v>3.99</v>
          </cell>
        </row>
        <row r="176">
          <cell r="A176">
            <v>410071</v>
          </cell>
          <cell r="B176" t="str">
            <v>16 Dutos PEAD 125mm corrugado</v>
          </cell>
          <cell r="C176" t="str">
            <v>G</v>
          </cell>
          <cell r="D176">
            <v>4.92</v>
          </cell>
        </row>
        <row r="177">
          <cell r="A177">
            <v>410080</v>
          </cell>
          <cell r="B177" t="str">
            <v>24 Dutos PEAD 125mm corrugado</v>
          </cell>
          <cell r="C177" t="str">
            <v>G</v>
          </cell>
          <cell r="D177">
            <v>6.8</v>
          </cell>
        </row>
        <row r="178">
          <cell r="A178">
            <v>410098</v>
          </cell>
          <cell r="B178" t="str">
            <v>Incremento por 01 duto PEAD corrugado</v>
          </cell>
          <cell r="C178" t="str">
            <v>G</v>
          </cell>
          <cell r="D178">
            <v>0.23</v>
          </cell>
        </row>
        <row r="179">
          <cell r="A179">
            <v>420018</v>
          </cell>
          <cell r="B179" t="str">
            <v>MND para 1 duto com 125mm</v>
          </cell>
          <cell r="C179" t="str">
            <v>G</v>
          </cell>
          <cell r="D179">
            <v>4</v>
          </cell>
        </row>
        <row r="180">
          <cell r="A180">
            <v>420026</v>
          </cell>
          <cell r="B180" t="str">
            <v xml:space="preserve">MND para até 16 sub-dutos </v>
          </cell>
          <cell r="C180" t="str">
            <v>G</v>
          </cell>
          <cell r="D180">
            <v>7</v>
          </cell>
        </row>
        <row r="181">
          <cell r="A181">
            <v>430048</v>
          </cell>
          <cell r="B181" t="str">
            <v>Suplemento de profundidade por cada 0,25m de excesso</v>
          </cell>
          <cell r="C181" t="str">
            <v>G</v>
          </cell>
          <cell r="D181">
            <v>0.4</v>
          </cell>
        </row>
        <row r="182">
          <cell r="A182">
            <v>430056</v>
          </cell>
          <cell r="B182" t="str">
            <v>Suplemento de prisma em concreto armado</v>
          </cell>
          <cell r="C182" t="str">
            <v>G</v>
          </cell>
          <cell r="D182">
            <v>1.5</v>
          </cell>
        </row>
        <row r="183">
          <cell r="A183">
            <v>430072</v>
          </cell>
          <cell r="B183" t="str">
            <v xml:space="preserve">Suplemento por troca de solo/fornecimento de material granular em canalização </v>
          </cell>
          <cell r="C183" t="str">
            <v>G</v>
          </cell>
          <cell r="D183">
            <v>0.4</v>
          </cell>
        </row>
        <row r="184">
          <cell r="A184">
            <v>430081</v>
          </cell>
          <cell r="B184" t="str">
            <v>Suplemento por manipular cabo em canalização existente</v>
          </cell>
          <cell r="C184" t="str">
            <v>G</v>
          </cell>
          <cell r="D184">
            <v>1.5</v>
          </cell>
        </row>
        <row r="185">
          <cell r="A185">
            <v>440019</v>
          </cell>
          <cell r="B185" t="str">
            <v>Proteção de rede com cabo</v>
          </cell>
          <cell r="C185" t="str">
            <v>G</v>
          </cell>
          <cell r="D185">
            <v>1</v>
          </cell>
        </row>
        <row r="186">
          <cell r="A186">
            <v>440027</v>
          </cell>
          <cell r="B186" t="str">
            <v>Reparo de duto sem cabo</v>
          </cell>
          <cell r="C186" t="str">
            <v>G</v>
          </cell>
          <cell r="D186">
            <v>0.5</v>
          </cell>
        </row>
        <row r="187">
          <cell r="A187">
            <v>440035</v>
          </cell>
          <cell r="B187" t="str">
            <v>Demolição e reposição de calçada</v>
          </cell>
          <cell r="C187" t="str">
            <v>G</v>
          </cell>
          <cell r="D187">
            <v>2.5</v>
          </cell>
        </row>
        <row r="188">
          <cell r="A188">
            <v>440043</v>
          </cell>
          <cell r="B188" t="str">
            <v>Demolição e reposição de pavimento em leito carroçável &lt;= 0,05m</v>
          </cell>
          <cell r="C188" t="str">
            <v>G</v>
          </cell>
          <cell r="D188">
            <v>0.8</v>
          </cell>
        </row>
        <row r="189">
          <cell r="A189">
            <v>440051</v>
          </cell>
          <cell r="B189" t="str">
            <v>Suplemento por cada 0,05m de demolição e reposição de pavimento em leito carroçável</v>
          </cell>
          <cell r="C189" t="str">
            <v>G</v>
          </cell>
          <cell r="D189">
            <v>0.8</v>
          </cell>
        </row>
        <row r="190">
          <cell r="A190">
            <v>440060</v>
          </cell>
          <cell r="B190" t="str">
            <v>Embocadura/Chanfrado em "CS" existente</v>
          </cell>
          <cell r="C190" t="str">
            <v>G</v>
          </cell>
          <cell r="D190">
            <v>2</v>
          </cell>
        </row>
        <row r="191">
          <cell r="A191">
            <v>440086</v>
          </cell>
          <cell r="B191" t="str">
            <v>Pedestal para armário "ARD"</v>
          </cell>
          <cell r="C191" t="str">
            <v>G</v>
          </cell>
          <cell r="D191">
            <v>9</v>
          </cell>
        </row>
        <row r="192">
          <cell r="A192">
            <v>440094</v>
          </cell>
          <cell r="B192" t="str">
            <v>Pedestal para unidade remota "AFO"</v>
          </cell>
          <cell r="C192" t="str">
            <v>G</v>
          </cell>
          <cell r="D192">
            <v>25</v>
          </cell>
        </row>
        <row r="193">
          <cell r="A193">
            <v>440108</v>
          </cell>
          <cell r="B193" t="str">
            <v>Sondagem</v>
          </cell>
          <cell r="C193" t="str">
            <v>G</v>
          </cell>
          <cell r="D193">
            <v>4</v>
          </cell>
        </row>
        <row r="194">
          <cell r="A194">
            <v>440116</v>
          </cell>
          <cell r="B194" t="str">
            <v>Travessia suspensa em pontes ou viadutos</v>
          </cell>
          <cell r="C194" t="str">
            <v>G</v>
          </cell>
          <cell r="D194">
            <v>0.65</v>
          </cell>
        </row>
        <row r="195">
          <cell r="A195">
            <v>440124</v>
          </cell>
          <cell r="B195" t="str">
            <v xml:space="preserve">Aplicação de Concreto </v>
          </cell>
          <cell r="C195" t="str">
            <v>G</v>
          </cell>
          <cell r="D195">
            <v>0.9</v>
          </cell>
        </row>
        <row r="196">
          <cell r="A196">
            <v>440132</v>
          </cell>
          <cell r="B196" t="str">
            <v>Construção e retirada de formas</v>
          </cell>
          <cell r="C196" t="str">
            <v>G</v>
          </cell>
          <cell r="D196">
            <v>1.7</v>
          </cell>
        </row>
        <row r="197">
          <cell r="A197">
            <v>440141</v>
          </cell>
          <cell r="B197" t="str">
            <v>Ferro redondo colocado</v>
          </cell>
          <cell r="C197" t="str">
            <v>G</v>
          </cell>
          <cell r="D197">
            <v>0.1</v>
          </cell>
        </row>
        <row r="198">
          <cell r="A198">
            <v>440159</v>
          </cell>
          <cell r="B198" t="str">
            <v xml:space="preserve">Grama ou Jardim </v>
          </cell>
          <cell r="C198" t="str">
            <v>G</v>
          </cell>
          <cell r="D198">
            <v>1.9</v>
          </cell>
        </row>
        <row r="199">
          <cell r="A199">
            <v>450014</v>
          </cell>
          <cell r="B199" t="str">
            <v>Vala estreita para instalação de cabos/subdutos &lt;= 1,25m</v>
          </cell>
          <cell r="C199" t="str">
            <v>G</v>
          </cell>
          <cell r="D199">
            <v>0.74</v>
          </cell>
        </row>
        <row r="200">
          <cell r="A200">
            <v>450022</v>
          </cell>
          <cell r="B200" t="str">
            <v>Suplemento  por cada 0,20m de excesso de profundidade de vala estreita</v>
          </cell>
          <cell r="C200" t="str">
            <v>G</v>
          </cell>
          <cell r="D200">
            <v>0.1</v>
          </cell>
        </row>
        <row r="201">
          <cell r="A201">
            <v>450049</v>
          </cell>
          <cell r="B201" t="str">
            <v>Instalação de Duto/Subduto (singelo ou agrupado)</v>
          </cell>
          <cell r="C201" t="str">
            <v>G</v>
          </cell>
          <cell r="D201">
            <v>0.1</v>
          </cell>
        </row>
        <row r="202">
          <cell r="A202">
            <v>450065</v>
          </cell>
          <cell r="B202" t="str">
            <v>Suplemento por troca de solo/fornecimento de material granular em vala estreita</v>
          </cell>
          <cell r="C202" t="str">
            <v>G</v>
          </cell>
          <cell r="D202">
            <v>0.2</v>
          </cell>
        </row>
        <row r="203">
          <cell r="A203">
            <v>450081</v>
          </cell>
          <cell r="B203" t="str">
            <v>Instalação de Marco de concreto (para rede existente)</v>
          </cell>
          <cell r="C203" t="str">
            <v>G</v>
          </cell>
          <cell r="D203">
            <v>1.4</v>
          </cell>
        </row>
        <row r="204">
          <cell r="A204">
            <v>460010</v>
          </cell>
          <cell r="B204" t="str">
            <v>Caixa Subterrânea com pescoço</v>
          </cell>
          <cell r="C204" t="str">
            <v>G</v>
          </cell>
          <cell r="D204">
            <v>27</v>
          </cell>
        </row>
        <row r="205">
          <cell r="A205">
            <v>460028</v>
          </cell>
          <cell r="B205" t="str">
            <v>Pescoço de concreto</v>
          </cell>
          <cell r="C205" t="str">
            <v>G</v>
          </cell>
          <cell r="D205">
            <v>34</v>
          </cell>
        </row>
        <row r="206">
          <cell r="A206">
            <v>460036</v>
          </cell>
          <cell r="B206" t="str">
            <v>Caixa Subterrânea tipo "R" com volume interior &lt;= 0,30m³</v>
          </cell>
          <cell r="C206" t="str">
            <v>G</v>
          </cell>
          <cell r="D206">
            <v>72</v>
          </cell>
        </row>
        <row r="207">
          <cell r="A207">
            <v>460044</v>
          </cell>
          <cell r="B207" t="str">
            <v>Caixa Subterrânea tipo "R" com volume interior &gt; 0,30m³</v>
          </cell>
          <cell r="C207" t="str">
            <v>G</v>
          </cell>
          <cell r="D207">
            <v>35</v>
          </cell>
        </row>
        <row r="208">
          <cell r="A208">
            <v>460052</v>
          </cell>
          <cell r="B208" t="str">
            <v>Suplemento por manipular cabo em reforma/interceptação de "CS"</v>
          </cell>
          <cell r="C208" t="str">
            <v>G</v>
          </cell>
          <cell r="D208">
            <v>5</v>
          </cell>
        </row>
        <row r="209">
          <cell r="A209">
            <v>460061</v>
          </cell>
          <cell r="B209" t="str">
            <v>Construção de elementos estruturais para "CS"</v>
          </cell>
          <cell r="C209" t="str">
            <v>G</v>
          </cell>
          <cell r="D209">
            <v>13</v>
          </cell>
        </row>
        <row r="210">
          <cell r="A210">
            <v>460079</v>
          </cell>
          <cell r="B210" t="str">
            <v>Demolição de estrutura</v>
          </cell>
          <cell r="C210" t="str">
            <v>G</v>
          </cell>
          <cell r="D210">
            <v>11</v>
          </cell>
        </row>
        <row r="211">
          <cell r="A211">
            <v>460087</v>
          </cell>
          <cell r="B211" t="str">
            <v>Retirada e instalação de base e tampa</v>
          </cell>
          <cell r="C211" t="str">
            <v>G</v>
          </cell>
          <cell r="D211">
            <v>6</v>
          </cell>
        </row>
        <row r="212">
          <cell r="A212">
            <v>460095</v>
          </cell>
          <cell r="B212" t="str">
            <v>Fixação de gancho de puxamento (caixa existente)</v>
          </cell>
          <cell r="C212" t="str">
            <v>G</v>
          </cell>
          <cell r="D212">
            <v>2</v>
          </cell>
        </row>
        <row r="213">
          <cell r="A213">
            <v>520447</v>
          </cell>
          <cell r="B213" t="str">
            <v>Instalar cabo de FO em prumada</v>
          </cell>
          <cell r="C213" t="str">
            <v>L</v>
          </cell>
          <cell r="D213">
            <v>0.05</v>
          </cell>
        </row>
        <row r="214">
          <cell r="A214">
            <v>520454</v>
          </cell>
          <cell r="B214" t="str">
            <v>Retirar cabo de FO em prumada</v>
          </cell>
          <cell r="C214" t="str">
            <v>L</v>
          </cell>
          <cell r="D214">
            <v>0.06</v>
          </cell>
        </row>
        <row r="215">
          <cell r="A215">
            <v>290689</v>
          </cell>
          <cell r="B215" t="str">
            <v>Emenda de FO (fusão)</v>
          </cell>
          <cell r="C215" t="str">
            <v>C</v>
          </cell>
          <cell r="D215">
            <v>0.09</v>
          </cell>
        </row>
        <row r="216">
          <cell r="A216">
            <v>291220</v>
          </cell>
          <cell r="B216" t="str">
            <v>Preparar tubo em cabo de F.O. sem sangria</v>
          </cell>
          <cell r="C216" t="str">
            <v>C</v>
          </cell>
          <cell r="D216">
            <v>0.12</v>
          </cell>
        </row>
        <row r="217">
          <cell r="A217">
            <v>291367</v>
          </cell>
          <cell r="B217" t="str">
            <v>Testes para aceitação de enlace em cabos ópticos com Fonte de Luz e medidor</v>
          </cell>
          <cell r="C217" t="str">
            <v>C</v>
          </cell>
          <cell r="D217">
            <v>0.12</v>
          </cell>
        </row>
        <row r="218">
          <cell r="A218">
            <v>291340</v>
          </cell>
          <cell r="B218" t="str">
            <v>Acomodação de Tubo Loose excedente</v>
          </cell>
          <cell r="C218" t="str">
            <v>C</v>
          </cell>
          <cell r="D218">
            <v>0.01</v>
          </cell>
        </row>
        <row r="219">
          <cell r="A219">
            <v>520650</v>
          </cell>
          <cell r="B219" t="str">
            <v>Instalar DGOI de parede aparente para FTTX</v>
          </cell>
          <cell r="C219" t="str">
            <v>C</v>
          </cell>
          <cell r="D219">
            <v>0.97</v>
          </cell>
        </row>
        <row r="220">
          <cell r="A220">
            <v>520668</v>
          </cell>
          <cell r="B220" t="str">
            <v>Instalar Caixa de Distribuição Óptica para FTTX - CDOI</v>
          </cell>
          <cell r="C220" t="str">
            <v>C</v>
          </cell>
          <cell r="D220">
            <v>0.46</v>
          </cell>
        </row>
        <row r="221">
          <cell r="A221">
            <v>520411</v>
          </cell>
          <cell r="B221" t="str">
            <v>Laudo Técnico para Cab. em Edif. (c/ orçamento e infra-estrutura adicional) - FTTX</v>
          </cell>
          <cell r="C221" t="str">
            <v>P</v>
          </cell>
          <cell r="D221">
            <v>3</v>
          </cell>
        </row>
        <row r="222">
          <cell r="A222">
            <v>460109</v>
          </cell>
          <cell r="B222" t="str">
            <v>Identificação de "CS" (caixa existente)</v>
          </cell>
          <cell r="C222" t="str">
            <v>G</v>
          </cell>
          <cell r="D222">
            <v>0.5</v>
          </cell>
        </row>
        <row r="223">
          <cell r="A223">
            <v>460125</v>
          </cell>
          <cell r="B223" t="str">
            <v>Instalação de Caixa Subterrânea pré-fabricada</v>
          </cell>
          <cell r="C223" t="str">
            <v>G</v>
          </cell>
          <cell r="D223">
            <v>16.5</v>
          </cell>
        </row>
        <row r="224">
          <cell r="A224">
            <v>470015</v>
          </cell>
          <cell r="B224" t="str">
            <v>Mão de obra de Encarregado</v>
          </cell>
          <cell r="C224" t="str">
            <v>G</v>
          </cell>
          <cell r="D224">
            <v>1.3</v>
          </cell>
        </row>
        <row r="225">
          <cell r="A225">
            <v>470023</v>
          </cell>
          <cell r="B225" t="str">
            <v>Mão de obra de Oficial</v>
          </cell>
          <cell r="C225" t="str">
            <v>G</v>
          </cell>
          <cell r="D225">
            <v>1.1599999999999999</v>
          </cell>
        </row>
        <row r="226">
          <cell r="A226">
            <v>470031</v>
          </cell>
          <cell r="B226" t="str">
            <v>Mão de obra de Servente</v>
          </cell>
          <cell r="C226" t="str">
            <v>G</v>
          </cell>
          <cell r="D226">
            <v>0.7</v>
          </cell>
        </row>
        <row r="227">
          <cell r="A227">
            <v>520659</v>
          </cell>
          <cell r="B227" t="str">
            <v>Instalar DGOI de parede aparente para FTTX</v>
          </cell>
          <cell r="C227" t="str">
            <v>C</v>
          </cell>
          <cell r="D227">
            <v>4</v>
          </cell>
        </row>
        <row r="228">
          <cell r="A228">
            <v>0</v>
          </cell>
          <cell r="B228">
            <v>0</v>
          </cell>
          <cell r="C228">
            <v>0</v>
          </cell>
          <cell r="D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</row>
        <row r="232">
          <cell r="A232">
            <v>0</v>
          </cell>
          <cell r="B232">
            <v>0</v>
          </cell>
          <cell r="C232">
            <v>0</v>
          </cell>
          <cell r="D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</row>
        <row r="242">
          <cell r="A242">
            <v>0</v>
          </cell>
          <cell r="B242">
            <v>0</v>
          </cell>
          <cell r="C242">
            <v>0</v>
          </cell>
          <cell r="D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</row>
        <row r="256">
          <cell r="A256">
            <v>0</v>
          </cell>
          <cell r="B256">
            <v>0</v>
          </cell>
          <cell r="C256">
            <v>0</v>
          </cell>
          <cell r="D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</row>
        <row r="288">
          <cell r="A288">
            <v>0</v>
          </cell>
          <cell r="B288">
            <v>0</v>
          </cell>
          <cell r="C288">
            <v>0</v>
          </cell>
          <cell r="D288">
            <v>0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0</v>
          </cell>
        </row>
        <row r="290">
          <cell r="A290">
            <v>0</v>
          </cell>
          <cell r="B290">
            <v>0</v>
          </cell>
          <cell r="C290">
            <v>0</v>
          </cell>
          <cell r="D290">
            <v>0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0</v>
          </cell>
        </row>
        <row r="292">
          <cell r="A292">
            <v>0</v>
          </cell>
          <cell r="B292">
            <v>0</v>
          </cell>
          <cell r="C292">
            <v>0</v>
          </cell>
          <cell r="D292">
            <v>0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0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0</v>
          </cell>
        </row>
        <row r="296">
          <cell r="A296">
            <v>0</v>
          </cell>
          <cell r="B296">
            <v>0</v>
          </cell>
          <cell r="C296">
            <v>0</v>
          </cell>
          <cell r="D296">
            <v>0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0</v>
          </cell>
        </row>
        <row r="298">
          <cell r="A298">
            <v>0</v>
          </cell>
          <cell r="B298">
            <v>0</v>
          </cell>
          <cell r="C298">
            <v>0</v>
          </cell>
          <cell r="D298">
            <v>0</v>
          </cell>
        </row>
        <row r="299">
          <cell r="A299">
            <v>0</v>
          </cell>
          <cell r="B299">
            <v>0</v>
          </cell>
          <cell r="C299">
            <v>0</v>
          </cell>
          <cell r="D299">
            <v>0</v>
          </cell>
        </row>
        <row r="300">
          <cell r="A300">
            <v>0</v>
          </cell>
          <cell r="B300">
            <v>0</v>
          </cell>
          <cell r="C300">
            <v>0</v>
          </cell>
          <cell r="D300">
            <v>0</v>
          </cell>
        </row>
        <row r="301">
          <cell r="A301">
            <v>0</v>
          </cell>
          <cell r="B301">
            <v>0</v>
          </cell>
          <cell r="C301">
            <v>0</v>
          </cell>
          <cell r="D301">
            <v>0</v>
          </cell>
        </row>
        <row r="302">
          <cell r="A302">
            <v>0</v>
          </cell>
          <cell r="B302">
            <v>0</v>
          </cell>
          <cell r="C302">
            <v>0</v>
          </cell>
          <cell r="D302">
            <v>0</v>
          </cell>
        </row>
        <row r="303">
          <cell r="A303">
            <v>0</v>
          </cell>
          <cell r="B303">
            <v>0</v>
          </cell>
          <cell r="C303">
            <v>0</v>
          </cell>
          <cell r="D303">
            <v>0</v>
          </cell>
        </row>
        <row r="304">
          <cell r="A304">
            <v>0</v>
          </cell>
          <cell r="B304">
            <v>0</v>
          </cell>
          <cell r="C304">
            <v>0</v>
          </cell>
          <cell r="D304">
            <v>0</v>
          </cell>
        </row>
        <row r="305">
          <cell r="A305">
            <v>0</v>
          </cell>
          <cell r="B305">
            <v>0</v>
          </cell>
          <cell r="C305">
            <v>0</v>
          </cell>
          <cell r="D305">
            <v>0</v>
          </cell>
        </row>
        <row r="306">
          <cell r="A306">
            <v>0</v>
          </cell>
          <cell r="B306">
            <v>0</v>
          </cell>
          <cell r="C306">
            <v>0</v>
          </cell>
          <cell r="D306">
            <v>0</v>
          </cell>
        </row>
        <row r="307">
          <cell r="A307">
            <v>0</v>
          </cell>
          <cell r="B307">
            <v>0</v>
          </cell>
          <cell r="C307">
            <v>0</v>
          </cell>
          <cell r="D307">
            <v>0</v>
          </cell>
        </row>
        <row r="308">
          <cell r="A308">
            <v>0</v>
          </cell>
          <cell r="B308">
            <v>0</v>
          </cell>
          <cell r="C308">
            <v>0</v>
          </cell>
          <cell r="D308">
            <v>0</v>
          </cell>
        </row>
        <row r="309">
          <cell r="A309">
            <v>0</v>
          </cell>
          <cell r="B309">
            <v>0</v>
          </cell>
          <cell r="C309">
            <v>0</v>
          </cell>
          <cell r="D309">
            <v>0</v>
          </cell>
        </row>
        <row r="310">
          <cell r="A310">
            <v>0</v>
          </cell>
          <cell r="B310">
            <v>0</v>
          </cell>
          <cell r="C310">
            <v>0</v>
          </cell>
          <cell r="D310">
            <v>0</v>
          </cell>
        </row>
        <row r="311">
          <cell r="A311">
            <v>0</v>
          </cell>
          <cell r="B311">
            <v>0</v>
          </cell>
          <cell r="C311">
            <v>0</v>
          </cell>
          <cell r="D311">
            <v>0</v>
          </cell>
        </row>
        <row r="312">
          <cell r="A312">
            <v>0</v>
          </cell>
          <cell r="B312">
            <v>0</v>
          </cell>
          <cell r="C312">
            <v>0</v>
          </cell>
          <cell r="D312">
            <v>0</v>
          </cell>
        </row>
        <row r="313">
          <cell r="A313">
            <v>0</v>
          </cell>
          <cell r="B313">
            <v>0</v>
          </cell>
          <cell r="C313">
            <v>0</v>
          </cell>
          <cell r="D313">
            <v>0</v>
          </cell>
        </row>
        <row r="314">
          <cell r="A314">
            <v>0</v>
          </cell>
          <cell r="B314">
            <v>0</v>
          </cell>
          <cell r="C314">
            <v>0</v>
          </cell>
          <cell r="D314">
            <v>0</v>
          </cell>
        </row>
        <row r="315">
          <cell r="A315">
            <v>0</v>
          </cell>
          <cell r="B315">
            <v>0</v>
          </cell>
          <cell r="C315">
            <v>0</v>
          </cell>
          <cell r="D315">
            <v>0</v>
          </cell>
        </row>
        <row r="316">
          <cell r="A316">
            <v>0</v>
          </cell>
          <cell r="B316">
            <v>0</v>
          </cell>
          <cell r="C316">
            <v>0</v>
          </cell>
          <cell r="D316">
            <v>0</v>
          </cell>
        </row>
        <row r="317">
          <cell r="A317">
            <v>0</v>
          </cell>
          <cell r="B317">
            <v>0</v>
          </cell>
          <cell r="C317">
            <v>0</v>
          </cell>
          <cell r="D317">
            <v>0</v>
          </cell>
        </row>
        <row r="318">
          <cell r="A318">
            <v>0</v>
          </cell>
          <cell r="B318">
            <v>0</v>
          </cell>
          <cell r="C318">
            <v>0</v>
          </cell>
          <cell r="D318">
            <v>0</v>
          </cell>
        </row>
        <row r="319">
          <cell r="A319">
            <v>0</v>
          </cell>
          <cell r="B319">
            <v>0</v>
          </cell>
          <cell r="C319">
            <v>0</v>
          </cell>
          <cell r="D319">
            <v>0</v>
          </cell>
        </row>
        <row r="320">
          <cell r="A320">
            <v>0</v>
          </cell>
          <cell r="B320">
            <v>0</v>
          </cell>
          <cell r="C320">
            <v>0</v>
          </cell>
          <cell r="D320">
            <v>0</v>
          </cell>
        </row>
        <row r="321">
          <cell r="A321">
            <v>0</v>
          </cell>
          <cell r="B321">
            <v>0</v>
          </cell>
          <cell r="C321">
            <v>0</v>
          </cell>
          <cell r="D321">
            <v>0</v>
          </cell>
        </row>
        <row r="322">
          <cell r="A322">
            <v>0</v>
          </cell>
          <cell r="B322">
            <v>0</v>
          </cell>
          <cell r="C322">
            <v>0</v>
          </cell>
          <cell r="D322">
            <v>0</v>
          </cell>
        </row>
        <row r="323">
          <cell r="A323">
            <v>0</v>
          </cell>
          <cell r="B323">
            <v>0</v>
          </cell>
          <cell r="C323">
            <v>0</v>
          </cell>
          <cell r="D323">
            <v>0</v>
          </cell>
        </row>
        <row r="324">
          <cell r="A324">
            <v>0</v>
          </cell>
          <cell r="B324">
            <v>0</v>
          </cell>
          <cell r="C324">
            <v>0</v>
          </cell>
          <cell r="D324">
            <v>0</v>
          </cell>
        </row>
        <row r="325">
          <cell r="A325">
            <v>0</v>
          </cell>
          <cell r="B325">
            <v>0</v>
          </cell>
          <cell r="C325">
            <v>0</v>
          </cell>
          <cell r="D325">
            <v>0</v>
          </cell>
        </row>
        <row r="326">
          <cell r="A326">
            <v>0</v>
          </cell>
          <cell r="B326">
            <v>0</v>
          </cell>
          <cell r="C326">
            <v>0</v>
          </cell>
          <cell r="D326">
            <v>0</v>
          </cell>
        </row>
        <row r="327">
          <cell r="A327">
            <v>0</v>
          </cell>
          <cell r="B327">
            <v>0</v>
          </cell>
          <cell r="C327">
            <v>0</v>
          </cell>
          <cell r="D327">
            <v>0</v>
          </cell>
        </row>
        <row r="328">
          <cell r="A328">
            <v>0</v>
          </cell>
          <cell r="B328">
            <v>0</v>
          </cell>
          <cell r="C328">
            <v>0</v>
          </cell>
          <cell r="D328">
            <v>0</v>
          </cell>
        </row>
        <row r="329">
          <cell r="A329">
            <v>0</v>
          </cell>
          <cell r="B329">
            <v>0</v>
          </cell>
          <cell r="C329">
            <v>0</v>
          </cell>
          <cell r="D329">
            <v>0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>
            <v>0</v>
          </cell>
          <cell r="B331">
            <v>0</v>
          </cell>
          <cell r="C331">
            <v>0</v>
          </cell>
          <cell r="D331">
            <v>0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</row>
        <row r="333">
          <cell r="A333">
            <v>0</v>
          </cell>
          <cell r="B333">
            <v>0</v>
          </cell>
          <cell r="C333">
            <v>0</v>
          </cell>
          <cell r="D333">
            <v>0</v>
          </cell>
        </row>
        <row r="334">
          <cell r="A334">
            <v>0</v>
          </cell>
          <cell r="B334">
            <v>0</v>
          </cell>
          <cell r="C334">
            <v>0</v>
          </cell>
          <cell r="D334">
            <v>0</v>
          </cell>
        </row>
        <row r="335">
          <cell r="A335">
            <v>0</v>
          </cell>
          <cell r="B335">
            <v>0</v>
          </cell>
          <cell r="C335">
            <v>0</v>
          </cell>
          <cell r="D335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D336">
            <v>0</v>
          </cell>
        </row>
        <row r="337">
          <cell r="A337">
            <v>0</v>
          </cell>
          <cell r="B337">
            <v>0</v>
          </cell>
          <cell r="C337">
            <v>0</v>
          </cell>
          <cell r="D337">
            <v>0</v>
          </cell>
        </row>
        <row r="338">
          <cell r="A338">
            <v>0</v>
          </cell>
          <cell r="B338">
            <v>0</v>
          </cell>
          <cell r="C338">
            <v>0</v>
          </cell>
          <cell r="D338">
            <v>0</v>
          </cell>
        </row>
        <row r="339">
          <cell r="A339">
            <v>0</v>
          </cell>
          <cell r="B339">
            <v>0</v>
          </cell>
          <cell r="C339">
            <v>0</v>
          </cell>
          <cell r="D339">
            <v>0</v>
          </cell>
        </row>
        <row r="340">
          <cell r="A340">
            <v>0</v>
          </cell>
          <cell r="B340">
            <v>0</v>
          </cell>
          <cell r="C340">
            <v>0</v>
          </cell>
          <cell r="D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D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D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D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D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D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D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D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D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D349">
            <v>0</v>
          </cell>
        </row>
        <row r="350">
          <cell r="A350">
            <v>0</v>
          </cell>
          <cell r="B350">
            <v>0</v>
          </cell>
          <cell r="C350">
            <v>0</v>
          </cell>
          <cell r="D350">
            <v>0</v>
          </cell>
        </row>
        <row r="351">
          <cell r="A351">
            <v>0</v>
          </cell>
          <cell r="B351">
            <v>0</v>
          </cell>
          <cell r="C351">
            <v>0</v>
          </cell>
          <cell r="D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  <cell r="D352">
            <v>0</v>
          </cell>
        </row>
        <row r="353">
          <cell r="A353">
            <v>0</v>
          </cell>
          <cell r="B353">
            <v>0</v>
          </cell>
          <cell r="C353">
            <v>0</v>
          </cell>
          <cell r="D353">
            <v>0</v>
          </cell>
        </row>
        <row r="354">
          <cell r="A354">
            <v>0</v>
          </cell>
          <cell r="B354">
            <v>0</v>
          </cell>
          <cell r="C354">
            <v>0</v>
          </cell>
          <cell r="D354">
            <v>0</v>
          </cell>
        </row>
        <row r="355">
          <cell r="A355">
            <v>0</v>
          </cell>
          <cell r="B355">
            <v>0</v>
          </cell>
          <cell r="C355">
            <v>0</v>
          </cell>
          <cell r="D355">
            <v>0</v>
          </cell>
        </row>
        <row r="356">
          <cell r="A356">
            <v>0</v>
          </cell>
          <cell r="B356">
            <v>0</v>
          </cell>
          <cell r="C356">
            <v>0</v>
          </cell>
          <cell r="D356">
            <v>0</v>
          </cell>
        </row>
        <row r="357">
          <cell r="A357">
            <v>0</v>
          </cell>
          <cell r="B357">
            <v>0</v>
          </cell>
          <cell r="C357">
            <v>0</v>
          </cell>
          <cell r="D357">
            <v>0</v>
          </cell>
        </row>
        <row r="358">
          <cell r="A358">
            <v>0</v>
          </cell>
          <cell r="B358">
            <v>0</v>
          </cell>
          <cell r="C358">
            <v>0</v>
          </cell>
          <cell r="D358">
            <v>0</v>
          </cell>
        </row>
        <row r="359">
          <cell r="A359">
            <v>0</v>
          </cell>
          <cell r="B359">
            <v>0</v>
          </cell>
          <cell r="C359">
            <v>0</v>
          </cell>
          <cell r="D359">
            <v>0</v>
          </cell>
        </row>
        <row r="360">
          <cell r="A360">
            <v>0</v>
          </cell>
          <cell r="B360">
            <v>0</v>
          </cell>
          <cell r="C360">
            <v>0</v>
          </cell>
          <cell r="D360">
            <v>0</v>
          </cell>
        </row>
        <row r="361">
          <cell r="A361">
            <v>0</v>
          </cell>
          <cell r="B361">
            <v>0</v>
          </cell>
          <cell r="C361">
            <v>0</v>
          </cell>
          <cell r="D361">
            <v>0</v>
          </cell>
        </row>
        <row r="362">
          <cell r="A362">
            <v>0</v>
          </cell>
          <cell r="B362">
            <v>0</v>
          </cell>
          <cell r="C362">
            <v>0</v>
          </cell>
          <cell r="D362">
            <v>0</v>
          </cell>
        </row>
        <row r="363">
          <cell r="A363">
            <v>0</v>
          </cell>
          <cell r="B363">
            <v>0</v>
          </cell>
          <cell r="C363">
            <v>0</v>
          </cell>
          <cell r="D363">
            <v>0</v>
          </cell>
        </row>
        <row r="364">
          <cell r="A364">
            <v>0</v>
          </cell>
          <cell r="B364">
            <v>0</v>
          </cell>
          <cell r="C364">
            <v>0</v>
          </cell>
          <cell r="D364">
            <v>0</v>
          </cell>
        </row>
        <row r="365">
          <cell r="A365">
            <v>0</v>
          </cell>
          <cell r="B365">
            <v>0</v>
          </cell>
          <cell r="C365">
            <v>0</v>
          </cell>
          <cell r="D365">
            <v>0</v>
          </cell>
        </row>
        <row r="366">
          <cell r="A366">
            <v>0</v>
          </cell>
          <cell r="B366">
            <v>0</v>
          </cell>
          <cell r="C366">
            <v>0</v>
          </cell>
          <cell r="D366">
            <v>0</v>
          </cell>
        </row>
        <row r="367">
          <cell r="A367">
            <v>0</v>
          </cell>
          <cell r="B367">
            <v>0</v>
          </cell>
          <cell r="C367">
            <v>0</v>
          </cell>
          <cell r="D367">
            <v>0</v>
          </cell>
        </row>
        <row r="368">
          <cell r="A368">
            <v>0</v>
          </cell>
          <cell r="B368">
            <v>0</v>
          </cell>
          <cell r="C368">
            <v>0</v>
          </cell>
          <cell r="D368">
            <v>0</v>
          </cell>
        </row>
        <row r="369">
          <cell r="A369">
            <v>0</v>
          </cell>
          <cell r="B369">
            <v>0</v>
          </cell>
          <cell r="C369">
            <v>0</v>
          </cell>
          <cell r="D369">
            <v>0</v>
          </cell>
        </row>
        <row r="370">
          <cell r="A370">
            <v>0</v>
          </cell>
          <cell r="B370">
            <v>0</v>
          </cell>
          <cell r="C370">
            <v>0</v>
          </cell>
          <cell r="D370">
            <v>0</v>
          </cell>
        </row>
        <row r="371">
          <cell r="A371">
            <v>0</v>
          </cell>
          <cell r="B371">
            <v>0</v>
          </cell>
          <cell r="C371">
            <v>0</v>
          </cell>
          <cell r="D371">
            <v>0</v>
          </cell>
        </row>
        <row r="372">
          <cell r="A372">
            <v>0</v>
          </cell>
          <cell r="B372">
            <v>0</v>
          </cell>
          <cell r="C372">
            <v>0</v>
          </cell>
          <cell r="D372">
            <v>0</v>
          </cell>
        </row>
        <row r="373">
          <cell r="A373">
            <v>0</v>
          </cell>
          <cell r="B373">
            <v>0</v>
          </cell>
          <cell r="C373">
            <v>0</v>
          </cell>
          <cell r="D373">
            <v>0</v>
          </cell>
        </row>
        <row r="374">
          <cell r="A374">
            <v>0</v>
          </cell>
          <cell r="B374">
            <v>0</v>
          </cell>
          <cell r="C374">
            <v>0</v>
          </cell>
          <cell r="D374">
            <v>0</v>
          </cell>
        </row>
        <row r="375">
          <cell r="A375">
            <v>0</v>
          </cell>
          <cell r="B375">
            <v>0</v>
          </cell>
          <cell r="C375">
            <v>0</v>
          </cell>
          <cell r="D375">
            <v>0</v>
          </cell>
        </row>
        <row r="376">
          <cell r="A376">
            <v>0</v>
          </cell>
          <cell r="B376">
            <v>0</v>
          </cell>
          <cell r="C376">
            <v>0</v>
          </cell>
          <cell r="D376">
            <v>0</v>
          </cell>
        </row>
        <row r="377">
          <cell r="A377">
            <v>0</v>
          </cell>
          <cell r="B377">
            <v>0</v>
          </cell>
          <cell r="C377">
            <v>0</v>
          </cell>
          <cell r="D377">
            <v>0</v>
          </cell>
        </row>
        <row r="378">
          <cell r="A378">
            <v>0</v>
          </cell>
          <cell r="B378">
            <v>0</v>
          </cell>
          <cell r="C378">
            <v>0</v>
          </cell>
          <cell r="D378">
            <v>0</v>
          </cell>
        </row>
        <row r="379">
          <cell r="A379">
            <v>0</v>
          </cell>
          <cell r="B379">
            <v>0</v>
          </cell>
          <cell r="C379">
            <v>0</v>
          </cell>
          <cell r="D379">
            <v>0</v>
          </cell>
        </row>
        <row r="380">
          <cell r="A380">
            <v>0</v>
          </cell>
          <cell r="B380">
            <v>0</v>
          </cell>
          <cell r="C380">
            <v>0</v>
          </cell>
          <cell r="D380">
            <v>0</v>
          </cell>
        </row>
        <row r="381">
          <cell r="A381">
            <v>0</v>
          </cell>
          <cell r="B381">
            <v>0</v>
          </cell>
          <cell r="C381">
            <v>0</v>
          </cell>
          <cell r="D381">
            <v>0</v>
          </cell>
        </row>
        <row r="382">
          <cell r="A382">
            <v>0</v>
          </cell>
          <cell r="B382">
            <v>0</v>
          </cell>
          <cell r="C382">
            <v>0</v>
          </cell>
          <cell r="D382">
            <v>0</v>
          </cell>
        </row>
        <row r="383">
          <cell r="A383">
            <v>0</v>
          </cell>
          <cell r="B383">
            <v>0</v>
          </cell>
          <cell r="C383">
            <v>0</v>
          </cell>
          <cell r="D383">
            <v>0</v>
          </cell>
        </row>
        <row r="384">
          <cell r="A384">
            <v>0</v>
          </cell>
          <cell r="B384">
            <v>0</v>
          </cell>
          <cell r="C384">
            <v>0</v>
          </cell>
          <cell r="D384">
            <v>0</v>
          </cell>
        </row>
        <row r="385">
          <cell r="A385">
            <v>0</v>
          </cell>
          <cell r="B385">
            <v>0</v>
          </cell>
          <cell r="C385">
            <v>0</v>
          </cell>
          <cell r="D385">
            <v>0</v>
          </cell>
        </row>
        <row r="386">
          <cell r="A386">
            <v>0</v>
          </cell>
          <cell r="B386">
            <v>0</v>
          </cell>
          <cell r="C386">
            <v>0</v>
          </cell>
          <cell r="D386">
            <v>0</v>
          </cell>
        </row>
        <row r="387">
          <cell r="A387">
            <v>0</v>
          </cell>
          <cell r="B387">
            <v>0</v>
          </cell>
          <cell r="C387">
            <v>0</v>
          </cell>
          <cell r="D387">
            <v>0</v>
          </cell>
        </row>
        <row r="388">
          <cell r="A388">
            <v>0</v>
          </cell>
          <cell r="B388">
            <v>0</v>
          </cell>
          <cell r="C388">
            <v>0</v>
          </cell>
          <cell r="D388">
            <v>0</v>
          </cell>
        </row>
        <row r="389">
          <cell r="A389">
            <v>0</v>
          </cell>
          <cell r="B389">
            <v>0</v>
          </cell>
          <cell r="C389">
            <v>0</v>
          </cell>
          <cell r="D389">
            <v>0</v>
          </cell>
        </row>
        <row r="390">
          <cell r="A390">
            <v>0</v>
          </cell>
          <cell r="B390">
            <v>0</v>
          </cell>
          <cell r="C390">
            <v>0</v>
          </cell>
          <cell r="D390">
            <v>0</v>
          </cell>
        </row>
        <row r="391">
          <cell r="A391">
            <v>0</v>
          </cell>
          <cell r="B391">
            <v>0</v>
          </cell>
          <cell r="C391">
            <v>0</v>
          </cell>
          <cell r="D391">
            <v>0</v>
          </cell>
        </row>
        <row r="392">
          <cell r="A392">
            <v>0</v>
          </cell>
          <cell r="B392">
            <v>0</v>
          </cell>
          <cell r="C392">
            <v>0</v>
          </cell>
          <cell r="D392">
            <v>0</v>
          </cell>
        </row>
        <row r="393">
          <cell r="A393">
            <v>0</v>
          </cell>
          <cell r="B393">
            <v>0</v>
          </cell>
          <cell r="C393">
            <v>0</v>
          </cell>
          <cell r="D393">
            <v>0</v>
          </cell>
        </row>
        <row r="394">
          <cell r="A394">
            <v>0</v>
          </cell>
          <cell r="B394">
            <v>0</v>
          </cell>
          <cell r="C394">
            <v>0</v>
          </cell>
          <cell r="D394">
            <v>0</v>
          </cell>
        </row>
        <row r="395">
          <cell r="A395">
            <v>0</v>
          </cell>
          <cell r="B395">
            <v>0</v>
          </cell>
          <cell r="C395">
            <v>0</v>
          </cell>
          <cell r="D395">
            <v>0</v>
          </cell>
        </row>
        <row r="396">
          <cell r="A396">
            <v>0</v>
          </cell>
          <cell r="B396">
            <v>0</v>
          </cell>
          <cell r="C396">
            <v>0</v>
          </cell>
          <cell r="D396">
            <v>0</v>
          </cell>
        </row>
        <row r="397">
          <cell r="A397">
            <v>0</v>
          </cell>
          <cell r="B397">
            <v>0</v>
          </cell>
          <cell r="C397">
            <v>0</v>
          </cell>
          <cell r="D397">
            <v>0</v>
          </cell>
        </row>
        <row r="398">
          <cell r="A398">
            <v>0</v>
          </cell>
          <cell r="B398">
            <v>0</v>
          </cell>
          <cell r="C398">
            <v>0</v>
          </cell>
          <cell r="D398">
            <v>0</v>
          </cell>
        </row>
        <row r="399">
          <cell r="A399">
            <v>0</v>
          </cell>
          <cell r="B399">
            <v>0</v>
          </cell>
          <cell r="C399">
            <v>0</v>
          </cell>
          <cell r="D399">
            <v>0</v>
          </cell>
        </row>
        <row r="400">
          <cell r="A400">
            <v>0</v>
          </cell>
          <cell r="B400">
            <v>0</v>
          </cell>
          <cell r="C400">
            <v>0</v>
          </cell>
          <cell r="D400">
            <v>0</v>
          </cell>
        </row>
        <row r="401">
          <cell r="A401">
            <v>0</v>
          </cell>
          <cell r="B401">
            <v>0</v>
          </cell>
          <cell r="C401">
            <v>0</v>
          </cell>
          <cell r="D401">
            <v>0</v>
          </cell>
        </row>
        <row r="402">
          <cell r="A402">
            <v>0</v>
          </cell>
          <cell r="B402">
            <v>0</v>
          </cell>
          <cell r="C402">
            <v>0</v>
          </cell>
          <cell r="D402">
            <v>0</v>
          </cell>
        </row>
        <row r="403">
          <cell r="A403">
            <v>0</v>
          </cell>
          <cell r="B403">
            <v>0</v>
          </cell>
          <cell r="C403">
            <v>0</v>
          </cell>
          <cell r="D403">
            <v>0</v>
          </cell>
        </row>
        <row r="404">
          <cell r="A404">
            <v>0</v>
          </cell>
          <cell r="B404">
            <v>0</v>
          </cell>
          <cell r="C404">
            <v>0</v>
          </cell>
          <cell r="D404">
            <v>0</v>
          </cell>
        </row>
        <row r="405">
          <cell r="A405">
            <v>0</v>
          </cell>
          <cell r="B405">
            <v>0</v>
          </cell>
          <cell r="C405">
            <v>0</v>
          </cell>
          <cell r="D405">
            <v>0</v>
          </cell>
        </row>
        <row r="406">
          <cell r="A406">
            <v>0</v>
          </cell>
          <cell r="B406">
            <v>0</v>
          </cell>
          <cell r="C406">
            <v>0</v>
          </cell>
          <cell r="D406">
            <v>0</v>
          </cell>
        </row>
        <row r="407">
          <cell r="A407">
            <v>0</v>
          </cell>
          <cell r="B407">
            <v>0</v>
          </cell>
          <cell r="C407">
            <v>0</v>
          </cell>
          <cell r="D407">
            <v>0</v>
          </cell>
        </row>
        <row r="408">
          <cell r="A408">
            <v>0</v>
          </cell>
          <cell r="B408">
            <v>0</v>
          </cell>
          <cell r="C408">
            <v>0</v>
          </cell>
          <cell r="D408">
            <v>0</v>
          </cell>
        </row>
        <row r="409">
          <cell r="A409">
            <v>0</v>
          </cell>
          <cell r="B409">
            <v>0</v>
          </cell>
          <cell r="C409">
            <v>0</v>
          </cell>
          <cell r="D409">
            <v>0</v>
          </cell>
        </row>
        <row r="410">
          <cell r="A410">
            <v>0</v>
          </cell>
          <cell r="B410">
            <v>0</v>
          </cell>
          <cell r="C410">
            <v>0</v>
          </cell>
          <cell r="D410">
            <v>0</v>
          </cell>
        </row>
        <row r="411">
          <cell r="A411">
            <v>0</v>
          </cell>
          <cell r="B411">
            <v>0</v>
          </cell>
          <cell r="C411">
            <v>0</v>
          </cell>
          <cell r="D411">
            <v>0</v>
          </cell>
        </row>
        <row r="412">
          <cell r="A412">
            <v>0</v>
          </cell>
          <cell r="B412">
            <v>0</v>
          </cell>
          <cell r="C412">
            <v>0</v>
          </cell>
          <cell r="D412">
            <v>0</v>
          </cell>
        </row>
        <row r="413">
          <cell r="A413">
            <v>0</v>
          </cell>
          <cell r="B413">
            <v>0</v>
          </cell>
          <cell r="C413">
            <v>0</v>
          </cell>
          <cell r="D413">
            <v>0</v>
          </cell>
        </row>
        <row r="414">
          <cell r="A414">
            <v>0</v>
          </cell>
          <cell r="B414">
            <v>0</v>
          </cell>
          <cell r="C414">
            <v>0</v>
          </cell>
          <cell r="D414">
            <v>0</v>
          </cell>
        </row>
        <row r="415">
          <cell r="A415">
            <v>0</v>
          </cell>
          <cell r="B415">
            <v>0</v>
          </cell>
          <cell r="C415">
            <v>0</v>
          </cell>
          <cell r="D415">
            <v>0</v>
          </cell>
        </row>
        <row r="416">
          <cell r="A416">
            <v>0</v>
          </cell>
          <cell r="B416">
            <v>0</v>
          </cell>
          <cell r="C416">
            <v>0</v>
          </cell>
          <cell r="D416">
            <v>0</v>
          </cell>
        </row>
        <row r="417">
          <cell r="A417">
            <v>0</v>
          </cell>
          <cell r="B417">
            <v>0</v>
          </cell>
          <cell r="C417">
            <v>0</v>
          </cell>
          <cell r="D417">
            <v>0</v>
          </cell>
        </row>
        <row r="418">
          <cell r="A418">
            <v>0</v>
          </cell>
          <cell r="B418">
            <v>0</v>
          </cell>
          <cell r="C418">
            <v>0</v>
          </cell>
          <cell r="D418">
            <v>0</v>
          </cell>
        </row>
        <row r="419">
          <cell r="A419">
            <v>0</v>
          </cell>
          <cell r="B419">
            <v>0</v>
          </cell>
          <cell r="C419">
            <v>0</v>
          </cell>
          <cell r="D419">
            <v>0</v>
          </cell>
        </row>
        <row r="420">
          <cell r="A420">
            <v>0</v>
          </cell>
          <cell r="B420">
            <v>0</v>
          </cell>
          <cell r="C420">
            <v>0</v>
          </cell>
          <cell r="D420">
            <v>0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>
            <v>0</v>
          </cell>
          <cell r="B422">
            <v>0</v>
          </cell>
          <cell r="C422">
            <v>0</v>
          </cell>
          <cell r="D422">
            <v>0</v>
          </cell>
        </row>
        <row r="423">
          <cell r="A423">
            <v>0</v>
          </cell>
          <cell r="B423">
            <v>0</v>
          </cell>
          <cell r="C423">
            <v>0</v>
          </cell>
          <cell r="D423">
            <v>0</v>
          </cell>
        </row>
        <row r="424">
          <cell r="A424">
            <v>0</v>
          </cell>
          <cell r="B424">
            <v>0</v>
          </cell>
          <cell r="C424">
            <v>0</v>
          </cell>
          <cell r="D424">
            <v>0</v>
          </cell>
        </row>
        <row r="425">
          <cell r="A425">
            <v>0</v>
          </cell>
          <cell r="B425">
            <v>0</v>
          </cell>
          <cell r="C425">
            <v>0</v>
          </cell>
          <cell r="D425">
            <v>0</v>
          </cell>
        </row>
        <row r="426">
          <cell r="A426">
            <v>0</v>
          </cell>
          <cell r="B426">
            <v>0</v>
          </cell>
          <cell r="C426">
            <v>0</v>
          </cell>
          <cell r="D426">
            <v>0</v>
          </cell>
        </row>
        <row r="427">
          <cell r="A427">
            <v>0</v>
          </cell>
          <cell r="B427">
            <v>0</v>
          </cell>
          <cell r="C427">
            <v>0</v>
          </cell>
          <cell r="D427">
            <v>0</v>
          </cell>
        </row>
        <row r="428">
          <cell r="A428">
            <v>0</v>
          </cell>
          <cell r="B428">
            <v>0</v>
          </cell>
          <cell r="C428">
            <v>0</v>
          </cell>
          <cell r="D428">
            <v>0</v>
          </cell>
        </row>
        <row r="429">
          <cell r="A429">
            <v>0</v>
          </cell>
          <cell r="B429">
            <v>0</v>
          </cell>
          <cell r="C429">
            <v>0</v>
          </cell>
          <cell r="D429">
            <v>0</v>
          </cell>
        </row>
        <row r="430">
          <cell r="A430">
            <v>0</v>
          </cell>
          <cell r="B430">
            <v>0</v>
          </cell>
          <cell r="C430">
            <v>0</v>
          </cell>
          <cell r="D430">
            <v>0</v>
          </cell>
        </row>
        <row r="431">
          <cell r="A431">
            <v>0</v>
          </cell>
          <cell r="B431">
            <v>0</v>
          </cell>
          <cell r="C431">
            <v>0</v>
          </cell>
          <cell r="D431">
            <v>0</v>
          </cell>
        </row>
        <row r="432">
          <cell r="A432">
            <v>0</v>
          </cell>
          <cell r="B432">
            <v>0</v>
          </cell>
          <cell r="C432">
            <v>0</v>
          </cell>
          <cell r="D432">
            <v>0</v>
          </cell>
        </row>
        <row r="433">
          <cell r="A433">
            <v>0</v>
          </cell>
          <cell r="B433">
            <v>0</v>
          </cell>
          <cell r="C433">
            <v>0</v>
          </cell>
          <cell r="D433">
            <v>0</v>
          </cell>
        </row>
        <row r="434">
          <cell r="A434">
            <v>0</v>
          </cell>
          <cell r="B434">
            <v>0</v>
          </cell>
          <cell r="C434">
            <v>0</v>
          </cell>
          <cell r="D434">
            <v>0</v>
          </cell>
        </row>
        <row r="435">
          <cell r="A435">
            <v>0</v>
          </cell>
          <cell r="B435">
            <v>0</v>
          </cell>
          <cell r="C435">
            <v>0</v>
          </cell>
          <cell r="D435">
            <v>0</v>
          </cell>
        </row>
        <row r="436">
          <cell r="A436">
            <v>0</v>
          </cell>
          <cell r="B436">
            <v>0</v>
          </cell>
          <cell r="C436">
            <v>0</v>
          </cell>
          <cell r="D436">
            <v>0</v>
          </cell>
        </row>
        <row r="437">
          <cell r="A437">
            <v>0</v>
          </cell>
          <cell r="B437">
            <v>0</v>
          </cell>
          <cell r="C437">
            <v>0</v>
          </cell>
          <cell r="D437">
            <v>0</v>
          </cell>
        </row>
        <row r="438">
          <cell r="A438">
            <v>0</v>
          </cell>
          <cell r="B438">
            <v>0</v>
          </cell>
          <cell r="C438">
            <v>0</v>
          </cell>
          <cell r="D438">
            <v>0</v>
          </cell>
        </row>
        <row r="439">
          <cell r="A439">
            <v>0</v>
          </cell>
          <cell r="B439">
            <v>0</v>
          </cell>
          <cell r="C439">
            <v>0</v>
          </cell>
          <cell r="D439">
            <v>0</v>
          </cell>
        </row>
        <row r="440">
          <cell r="A440">
            <v>0</v>
          </cell>
          <cell r="B440">
            <v>0</v>
          </cell>
          <cell r="C440">
            <v>0</v>
          </cell>
          <cell r="D440">
            <v>0</v>
          </cell>
        </row>
        <row r="441">
          <cell r="A441">
            <v>0</v>
          </cell>
          <cell r="B441">
            <v>0</v>
          </cell>
          <cell r="C441">
            <v>0</v>
          </cell>
          <cell r="D441">
            <v>0</v>
          </cell>
        </row>
        <row r="442">
          <cell r="A442">
            <v>0</v>
          </cell>
          <cell r="B442">
            <v>0</v>
          </cell>
          <cell r="C442">
            <v>0</v>
          </cell>
          <cell r="D442">
            <v>0</v>
          </cell>
        </row>
        <row r="443">
          <cell r="A443">
            <v>0</v>
          </cell>
          <cell r="B443">
            <v>0</v>
          </cell>
          <cell r="C443">
            <v>0</v>
          </cell>
          <cell r="D443">
            <v>0</v>
          </cell>
        </row>
        <row r="444">
          <cell r="A444">
            <v>0</v>
          </cell>
          <cell r="B444">
            <v>0</v>
          </cell>
          <cell r="C444">
            <v>0</v>
          </cell>
          <cell r="D444">
            <v>0</v>
          </cell>
        </row>
        <row r="445">
          <cell r="A445">
            <v>0</v>
          </cell>
          <cell r="B445">
            <v>0</v>
          </cell>
          <cell r="C445">
            <v>0</v>
          </cell>
          <cell r="D445">
            <v>0</v>
          </cell>
        </row>
        <row r="446">
          <cell r="A446">
            <v>0</v>
          </cell>
          <cell r="B446">
            <v>0</v>
          </cell>
          <cell r="C446">
            <v>0</v>
          </cell>
          <cell r="D446">
            <v>0</v>
          </cell>
        </row>
        <row r="447">
          <cell r="A447">
            <v>0</v>
          </cell>
          <cell r="B447">
            <v>0</v>
          </cell>
          <cell r="C447">
            <v>0</v>
          </cell>
          <cell r="D447">
            <v>0</v>
          </cell>
        </row>
        <row r="448">
          <cell r="A448">
            <v>0</v>
          </cell>
          <cell r="B448">
            <v>0</v>
          </cell>
          <cell r="C448">
            <v>0</v>
          </cell>
          <cell r="D448">
            <v>0</v>
          </cell>
        </row>
        <row r="449">
          <cell r="A449">
            <v>0</v>
          </cell>
          <cell r="B449">
            <v>0</v>
          </cell>
          <cell r="C449">
            <v>0</v>
          </cell>
          <cell r="D449">
            <v>0</v>
          </cell>
        </row>
        <row r="450">
          <cell r="A450">
            <v>0</v>
          </cell>
          <cell r="B450">
            <v>0</v>
          </cell>
          <cell r="C450">
            <v>0</v>
          </cell>
          <cell r="D450">
            <v>0</v>
          </cell>
        </row>
        <row r="451">
          <cell r="A451">
            <v>0</v>
          </cell>
          <cell r="B451">
            <v>0</v>
          </cell>
          <cell r="C451">
            <v>0</v>
          </cell>
          <cell r="D451">
            <v>0</v>
          </cell>
        </row>
        <row r="452">
          <cell r="A452">
            <v>0</v>
          </cell>
          <cell r="B452">
            <v>0</v>
          </cell>
          <cell r="C452">
            <v>0</v>
          </cell>
          <cell r="D452">
            <v>0</v>
          </cell>
        </row>
        <row r="453">
          <cell r="A453">
            <v>0</v>
          </cell>
          <cell r="B453">
            <v>0</v>
          </cell>
          <cell r="C453">
            <v>0</v>
          </cell>
          <cell r="D453">
            <v>0</v>
          </cell>
        </row>
        <row r="454">
          <cell r="A454">
            <v>0</v>
          </cell>
          <cell r="B454">
            <v>0</v>
          </cell>
          <cell r="C454">
            <v>0</v>
          </cell>
          <cell r="D454">
            <v>0</v>
          </cell>
        </row>
        <row r="455">
          <cell r="A455">
            <v>0</v>
          </cell>
          <cell r="B455">
            <v>0</v>
          </cell>
          <cell r="C455">
            <v>0</v>
          </cell>
          <cell r="D455">
            <v>0</v>
          </cell>
        </row>
        <row r="456">
          <cell r="A456">
            <v>0</v>
          </cell>
          <cell r="B456">
            <v>0</v>
          </cell>
          <cell r="C456">
            <v>0</v>
          </cell>
          <cell r="D456">
            <v>0</v>
          </cell>
        </row>
        <row r="457">
          <cell r="A457">
            <v>0</v>
          </cell>
          <cell r="B457">
            <v>0</v>
          </cell>
          <cell r="C457">
            <v>0</v>
          </cell>
          <cell r="D457">
            <v>0</v>
          </cell>
        </row>
        <row r="458">
          <cell r="A458">
            <v>0</v>
          </cell>
          <cell r="B458">
            <v>0</v>
          </cell>
          <cell r="C458">
            <v>0</v>
          </cell>
          <cell r="D458">
            <v>0</v>
          </cell>
        </row>
        <row r="459">
          <cell r="A459">
            <v>0</v>
          </cell>
          <cell r="B459">
            <v>0</v>
          </cell>
          <cell r="C459">
            <v>0</v>
          </cell>
          <cell r="D459">
            <v>0</v>
          </cell>
        </row>
        <row r="460">
          <cell r="A460">
            <v>0</v>
          </cell>
          <cell r="B460">
            <v>0</v>
          </cell>
          <cell r="C460">
            <v>0</v>
          </cell>
          <cell r="D460">
            <v>0</v>
          </cell>
        </row>
        <row r="461">
          <cell r="A461">
            <v>0</v>
          </cell>
          <cell r="B461">
            <v>0</v>
          </cell>
          <cell r="C461">
            <v>0</v>
          </cell>
          <cell r="D461">
            <v>0</v>
          </cell>
        </row>
        <row r="462">
          <cell r="A462">
            <v>0</v>
          </cell>
          <cell r="B462">
            <v>0</v>
          </cell>
          <cell r="C462">
            <v>0</v>
          </cell>
          <cell r="D462">
            <v>0</v>
          </cell>
        </row>
        <row r="463">
          <cell r="A463">
            <v>0</v>
          </cell>
          <cell r="B463">
            <v>0</v>
          </cell>
          <cell r="C463">
            <v>0</v>
          </cell>
          <cell r="D463">
            <v>0</v>
          </cell>
        </row>
        <row r="464">
          <cell r="A464">
            <v>0</v>
          </cell>
          <cell r="B464">
            <v>0</v>
          </cell>
          <cell r="C464">
            <v>0</v>
          </cell>
          <cell r="D464">
            <v>0</v>
          </cell>
        </row>
        <row r="465">
          <cell r="A465">
            <v>0</v>
          </cell>
          <cell r="B465">
            <v>0</v>
          </cell>
          <cell r="C465">
            <v>0</v>
          </cell>
          <cell r="D465">
            <v>0</v>
          </cell>
        </row>
        <row r="466">
          <cell r="A466">
            <v>0</v>
          </cell>
          <cell r="B466">
            <v>0</v>
          </cell>
          <cell r="C466">
            <v>0</v>
          </cell>
          <cell r="D466">
            <v>0</v>
          </cell>
        </row>
        <row r="467">
          <cell r="A467">
            <v>0</v>
          </cell>
          <cell r="B467">
            <v>0</v>
          </cell>
          <cell r="C467">
            <v>0</v>
          </cell>
          <cell r="D467">
            <v>0</v>
          </cell>
        </row>
        <row r="468">
          <cell r="A468">
            <v>0</v>
          </cell>
          <cell r="B468">
            <v>0</v>
          </cell>
          <cell r="C468">
            <v>0</v>
          </cell>
          <cell r="D468">
            <v>0</v>
          </cell>
        </row>
        <row r="469">
          <cell r="A469">
            <v>0</v>
          </cell>
          <cell r="B469">
            <v>0</v>
          </cell>
          <cell r="C469">
            <v>0</v>
          </cell>
          <cell r="D469">
            <v>0</v>
          </cell>
        </row>
        <row r="470">
          <cell r="A470">
            <v>0</v>
          </cell>
          <cell r="B470">
            <v>0</v>
          </cell>
          <cell r="C470">
            <v>0</v>
          </cell>
          <cell r="D470">
            <v>0</v>
          </cell>
        </row>
        <row r="471">
          <cell r="A471">
            <v>0</v>
          </cell>
          <cell r="B471">
            <v>0</v>
          </cell>
          <cell r="C471">
            <v>0</v>
          </cell>
          <cell r="D471">
            <v>0</v>
          </cell>
        </row>
        <row r="472">
          <cell r="A472">
            <v>0</v>
          </cell>
          <cell r="B472">
            <v>0</v>
          </cell>
          <cell r="C472">
            <v>0</v>
          </cell>
          <cell r="D472">
            <v>0</v>
          </cell>
        </row>
        <row r="473">
          <cell r="A473">
            <v>0</v>
          </cell>
          <cell r="B473">
            <v>0</v>
          </cell>
          <cell r="C473">
            <v>0</v>
          </cell>
          <cell r="D473">
            <v>0</v>
          </cell>
        </row>
        <row r="474">
          <cell r="A474">
            <v>0</v>
          </cell>
          <cell r="B474">
            <v>0</v>
          </cell>
          <cell r="C474">
            <v>0</v>
          </cell>
          <cell r="D474">
            <v>0</v>
          </cell>
        </row>
        <row r="475">
          <cell r="A475">
            <v>0</v>
          </cell>
          <cell r="B475">
            <v>0</v>
          </cell>
          <cell r="C475">
            <v>0</v>
          </cell>
          <cell r="D475">
            <v>0</v>
          </cell>
        </row>
        <row r="476">
          <cell r="A476">
            <v>0</v>
          </cell>
          <cell r="B476">
            <v>0</v>
          </cell>
          <cell r="C476">
            <v>0</v>
          </cell>
          <cell r="D476">
            <v>0</v>
          </cell>
        </row>
        <row r="477">
          <cell r="A477">
            <v>0</v>
          </cell>
          <cell r="B477">
            <v>0</v>
          </cell>
          <cell r="C477">
            <v>0</v>
          </cell>
          <cell r="D477">
            <v>0</v>
          </cell>
        </row>
        <row r="478">
          <cell r="A478">
            <v>0</v>
          </cell>
          <cell r="B478">
            <v>0</v>
          </cell>
          <cell r="C478">
            <v>0</v>
          </cell>
          <cell r="D478">
            <v>0</v>
          </cell>
        </row>
        <row r="479">
          <cell r="A479">
            <v>0</v>
          </cell>
          <cell r="B479">
            <v>0</v>
          </cell>
          <cell r="C479">
            <v>0</v>
          </cell>
          <cell r="D479">
            <v>0</v>
          </cell>
        </row>
        <row r="480">
          <cell r="A480">
            <v>0</v>
          </cell>
          <cell r="B480">
            <v>0</v>
          </cell>
          <cell r="C480">
            <v>0</v>
          </cell>
          <cell r="D480">
            <v>0</v>
          </cell>
        </row>
        <row r="481">
          <cell r="A481">
            <v>0</v>
          </cell>
          <cell r="B481">
            <v>0</v>
          </cell>
          <cell r="C481">
            <v>0</v>
          </cell>
          <cell r="D481">
            <v>0</v>
          </cell>
        </row>
        <row r="482">
          <cell r="A482">
            <v>0</v>
          </cell>
          <cell r="B482">
            <v>0</v>
          </cell>
          <cell r="C482">
            <v>0</v>
          </cell>
          <cell r="D482">
            <v>0</v>
          </cell>
        </row>
        <row r="483">
          <cell r="A483">
            <v>0</v>
          </cell>
          <cell r="B483">
            <v>0</v>
          </cell>
          <cell r="C483">
            <v>0</v>
          </cell>
          <cell r="D483">
            <v>0</v>
          </cell>
        </row>
        <row r="484">
          <cell r="A484">
            <v>0</v>
          </cell>
          <cell r="B484">
            <v>0</v>
          </cell>
          <cell r="C484">
            <v>0</v>
          </cell>
          <cell r="D484">
            <v>0</v>
          </cell>
        </row>
        <row r="485">
          <cell r="A485">
            <v>0</v>
          </cell>
          <cell r="B485">
            <v>0</v>
          </cell>
          <cell r="C485">
            <v>0</v>
          </cell>
          <cell r="D485">
            <v>0</v>
          </cell>
        </row>
        <row r="486">
          <cell r="A486">
            <v>0</v>
          </cell>
          <cell r="B486">
            <v>0</v>
          </cell>
          <cell r="C486">
            <v>0</v>
          </cell>
          <cell r="D486">
            <v>0</v>
          </cell>
        </row>
        <row r="487">
          <cell r="A487">
            <v>0</v>
          </cell>
          <cell r="B487">
            <v>0</v>
          </cell>
          <cell r="C487">
            <v>0</v>
          </cell>
          <cell r="D487">
            <v>0</v>
          </cell>
        </row>
        <row r="488">
          <cell r="A488">
            <v>0</v>
          </cell>
          <cell r="B488">
            <v>0</v>
          </cell>
          <cell r="C488">
            <v>0</v>
          </cell>
          <cell r="D488">
            <v>0</v>
          </cell>
        </row>
        <row r="489">
          <cell r="A489">
            <v>0</v>
          </cell>
          <cell r="B489">
            <v>0</v>
          </cell>
          <cell r="C489">
            <v>0</v>
          </cell>
          <cell r="D489">
            <v>0</v>
          </cell>
        </row>
        <row r="490">
          <cell r="A490">
            <v>0</v>
          </cell>
          <cell r="B490">
            <v>0</v>
          </cell>
          <cell r="C490">
            <v>0</v>
          </cell>
          <cell r="D490">
            <v>0</v>
          </cell>
        </row>
        <row r="491">
          <cell r="A491">
            <v>0</v>
          </cell>
          <cell r="B491">
            <v>0</v>
          </cell>
          <cell r="C491">
            <v>0</v>
          </cell>
          <cell r="D491">
            <v>0</v>
          </cell>
        </row>
        <row r="492">
          <cell r="A492">
            <v>0</v>
          </cell>
          <cell r="B492">
            <v>0</v>
          </cell>
          <cell r="C492">
            <v>0</v>
          </cell>
          <cell r="D492">
            <v>0</v>
          </cell>
        </row>
        <row r="493">
          <cell r="A493">
            <v>0</v>
          </cell>
          <cell r="B493">
            <v>0</v>
          </cell>
          <cell r="C493">
            <v>0</v>
          </cell>
          <cell r="D493">
            <v>0</v>
          </cell>
        </row>
        <row r="494">
          <cell r="A494">
            <v>0</v>
          </cell>
          <cell r="B494">
            <v>0</v>
          </cell>
          <cell r="C494">
            <v>0</v>
          </cell>
          <cell r="D494">
            <v>0</v>
          </cell>
        </row>
        <row r="495">
          <cell r="A495">
            <v>0</v>
          </cell>
          <cell r="B495">
            <v>0</v>
          </cell>
          <cell r="C495">
            <v>0</v>
          </cell>
          <cell r="D495">
            <v>0</v>
          </cell>
        </row>
        <row r="496">
          <cell r="A496">
            <v>0</v>
          </cell>
          <cell r="B496">
            <v>0</v>
          </cell>
          <cell r="C496">
            <v>0</v>
          </cell>
          <cell r="D496">
            <v>0</v>
          </cell>
        </row>
        <row r="497">
          <cell r="A497">
            <v>0</v>
          </cell>
          <cell r="B497">
            <v>0</v>
          </cell>
          <cell r="C497">
            <v>0</v>
          </cell>
          <cell r="D497">
            <v>0</v>
          </cell>
        </row>
        <row r="498">
          <cell r="A498">
            <v>0</v>
          </cell>
          <cell r="B498">
            <v>0</v>
          </cell>
          <cell r="C498">
            <v>0</v>
          </cell>
          <cell r="D498">
            <v>0</v>
          </cell>
        </row>
        <row r="499">
          <cell r="A499">
            <v>0</v>
          </cell>
          <cell r="B499">
            <v>0</v>
          </cell>
          <cell r="C499">
            <v>0</v>
          </cell>
          <cell r="D499">
            <v>0</v>
          </cell>
        </row>
        <row r="500">
          <cell r="A500">
            <v>0</v>
          </cell>
          <cell r="B500">
            <v>0</v>
          </cell>
          <cell r="C500">
            <v>0</v>
          </cell>
          <cell r="D500">
            <v>0</v>
          </cell>
        </row>
        <row r="501">
          <cell r="A501">
            <v>0</v>
          </cell>
          <cell r="B501">
            <v>0</v>
          </cell>
          <cell r="C501">
            <v>0</v>
          </cell>
          <cell r="D501">
            <v>0</v>
          </cell>
        </row>
        <row r="502">
          <cell r="A502">
            <v>0</v>
          </cell>
          <cell r="B502">
            <v>0</v>
          </cell>
          <cell r="C502">
            <v>0</v>
          </cell>
          <cell r="D502">
            <v>0</v>
          </cell>
        </row>
        <row r="503">
          <cell r="A503">
            <v>0</v>
          </cell>
          <cell r="B503">
            <v>0</v>
          </cell>
          <cell r="C503">
            <v>0</v>
          </cell>
          <cell r="D503">
            <v>0</v>
          </cell>
        </row>
        <row r="504">
          <cell r="A504">
            <v>0</v>
          </cell>
          <cell r="B504">
            <v>0</v>
          </cell>
          <cell r="C504">
            <v>0</v>
          </cell>
          <cell r="D504">
            <v>0</v>
          </cell>
        </row>
        <row r="505">
          <cell r="A505">
            <v>0</v>
          </cell>
          <cell r="B505">
            <v>0</v>
          </cell>
          <cell r="C505">
            <v>0</v>
          </cell>
          <cell r="D505">
            <v>0</v>
          </cell>
        </row>
        <row r="506">
          <cell r="A506">
            <v>0</v>
          </cell>
          <cell r="B506">
            <v>0</v>
          </cell>
          <cell r="C506">
            <v>0</v>
          </cell>
          <cell r="D506">
            <v>0</v>
          </cell>
        </row>
        <row r="507">
          <cell r="A507">
            <v>0</v>
          </cell>
          <cell r="B507">
            <v>0</v>
          </cell>
          <cell r="C507">
            <v>0</v>
          </cell>
          <cell r="D507">
            <v>0</v>
          </cell>
        </row>
        <row r="508">
          <cell r="A508">
            <v>0</v>
          </cell>
          <cell r="B508">
            <v>0</v>
          </cell>
          <cell r="C508">
            <v>0</v>
          </cell>
          <cell r="D508">
            <v>0</v>
          </cell>
        </row>
        <row r="509">
          <cell r="A509">
            <v>0</v>
          </cell>
          <cell r="B509">
            <v>0</v>
          </cell>
          <cell r="C509">
            <v>0</v>
          </cell>
          <cell r="D509">
            <v>0</v>
          </cell>
        </row>
        <row r="510">
          <cell r="A510">
            <v>0</v>
          </cell>
          <cell r="B510">
            <v>0</v>
          </cell>
          <cell r="C510">
            <v>0</v>
          </cell>
          <cell r="D510">
            <v>0</v>
          </cell>
        </row>
        <row r="511">
          <cell r="A511">
            <v>0</v>
          </cell>
          <cell r="B511">
            <v>0</v>
          </cell>
          <cell r="C511">
            <v>0</v>
          </cell>
          <cell r="D511">
            <v>0</v>
          </cell>
        </row>
        <row r="512">
          <cell r="A512">
            <v>0</v>
          </cell>
          <cell r="B512">
            <v>0</v>
          </cell>
          <cell r="C512">
            <v>0</v>
          </cell>
          <cell r="D512">
            <v>0</v>
          </cell>
        </row>
        <row r="513">
          <cell r="A513">
            <v>0</v>
          </cell>
          <cell r="B513">
            <v>0</v>
          </cell>
          <cell r="C513">
            <v>0</v>
          </cell>
          <cell r="D513">
            <v>0</v>
          </cell>
        </row>
        <row r="514">
          <cell r="A514">
            <v>0</v>
          </cell>
          <cell r="B514">
            <v>0</v>
          </cell>
          <cell r="C514">
            <v>0</v>
          </cell>
          <cell r="D514">
            <v>0</v>
          </cell>
        </row>
        <row r="515">
          <cell r="A515">
            <v>0</v>
          </cell>
          <cell r="B515">
            <v>0</v>
          </cell>
          <cell r="C515">
            <v>0</v>
          </cell>
          <cell r="D515">
            <v>0</v>
          </cell>
        </row>
        <row r="516">
          <cell r="A516">
            <v>0</v>
          </cell>
          <cell r="B516">
            <v>0</v>
          </cell>
          <cell r="C516">
            <v>0</v>
          </cell>
          <cell r="D516">
            <v>0</v>
          </cell>
        </row>
        <row r="517">
          <cell r="A517">
            <v>0</v>
          </cell>
          <cell r="B517">
            <v>0</v>
          </cell>
          <cell r="C517">
            <v>0</v>
          </cell>
          <cell r="D517">
            <v>0</v>
          </cell>
        </row>
        <row r="518">
          <cell r="A518">
            <v>0</v>
          </cell>
          <cell r="B518">
            <v>0</v>
          </cell>
          <cell r="C518">
            <v>0</v>
          </cell>
          <cell r="D518">
            <v>0</v>
          </cell>
        </row>
        <row r="519">
          <cell r="A519">
            <v>0</v>
          </cell>
          <cell r="B519">
            <v>0</v>
          </cell>
          <cell r="C519">
            <v>0</v>
          </cell>
          <cell r="D519">
            <v>0</v>
          </cell>
        </row>
        <row r="520">
          <cell r="A520">
            <v>0</v>
          </cell>
          <cell r="B520">
            <v>0</v>
          </cell>
          <cell r="C520">
            <v>0</v>
          </cell>
          <cell r="D520">
            <v>0</v>
          </cell>
        </row>
        <row r="521">
          <cell r="A521">
            <v>0</v>
          </cell>
          <cell r="B521">
            <v>0</v>
          </cell>
          <cell r="C521">
            <v>0</v>
          </cell>
          <cell r="D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  <cell r="D522">
            <v>0</v>
          </cell>
        </row>
        <row r="523">
          <cell r="A523">
            <v>0</v>
          </cell>
          <cell r="B523">
            <v>0</v>
          </cell>
          <cell r="C523">
            <v>0</v>
          </cell>
          <cell r="D523">
            <v>0</v>
          </cell>
        </row>
        <row r="524">
          <cell r="A524">
            <v>0</v>
          </cell>
          <cell r="B524">
            <v>0</v>
          </cell>
          <cell r="C524">
            <v>0</v>
          </cell>
          <cell r="D524">
            <v>0</v>
          </cell>
        </row>
        <row r="525">
          <cell r="A525">
            <v>0</v>
          </cell>
          <cell r="B525">
            <v>0</v>
          </cell>
          <cell r="C525">
            <v>0</v>
          </cell>
          <cell r="D525">
            <v>0</v>
          </cell>
        </row>
        <row r="526">
          <cell r="A526">
            <v>0</v>
          </cell>
          <cell r="B526">
            <v>0</v>
          </cell>
          <cell r="C526">
            <v>0</v>
          </cell>
          <cell r="D526">
            <v>0</v>
          </cell>
        </row>
        <row r="527">
          <cell r="A527">
            <v>0</v>
          </cell>
          <cell r="B527">
            <v>0</v>
          </cell>
          <cell r="C527">
            <v>0</v>
          </cell>
          <cell r="D527">
            <v>0</v>
          </cell>
        </row>
        <row r="528">
          <cell r="A528">
            <v>0</v>
          </cell>
          <cell r="B528">
            <v>0</v>
          </cell>
          <cell r="C528">
            <v>0</v>
          </cell>
          <cell r="D528">
            <v>0</v>
          </cell>
        </row>
        <row r="529">
          <cell r="A529">
            <v>0</v>
          </cell>
          <cell r="B529">
            <v>0</v>
          </cell>
          <cell r="C529">
            <v>0</v>
          </cell>
          <cell r="D529">
            <v>0</v>
          </cell>
        </row>
        <row r="530">
          <cell r="A530">
            <v>0</v>
          </cell>
          <cell r="B530">
            <v>0</v>
          </cell>
          <cell r="C530">
            <v>0</v>
          </cell>
          <cell r="D530">
            <v>0</v>
          </cell>
        </row>
        <row r="531">
          <cell r="A531">
            <v>0</v>
          </cell>
          <cell r="B531">
            <v>0</v>
          </cell>
          <cell r="C531">
            <v>0</v>
          </cell>
          <cell r="D531">
            <v>0</v>
          </cell>
        </row>
        <row r="532">
          <cell r="A532">
            <v>0</v>
          </cell>
          <cell r="B532">
            <v>0</v>
          </cell>
          <cell r="C532">
            <v>0</v>
          </cell>
          <cell r="D532">
            <v>0</v>
          </cell>
        </row>
        <row r="533">
          <cell r="A533">
            <v>0</v>
          </cell>
          <cell r="B533">
            <v>0</v>
          </cell>
          <cell r="C533">
            <v>0</v>
          </cell>
          <cell r="D533">
            <v>0</v>
          </cell>
        </row>
        <row r="534">
          <cell r="A534">
            <v>0</v>
          </cell>
          <cell r="B534">
            <v>0</v>
          </cell>
          <cell r="C534">
            <v>0</v>
          </cell>
          <cell r="D534">
            <v>0</v>
          </cell>
        </row>
        <row r="535">
          <cell r="A535">
            <v>0</v>
          </cell>
          <cell r="B535">
            <v>0</v>
          </cell>
          <cell r="C535">
            <v>0</v>
          </cell>
          <cell r="D535">
            <v>0</v>
          </cell>
        </row>
        <row r="536">
          <cell r="A536">
            <v>0</v>
          </cell>
          <cell r="B536">
            <v>0</v>
          </cell>
          <cell r="C536">
            <v>0</v>
          </cell>
          <cell r="D536">
            <v>0</v>
          </cell>
        </row>
        <row r="537">
          <cell r="A537">
            <v>0</v>
          </cell>
          <cell r="B537">
            <v>0</v>
          </cell>
          <cell r="C537">
            <v>0</v>
          </cell>
          <cell r="D537">
            <v>0</v>
          </cell>
        </row>
        <row r="538">
          <cell r="A538">
            <v>0</v>
          </cell>
          <cell r="B538">
            <v>0</v>
          </cell>
          <cell r="C538">
            <v>0</v>
          </cell>
          <cell r="D538">
            <v>0</v>
          </cell>
        </row>
        <row r="539">
          <cell r="A539">
            <v>0</v>
          </cell>
          <cell r="B539">
            <v>0</v>
          </cell>
          <cell r="C539">
            <v>0</v>
          </cell>
          <cell r="D539">
            <v>0</v>
          </cell>
        </row>
        <row r="540">
          <cell r="A540">
            <v>0</v>
          </cell>
          <cell r="B540">
            <v>0</v>
          </cell>
          <cell r="C540">
            <v>0</v>
          </cell>
          <cell r="D540">
            <v>0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0</v>
          </cell>
        </row>
        <row r="542">
          <cell r="A542">
            <v>0</v>
          </cell>
          <cell r="B542">
            <v>0</v>
          </cell>
          <cell r="C542">
            <v>0</v>
          </cell>
          <cell r="D542">
            <v>0</v>
          </cell>
        </row>
        <row r="543">
          <cell r="A543">
            <v>0</v>
          </cell>
          <cell r="B543">
            <v>0</v>
          </cell>
          <cell r="C543">
            <v>0</v>
          </cell>
          <cell r="D543">
            <v>0</v>
          </cell>
        </row>
        <row r="544">
          <cell r="A544">
            <v>0</v>
          </cell>
          <cell r="B544">
            <v>0</v>
          </cell>
          <cell r="C544">
            <v>0</v>
          </cell>
          <cell r="D544">
            <v>0</v>
          </cell>
        </row>
        <row r="545">
          <cell r="A545">
            <v>0</v>
          </cell>
          <cell r="B545">
            <v>0</v>
          </cell>
          <cell r="C545">
            <v>0</v>
          </cell>
          <cell r="D545">
            <v>0</v>
          </cell>
        </row>
        <row r="546">
          <cell r="A546">
            <v>0</v>
          </cell>
          <cell r="B546">
            <v>0</v>
          </cell>
          <cell r="C546">
            <v>0</v>
          </cell>
          <cell r="D546">
            <v>0</v>
          </cell>
        </row>
        <row r="547">
          <cell r="A547">
            <v>0</v>
          </cell>
          <cell r="B547">
            <v>0</v>
          </cell>
          <cell r="C547">
            <v>0</v>
          </cell>
          <cell r="D547">
            <v>0</v>
          </cell>
        </row>
        <row r="548">
          <cell r="A548">
            <v>0</v>
          </cell>
          <cell r="B548">
            <v>0</v>
          </cell>
          <cell r="C548">
            <v>0</v>
          </cell>
          <cell r="D548">
            <v>0</v>
          </cell>
        </row>
        <row r="549">
          <cell r="A549">
            <v>0</v>
          </cell>
          <cell r="B549">
            <v>0</v>
          </cell>
          <cell r="C549">
            <v>0</v>
          </cell>
          <cell r="D549">
            <v>0</v>
          </cell>
        </row>
        <row r="550">
          <cell r="A550">
            <v>0</v>
          </cell>
          <cell r="B550">
            <v>0</v>
          </cell>
          <cell r="C550">
            <v>0</v>
          </cell>
          <cell r="D550">
            <v>0</v>
          </cell>
        </row>
        <row r="551">
          <cell r="A551">
            <v>0</v>
          </cell>
          <cell r="B551">
            <v>0</v>
          </cell>
          <cell r="C551">
            <v>0</v>
          </cell>
          <cell r="D551">
            <v>0</v>
          </cell>
        </row>
        <row r="552">
          <cell r="A552">
            <v>0</v>
          </cell>
          <cell r="B552">
            <v>0</v>
          </cell>
          <cell r="C552">
            <v>0</v>
          </cell>
          <cell r="D552">
            <v>0</v>
          </cell>
        </row>
        <row r="553">
          <cell r="A553">
            <v>0</v>
          </cell>
          <cell r="B553">
            <v>0</v>
          </cell>
          <cell r="C553">
            <v>0</v>
          </cell>
          <cell r="D553">
            <v>0</v>
          </cell>
        </row>
        <row r="554">
          <cell r="A554">
            <v>0</v>
          </cell>
          <cell r="B554">
            <v>0</v>
          </cell>
          <cell r="C554">
            <v>0</v>
          </cell>
          <cell r="D554">
            <v>0</v>
          </cell>
        </row>
        <row r="555">
          <cell r="A555">
            <v>0</v>
          </cell>
          <cell r="B555">
            <v>0</v>
          </cell>
          <cell r="C555">
            <v>0</v>
          </cell>
          <cell r="D555">
            <v>0</v>
          </cell>
        </row>
        <row r="556">
          <cell r="A556">
            <v>0</v>
          </cell>
          <cell r="B556">
            <v>0</v>
          </cell>
          <cell r="C556">
            <v>0</v>
          </cell>
          <cell r="D556">
            <v>0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0</v>
          </cell>
        </row>
        <row r="558">
          <cell r="A558">
            <v>0</v>
          </cell>
          <cell r="B558">
            <v>0</v>
          </cell>
          <cell r="C558">
            <v>0</v>
          </cell>
          <cell r="D558">
            <v>0</v>
          </cell>
        </row>
        <row r="559">
          <cell r="A559">
            <v>0</v>
          </cell>
          <cell r="B559">
            <v>0</v>
          </cell>
          <cell r="C559">
            <v>0</v>
          </cell>
          <cell r="D559">
            <v>0</v>
          </cell>
        </row>
        <row r="560">
          <cell r="A560">
            <v>0</v>
          </cell>
          <cell r="B560">
            <v>0</v>
          </cell>
          <cell r="C560">
            <v>0</v>
          </cell>
          <cell r="D560">
            <v>0</v>
          </cell>
        </row>
        <row r="561">
          <cell r="A561">
            <v>0</v>
          </cell>
          <cell r="B561">
            <v>0</v>
          </cell>
          <cell r="C561">
            <v>0</v>
          </cell>
          <cell r="D561">
            <v>0</v>
          </cell>
        </row>
        <row r="562">
          <cell r="A562">
            <v>0</v>
          </cell>
          <cell r="B562">
            <v>0</v>
          </cell>
          <cell r="C562">
            <v>0</v>
          </cell>
          <cell r="D562">
            <v>0</v>
          </cell>
        </row>
        <row r="563">
          <cell r="A563">
            <v>0</v>
          </cell>
          <cell r="B563">
            <v>0</v>
          </cell>
          <cell r="C563">
            <v>0</v>
          </cell>
          <cell r="D563">
            <v>0</v>
          </cell>
        </row>
        <row r="564">
          <cell r="A564">
            <v>0</v>
          </cell>
          <cell r="B564">
            <v>0</v>
          </cell>
          <cell r="C564">
            <v>0</v>
          </cell>
          <cell r="D564">
            <v>0</v>
          </cell>
        </row>
        <row r="565">
          <cell r="A565">
            <v>0</v>
          </cell>
          <cell r="B565">
            <v>0</v>
          </cell>
          <cell r="C565">
            <v>0</v>
          </cell>
          <cell r="D565">
            <v>0</v>
          </cell>
        </row>
        <row r="566">
          <cell r="A566">
            <v>0</v>
          </cell>
          <cell r="B566">
            <v>0</v>
          </cell>
          <cell r="C566">
            <v>0</v>
          </cell>
          <cell r="D566">
            <v>0</v>
          </cell>
        </row>
        <row r="567">
          <cell r="A567">
            <v>0</v>
          </cell>
          <cell r="B567">
            <v>0</v>
          </cell>
          <cell r="C567">
            <v>0</v>
          </cell>
          <cell r="D567">
            <v>0</v>
          </cell>
        </row>
        <row r="568">
          <cell r="A568">
            <v>0</v>
          </cell>
          <cell r="B568">
            <v>0</v>
          </cell>
          <cell r="C568">
            <v>0</v>
          </cell>
          <cell r="D568">
            <v>0</v>
          </cell>
        </row>
        <row r="569">
          <cell r="A569">
            <v>0</v>
          </cell>
          <cell r="B569">
            <v>0</v>
          </cell>
          <cell r="C569">
            <v>0</v>
          </cell>
          <cell r="D569">
            <v>0</v>
          </cell>
        </row>
        <row r="570">
          <cell r="A570">
            <v>0</v>
          </cell>
          <cell r="B570">
            <v>0</v>
          </cell>
          <cell r="C570">
            <v>0</v>
          </cell>
          <cell r="D570">
            <v>0</v>
          </cell>
        </row>
        <row r="571">
          <cell r="A571">
            <v>0</v>
          </cell>
          <cell r="B571">
            <v>0</v>
          </cell>
          <cell r="C571">
            <v>0</v>
          </cell>
          <cell r="D571">
            <v>0</v>
          </cell>
        </row>
        <row r="572">
          <cell r="A572">
            <v>0</v>
          </cell>
          <cell r="B572">
            <v>0</v>
          </cell>
          <cell r="C572">
            <v>0</v>
          </cell>
          <cell r="D572">
            <v>0</v>
          </cell>
        </row>
        <row r="573">
          <cell r="A573">
            <v>0</v>
          </cell>
          <cell r="B573">
            <v>0</v>
          </cell>
          <cell r="C573">
            <v>0</v>
          </cell>
          <cell r="D573">
            <v>0</v>
          </cell>
        </row>
        <row r="574">
          <cell r="A574">
            <v>0</v>
          </cell>
          <cell r="B574">
            <v>0</v>
          </cell>
          <cell r="C574">
            <v>0</v>
          </cell>
          <cell r="D574">
            <v>0</v>
          </cell>
        </row>
        <row r="575">
          <cell r="A575">
            <v>0</v>
          </cell>
          <cell r="B575">
            <v>0</v>
          </cell>
          <cell r="C575">
            <v>0</v>
          </cell>
          <cell r="D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</row>
        <row r="599">
          <cell r="A599">
            <v>0</v>
          </cell>
          <cell r="B599">
            <v>0</v>
          </cell>
          <cell r="C599">
            <v>0</v>
          </cell>
          <cell r="D599">
            <v>0</v>
          </cell>
        </row>
        <row r="600">
          <cell r="A600">
            <v>0</v>
          </cell>
          <cell r="B600">
            <v>0</v>
          </cell>
          <cell r="C600">
            <v>0</v>
          </cell>
          <cell r="D600">
            <v>0</v>
          </cell>
        </row>
        <row r="601">
          <cell r="A601">
            <v>0</v>
          </cell>
          <cell r="B601">
            <v>0</v>
          </cell>
          <cell r="C601">
            <v>0</v>
          </cell>
          <cell r="D601">
            <v>0</v>
          </cell>
        </row>
        <row r="602">
          <cell r="A602">
            <v>0</v>
          </cell>
          <cell r="B602">
            <v>0</v>
          </cell>
          <cell r="C602">
            <v>0</v>
          </cell>
          <cell r="D602">
            <v>0</v>
          </cell>
        </row>
        <row r="603">
          <cell r="A603">
            <v>0</v>
          </cell>
          <cell r="B603">
            <v>0</v>
          </cell>
          <cell r="C603">
            <v>0</v>
          </cell>
          <cell r="D603">
            <v>0</v>
          </cell>
        </row>
        <row r="604">
          <cell r="A604">
            <v>0</v>
          </cell>
          <cell r="B604">
            <v>0</v>
          </cell>
          <cell r="C604">
            <v>0</v>
          </cell>
          <cell r="D604">
            <v>0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0</v>
          </cell>
        </row>
        <row r="606">
          <cell r="A606">
            <v>0</v>
          </cell>
          <cell r="B606">
            <v>0</v>
          </cell>
          <cell r="C606">
            <v>0</v>
          </cell>
          <cell r="D606">
            <v>0</v>
          </cell>
        </row>
        <row r="607">
          <cell r="A607">
            <v>0</v>
          </cell>
          <cell r="B607">
            <v>0</v>
          </cell>
          <cell r="C607">
            <v>0</v>
          </cell>
          <cell r="D607">
            <v>0</v>
          </cell>
        </row>
        <row r="608">
          <cell r="A608">
            <v>0</v>
          </cell>
          <cell r="B608">
            <v>0</v>
          </cell>
          <cell r="C608">
            <v>0</v>
          </cell>
          <cell r="D608">
            <v>0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0</v>
          </cell>
        </row>
        <row r="610">
          <cell r="A610">
            <v>0</v>
          </cell>
          <cell r="B610">
            <v>0</v>
          </cell>
          <cell r="C610">
            <v>0</v>
          </cell>
          <cell r="D610">
            <v>0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0</v>
          </cell>
        </row>
        <row r="612">
          <cell r="A612">
            <v>0</v>
          </cell>
          <cell r="B612">
            <v>0</v>
          </cell>
          <cell r="C612">
            <v>0</v>
          </cell>
          <cell r="D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0</v>
          </cell>
        </row>
        <row r="614">
          <cell r="A614">
            <v>0</v>
          </cell>
          <cell r="B614">
            <v>0</v>
          </cell>
          <cell r="C614">
            <v>0</v>
          </cell>
          <cell r="D614">
            <v>0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0</v>
          </cell>
        </row>
        <row r="616">
          <cell r="A616">
            <v>0</v>
          </cell>
          <cell r="B616">
            <v>0</v>
          </cell>
          <cell r="C616">
            <v>0</v>
          </cell>
          <cell r="D616">
            <v>0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0</v>
          </cell>
        </row>
        <row r="618">
          <cell r="A618">
            <v>0</v>
          </cell>
          <cell r="B618">
            <v>0</v>
          </cell>
          <cell r="C618">
            <v>0</v>
          </cell>
          <cell r="D618">
            <v>0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0</v>
          </cell>
        </row>
        <row r="620">
          <cell r="A620">
            <v>0</v>
          </cell>
          <cell r="B620">
            <v>0</v>
          </cell>
          <cell r="C620">
            <v>0</v>
          </cell>
          <cell r="D620">
            <v>0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0</v>
          </cell>
        </row>
        <row r="622">
          <cell r="A622">
            <v>0</v>
          </cell>
          <cell r="B622">
            <v>0</v>
          </cell>
          <cell r="C622">
            <v>0</v>
          </cell>
          <cell r="D622">
            <v>0</v>
          </cell>
        </row>
        <row r="623">
          <cell r="A623">
            <v>0</v>
          </cell>
          <cell r="B623">
            <v>0</v>
          </cell>
          <cell r="C623">
            <v>0</v>
          </cell>
          <cell r="D623">
            <v>0</v>
          </cell>
        </row>
        <row r="624">
          <cell r="A624">
            <v>0</v>
          </cell>
          <cell r="B624">
            <v>0</v>
          </cell>
          <cell r="C624">
            <v>0</v>
          </cell>
          <cell r="D624">
            <v>0</v>
          </cell>
        </row>
        <row r="625">
          <cell r="A625">
            <v>0</v>
          </cell>
          <cell r="B625">
            <v>0</v>
          </cell>
          <cell r="C625">
            <v>0</v>
          </cell>
          <cell r="D625">
            <v>0</v>
          </cell>
        </row>
        <row r="626">
          <cell r="A626">
            <v>0</v>
          </cell>
          <cell r="B626">
            <v>0</v>
          </cell>
          <cell r="C626">
            <v>0</v>
          </cell>
          <cell r="D626">
            <v>0</v>
          </cell>
        </row>
        <row r="627">
          <cell r="A627">
            <v>0</v>
          </cell>
          <cell r="B627">
            <v>0</v>
          </cell>
          <cell r="C627">
            <v>0</v>
          </cell>
          <cell r="D627">
            <v>0</v>
          </cell>
        </row>
        <row r="628">
          <cell r="A628">
            <v>0</v>
          </cell>
          <cell r="B628">
            <v>0</v>
          </cell>
          <cell r="C628">
            <v>0</v>
          </cell>
          <cell r="D628">
            <v>0</v>
          </cell>
        </row>
        <row r="629">
          <cell r="A629">
            <v>0</v>
          </cell>
          <cell r="B629">
            <v>0</v>
          </cell>
          <cell r="C629">
            <v>0</v>
          </cell>
          <cell r="D629">
            <v>0</v>
          </cell>
        </row>
        <row r="630">
          <cell r="A630">
            <v>0</v>
          </cell>
          <cell r="B630">
            <v>0</v>
          </cell>
          <cell r="C630">
            <v>0</v>
          </cell>
          <cell r="D630">
            <v>0</v>
          </cell>
        </row>
        <row r="631">
          <cell r="A631">
            <v>0</v>
          </cell>
          <cell r="B631">
            <v>0</v>
          </cell>
          <cell r="C631">
            <v>0</v>
          </cell>
          <cell r="D631">
            <v>0</v>
          </cell>
        </row>
        <row r="632">
          <cell r="A632">
            <v>0</v>
          </cell>
          <cell r="B632">
            <v>0</v>
          </cell>
          <cell r="C632">
            <v>0</v>
          </cell>
          <cell r="D632">
            <v>0</v>
          </cell>
        </row>
        <row r="633">
          <cell r="A633">
            <v>0</v>
          </cell>
          <cell r="B633">
            <v>0</v>
          </cell>
          <cell r="C633">
            <v>0</v>
          </cell>
          <cell r="D633">
            <v>0</v>
          </cell>
        </row>
        <row r="634">
          <cell r="A634">
            <v>0</v>
          </cell>
          <cell r="B634">
            <v>0</v>
          </cell>
          <cell r="C634">
            <v>0</v>
          </cell>
          <cell r="D634">
            <v>0</v>
          </cell>
        </row>
        <row r="635">
          <cell r="A635">
            <v>0</v>
          </cell>
          <cell r="B635">
            <v>0</v>
          </cell>
          <cell r="C635">
            <v>0</v>
          </cell>
          <cell r="D635">
            <v>0</v>
          </cell>
        </row>
        <row r="636">
          <cell r="A636">
            <v>0</v>
          </cell>
          <cell r="B636">
            <v>0</v>
          </cell>
          <cell r="C636">
            <v>0</v>
          </cell>
          <cell r="D636">
            <v>0</v>
          </cell>
        </row>
        <row r="637">
          <cell r="A637">
            <v>0</v>
          </cell>
          <cell r="B637">
            <v>0</v>
          </cell>
          <cell r="C637">
            <v>0</v>
          </cell>
          <cell r="D637">
            <v>0</v>
          </cell>
        </row>
        <row r="638">
          <cell r="A638">
            <v>0</v>
          </cell>
          <cell r="B638">
            <v>0</v>
          </cell>
          <cell r="C638">
            <v>0</v>
          </cell>
          <cell r="D638">
            <v>0</v>
          </cell>
        </row>
        <row r="639">
          <cell r="A639">
            <v>0</v>
          </cell>
          <cell r="B639">
            <v>0</v>
          </cell>
          <cell r="C639">
            <v>0</v>
          </cell>
          <cell r="D639">
            <v>0</v>
          </cell>
        </row>
        <row r="640">
          <cell r="A640">
            <v>0</v>
          </cell>
          <cell r="B640">
            <v>0</v>
          </cell>
          <cell r="C640">
            <v>0</v>
          </cell>
          <cell r="D640">
            <v>0</v>
          </cell>
        </row>
        <row r="641">
          <cell r="A641">
            <v>0</v>
          </cell>
          <cell r="B641">
            <v>0</v>
          </cell>
          <cell r="C641">
            <v>0</v>
          </cell>
          <cell r="D641">
            <v>0</v>
          </cell>
        </row>
        <row r="642">
          <cell r="A642">
            <v>0</v>
          </cell>
          <cell r="B642">
            <v>0</v>
          </cell>
          <cell r="C642">
            <v>0</v>
          </cell>
          <cell r="D642">
            <v>0</v>
          </cell>
        </row>
        <row r="643">
          <cell r="A643">
            <v>0</v>
          </cell>
          <cell r="B643">
            <v>0</v>
          </cell>
          <cell r="C643">
            <v>0</v>
          </cell>
          <cell r="D643">
            <v>0</v>
          </cell>
        </row>
        <row r="644">
          <cell r="A644">
            <v>0</v>
          </cell>
          <cell r="B644">
            <v>0</v>
          </cell>
          <cell r="C644">
            <v>0</v>
          </cell>
          <cell r="D644">
            <v>0</v>
          </cell>
        </row>
        <row r="645">
          <cell r="A645">
            <v>0</v>
          </cell>
          <cell r="B645">
            <v>0</v>
          </cell>
          <cell r="C645">
            <v>0</v>
          </cell>
          <cell r="D645">
            <v>0</v>
          </cell>
        </row>
        <row r="646">
          <cell r="A646">
            <v>0</v>
          </cell>
          <cell r="B646">
            <v>0</v>
          </cell>
          <cell r="C646">
            <v>0</v>
          </cell>
          <cell r="D646">
            <v>0</v>
          </cell>
        </row>
        <row r="647">
          <cell r="A647">
            <v>0</v>
          </cell>
          <cell r="B647">
            <v>0</v>
          </cell>
          <cell r="C647">
            <v>0</v>
          </cell>
          <cell r="D647">
            <v>0</v>
          </cell>
        </row>
        <row r="648">
          <cell r="A648">
            <v>0</v>
          </cell>
          <cell r="B648">
            <v>0</v>
          </cell>
          <cell r="C648">
            <v>0</v>
          </cell>
          <cell r="D648">
            <v>0</v>
          </cell>
        </row>
        <row r="649">
          <cell r="A649">
            <v>0</v>
          </cell>
          <cell r="B649">
            <v>0</v>
          </cell>
          <cell r="C649">
            <v>0</v>
          </cell>
          <cell r="D649">
            <v>0</v>
          </cell>
        </row>
        <row r="650">
          <cell r="A650">
            <v>0</v>
          </cell>
          <cell r="B650">
            <v>0</v>
          </cell>
          <cell r="C650">
            <v>0</v>
          </cell>
          <cell r="D650">
            <v>0</v>
          </cell>
        </row>
        <row r="651">
          <cell r="A651">
            <v>0</v>
          </cell>
          <cell r="B651">
            <v>0</v>
          </cell>
          <cell r="C651">
            <v>0</v>
          </cell>
          <cell r="D651">
            <v>0</v>
          </cell>
        </row>
        <row r="652">
          <cell r="A652">
            <v>0</v>
          </cell>
          <cell r="B652">
            <v>0</v>
          </cell>
          <cell r="C652">
            <v>0</v>
          </cell>
          <cell r="D652">
            <v>0</v>
          </cell>
        </row>
        <row r="653">
          <cell r="A653">
            <v>0</v>
          </cell>
          <cell r="B653">
            <v>0</v>
          </cell>
          <cell r="C653">
            <v>0</v>
          </cell>
          <cell r="D653">
            <v>0</v>
          </cell>
        </row>
        <row r="654">
          <cell r="A654">
            <v>0</v>
          </cell>
          <cell r="B654">
            <v>0</v>
          </cell>
          <cell r="C654">
            <v>0</v>
          </cell>
          <cell r="D654">
            <v>0</v>
          </cell>
        </row>
        <row r="655">
          <cell r="A655">
            <v>0</v>
          </cell>
          <cell r="B655">
            <v>0</v>
          </cell>
          <cell r="C655">
            <v>0</v>
          </cell>
          <cell r="D655">
            <v>0</v>
          </cell>
        </row>
        <row r="656">
          <cell r="A656">
            <v>0</v>
          </cell>
          <cell r="B656">
            <v>0</v>
          </cell>
          <cell r="C656">
            <v>0</v>
          </cell>
          <cell r="D656">
            <v>0</v>
          </cell>
        </row>
        <row r="657">
          <cell r="A657">
            <v>0</v>
          </cell>
          <cell r="B657">
            <v>0</v>
          </cell>
          <cell r="C657">
            <v>0</v>
          </cell>
          <cell r="D657">
            <v>0</v>
          </cell>
        </row>
        <row r="658">
          <cell r="A658">
            <v>0</v>
          </cell>
          <cell r="B658">
            <v>0</v>
          </cell>
          <cell r="C658">
            <v>0</v>
          </cell>
          <cell r="D658">
            <v>0</v>
          </cell>
        </row>
        <row r="659">
          <cell r="A659">
            <v>0</v>
          </cell>
          <cell r="B659">
            <v>0</v>
          </cell>
          <cell r="C659">
            <v>0</v>
          </cell>
          <cell r="D659">
            <v>0</v>
          </cell>
        </row>
        <row r="660">
          <cell r="A660">
            <v>0</v>
          </cell>
          <cell r="B660">
            <v>0</v>
          </cell>
          <cell r="C660">
            <v>0</v>
          </cell>
          <cell r="D660">
            <v>0</v>
          </cell>
        </row>
        <row r="661">
          <cell r="A661">
            <v>0</v>
          </cell>
          <cell r="B661">
            <v>0</v>
          </cell>
          <cell r="C661">
            <v>0</v>
          </cell>
          <cell r="D661">
            <v>0</v>
          </cell>
        </row>
        <row r="662">
          <cell r="A662">
            <v>0</v>
          </cell>
          <cell r="B662">
            <v>0</v>
          </cell>
          <cell r="C662">
            <v>0</v>
          </cell>
          <cell r="D662">
            <v>0</v>
          </cell>
        </row>
        <row r="663">
          <cell r="A663">
            <v>0</v>
          </cell>
          <cell r="B663">
            <v>0</v>
          </cell>
          <cell r="C663">
            <v>0</v>
          </cell>
          <cell r="D663">
            <v>0</v>
          </cell>
        </row>
        <row r="664">
          <cell r="A664">
            <v>0</v>
          </cell>
          <cell r="B664">
            <v>0</v>
          </cell>
          <cell r="C664">
            <v>0</v>
          </cell>
          <cell r="D664">
            <v>0</v>
          </cell>
        </row>
        <row r="665">
          <cell r="A665">
            <v>0</v>
          </cell>
          <cell r="B665">
            <v>0</v>
          </cell>
          <cell r="C665">
            <v>0</v>
          </cell>
          <cell r="D665">
            <v>0</v>
          </cell>
        </row>
      </sheetData>
      <sheetData sheetId="4">
        <row r="2">
          <cell r="C2" t="str">
            <v>9458-0001-0</v>
          </cell>
          <cell r="D2" t="str">
            <v>ADAPTADOR CONECTOR OPTICO FC/PC</v>
          </cell>
          <cell r="E2">
            <v>1E-4</v>
          </cell>
        </row>
        <row r="3">
          <cell r="C3" t="str">
            <v>0458-0008-1</v>
          </cell>
          <cell r="D3" t="str">
            <v>ADAPTADOR P/ CONECTOR ÓPTICO SC-PC</v>
          </cell>
          <cell r="E3">
            <v>3.1152000000000002</v>
          </cell>
        </row>
        <row r="4">
          <cell r="C4" t="str">
            <v>0458-0010-3</v>
          </cell>
          <cell r="D4" t="str">
            <v>ADAPTADOR P/ CONECTOR OPTICO TIPO SC/APC</v>
          </cell>
          <cell r="E4">
            <v>6.5503499999999999</v>
          </cell>
        </row>
        <row r="5">
          <cell r="C5" t="str">
            <v>0256-0154-7</v>
          </cell>
          <cell r="D5" t="str">
            <v>ALÇA PRÉ-FORMADA APF 4,8MM</v>
          </cell>
          <cell r="E5">
            <v>0.67451000000000005</v>
          </cell>
        </row>
        <row r="6">
          <cell r="C6" t="str">
            <v>0256-0153-9</v>
          </cell>
          <cell r="D6" t="str">
            <v>ALÇA PRÉ-FORMADA APF 6,4MM</v>
          </cell>
          <cell r="E6">
            <v>1.16934</v>
          </cell>
        </row>
        <row r="7">
          <cell r="C7" t="str">
            <v>0219-0019-1</v>
          </cell>
          <cell r="D7" t="str">
            <v>ARAME AÇO INOXIDÁVEL P/ENROLADEIRA</v>
          </cell>
          <cell r="E7">
            <v>92.541330000000002</v>
          </cell>
        </row>
        <row r="8">
          <cell r="C8" t="str">
            <v>0256-0031-1</v>
          </cell>
          <cell r="D8" t="str">
            <v>BARRAMENTO SUPORTE CAIXA EMENDA OPTICA</v>
          </cell>
          <cell r="E8">
            <v>3.024</v>
          </cell>
        </row>
        <row r="9">
          <cell r="C9" t="str">
            <v>0386-0737-9</v>
          </cell>
          <cell r="D9" t="str">
            <v>BASTIDOR DISTRIBUIDOR ÓPTICO SEICOM</v>
          </cell>
          <cell r="E9">
            <v>921.33</v>
          </cell>
        </row>
        <row r="10">
          <cell r="C10" t="str">
            <v>0047-0009-0</v>
          </cell>
          <cell r="D10" t="str">
            <v>Bobina de Madeira 125/100</v>
          </cell>
          <cell r="E10">
            <v>0</v>
          </cell>
        </row>
        <row r="11">
          <cell r="C11" t="str">
            <v>0047-0009-0</v>
          </cell>
          <cell r="D11" t="str">
            <v>Bobina de Madeira 125/100</v>
          </cell>
          <cell r="E11">
            <v>0</v>
          </cell>
        </row>
        <row r="12">
          <cell r="C12" t="str">
            <v>0047-0009-0</v>
          </cell>
          <cell r="D12" t="str">
            <v>Bobina de Madeira 125/100</v>
          </cell>
          <cell r="E12">
            <v>0</v>
          </cell>
        </row>
        <row r="13">
          <cell r="C13" t="str">
            <v>0047-0012-0</v>
          </cell>
          <cell r="D13" t="str">
            <v>Bobina de Madeira 170/100</v>
          </cell>
          <cell r="E13">
            <v>0</v>
          </cell>
        </row>
        <row r="14">
          <cell r="C14" t="str">
            <v>0186-0031-0</v>
          </cell>
          <cell r="D14" t="str">
            <v>DROP OPTICO PRE-C FIG8 COMP OPTITAP 100M</v>
          </cell>
          <cell r="E14">
            <v>116.43</v>
          </cell>
        </row>
        <row r="15">
          <cell r="C15" t="str">
            <v>0186-0034-4</v>
          </cell>
          <cell r="D15" t="str">
            <v>DROP OPTICO PRE-C FIG8 COMP OPTITAP 220M</v>
          </cell>
          <cell r="E15">
            <v>222.84</v>
          </cell>
        </row>
        <row r="16">
          <cell r="C16" t="str">
            <v>0186-0038-7</v>
          </cell>
          <cell r="D16" t="str">
            <v>DROP OPTICO PRE-C FIG8 COMP OPTITAP 300M</v>
          </cell>
          <cell r="E16">
            <v>267.2</v>
          </cell>
        </row>
        <row r="17">
          <cell r="C17" t="str">
            <v>0486-0314-1</v>
          </cell>
          <cell r="D17" t="str">
            <v>SPLITER OPTICO 1:8 FIBRA NUA/SC-APC</v>
          </cell>
          <cell r="E17">
            <v>148.01</v>
          </cell>
        </row>
        <row r="18">
          <cell r="C18" t="str">
            <v>0256-0321-8</v>
          </cell>
          <cell r="D18" t="str">
            <v>CEIP- CAIXA DE EMENDA INTERNA DE PARDE 12F</v>
          </cell>
          <cell r="E18">
            <v>224.26</v>
          </cell>
        </row>
        <row r="19">
          <cell r="C19" t="str">
            <v>0186-0030-1</v>
          </cell>
          <cell r="D19" t="str">
            <v>DROP OPTICO PRE-C FIG8 COMP OPTITAP 50M</v>
          </cell>
          <cell r="E19">
            <v>83.71</v>
          </cell>
        </row>
        <row r="20">
          <cell r="C20" t="str">
            <v>0186-0033-6</v>
          </cell>
          <cell r="D20" t="str">
            <v>DROP OPTICO PRE-C FIG8 COMP OPTITAP 150M</v>
          </cell>
          <cell r="E20">
            <v>151.93</v>
          </cell>
        </row>
        <row r="21">
          <cell r="C21" t="str">
            <v>0452-0020-3</v>
          </cell>
          <cell r="D21" t="str">
            <v>CABO FO CFOA-SM-DD-S-36 - TS</v>
          </cell>
          <cell r="E21">
            <v>4.17</v>
          </cell>
        </row>
        <row r="22">
          <cell r="C22" t="str">
            <v>0380-8805-3</v>
          </cell>
          <cell r="D22" t="str">
            <v>CTOP 8 CABO DROP COM SPLITTER 1:8</v>
          </cell>
          <cell r="E22">
            <v>379.01</v>
          </cell>
        </row>
        <row r="23">
          <cell r="C23" t="str">
            <v>0047-0012-0</v>
          </cell>
          <cell r="D23" t="str">
            <v>Bobina de Madeira 170/100</v>
          </cell>
          <cell r="E23">
            <v>0</v>
          </cell>
        </row>
        <row r="24">
          <cell r="C24" t="str">
            <v>0047-0012-0</v>
          </cell>
          <cell r="D24" t="str">
            <v>Bobina de Madeira 170/100</v>
          </cell>
          <cell r="E24">
            <v>0</v>
          </cell>
        </row>
        <row r="25">
          <cell r="C25" t="str">
            <v>0047-0011-2</v>
          </cell>
          <cell r="D25" t="str">
            <v>Bobina de Madeira 170/80</v>
          </cell>
          <cell r="E25">
            <v>0</v>
          </cell>
        </row>
        <row r="26">
          <cell r="C26" t="str">
            <v>0047-0011-2</v>
          </cell>
          <cell r="D26" t="str">
            <v>Bobina de Madeira 170/80</v>
          </cell>
          <cell r="E26">
            <v>0</v>
          </cell>
        </row>
        <row r="27">
          <cell r="C27" t="str">
            <v>0047-0011-2</v>
          </cell>
          <cell r="D27" t="str">
            <v>Bobina de Madeira 170/80</v>
          </cell>
          <cell r="E27">
            <v>0</v>
          </cell>
        </row>
        <row r="28">
          <cell r="C28" t="str">
            <v>0047-0013-9</v>
          </cell>
          <cell r="D28" t="str">
            <v>Bobina de Madeira 190/100</v>
          </cell>
          <cell r="E28">
            <v>0</v>
          </cell>
        </row>
        <row r="29">
          <cell r="C29" t="str">
            <v>0047-0013-9</v>
          </cell>
          <cell r="D29" t="str">
            <v>Bobina de Madeira 190/100</v>
          </cell>
          <cell r="E29">
            <v>0</v>
          </cell>
        </row>
        <row r="30">
          <cell r="C30" t="str">
            <v>0047-0013-9</v>
          </cell>
          <cell r="D30" t="str">
            <v>Bobina de Madeira 190/100</v>
          </cell>
          <cell r="E30">
            <v>0</v>
          </cell>
        </row>
        <row r="31">
          <cell r="C31" t="str">
            <v>8047-0014-1</v>
          </cell>
          <cell r="D31" t="str">
            <v>BOBINA DE MADEIRA 250/110</v>
          </cell>
          <cell r="E31">
            <v>0</v>
          </cell>
        </row>
        <row r="32">
          <cell r="C32" t="str">
            <v>9486-0007-1</v>
          </cell>
          <cell r="D32" t="str">
            <v>BOBINA LANÇAMENTO FIBRA OPTICA - 1300NM</v>
          </cell>
          <cell r="E32">
            <v>1E-4</v>
          </cell>
        </row>
        <row r="33">
          <cell r="C33" t="str">
            <v>9486-0008-0</v>
          </cell>
          <cell r="D33" t="str">
            <v>BOBINA LANÇAMENTO FIBRA ÓPTICA 1500NM</v>
          </cell>
          <cell r="E33">
            <v>1E-4</v>
          </cell>
        </row>
        <row r="34">
          <cell r="C34" t="str">
            <v>8230-0003-6</v>
          </cell>
          <cell r="D34" t="str">
            <v>BOBINA MADEIRA DIV FORA PADRÃO NÃO CODIF</v>
          </cell>
          <cell r="E34">
            <v>0</v>
          </cell>
        </row>
        <row r="35">
          <cell r="C35" t="str">
            <v>0452-0081-5</v>
          </cell>
          <cell r="D35" t="str">
            <v>CABO F O MONOMOD SUBMARINO 24F DUP ARMAÇ</v>
          </cell>
          <cell r="E35">
            <v>123.99643</v>
          </cell>
        </row>
        <row r="36">
          <cell r="C36" t="str">
            <v>0452-0021-1</v>
          </cell>
          <cell r="D36" t="str">
            <v>CABO FIBRAS OPTICAS CFOA MM APL 06</v>
          </cell>
          <cell r="E36">
            <v>7.0109700000000004</v>
          </cell>
        </row>
        <row r="37">
          <cell r="C37" t="str">
            <v>0452-0030-0</v>
          </cell>
          <cell r="D37" t="str">
            <v>CABO FIBRAS OPTICAS CFOA SM APL G 018</v>
          </cell>
          <cell r="E37">
            <v>1E-4</v>
          </cell>
        </row>
        <row r="38">
          <cell r="C38" t="str">
            <v>0452-0032-7</v>
          </cell>
          <cell r="D38" t="str">
            <v>CABO FIBRAS OPTICAS CFOA SM APL G 030</v>
          </cell>
          <cell r="E38">
            <v>9.4154400000000003</v>
          </cell>
        </row>
        <row r="39">
          <cell r="C39" t="str">
            <v>0452-0043-2</v>
          </cell>
          <cell r="D39" t="str">
            <v>CABO FIBRAS OPTICAS CFOA SM AS 200 G 024</v>
          </cell>
          <cell r="E39">
            <v>1E-4</v>
          </cell>
        </row>
        <row r="40">
          <cell r="C40" t="str">
            <v>0452-0023-8</v>
          </cell>
          <cell r="D40" t="str">
            <v>CABO FIBRAS OPTICAS CFOA-MM-APL 030</v>
          </cell>
          <cell r="E40">
            <v>1E-4</v>
          </cell>
        </row>
        <row r="41">
          <cell r="C41" t="str">
            <v>9452-0001-3</v>
          </cell>
          <cell r="D41" t="str">
            <v>CABO FO CFOA-DS-ARD-G-24+48SM</v>
          </cell>
          <cell r="E41">
            <v>1E-4</v>
          </cell>
        </row>
        <row r="42">
          <cell r="C42" t="str">
            <v>0452-0063-7</v>
          </cell>
          <cell r="D42" t="str">
            <v>CABO FO CFOA-DS-DD-G-06</v>
          </cell>
          <cell r="E42">
            <v>1E-4</v>
          </cell>
        </row>
        <row r="43">
          <cell r="C43" t="str">
            <v>0452-0062-9</v>
          </cell>
          <cell r="D43" t="str">
            <v>CABO FO CFOA-DS-DD-G-12</v>
          </cell>
          <cell r="E43">
            <v>3.1863199999999998</v>
          </cell>
        </row>
        <row r="44">
          <cell r="C44" t="str">
            <v>0452-0008-4</v>
          </cell>
          <cell r="D44" t="str">
            <v>CABO FO CFOA-DS-DD-G-12+24SM</v>
          </cell>
          <cell r="E44">
            <v>8.3739999999999995E-2</v>
          </cell>
        </row>
        <row r="45">
          <cell r="C45" t="str">
            <v>0452-0009-2</v>
          </cell>
          <cell r="D45" t="str">
            <v>CABO FO CFOA-DS-DD-G-24+48SM</v>
          </cell>
          <cell r="E45">
            <v>15.752000000000001</v>
          </cell>
        </row>
        <row r="46">
          <cell r="C46" t="str">
            <v>0452-0059-9</v>
          </cell>
          <cell r="D46" t="str">
            <v>CABO FO CFOA-DS-DD-G-36</v>
          </cell>
          <cell r="E46">
            <v>16.77084</v>
          </cell>
        </row>
        <row r="47">
          <cell r="C47" t="str">
            <v>0452-0010-6</v>
          </cell>
          <cell r="D47" t="str">
            <v>CABO FO CFOA-DS-DER-G-12+24SM</v>
          </cell>
          <cell r="E47">
            <v>0.60341</v>
          </cell>
        </row>
        <row r="48">
          <cell r="C48" t="str">
            <v>0186-0036-0</v>
          </cell>
          <cell r="D48" t="str">
            <v>DGOI CONECT MODULAR 144F - PAREDE</v>
          </cell>
          <cell r="E48">
            <v>3539</v>
          </cell>
        </row>
        <row r="49">
          <cell r="C49" t="str">
            <v>0186-0010-7</v>
          </cell>
          <cell r="D49" t="str">
            <v>CAIXA DISP PT INT -CDOI-C</v>
          </cell>
          <cell r="E49">
            <v>86.66</v>
          </cell>
        </row>
        <row r="50">
          <cell r="C50" t="str">
            <v>0452-0093-9</v>
          </cell>
          <cell r="D50" t="str">
            <v>CABO CFOI-BLI-UB 24 LSZH MICROMODULO</v>
          </cell>
          <cell r="E50">
            <v>2.92</v>
          </cell>
        </row>
        <row r="51">
          <cell r="C51" t="str">
            <v>0452-0011-4</v>
          </cell>
          <cell r="D51" t="str">
            <v>CABO FO CFOA-DS-DER-G-24+48SM</v>
          </cell>
          <cell r="E51">
            <v>8.3669999999999994E-2</v>
          </cell>
        </row>
        <row r="52">
          <cell r="C52" t="str">
            <v>0452-0034-3</v>
          </cell>
          <cell r="D52" t="str">
            <v>CABO FO CFOA-MM-APL-24</v>
          </cell>
          <cell r="E52">
            <v>1E-4</v>
          </cell>
        </row>
        <row r="53">
          <cell r="C53" t="str">
            <v>0452-0035-1</v>
          </cell>
          <cell r="D53" t="str">
            <v xml:space="preserve">CABO FO CFOA-MM-APL-36- AS 80 </v>
          </cell>
          <cell r="E53">
            <v>1E-4</v>
          </cell>
        </row>
        <row r="54">
          <cell r="C54" t="str">
            <v>0452-0037-8</v>
          </cell>
          <cell r="D54" t="str">
            <v>CABO FO CFOA-MM-APL-G-12</v>
          </cell>
          <cell r="E54">
            <v>9.0406300000000002</v>
          </cell>
        </row>
        <row r="55">
          <cell r="C55" t="str">
            <v>0452-0038-6</v>
          </cell>
          <cell r="D55" t="str">
            <v>CABO FO CFOA-MM-APL-G-24</v>
          </cell>
          <cell r="E55">
            <v>1E-4</v>
          </cell>
        </row>
        <row r="56">
          <cell r="C56" t="str">
            <v>0452-0036-0</v>
          </cell>
          <cell r="D56" t="str">
            <v>CABO FO CFOA-MM-APL-G-36</v>
          </cell>
          <cell r="E56">
            <v>1E-4</v>
          </cell>
        </row>
        <row r="57">
          <cell r="C57" t="str">
            <v>0452-0072-6</v>
          </cell>
          <cell r="D57" t="str">
            <v>CABO FO CFOA-NZD-DD-G-24+48SM</v>
          </cell>
          <cell r="E57">
            <v>18.500440000000001</v>
          </cell>
        </row>
        <row r="58">
          <cell r="C58" t="str">
            <v>0452-0071-8</v>
          </cell>
          <cell r="D58" t="str">
            <v>CABO FO CFOA-NZD-DD-G-36</v>
          </cell>
          <cell r="E58">
            <v>10.684900000000001</v>
          </cell>
        </row>
        <row r="59">
          <cell r="C59" t="str">
            <v>0452-0071-8</v>
          </cell>
          <cell r="D59" t="str">
            <v>CABO FO CFOA-NZD-DD-G-36</v>
          </cell>
          <cell r="E59">
            <v>10.684900000000001</v>
          </cell>
        </row>
        <row r="60">
          <cell r="C60" t="str">
            <v>0452-0073-4</v>
          </cell>
          <cell r="D60" t="str">
            <v>CABO FO CFOA-NZD-DER-G-24+48SM</v>
          </cell>
          <cell r="E60">
            <v>16.324020000000001</v>
          </cell>
        </row>
        <row r="61">
          <cell r="C61" t="str">
            <v>0452-0026-2</v>
          </cell>
          <cell r="D61" t="str">
            <v>CABO FO CFOA-SM-APL-12</v>
          </cell>
          <cell r="E61">
            <v>1E-4</v>
          </cell>
        </row>
        <row r="62">
          <cell r="C62" t="str">
            <v>0452-0027-0</v>
          </cell>
          <cell r="D62" t="str">
            <v>CABO FO CFOA-SM-APL-36</v>
          </cell>
          <cell r="E62">
            <v>1E-4</v>
          </cell>
        </row>
        <row r="63">
          <cell r="C63" t="str">
            <v>0452-0028-9</v>
          </cell>
          <cell r="D63" t="str">
            <v>CABO FO CFOA-SM-APL-G-06</v>
          </cell>
          <cell r="E63">
            <v>1.96959</v>
          </cell>
        </row>
        <row r="64">
          <cell r="C64" t="str">
            <v>0452-0029-7</v>
          </cell>
          <cell r="D64" t="str">
            <v>CABO FO CFOA-SM-APL-G-12</v>
          </cell>
          <cell r="E64">
            <v>2.6346699999999998</v>
          </cell>
        </row>
        <row r="65">
          <cell r="C65" t="str">
            <v>0452-0031-9</v>
          </cell>
          <cell r="D65" t="str">
            <v>CABO FO CFOA-SM-APL-G-24</v>
          </cell>
          <cell r="E65">
            <v>3.9036400000000002</v>
          </cell>
        </row>
        <row r="66">
          <cell r="C66" t="str">
            <v>0452-0033-5</v>
          </cell>
          <cell r="D66" t="str">
            <v>CABO FO CFOA-SM-APL-G-36</v>
          </cell>
          <cell r="E66">
            <v>6.29521</v>
          </cell>
        </row>
        <row r="67">
          <cell r="C67" t="str">
            <v>0452-0064-5</v>
          </cell>
          <cell r="D67" t="str">
            <v>CABO FO CFOA-SM-ARD-G-06 (ANTI-ROEDOR)</v>
          </cell>
          <cell r="E67">
            <v>1E-4</v>
          </cell>
        </row>
        <row r="68">
          <cell r="C68" t="str">
            <v>0452-0065-3</v>
          </cell>
          <cell r="D68" t="str">
            <v>CABO FO CFOA-SM-ARD-G-12 (ANTI-ROEDOR)</v>
          </cell>
          <cell r="E68">
            <v>1E-4</v>
          </cell>
        </row>
        <row r="69">
          <cell r="C69" t="str">
            <v>0452-0068-8</v>
          </cell>
          <cell r="D69" t="str">
            <v>CABO FO CFOA-SM-ARD-G-144 (ANTI-ROEDOR)</v>
          </cell>
          <cell r="E69">
            <v>29.40972</v>
          </cell>
        </row>
        <row r="70">
          <cell r="C70" t="str">
            <v>0452-0066-1</v>
          </cell>
          <cell r="D70" t="str">
            <v>CABO FO CFOA-SM-ARD-G-24 (ANTI-ROEDOR)</v>
          </cell>
          <cell r="E70">
            <v>1E-4</v>
          </cell>
        </row>
        <row r="71">
          <cell r="C71" t="str">
            <v>0452-0018-1</v>
          </cell>
          <cell r="D71" t="str">
            <v>CABO FO CFOA-SM-ARD-G-36 (ANTI-ROEDOR)</v>
          </cell>
          <cell r="E71">
            <v>8.4356299999999997</v>
          </cell>
        </row>
        <row r="72">
          <cell r="C72" t="str">
            <v>0452-0067-0</v>
          </cell>
          <cell r="D72" t="str">
            <v>CABO FO CFOA-SM-ARD-G-72 (ANTI-ROEDOR)</v>
          </cell>
          <cell r="E72">
            <v>19.140219999999999</v>
          </cell>
        </row>
        <row r="73">
          <cell r="C73" t="str">
            <v>0452-0070-0</v>
          </cell>
          <cell r="D73" t="str">
            <v>CABO FO CFOA-SM-ARD-G-72 (ANTI-ROEDOR)</v>
          </cell>
          <cell r="E73">
            <v>18.742540000000002</v>
          </cell>
        </row>
        <row r="74">
          <cell r="C74" t="str">
            <v>0452-0058-0</v>
          </cell>
          <cell r="D74" t="str">
            <v>CABO FO CFOA-SM-AS-080-G-06</v>
          </cell>
          <cell r="E74">
            <v>2.8646699999999998</v>
          </cell>
        </row>
        <row r="75">
          <cell r="C75" t="str">
            <v>0452-0056-4</v>
          </cell>
          <cell r="D75" t="str">
            <v>CABO FO CFOA-SM-AS-080-G-12</v>
          </cell>
          <cell r="E75">
            <v>2.5509900000000001</v>
          </cell>
        </row>
        <row r="76">
          <cell r="C76" t="str">
            <v>0452-0060-2</v>
          </cell>
          <cell r="D76" t="str">
            <v>CABO FO CFOA-SM-AS-080-G-24</v>
          </cell>
          <cell r="E76">
            <v>3.60114</v>
          </cell>
        </row>
        <row r="77">
          <cell r="C77" t="str">
            <v>0452-0013-0</v>
          </cell>
          <cell r="D77" t="str">
            <v>CABO FO CFOA-SM-AS-080-G-36</v>
          </cell>
          <cell r="E77">
            <v>4.8724600000000002</v>
          </cell>
        </row>
        <row r="78">
          <cell r="C78" t="str">
            <v>0452-0045-9</v>
          </cell>
          <cell r="D78" t="str">
            <v>CABO FO CFOA-SM-AS-200-G-06</v>
          </cell>
          <cell r="E78">
            <v>2.9497200000000001</v>
          </cell>
        </row>
        <row r="79">
          <cell r="C79" t="str">
            <v>0452-0044-0</v>
          </cell>
          <cell r="D79" t="str">
            <v>CABO FO CFOA-SM-AS-200-G-12</v>
          </cell>
          <cell r="E79">
            <v>3.0921099999999999</v>
          </cell>
        </row>
        <row r="80">
          <cell r="C80" t="str">
            <v>0452-0012-2</v>
          </cell>
          <cell r="D80" t="str">
            <v>CABO FO CFOA-SM-AS-200-G-72</v>
          </cell>
          <cell r="E80">
            <v>12.569459999999999</v>
          </cell>
        </row>
        <row r="81">
          <cell r="C81" t="str">
            <v>0452-0048-3</v>
          </cell>
          <cell r="D81" t="str">
            <v>CABO FO CFOA-SM-DD-G-06</v>
          </cell>
          <cell r="E81">
            <v>2.0385399999999998</v>
          </cell>
        </row>
        <row r="82">
          <cell r="C82" t="str">
            <v>0452-0049-1</v>
          </cell>
          <cell r="D82" t="str">
            <v>CABO FO CFOA-SM-DD-G-12</v>
          </cell>
          <cell r="E82">
            <v>2.2111900000000002</v>
          </cell>
        </row>
        <row r="83">
          <cell r="C83" t="str">
            <v>0452-0004-1</v>
          </cell>
          <cell r="D83" t="str">
            <v>CABO FO CFOA-SM-DD-G-144</v>
          </cell>
          <cell r="E83">
            <v>21.62772</v>
          </cell>
        </row>
        <row r="84">
          <cell r="C84" t="str">
            <v>0452-0014-9</v>
          </cell>
          <cell r="D84" t="str">
            <v>CABO FO CFOA-SM-DD-G-18</v>
          </cell>
          <cell r="E84">
            <v>2.85771</v>
          </cell>
        </row>
        <row r="85">
          <cell r="C85" t="str">
            <v>0452-0047-5</v>
          </cell>
          <cell r="D85" t="str">
            <v>CABO FO CFOA-SM-DD-G-24</v>
          </cell>
          <cell r="E85">
            <v>3.2563599999999999</v>
          </cell>
        </row>
        <row r="86">
          <cell r="C86" t="str">
            <v>0452-0046-7</v>
          </cell>
          <cell r="D86" t="str">
            <v>CABO FO CFOA-SM-DD-G-36</v>
          </cell>
          <cell r="E86">
            <v>4.3633100000000002</v>
          </cell>
        </row>
        <row r="87">
          <cell r="C87" t="str">
            <v>0452-0015-7</v>
          </cell>
          <cell r="D87" t="str">
            <v>CABO FO CFOA-SM-DD-G-48</v>
          </cell>
          <cell r="E87">
            <v>7.7141700000000002</v>
          </cell>
        </row>
        <row r="88">
          <cell r="C88" t="str">
            <v>0452-0061-0</v>
          </cell>
          <cell r="D88" t="str">
            <v>CABO FO CFOA-SM-DD-G-72</v>
          </cell>
          <cell r="E88">
            <v>9.4829899999999991</v>
          </cell>
        </row>
        <row r="89">
          <cell r="C89" t="str">
            <v>0452-0057-2</v>
          </cell>
          <cell r="D89" t="str">
            <v>CABO FO CFOA-SM-DE-G-06</v>
          </cell>
          <cell r="E89">
            <v>3.72173</v>
          </cell>
        </row>
        <row r="90">
          <cell r="C90" t="str">
            <v>0452-0050-5</v>
          </cell>
          <cell r="D90" t="str">
            <v>CABO FO CFOA-SM-DE-G-12</v>
          </cell>
          <cell r="E90">
            <v>3.6067800000000001</v>
          </cell>
        </row>
        <row r="91">
          <cell r="C91" t="str">
            <v>0452-0007-6</v>
          </cell>
          <cell r="D91" t="str">
            <v>CABO FO CFOA-SM-DE-G-144</v>
          </cell>
          <cell r="E91">
            <v>24.915120000000002</v>
          </cell>
        </row>
        <row r="92">
          <cell r="C92" t="str">
            <v>0452-0003-3</v>
          </cell>
          <cell r="D92" t="str">
            <v>CABO FO CFOA-SM-DE-G-24</v>
          </cell>
          <cell r="E92">
            <v>5.1705399999999999</v>
          </cell>
        </row>
        <row r="93">
          <cell r="C93" t="str">
            <v>0452-0051-3</v>
          </cell>
          <cell r="D93" t="str">
            <v>CABO FO CFOA-SM-DE-G-36</v>
          </cell>
          <cell r="E93">
            <v>5.5510700000000002</v>
          </cell>
        </row>
        <row r="94">
          <cell r="C94" t="str">
            <v>0452-0069-6</v>
          </cell>
          <cell r="D94" t="str">
            <v>CABO FO CFOA-SM-DE-G-48</v>
          </cell>
          <cell r="E94">
            <v>7.07</v>
          </cell>
        </row>
        <row r="95">
          <cell r="C95" t="str">
            <v>0452-0017-3</v>
          </cell>
          <cell r="D95" t="str">
            <v>CABO FO CFOA-SM-DE-G-72</v>
          </cell>
          <cell r="E95">
            <v>8.6378299999999992</v>
          </cell>
        </row>
        <row r="96">
          <cell r="C96" t="str">
            <v>0452-0052-1</v>
          </cell>
          <cell r="D96" t="str">
            <v>CABO FO CFOA-SM-DPE-G-06</v>
          </cell>
          <cell r="E96">
            <v>4.6657599999999997</v>
          </cell>
        </row>
        <row r="97">
          <cell r="C97" t="str">
            <v>0452-0053-0</v>
          </cell>
          <cell r="D97" t="str">
            <v>CABO FO CFOA-SM-DPE-G-12</v>
          </cell>
          <cell r="E97">
            <v>3.7185600000000001</v>
          </cell>
        </row>
        <row r="98">
          <cell r="C98" t="str">
            <v>0452-0054-8</v>
          </cell>
          <cell r="D98" t="str">
            <v>CABO FO CFOA-SM-DPE-G-24</v>
          </cell>
          <cell r="E98">
            <v>5.8337500000000002</v>
          </cell>
        </row>
        <row r="99">
          <cell r="C99" t="str">
            <v>0452-0055-6</v>
          </cell>
          <cell r="D99" t="str">
            <v>CABO FO CFOA-SM-DPE-G-36</v>
          </cell>
          <cell r="E99">
            <v>6.11</v>
          </cell>
        </row>
        <row r="100">
          <cell r="C100" t="str">
            <v>0452-0084-0</v>
          </cell>
          <cell r="D100" t="str">
            <v>CABO FO CFOA-SM-DROP-AS-FIGURA 8-M-G-2</v>
          </cell>
          <cell r="E100">
            <v>0.96875999999999995</v>
          </cell>
        </row>
        <row r="101">
          <cell r="C101" t="str">
            <v>0452-0084-0</v>
          </cell>
          <cell r="D101" t="str">
            <v>CABO FO CFOA-SM-DROP-AS-FIGURA 8-M-G-2</v>
          </cell>
          <cell r="E101">
            <v>0.96875999999999995</v>
          </cell>
        </row>
        <row r="102">
          <cell r="C102" t="str">
            <v>0452-0002-5</v>
          </cell>
          <cell r="D102" t="str">
            <v>CABO FO CFOI-SM-FT-H-144</v>
          </cell>
          <cell r="E102">
            <v>1E-4</v>
          </cell>
        </row>
        <row r="103">
          <cell r="C103" t="str">
            <v>0452-0006-8</v>
          </cell>
          <cell r="D103" t="str">
            <v>CABO FO CFOI-SM-FT-H-144</v>
          </cell>
          <cell r="E103">
            <v>25.959540000000001</v>
          </cell>
        </row>
        <row r="104">
          <cell r="C104" t="str">
            <v>0452-0001-7</v>
          </cell>
          <cell r="D104" t="str">
            <v>CABO FO CFOI-SM-FT-H-72</v>
          </cell>
          <cell r="E104">
            <v>1E-4</v>
          </cell>
        </row>
        <row r="105">
          <cell r="C105" t="str">
            <v>0452-0005-0</v>
          </cell>
          <cell r="D105" t="str">
            <v>CABO FO CFOI-SM-FT-H-72</v>
          </cell>
          <cell r="E105">
            <v>12.732379999999999</v>
          </cell>
        </row>
        <row r="106">
          <cell r="C106" t="str">
            <v>0452-0039-4</v>
          </cell>
          <cell r="D106" t="str">
            <v>CABO FO CFOI-SM-MF-06</v>
          </cell>
          <cell r="E106">
            <v>3.1351200000000001</v>
          </cell>
        </row>
        <row r="107">
          <cell r="C107" t="str">
            <v>0452-0040-8</v>
          </cell>
          <cell r="D107" t="str">
            <v>CABO FO CFOI-SM-MF-12</v>
          </cell>
          <cell r="E107">
            <v>5.1081799999999999</v>
          </cell>
        </row>
        <row r="108">
          <cell r="C108" t="str">
            <v>0452-0075-0</v>
          </cell>
          <cell r="D108" t="str">
            <v>CABO FO CFOI-SM-UB-144</v>
          </cell>
          <cell r="E108">
            <v>32.708170000000003</v>
          </cell>
        </row>
        <row r="109">
          <cell r="C109" t="str">
            <v>0452-0041-6</v>
          </cell>
          <cell r="D109" t="str">
            <v>CABO FO CFOI-SM-UB-24</v>
          </cell>
          <cell r="E109">
            <v>5.8562599999999998</v>
          </cell>
        </row>
        <row r="110">
          <cell r="C110" t="str">
            <v>0452-0042-4</v>
          </cell>
          <cell r="D110" t="str">
            <v>CABO FO CFOI-SM-UB-36</v>
          </cell>
          <cell r="E110">
            <v>6.4882200000000001</v>
          </cell>
        </row>
        <row r="111">
          <cell r="C111" t="str">
            <v>0452-0074-2</v>
          </cell>
          <cell r="D111" t="str">
            <v>CABO FO CFOI-SM-UB-72</v>
          </cell>
          <cell r="E111">
            <v>11.792260000000001</v>
          </cell>
        </row>
        <row r="112">
          <cell r="C112" t="str">
            <v>0452-0019-0</v>
          </cell>
          <cell r="D112" t="str">
            <v>CABO FO CFO-MM-APL-12</v>
          </cell>
          <cell r="E112">
            <v>3.1935600000000002</v>
          </cell>
        </row>
        <row r="113">
          <cell r="C113" t="str">
            <v>0452-0022-0</v>
          </cell>
          <cell r="D113" t="str">
            <v>CABO FO CFO-MM-APL-18</v>
          </cell>
          <cell r="E113">
            <v>15.416880000000001</v>
          </cell>
        </row>
        <row r="114">
          <cell r="C114" t="str">
            <v>0452-0020-3</v>
          </cell>
          <cell r="D114" t="str">
            <v>CABO FO CFO-MM-APL-24</v>
          </cell>
          <cell r="E114">
            <v>4.01816</v>
          </cell>
        </row>
        <row r="115">
          <cell r="C115" t="str">
            <v>0452-0024-6</v>
          </cell>
          <cell r="D115" t="str">
            <v>CABO FO CFO-MM-APL-36</v>
          </cell>
          <cell r="E115">
            <v>13.84647</v>
          </cell>
        </row>
        <row r="116">
          <cell r="C116" t="str">
            <v>0452-0086-6</v>
          </cell>
          <cell r="D116" t="str">
            <v>CABO ÓPTICO INTERNO-COI-20 METROS-FTTH</v>
          </cell>
          <cell r="E116">
            <v>22.903759999999998</v>
          </cell>
        </row>
        <row r="117">
          <cell r="C117" t="str">
            <v>0452-0085-8</v>
          </cell>
          <cell r="D117" t="str">
            <v>CABO ÓPTICO INTERNO-COI-5 METROS-FTTH</v>
          </cell>
          <cell r="E117">
            <v>16.812419999999999</v>
          </cell>
        </row>
        <row r="118">
          <cell r="C118" t="str">
            <v>0492-0002-0</v>
          </cell>
          <cell r="D118" t="str">
            <v>CABO OPTICO MONOMODO ST ST C/CONECTORES</v>
          </cell>
          <cell r="E118">
            <v>106.0625</v>
          </cell>
        </row>
        <row r="119">
          <cell r="C119" t="str">
            <v>0460-0020-8</v>
          </cell>
          <cell r="D119" t="str">
            <v>CAIXA EMENDA CABO OPTICO 01/36 FO</v>
          </cell>
          <cell r="E119">
            <v>1E-4</v>
          </cell>
        </row>
        <row r="120">
          <cell r="C120" t="str">
            <v>0460-0002-0</v>
          </cell>
          <cell r="D120" t="str">
            <v>CAIXA EMENDA CABO OPTICO AEREO 12 FO</v>
          </cell>
          <cell r="E120">
            <v>122.62</v>
          </cell>
        </row>
        <row r="121">
          <cell r="C121" t="str">
            <v>0460-0026-7</v>
          </cell>
          <cell r="D121" t="str">
            <v>CAIXA EMENDA MECAN ÓPTICA 72 FIBRAS</v>
          </cell>
          <cell r="E121">
            <v>1E-4</v>
          </cell>
        </row>
        <row r="122">
          <cell r="C122" t="str">
            <v>0460-0025-9</v>
          </cell>
          <cell r="D122" t="str">
            <v>CAIXA EMENDA OPTICA SUBT 36F CABO ATIVO</v>
          </cell>
          <cell r="E122">
            <v>0.01</v>
          </cell>
        </row>
        <row r="123">
          <cell r="C123" t="str">
            <v>0460-0008-9</v>
          </cell>
          <cell r="D123" t="str">
            <v>CAIXA EMENDA OPTICA SUBTER 24 FIBRAS</v>
          </cell>
          <cell r="E123">
            <v>58.6</v>
          </cell>
        </row>
        <row r="124">
          <cell r="C124" t="str">
            <v>0256-0190-3</v>
          </cell>
          <cell r="D124" t="str">
            <v>CHASSI R-1</v>
          </cell>
          <cell r="E124">
            <v>56.632269999999998</v>
          </cell>
        </row>
        <row r="125">
          <cell r="C125" t="str">
            <v>0256-0191-1</v>
          </cell>
          <cell r="D125" t="str">
            <v>CHASSI R-2</v>
          </cell>
          <cell r="E125">
            <v>80.010000000000005</v>
          </cell>
        </row>
        <row r="126">
          <cell r="C126" t="str">
            <v>0256-0048-6</v>
          </cell>
          <cell r="D126" t="str">
            <v>CHASSI R-4</v>
          </cell>
          <cell r="E126">
            <v>62.710459999999998</v>
          </cell>
        </row>
        <row r="127">
          <cell r="C127" t="str">
            <v>0256-0034-6</v>
          </cell>
          <cell r="D127" t="str">
            <v>CHASSI R4 cancelar quando esgotar CQE</v>
          </cell>
          <cell r="E127">
            <v>0</v>
          </cell>
        </row>
        <row r="128">
          <cell r="C128" t="str">
            <v>0256-0100-8</v>
          </cell>
          <cell r="D128" t="str">
            <v>CHASSI RR-27</v>
          </cell>
          <cell r="E128">
            <v>114.66097000000001</v>
          </cell>
        </row>
        <row r="129">
          <cell r="C129" t="str">
            <v>0256-0043-5</v>
          </cell>
          <cell r="D129" t="str">
            <v>CHASSI RR-90</v>
          </cell>
          <cell r="E129">
            <v>352.6</v>
          </cell>
        </row>
        <row r="130">
          <cell r="C130" t="str">
            <v>0256-0001-0</v>
          </cell>
          <cell r="D130" t="str">
            <v>CHASSI RR90 cancelar quando esgotar CQE</v>
          </cell>
          <cell r="E130">
            <v>70.38</v>
          </cell>
        </row>
        <row r="131">
          <cell r="C131" t="str">
            <v>0378-0297-6</v>
          </cell>
          <cell r="D131" t="str">
            <v>CHAVE ÓPTICA DE PROTEÇÃO OPS5E9D</v>
          </cell>
          <cell r="E131">
            <v>4099.8500000000004</v>
          </cell>
        </row>
        <row r="132">
          <cell r="C132" t="str">
            <v>9260-0014-4</v>
          </cell>
          <cell r="D132" t="str">
            <v>CONECTOR EM MEC  3M F OTICA(cartela c/6)</v>
          </cell>
          <cell r="E132">
            <v>1E-4</v>
          </cell>
        </row>
        <row r="133">
          <cell r="C133" t="str">
            <v>0458-0004-9</v>
          </cell>
          <cell r="D133" t="str">
            <v>CONECTOR OPTICO FIBRA MONO 125UM ST-IIPC</v>
          </cell>
          <cell r="E133">
            <v>12.02145</v>
          </cell>
        </row>
        <row r="134">
          <cell r="C134" t="str">
            <v>0458-0005-7</v>
          </cell>
          <cell r="D134" t="str">
            <v>CONECTOR OPTICO FIBRA MONO 126UM ST-IIPC</v>
          </cell>
          <cell r="E134">
            <v>15.785550000000001</v>
          </cell>
        </row>
        <row r="135">
          <cell r="C135" t="str">
            <v>0458-0006-5</v>
          </cell>
          <cell r="D135" t="str">
            <v>CONECTOR OPTICO FIBRA MONO 127UM ST-IIPC</v>
          </cell>
          <cell r="E135">
            <v>13.51824</v>
          </cell>
        </row>
        <row r="136">
          <cell r="C136" t="str">
            <v>0230-0104-6</v>
          </cell>
          <cell r="D136" t="str">
            <v>CONEXÃO PEAD CORRUG 125/100MM P/ CS ANEL</v>
          </cell>
          <cell r="E136">
            <v>1E-4</v>
          </cell>
        </row>
        <row r="137">
          <cell r="C137" t="str">
            <v>0230-0111-9</v>
          </cell>
          <cell r="D137" t="str">
            <v>CONEXÃO PEAD CORRUG 125/100MM P/ CS HELI</v>
          </cell>
          <cell r="E137">
            <v>1E-4</v>
          </cell>
        </row>
        <row r="138">
          <cell r="C138" t="str">
            <v>0456-0016-3</v>
          </cell>
          <cell r="D138" t="str">
            <v>CONJ ANCORAGEM CABO ÓPT VÃO 200M 18-36FO</v>
          </cell>
          <cell r="E138">
            <v>8.58826</v>
          </cell>
        </row>
        <row r="139">
          <cell r="C139" t="str">
            <v>0456-0012-0</v>
          </cell>
          <cell r="D139" t="str">
            <v>CONJ ANCORAGEM CABO ÓPT VÃO 200M 72FO</v>
          </cell>
          <cell r="E139">
            <v>21.66864</v>
          </cell>
        </row>
        <row r="140">
          <cell r="C140" t="str">
            <v>0456-0013-9</v>
          </cell>
          <cell r="D140" t="str">
            <v>CONJ ANCORAGEM CABO ÓPT VÃO 80M 18-36FO</v>
          </cell>
          <cell r="E140">
            <v>11.63396</v>
          </cell>
        </row>
        <row r="141">
          <cell r="C141" t="str">
            <v>0456-0014-7</v>
          </cell>
          <cell r="D141" t="str">
            <v>CONJ ANCORAGEM CABO ÓPT VÃO 80M ATÉ 12FO</v>
          </cell>
          <cell r="E141">
            <v>10.223750000000001</v>
          </cell>
        </row>
        <row r="142">
          <cell r="C142" t="str">
            <v>0258-0026-4</v>
          </cell>
          <cell r="D142" t="str">
            <v>CONJ EMENDA FO SUBT REDE ACES 144F 50PCT</v>
          </cell>
          <cell r="E142">
            <v>661.61667</v>
          </cell>
        </row>
        <row r="143">
          <cell r="C143" t="str">
            <v>0258-0027-2</v>
          </cell>
          <cell r="D143" t="str">
            <v>CONJ EMENDA OPTICA SUBT ACES 144 F.O.</v>
          </cell>
          <cell r="E143">
            <v>909.47718999999995</v>
          </cell>
        </row>
        <row r="144">
          <cell r="C144" t="str">
            <v>0460-0009-7</v>
          </cell>
          <cell r="D144" t="str">
            <v>CONJ EMENDA OPTICA SUBT TRONCO 144 F.O.</v>
          </cell>
          <cell r="E144">
            <v>275.55488000000003</v>
          </cell>
        </row>
        <row r="145">
          <cell r="C145" t="str">
            <v>0192-0218-0</v>
          </cell>
          <cell r="D145" t="str">
            <v>CONJ. EMENDA CABO OPT. SUBT 144F AC FTTH</v>
          </cell>
          <cell r="E145">
            <v>1345.5</v>
          </cell>
        </row>
        <row r="146">
          <cell r="C146" t="str">
            <v>0456-0015-5</v>
          </cell>
          <cell r="D146" t="str">
            <v>CONJUNTO ANCORAGEM TIPO 2 FDDE-1502</v>
          </cell>
          <cell r="E146">
            <v>7.43276</v>
          </cell>
        </row>
        <row r="147">
          <cell r="C147" t="str">
            <v>0456-0005-8</v>
          </cell>
          <cell r="D147" t="str">
            <v>CONJUNTO ANCORAGEM TIPO 4 CFO-AS</v>
          </cell>
          <cell r="E147">
            <v>36.853999999999999</v>
          </cell>
        </row>
        <row r="148">
          <cell r="C148" t="str">
            <v>0456-0006-6</v>
          </cell>
          <cell r="D148" t="str">
            <v>CONJUNTO ANCORAGEM TIPO 8 CFO-AS</v>
          </cell>
          <cell r="E148">
            <v>20.189769999999999</v>
          </cell>
        </row>
        <row r="149">
          <cell r="C149" t="str">
            <v>0456-0007-4</v>
          </cell>
          <cell r="D149" t="str">
            <v>CONJUNTO ANCORAGEM TIPO 9 CFO-AS</v>
          </cell>
          <cell r="E149">
            <v>28.4939</v>
          </cell>
        </row>
        <row r="150">
          <cell r="C150" t="str">
            <v>9260-0015-2</v>
          </cell>
          <cell r="D150" t="str">
            <v>CONJUNTO CABO ADICIONAL FOSC 100-B/H</v>
          </cell>
          <cell r="E150">
            <v>1E-4</v>
          </cell>
        </row>
        <row r="151">
          <cell r="C151" t="str">
            <v>0460-0010-0</v>
          </cell>
          <cell r="D151" t="str">
            <v>CONJUNTO EMENDA CABO OPGW 72 FIBRAS</v>
          </cell>
          <cell r="E151">
            <v>1E-4</v>
          </cell>
        </row>
        <row r="152">
          <cell r="C152" t="str">
            <v>0460-0021-6</v>
          </cell>
          <cell r="D152" t="str">
            <v>CONJUNTO EMENDA CABO OPTICO AEREO 12 FIB</v>
          </cell>
          <cell r="E152">
            <v>341.125</v>
          </cell>
        </row>
        <row r="153">
          <cell r="C153" t="str">
            <v>0460-0017-8</v>
          </cell>
          <cell r="D153" t="str">
            <v>CONJUNTO EMENDA CABO OPTICO AÉREO 24 FO</v>
          </cell>
          <cell r="E153">
            <v>355.07110999999998</v>
          </cell>
        </row>
        <row r="154">
          <cell r="C154" t="str">
            <v>0460-0012-7</v>
          </cell>
          <cell r="D154" t="str">
            <v>CONJUNTO EMENDA CABO OPTICO AÉREO 36 FO</v>
          </cell>
          <cell r="E154">
            <v>384.28480000000002</v>
          </cell>
        </row>
        <row r="155">
          <cell r="C155" t="str">
            <v>0460-0014-3</v>
          </cell>
          <cell r="D155" t="str">
            <v>CONJUNTO EMENDA CABO OPTICO AEREO 48 FIB</v>
          </cell>
          <cell r="E155">
            <v>342.00952000000001</v>
          </cell>
        </row>
        <row r="156">
          <cell r="C156" t="str">
            <v>0460-0011-9</v>
          </cell>
          <cell r="D156" t="str">
            <v>CONJUNTO EMENDA CABO OPTICO AÉREO 72 FO</v>
          </cell>
          <cell r="E156">
            <v>447.82062999999999</v>
          </cell>
        </row>
        <row r="157">
          <cell r="C157" t="str">
            <v>0460-0013-5</v>
          </cell>
          <cell r="D157" t="str">
            <v>CONJUNTO EMENDA CABO OPTICO SUBT 12 FO</v>
          </cell>
          <cell r="E157">
            <v>344.81817999999998</v>
          </cell>
        </row>
        <row r="158">
          <cell r="C158" t="str">
            <v>0460-0015-1</v>
          </cell>
          <cell r="D158" t="str">
            <v>CONJUNTO EMENDA CABO OPTICO SUBT 24 FO</v>
          </cell>
          <cell r="E158">
            <v>333.34564999999998</v>
          </cell>
        </row>
        <row r="159">
          <cell r="C159" t="str">
            <v>0460-0022-4</v>
          </cell>
          <cell r="D159" t="str">
            <v>CONJUNTO EMENDA CABO OPTICO SUBT 36 FO</v>
          </cell>
          <cell r="E159">
            <v>403.92455000000001</v>
          </cell>
        </row>
        <row r="160">
          <cell r="C160" t="str">
            <v>0460-0016-0</v>
          </cell>
          <cell r="D160" t="str">
            <v>CONJUNTO EMENDA CABO OPTICO SUBT 48 FO</v>
          </cell>
          <cell r="E160">
            <v>449.61856999999998</v>
          </cell>
        </row>
        <row r="161">
          <cell r="C161" t="str">
            <v>0460-0023-2</v>
          </cell>
          <cell r="D161" t="str">
            <v>CONJUNTO EMENDA CABO OPTICO SUBT 72 FO</v>
          </cell>
          <cell r="E161">
            <v>486.95166999999998</v>
          </cell>
        </row>
        <row r="162">
          <cell r="C162" t="str">
            <v>9260-0016-0</v>
          </cell>
          <cell r="D162" t="str">
            <v>CONJUNTO REENTRADA FOSC 100-B/H RAYCHEM</v>
          </cell>
          <cell r="E162">
            <v>1E-4</v>
          </cell>
        </row>
        <row r="163">
          <cell r="C163" t="str">
            <v>0378-0292-5</v>
          </cell>
          <cell r="D163" t="str">
            <v>CORDÃO DE INTERLIGAÇÃO ÓPTICO 20M</v>
          </cell>
          <cell r="E163">
            <v>63.911380000000001</v>
          </cell>
        </row>
        <row r="164">
          <cell r="C164" t="str">
            <v>0486-0033-4</v>
          </cell>
          <cell r="D164" t="str">
            <v>CORDÃO MONOF MONOM E2000-APC-FC-SPC 15M</v>
          </cell>
          <cell r="E164">
            <v>65.504999999999995</v>
          </cell>
        </row>
        <row r="165">
          <cell r="C165" t="str">
            <v>0486-0034-2</v>
          </cell>
          <cell r="D165" t="str">
            <v>CORDÃO MONOF MONOM E2000-APC-FC-SPC 20M</v>
          </cell>
          <cell r="E165">
            <v>71.09</v>
          </cell>
        </row>
        <row r="166">
          <cell r="C166" t="str">
            <v>0486-0030-0</v>
          </cell>
          <cell r="D166" t="str">
            <v>CORDÃO MONOF MONOMODO E2000-APC 10M</v>
          </cell>
          <cell r="E166">
            <v>71.035870000000003</v>
          </cell>
        </row>
        <row r="167">
          <cell r="C167" t="str">
            <v>9386-0005-2</v>
          </cell>
          <cell r="D167" t="str">
            <v>CORDAO MONOFIBRA SM CONECTORES FC/FC 05M</v>
          </cell>
          <cell r="E167">
            <v>1E-4</v>
          </cell>
        </row>
        <row r="168">
          <cell r="C168" t="str">
            <v>9386-0002-8</v>
          </cell>
          <cell r="D168" t="str">
            <v>CORDAO MONOFIBRA SM CONECTORES SC/FC 20M</v>
          </cell>
          <cell r="E168">
            <v>1E-4</v>
          </cell>
        </row>
        <row r="169">
          <cell r="C169" t="str">
            <v>9386-0001-0</v>
          </cell>
          <cell r="D169" t="str">
            <v>CORDAO MONOFIBRA SM CONECTORES SC/SC 20M</v>
          </cell>
          <cell r="E169">
            <v>1E-4</v>
          </cell>
        </row>
        <row r="170">
          <cell r="C170" t="str">
            <v>9386-0004-4</v>
          </cell>
          <cell r="D170" t="str">
            <v>CORDAO MONOFIBRA SM CONECTORES ST/FC 20M</v>
          </cell>
          <cell r="E170">
            <v>1E-4</v>
          </cell>
        </row>
        <row r="171">
          <cell r="C171" t="str">
            <v>9386-0003-6</v>
          </cell>
          <cell r="D171" t="str">
            <v>CORDAO MONOFIBRA SM CONECTORES ST/SC 20M</v>
          </cell>
          <cell r="E171">
            <v>1E-4</v>
          </cell>
        </row>
        <row r="172">
          <cell r="C172" t="str">
            <v>9486-0009-8</v>
          </cell>
          <cell r="D172" t="str">
            <v>CORDAO OPT MONOF MONOMODO C/10M DIN/STII</v>
          </cell>
          <cell r="E172">
            <v>1E-4</v>
          </cell>
        </row>
        <row r="173">
          <cell r="C173" t="str">
            <v>0486-0024-5</v>
          </cell>
          <cell r="D173" t="str">
            <v>CORDAO OPT MONOMODO 50M FC/PC ST C/CONEC</v>
          </cell>
          <cell r="E173">
            <v>201.16515999999999</v>
          </cell>
        </row>
        <row r="174">
          <cell r="C174" t="str">
            <v>0486-0022-9</v>
          </cell>
          <cell r="D174" t="str">
            <v>CORDAO OPT MONOMODO 5M FC/PC ST C/CONECT</v>
          </cell>
          <cell r="E174">
            <v>39.00667</v>
          </cell>
        </row>
        <row r="175">
          <cell r="C175" t="str">
            <v>0386-0839-1</v>
          </cell>
          <cell r="D175" t="str">
            <v>CORDÃO ÓPTICO COMP 3M C/ CONECTOR SC/PC</v>
          </cell>
          <cell r="E175">
            <v>11.02</v>
          </cell>
        </row>
        <row r="176">
          <cell r="C176" t="str">
            <v>0486-0018-0</v>
          </cell>
          <cell r="D176" t="str">
            <v>CORDAO OPTICO MONOF MONOMODO 10M C/2ST</v>
          </cell>
          <cell r="E176">
            <v>1E-4</v>
          </cell>
        </row>
        <row r="177">
          <cell r="C177" t="str">
            <v>0486-0016-4</v>
          </cell>
          <cell r="D177" t="str">
            <v>CORDAO OPTICO MONOF MONOMODO COA-DS-MF</v>
          </cell>
          <cell r="E177">
            <v>0.88756999999999997</v>
          </cell>
        </row>
        <row r="178">
          <cell r="C178" t="str">
            <v>0223-0001-5</v>
          </cell>
          <cell r="D178" t="str">
            <v>CORDOALHA AÇO 3/16"</v>
          </cell>
          <cell r="E178">
            <v>8.0000000000000007E-5</v>
          </cell>
        </row>
        <row r="179">
          <cell r="C179" t="str">
            <v>0223-0004-0</v>
          </cell>
          <cell r="D179" t="str">
            <v>CORDOALHA AÇO CA-4,8</v>
          </cell>
          <cell r="E179">
            <v>0.60067000000000004</v>
          </cell>
        </row>
        <row r="180">
          <cell r="C180" t="str">
            <v>0223-0003-1</v>
          </cell>
          <cell r="D180" t="str">
            <v>CORDOALHA AÇO CA-6,4</v>
          </cell>
          <cell r="E180">
            <v>0.87070000000000003</v>
          </cell>
        </row>
        <row r="181">
          <cell r="C181" t="str">
            <v>0223-0002-3</v>
          </cell>
          <cell r="D181" t="str">
            <v>CORDOALHA AÇO COBREADA 6,27MM</v>
          </cell>
          <cell r="E181">
            <v>2.4631799999999999</v>
          </cell>
        </row>
        <row r="182">
          <cell r="C182" t="str">
            <v>0223-0005-8</v>
          </cell>
          <cell r="D182" t="str">
            <v>CORDOALHA COBRE NU 50MM2</v>
          </cell>
          <cell r="E182">
            <v>2.0466700000000002</v>
          </cell>
        </row>
        <row r="183">
          <cell r="C183" t="str">
            <v>0192-0217-2</v>
          </cell>
          <cell r="D183" t="str">
            <v>CTO - CAIXA TERMINAL ÓPTICA</v>
          </cell>
          <cell r="E183">
            <v>349.77</v>
          </cell>
        </row>
        <row r="184">
          <cell r="C184" t="str">
            <v>0230-0095-3</v>
          </cell>
          <cell r="D184" t="str">
            <v>CURVA PVC PONTA BOLSA C-90 GRAUS PVC-100</v>
          </cell>
          <cell r="E184">
            <v>8.5649999999999995</v>
          </cell>
        </row>
        <row r="185">
          <cell r="C185" t="str">
            <v>0230-0062-7</v>
          </cell>
          <cell r="D185" t="str">
            <v>CURVA PVC RIGIDO 45 GRAUS 100X2,4X5000MM</v>
          </cell>
          <cell r="E185">
            <v>15.95585</v>
          </cell>
        </row>
        <row r="186">
          <cell r="C186" t="str">
            <v>0256-0062-1</v>
          </cell>
          <cell r="D186" t="str">
            <v>DERIVAÇÃO T PRÉ-FORMADA CORDOALHA 4,8MM</v>
          </cell>
          <cell r="E186">
            <v>0.54279999999999995</v>
          </cell>
        </row>
        <row r="187">
          <cell r="C187" t="str">
            <v>0256-0180-6</v>
          </cell>
          <cell r="D187" t="str">
            <v>DERIVAÇÃO T PRÉ-FORMADA P/CORDOALHA 6,4</v>
          </cell>
          <cell r="E187">
            <v>0.71628000000000003</v>
          </cell>
        </row>
        <row r="188">
          <cell r="C188" t="str">
            <v>0486-0015-6</v>
          </cell>
          <cell r="D188" t="str">
            <v>DIO COMPACTO P/ 6 FIBRAS OPTICAS</v>
          </cell>
          <cell r="E188">
            <v>1.35E-2</v>
          </cell>
        </row>
        <row r="189">
          <cell r="C189" t="str">
            <v>0386-0570-8</v>
          </cell>
          <cell r="D189" t="str">
            <v>DISTRIBUIDOR GERAL OPTIC MODUL 48 FIBRAS</v>
          </cell>
          <cell r="E189">
            <v>1126.5550000000001</v>
          </cell>
        </row>
        <row r="190">
          <cell r="C190" t="str">
            <v>0386-0567-8</v>
          </cell>
          <cell r="D190" t="str">
            <v>DISTRIBUIDOR GERAL OTICO MODUL 12 FIBRAS</v>
          </cell>
          <cell r="E190">
            <v>595.83775000000003</v>
          </cell>
        </row>
        <row r="191">
          <cell r="C191" t="str">
            <v>0386-0568-6</v>
          </cell>
          <cell r="D191" t="str">
            <v>DISTRIBUIDOR GERAL OTICO MODUL 24 FIBRAS</v>
          </cell>
          <cell r="E191">
            <v>808.85347999999999</v>
          </cell>
        </row>
        <row r="192">
          <cell r="C192" t="str">
            <v>0386-0569-4</v>
          </cell>
          <cell r="D192" t="str">
            <v>DISTRIBUIDOR GERAL OTICO MODUL 36 FIBRAS</v>
          </cell>
          <cell r="E192">
            <v>1006.922</v>
          </cell>
        </row>
        <row r="193">
          <cell r="C193" t="str">
            <v>0486-0023-7</v>
          </cell>
          <cell r="D193" t="str">
            <v>DISTRIBUIDOR INTERM OPT CONEX 12F ST ST</v>
          </cell>
          <cell r="E193">
            <v>596.55544999999995</v>
          </cell>
        </row>
        <row r="194">
          <cell r="C194" t="str">
            <v>0486-0019-9</v>
          </cell>
          <cell r="D194" t="str">
            <v>DISTRIBUIDOR INTERM OPTICO 12F PAREDE</v>
          </cell>
          <cell r="E194">
            <v>1005.09</v>
          </cell>
        </row>
        <row r="195">
          <cell r="C195" t="str">
            <v>0256-0187-3</v>
          </cell>
          <cell r="D195" t="str">
            <v>DUTO AÇO GALVANIZ DIAM NOM 100MM X 6M</v>
          </cell>
          <cell r="E195">
            <v>110.735</v>
          </cell>
        </row>
        <row r="196">
          <cell r="C196" t="str">
            <v>0256-0033-8</v>
          </cell>
          <cell r="D196" t="str">
            <v>DUTO FERRO GALVANIZADO 3POL SUBID</v>
          </cell>
          <cell r="E196">
            <v>1E-4</v>
          </cell>
        </row>
        <row r="197">
          <cell r="C197" t="str">
            <v>0230-0140-2</v>
          </cell>
          <cell r="D197" t="str">
            <v>DUTO PEAD 110 ANELADO</v>
          </cell>
          <cell r="E197">
            <v>20.737559999999998</v>
          </cell>
        </row>
        <row r="198">
          <cell r="C198" t="str">
            <v>0230-0135-6</v>
          </cell>
          <cell r="D198" t="str">
            <v>DUTO PEAD ANE 110MM UTILIZAR 0230-0140-2</v>
          </cell>
          <cell r="E198">
            <v>22.615390000000001</v>
          </cell>
        </row>
        <row r="199">
          <cell r="C199" t="str">
            <v>0230-0135-6</v>
          </cell>
          <cell r="D199" t="str">
            <v>DUTO PEAD ANE 110MM UTILIZAR 0230-0140-2</v>
          </cell>
          <cell r="E199">
            <v>22.615390000000001</v>
          </cell>
        </row>
        <row r="200">
          <cell r="C200" t="str">
            <v>0230-0109-7</v>
          </cell>
          <cell r="D200" t="str">
            <v>DUTO PEAD CORRUGADO 125MM</v>
          </cell>
          <cell r="E200">
            <v>3.45987</v>
          </cell>
        </row>
        <row r="201">
          <cell r="C201" t="str">
            <v>0230-0092-9</v>
          </cell>
          <cell r="D201" t="str">
            <v>DUTO PVC LISO 100X1,8X6000MM</v>
          </cell>
          <cell r="E201">
            <v>11.533329999999999</v>
          </cell>
        </row>
        <row r="202">
          <cell r="C202" t="str">
            <v>0230-0091-0</v>
          </cell>
          <cell r="D202" t="str">
            <v>DUTO PVC LISO 75 X 1,8 X 6000MM</v>
          </cell>
          <cell r="E202">
            <v>10.70191</v>
          </cell>
        </row>
        <row r="203">
          <cell r="C203" t="str">
            <v>0230-0093-7</v>
          </cell>
          <cell r="D203" t="str">
            <v>DUTO PVC LISO PONTA BOLSA DIAM 100MMX6M</v>
          </cell>
          <cell r="E203">
            <v>1E-4</v>
          </cell>
        </row>
        <row r="204">
          <cell r="C204" t="str">
            <v>0230-0094-5</v>
          </cell>
          <cell r="D204" t="str">
            <v>DUTO PVC MARROM CLASSE 12 100MMX5MMX6M</v>
          </cell>
          <cell r="E204">
            <v>28.608180000000001</v>
          </cell>
        </row>
        <row r="205">
          <cell r="C205" t="str">
            <v>0460-0027-5</v>
          </cell>
          <cell r="D205" t="str">
            <v>EMENDA OPTICA FOSC-B/H48S PROJETO</v>
          </cell>
          <cell r="E205">
            <v>257.65499999999997</v>
          </cell>
        </row>
        <row r="206">
          <cell r="C206" t="str">
            <v>9460-0002-6</v>
          </cell>
          <cell r="D206" t="str">
            <v>EMENDA OPTICA MECANICA DA FOTONICA</v>
          </cell>
          <cell r="E206">
            <v>1E-4</v>
          </cell>
        </row>
        <row r="207">
          <cell r="C207" t="str">
            <v>0256-0181-4</v>
          </cell>
          <cell r="D207" t="str">
            <v>EMENDA PRE-FORMADA EPF 4,8</v>
          </cell>
          <cell r="E207">
            <v>1.3777299999999999</v>
          </cell>
        </row>
        <row r="208">
          <cell r="C208" t="str">
            <v>0219-0028-0</v>
          </cell>
          <cell r="D208" t="str">
            <v>FIO ESPINAR ISOLADO REFORÇADO FEIR-125MM</v>
          </cell>
          <cell r="E208">
            <v>19.479790000000001</v>
          </cell>
        </row>
        <row r="209">
          <cell r="C209" t="str">
            <v>0230-0119-4</v>
          </cell>
          <cell r="D209" t="str">
            <v>FITA ADVERT FIA UTILIZAR 0230-0120-8</v>
          </cell>
          <cell r="E209">
            <v>34.128419999999998</v>
          </cell>
        </row>
        <row r="210">
          <cell r="C210" t="str">
            <v>0230-0002-3</v>
          </cell>
          <cell r="D210" t="str">
            <v>FITA ADVERTÊNCIA - FIA</v>
          </cell>
          <cell r="E210">
            <v>1.515E-2</v>
          </cell>
        </row>
        <row r="211">
          <cell r="C211" t="str">
            <v>0230-0120-8</v>
          </cell>
          <cell r="D211" t="str">
            <v>FITA ADVERTÊNCIA FIA</v>
          </cell>
          <cell r="E211">
            <v>39.494</v>
          </cell>
        </row>
        <row r="212">
          <cell r="C212" t="str">
            <v>0230-0118-6</v>
          </cell>
          <cell r="D212" t="str">
            <v>FITA SINALIZADORA FIS</v>
          </cell>
          <cell r="E212">
            <v>28.58344</v>
          </cell>
        </row>
        <row r="213">
          <cell r="C213" t="str">
            <v>0230-0122-4</v>
          </cell>
          <cell r="D213" t="str">
            <v>FITA SINALIZADORA FIS</v>
          </cell>
          <cell r="E213">
            <v>28.907050000000002</v>
          </cell>
        </row>
        <row r="214">
          <cell r="C214" t="str">
            <v>0460-0028-3</v>
          </cell>
          <cell r="D214" t="str">
            <v>FOSC 100B SUPORTE P/EMEN B/H72S B/H48S</v>
          </cell>
          <cell r="E214">
            <v>51.14902</v>
          </cell>
        </row>
        <row r="215">
          <cell r="C215" t="str">
            <v>0256-0074-5</v>
          </cell>
          <cell r="D215" t="str">
            <v>HASTE ATERRAMENTO COBREADA 14,4MM DIAMET</v>
          </cell>
          <cell r="E215">
            <v>27.124120000000001</v>
          </cell>
        </row>
        <row r="216">
          <cell r="C216" t="str">
            <v>0256-0090-7</v>
          </cell>
          <cell r="D216" t="str">
            <v>HASTE ATERRAMENTO P/ PROT CATÓDICA CABOS</v>
          </cell>
          <cell r="E216">
            <v>2.2669199999999998</v>
          </cell>
        </row>
        <row r="217">
          <cell r="C217" t="str">
            <v>0256-0092-3</v>
          </cell>
          <cell r="D217" t="str">
            <v>LAÇO PRÉ-FORMADO LPF 4,8</v>
          </cell>
          <cell r="E217">
            <v>0.29532000000000003</v>
          </cell>
        </row>
        <row r="218">
          <cell r="C218" t="str">
            <v>0256-0091-5</v>
          </cell>
          <cell r="D218" t="str">
            <v>LAÇO PRÉ-FORMADO LPF 6,4</v>
          </cell>
          <cell r="E218">
            <v>0.30048999999999998</v>
          </cell>
        </row>
        <row r="219">
          <cell r="C219" t="str">
            <v>0230-0105-4</v>
          </cell>
          <cell r="D219" t="str">
            <v>LUVA PEAD CORRUGADA 125 MM ANELADA</v>
          </cell>
          <cell r="E219">
            <v>1E-4</v>
          </cell>
        </row>
        <row r="220">
          <cell r="C220" t="str">
            <v>0230-0112-7</v>
          </cell>
          <cell r="D220" t="str">
            <v>LUVA PEAD CORRUGADA 125 MM HELICOIDAL</v>
          </cell>
          <cell r="E220">
            <v>1E-4</v>
          </cell>
        </row>
        <row r="221">
          <cell r="C221" t="str">
            <v>0230-0106-2</v>
          </cell>
          <cell r="D221" t="str">
            <v>LUVA PEAD CORRUGADA 125/100MM ANELADA</v>
          </cell>
          <cell r="E221">
            <v>1E-4</v>
          </cell>
        </row>
        <row r="222">
          <cell r="C222" t="str">
            <v>0230-0110-0</v>
          </cell>
          <cell r="D222" t="str">
            <v>LUVA PEAD CORRUGADA 125/100MM HELICOIDAL</v>
          </cell>
          <cell r="E222">
            <v>1E-4</v>
          </cell>
        </row>
        <row r="223">
          <cell r="C223" t="str">
            <v>0256-0020-6</v>
          </cell>
          <cell r="D223" t="str">
            <v>MARCO REDONDO CAIXA SUBTERRANEA DES CTBC</v>
          </cell>
          <cell r="E223">
            <v>63</v>
          </cell>
        </row>
        <row r="224">
          <cell r="C224" t="str">
            <v>0256-0021-4</v>
          </cell>
          <cell r="D224" t="str">
            <v>MARCO/TAMPA CAIXA TIPO R2/R3</v>
          </cell>
          <cell r="E224">
            <v>0</v>
          </cell>
        </row>
        <row r="225">
          <cell r="C225" t="str">
            <v>8097-0024-7</v>
          </cell>
          <cell r="D225" t="str">
            <v>MISCELANEA METRO</v>
          </cell>
          <cell r="E225">
            <v>2E-3</v>
          </cell>
        </row>
        <row r="226">
          <cell r="C226" t="str">
            <v>8097-0023-9</v>
          </cell>
          <cell r="D226" t="str">
            <v>MISCELANEA QUILO</v>
          </cell>
          <cell r="E226">
            <v>2.7299999999999998E-3</v>
          </cell>
        </row>
        <row r="227">
          <cell r="C227" t="str">
            <v>8097-0022-0</v>
          </cell>
          <cell r="D227" t="str">
            <v>MISCELANEA UNIDADE</v>
          </cell>
          <cell r="E227">
            <v>1.7270000000000001E-2</v>
          </cell>
        </row>
        <row r="228">
          <cell r="C228" t="str">
            <v>0458-0009-0</v>
          </cell>
          <cell r="D228" t="str">
            <v>PIG TAIL COMPRIMENTO 3M CONECTOR SC/APC</v>
          </cell>
          <cell r="E228">
            <v>24.83689</v>
          </cell>
        </row>
        <row r="229">
          <cell r="C229" t="str">
            <v>0386-0549-0</v>
          </cell>
          <cell r="D229" t="str">
            <v>PIG TAIL FIBRA SM COMP 3M CONECTOR SC/PC</v>
          </cell>
          <cell r="E229">
            <v>5.9512099999999997</v>
          </cell>
        </row>
        <row r="230">
          <cell r="C230" t="str">
            <v>0254-0042-8</v>
          </cell>
          <cell r="D230" t="str">
            <v>POSTE AROEIRA  7M</v>
          </cell>
          <cell r="E230">
            <v>0.36</v>
          </cell>
        </row>
        <row r="231">
          <cell r="C231" t="str">
            <v>0254-0017-7</v>
          </cell>
          <cell r="D231" t="str">
            <v>POSTE CONCRETO CIRCULAR 10,5 X 600</v>
          </cell>
          <cell r="E231">
            <v>402</v>
          </cell>
        </row>
        <row r="232">
          <cell r="C232" t="str">
            <v>0254-0024-0</v>
          </cell>
          <cell r="D232" t="str">
            <v>POSTE CONCRETO CIRCULAR 12,0 X 800</v>
          </cell>
          <cell r="E232">
            <v>1E-4</v>
          </cell>
        </row>
        <row r="233">
          <cell r="C233" t="str">
            <v>0254-0004-5</v>
          </cell>
          <cell r="D233" t="str">
            <v>POSTE CONCRETO CIRCULAR 7,0 X 600</v>
          </cell>
          <cell r="E233">
            <v>1E-4</v>
          </cell>
        </row>
        <row r="234">
          <cell r="C234" t="str">
            <v>0254-0020-7</v>
          </cell>
          <cell r="D234" t="str">
            <v>POSTE CONCRETO CIRCULAR 8,0 X 600</v>
          </cell>
          <cell r="E234">
            <v>0</v>
          </cell>
        </row>
        <row r="235">
          <cell r="C235" t="str">
            <v>0254-0020-7</v>
          </cell>
          <cell r="D235" t="str">
            <v>POSTE CONCRETO CIRCULAR 8,0 X 600</v>
          </cell>
          <cell r="E235">
            <v>0</v>
          </cell>
        </row>
        <row r="236">
          <cell r="C236" t="str">
            <v>0254-0020-7</v>
          </cell>
          <cell r="D236" t="str">
            <v>POSTE CONCRETO CIRCULAR 8,0 X 600</v>
          </cell>
          <cell r="E236">
            <v>0</v>
          </cell>
        </row>
        <row r="237">
          <cell r="C237" t="str">
            <v>0254-0013-4</v>
          </cell>
          <cell r="D237" t="str">
            <v>POSTE CONCRETO DUPLO T  7/100</v>
          </cell>
          <cell r="E237">
            <v>1.1299999999999999</v>
          </cell>
        </row>
        <row r="238">
          <cell r="C238" t="str">
            <v>0254-0005-3</v>
          </cell>
          <cell r="D238" t="str">
            <v>POSTE CONCRETO DUPLO T  7/300</v>
          </cell>
          <cell r="E238">
            <v>104.6</v>
          </cell>
        </row>
        <row r="239">
          <cell r="C239" t="str">
            <v>0254-0006-1</v>
          </cell>
          <cell r="D239" t="str">
            <v>POSTE CONCRETO DUPLO T  7/600</v>
          </cell>
          <cell r="E239">
            <v>0</v>
          </cell>
        </row>
        <row r="240">
          <cell r="C240" t="str">
            <v>0254-0039-8</v>
          </cell>
          <cell r="D240" t="str">
            <v>POSTE CONCRETO DUPLO T  8/300</v>
          </cell>
          <cell r="E240">
            <v>137.47685000000001</v>
          </cell>
        </row>
        <row r="241">
          <cell r="C241" t="str">
            <v>0254-0040-1</v>
          </cell>
          <cell r="D241" t="str">
            <v>POSTE CONCRETO DUPLO T  8/600</v>
          </cell>
          <cell r="E241">
            <v>191.75</v>
          </cell>
        </row>
        <row r="242">
          <cell r="C242" t="str">
            <v>0254-0010-0</v>
          </cell>
          <cell r="D242" t="str">
            <v>POSTE CONCRETO DUPLO T  9/200</v>
          </cell>
          <cell r="E242">
            <v>137.86000000000001</v>
          </cell>
        </row>
        <row r="243">
          <cell r="C243" t="str">
            <v>0254-0011-8</v>
          </cell>
          <cell r="D243" t="str">
            <v>POSTE CONCRETO DUPLO T  9/400</v>
          </cell>
          <cell r="E243">
            <v>178.46</v>
          </cell>
        </row>
        <row r="244">
          <cell r="C244" t="str">
            <v>0254-0009-6</v>
          </cell>
          <cell r="D244" t="str">
            <v>POSTE CONCRETO DUPLO T  9/800</v>
          </cell>
          <cell r="E244">
            <v>276.21667000000002</v>
          </cell>
        </row>
        <row r="245">
          <cell r="C245" t="str">
            <v>0254-0014-2</v>
          </cell>
          <cell r="D245" t="str">
            <v>POSTE CONCRETO DUPLO T 10,5/300</v>
          </cell>
          <cell r="E245">
            <v>238.47</v>
          </cell>
        </row>
        <row r="246">
          <cell r="C246" t="str">
            <v>0254-0015-0</v>
          </cell>
          <cell r="D246" t="str">
            <v>POSTE CONCRETO DUPLO T 10,5/600</v>
          </cell>
          <cell r="E246">
            <v>304.19</v>
          </cell>
        </row>
        <row r="247">
          <cell r="C247" t="str">
            <v>0254-0016-9</v>
          </cell>
          <cell r="D247" t="str">
            <v>POSTE CONCRETO DUPLO T 10,5/900</v>
          </cell>
          <cell r="E247">
            <v>0.5</v>
          </cell>
        </row>
        <row r="248">
          <cell r="C248" t="str">
            <v>0254-0012-6</v>
          </cell>
          <cell r="D248" t="str">
            <v>POSTE CONCRETO DUPLO T 12/ 400</v>
          </cell>
          <cell r="E248">
            <v>350.69</v>
          </cell>
        </row>
        <row r="249">
          <cell r="C249" t="str">
            <v>0254-0008-8</v>
          </cell>
          <cell r="D249" t="str">
            <v>POSTE CONCRETO DUPLO T 12/ 800</v>
          </cell>
          <cell r="E249">
            <v>1E-4</v>
          </cell>
        </row>
        <row r="250">
          <cell r="C250" t="str">
            <v>0254-0007-0</v>
          </cell>
          <cell r="D250" t="str">
            <v>POSTE CONCRETO DUPLO T 12/1200</v>
          </cell>
          <cell r="E250">
            <v>459.48333000000002</v>
          </cell>
        </row>
        <row r="251">
          <cell r="C251" t="str">
            <v>0254-0041-0</v>
          </cell>
          <cell r="D251" t="str">
            <v>POSTE CONCRETO DUPLO T 14/ 600</v>
          </cell>
          <cell r="E251">
            <v>1E-4</v>
          </cell>
        </row>
        <row r="252">
          <cell r="C252" t="str">
            <v>0254-0027-4</v>
          </cell>
          <cell r="D252" t="str">
            <v>POSTE CONCRETO SECAO CIRCULAR  7X 100</v>
          </cell>
          <cell r="E252">
            <v>121.98</v>
          </cell>
        </row>
        <row r="253">
          <cell r="C253" t="str">
            <v>0254-0019-3</v>
          </cell>
          <cell r="D253" t="str">
            <v>POSTE CONCRETO SECAO CIRCULAR  7X 300</v>
          </cell>
          <cell r="E253">
            <v>149.70500000000001</v>
          </cell>
        </row>
        <row r="254">
          <cell r="C254" t="str">
            <v>0254-0028-2</v>
          </cell>
          <cell r="D254" t="str">
            <v>POSTE CONCRETO SECAO CIRCULAR  7X 600</v>
          </cell>
          <cell r="E254">
            <v>173.25399999999999</v>
          </cell>
        </row>
        <row r="255">
          <cell r="C255" t="str">
            <v>0254-0031-2</v>
          </cell>
          <cell r="D255" t="str">
            <v>POSTE CONCRETO SECAO CIRCULAR  8X 200</v>
          </cell>
          <cell r="E255">
            <v>213.77332999999999</v>
          </cell>
        </row>
        <row r="256">
          <cell r="C256" t="str">
            <v>0254-0030-4</v>
          </cell>
          <cell r="D256" t="str">
            <v>POSTE CONCRETO SECAO CIRCULAR  8X 400</v>
          </cell>
          <cell r="E256">
            <v>306.57499999999999</v>
          </cell>
        </row>
        <row r="257">
          <cell r="C257" t="str">
            <v>0254-0063-0</v>
          </cell>
          <cell r="D257" t="str">
            <v>POSTE CONCRETO SECAO CIRCULAR  8X 600</v>
          </cell>
          <cell r="E257">
            <v>300.47000000000003</v>
          </cell>
        </row>
        <row r="258">
          <cell r="C258" t="str">
            <v>0254-0021-5</v>
          </cell>
          <cell r="D258" t="str">
            <v>POSTE CONCRETO SECAO CIRCULAR  9X 200</v>
          </cell>
          <cell r="E258">
            <v>240.97</v>
          </cell>
        </row>
        <row r="259">
          <cell r="C259" t="str">
            <v>0254-0022-3</v>
          </cell>
          <cell r="D259" t="str">
            <v>POSTE CONCRETO SEÇÃO CIRCULAR  9X 400</v>
          </cell>
          <cell r="E259">
            <v>354.64</v>
          </cell>
        </row>
        <row r="260">
          <cell r="C260" t="str">
            <v>0254-0023-1</v>
          </cell>
          <cell r="D260" t="str">
            <v>POSTE CONCRETO SECAO CIRCULAR  9X 600</v>
          </cell>
          <cell r="E260">
            <v>438.51</v>
          </cell>
        </row>
        <row r="261">
          <cell r="C261" t="str">
            <v>0254-0033-9</v>
          </cell>
          <cell r="D261" t="str">
            <v>POSTE CONCRETO SECAO CIRCULAR  9X 800</v>
          </cell>
          <cell r="E261">
            <v>520.08000000000004</v>
          </cell>
        </row>
        <row r="262">
          <cell r="C262" t="str">
            <v>0254-0034-7</v>
          </cell>
          <cell r="D262" t="str">
            <v>POSTE CONCRETO SECAO CIRCULAR 10,5X 300</v>
          </cell>
          <cell r="E262">
            <v>420.64</v>
          </cell>
        </row>
        <row r="263">
          <cell r="C263" t="str">
            <v>0254-0018-5</v>
          </cell>
          <cell r="D263" t="str">
            <v>POSTE CONCRETO SECAO CIRCULAR 10,5X 900</v>
          </cell>
          <cell r="E263">
            <v>507.01</v>
          </cell>
        </row>
        <row r="264">
          <cell r="C264" t="str">
            <v>0254-0035-5</v>
          </cell>
          <cell r="D264" t="str">
            <v>POSTE CONCRETO SECAO CIRCULAR 10,5X1200</v>
          </cell>
          <cell r="E264">
            <v>577.45545000000004</v>
          </cell>
        </row>
        <row r="265">
          <cell r="C265" t="str">
            <v>0254-0036-3</v>
          </cell>
          <cell r="D265" t="str">
            <v>POSTE CONCRETO SECAO CIRCULAR 12X 400</v>
          </cell>
          <cell r="E265">
            <v>533.28</v>
          </cell>
        </row>
        <row r="266">
          <cell r="C266" t="str">
            <v>0254-0037-1</v>
          </cell>
          <cell r="D266" t="str">
            <v>POSTE CONCRETO SECAO CIRCULAR 12X 800</v>
          </cell>
          <cell r="E266">
            <v>725.58500000000004</v>
          </cell>
        </row>
        <row r="267">
          <cell r="C267" t="str">
            <v>0254-0038-0</v>
          </cell>
          <cell r="D267" t="str">
            <v>POSTE CONCRETO SECAO CIRCULAR 12X1200</v>
          </cell>
          <cell r="E267">
            <v>903.11</v>
          </cell>
        </row>
        <row r="268">
          <cell r="C268" t="str">
            <v>0254-0025-8</v>
          </cell>
          <cell r="D268" t="str">
            <v>POSTE CONCRETO SECAO CIRCULAR 14X 600</v>
          </cell>
          <cell r="E268">
            <v>488.85</v>
          </cell>
        </row>
        <row r="269">
          <cell r="C269" t="str">
            <v>0254-0001-0</v>
          </cell>
          <cell r="D269" t="str">
            <v>POSTE CONCRETO SECAO H TAMANHOS DIVERSOS</v>
          </cell>
          <cell r="E269">
            <v>1.1315200000000001</v>
          </cell>
        </row>
        <row r="270">
          <cell r="C270" t="str">
            <v>0254-0029-0</v>
          </cell>
          <cell r="D270" t="str">
            <v>POSTE CONCRETO TRONCO CONIC 7,0MX1000DAN</v>
          </cell>
          <cell r="E270">
            <v>110.72</v>
          </cell>
        </row>
        <row r="271">
          <cell r="C271" t="str">
            <v>0254-0032-0</v>
          </cell>
          <cell r="D271" t="str">
            <v>POSTE CONCRETO TRONCO CONIC 8,0MX1500DAN</v>
          </cell>
          <cell r="E271">
            <v>75.06</v>
          </cell>
        </row>
        <row r="272">
          <cell r="C272" t="str">
            <v>0254-0002-9</v>
          </cell>
          <cell r="D272" t="str">
            <v>POSTE EUCALIPTO MEDIO  7M</v>
          </cell>
          <cell r="E272">
            <v>28.195</v>
          </cell>
        </row>
        <row r="273">
          <cell r="C273" t="str">
            <v>0254-0045-2</v>
          </cell>
          <cell r="D273" t="str">
            <v>POSTE EUCALIPTO MEDIO  8M</v>
          </cell>
          <cell r="E273">
            <v>47.634779999999999</v>
          </cell>
        </row>
        <row r="274">
          <cell r="C274" t="str">
            <v>0254-0044-4</v>
          </cell>
          <cell r="D274" t="str">
            <v>POSTE EUCALIPTO PEM - 7</v>
          </cell>
          <cell r="E274">
            <v>56.49</v>
          </cell>
        </row>
        <row r="275">
          <cell r="C275" t="str">
            <v>0254-0047-9</v>
          </cell>
          <cell r="D275" t="str">
            <v>POSTE EUCALIPTO PESADO  9M</v>
          </cell>
          <cell r="E275">
            <v>261.58</v>
          </cell>
        </row>
        <row r="276">
          <cell r="C276" t="str">
            <v>0254-0048-7</v>
          </cell>
          <cell r="D276" t="str">
            <v>POSTE EUCALIPTO PESADO 10M</v>
          </cell>
          <cell r="E276">
            <v>98.35333</v>
          </cell>
        </row>
        <row r="277">
          <cell r="C277" t="str">
            <v>0254-0049-5</v>
          </cell>
          <cell r="D277" t="str">
            <v>POSTE EUCALIPTO PESADO 11M</v>
          </cell>
          <cell r="E277">
            <v>200.32</v>
          </cell>
        </row>
        <row r="278">
          <cell r="C278" t="str">
            <v>0254-0050-9</v>
          </cell>
          <cell r="D278" t="str">
            <v>POSTE EUCALIPTO PESADO 12M</v>
          </cell>
          <cell r="E278">
            <v>213.14</v>
          </cell>
        </row>
        <row r="279">
          <cell r="C279" t="str">
            <v>0254-0043-6</v>
          </cell>
          <cell r="D279" t="str">
            <v>POSTE EUCALIPTO PESADO 14M</v>
          </cell>
          <cell r="E279">
            <v>260.82</v>
          </cell>
        </row>
        <row r="280">
          <cell r="C280" t="str">
            <v>0254-0051-7</v>
          </cell>
          <cell r="D280" t="str">
            <v>POSTE EUCALIPTO PESADO 15M</v>
          </cell>
          <cell r="E280">
            <v>31.355</v>
          </cell>
        </row>
        <row r="281">
          <cell r="C281" t="str">
            <v>9460-0001-8</v>
          </cell>
          <cell r="D281" t="str">
            <v>PROTETOR MEC P/EMENDA FIBRA OPT COMPOSTO</v>
          </cell>
          <cell r="E281">
            <v>0</v>
          </cell>
        </row>
        <row r="282">
          <cell r="C282" t="str">
            <v>0460-0032-1</v>
          </cell>
          <cell r="D282" t="str">
            <v>RAQUETE PARA ACOMADAÇÃO DE CABOS AÉREOS</v>
          </cell>
          <cell r="E282">
            <v>0</v>
          </cell>
        </row>
        <row r="283">
          <cell r="C283" t="str">
            <v>0230-0136-4</v>
          </cell>
          <cell r="D283" t="str">
            <v>SEG.DUTO PEAD 110 UTIL. CÓD. 0230-0141-0</v>
          </cell>
          <cell r="E283">
            <v>6.1849999999999996</v>
          </cell>
        </row>
        <row r="284">
          <cell r="C284" t="str">
            <v>0230-0141-0</v>
          </cell>
          <cell r="D284" t="str">
            <v>SEGMENTO DUTO PEAD 110 ANELADO P/ CURVA</v>
          </cell>
          <cell r="E284">
            <v>3.6</v>
          </cell>
        </row>
        <row r="285">
          <cell r="C285" t="str">
            <v>0286-0307-9</v>
          </cell>
          <cell r="D285" t="str">
            <v>SPLITTER  DT-GR20-30</v>
          </cell>
          <cell r="E285">
            <v>1E-4</v>
          </cell>
        </row>
        <row r="286">
          <cell r="C286" t="str">
            <v>0192-0220-2</v>
          </cell>
          <cell r="D286" t="str">
            <v>SPLITTER ÓPT. PASSÍVO 1:16-13,5dB-FTTH</v>
          </cell>
          <cell r="E286">
            <v>1576.25</v>
          </cell>
        </row>
        <row r="287">
          <cell r="C287" t="str">
            <v>0192-0220-2</v>
          </cell>
          <cell r="D287" t="str">
            <v>SPLITTER ÓPT. PASSÍVO 1:16-13,5dB-FTTH</v>
          </cell>
          <cell r="E287">
            <v>1576.25</v>
          </cell>
        </row>
        <row r="288">
          <cell r="C288" t="str">
            <v>0192-0215-6</v>
          </cell>
          <cell r="D288" t="str">
            <v>SPLITTER OPT. PASSÍVO 1:2#3,5dB-FTTH</v>
          </cell>
          <cell r="E288">
            <v>111.50212000000001</v>
          </cell>
        </row>
        <row r="289">
          <cell r="C289" t="str">
            <v>0192-0215-6</v>
          </cell>
          <cell r="D289" t="str">
            <v>SPLITTER OPT. PASSÍVO 1:2#3,5dB-FTTH</v>
          </cell>
          <cell r="E289">
            <v>111.50212000000001</v>
          </cell>
        </row>
        <row r="290">
          <cell r="C290" t="str">
            <v>0192-0221-0</v>
          </cell>
          <cell r="D290" t="str">
            <v>SPLITTER ÓPT. PASSÍVO 1:32-17,5dB-FTTH</v>
          </cell>
          <cell r="E290">
            <v>1560.75</v>
          </cell>
        </row>
        <row r="291">
          <cell r="C291" t="str">
            <v>0192-0221-0</v>
          </cell>
          <cell r="D291" t="str">
            <v>SPLITTER ÓPT. PASSÍVO 1:32-17,5dB-FTTH</v>
          </cell>
          <cell r="E291">
            <v>1560.75</v>
          </cell>
        </row>
        <row r="292">
          <cell r="C292" t="str">
            <v>0192-0216-4</v>
          </cell>
          <cell r="D292" t="str">
            <v>SPLITTER OPT. PASSÍVO 1:4-7,0dB-FTTH</v>
          </cell>
          <cell r="E292">
            <v>329.86133000000001</v>
          </cell>
        </row>
        <row r="293">
          <cell r="C293" t="str">
            <v>0192-0216-4</v>
          </cell>
          <cell r="D293" t="str">
            <v>SPLITTER OPT. PASSÍVO 1:4-7,0dB-FTTH</v>
          </cell>
          <cell r="E293">
            <v>329.86133000000001</v>
          </cell>
        </row>
        <row r="294">
          <cell r="C294" t="str">
            <v>0192-0219-9</v>
          </cell>
          <cell r="D294" t="str">
            <v>SPLITTER ÓPT. PASSÍVO 1:8-10,4dB-FTTH</v>
          </cell>
          <cell r="E294">
            <v>1057.2972</v>
          </cell>
        </row>
        <row r="295">
          <cell r="C295" t="str">
            <v>0430-0003-7</v>
          </cell>
          <cell r="D295" t="str">
            <v>SUBDUTO AGRUPADO SDA4 POLIETILENO</v>
          </cell>
          <cell r="E295">
            <v>4.9809200000000002</v>
          </cell>
        </row>
        <row r="296">
          <cell r="C296" t="str">
            <v>0230-0037-6</v>
          </cell>
          <cell r="D296" t="str">
            <v>SUB-DUTO AGRUPADO/PLANO 2 FUROS</v>
          </cell>
          <cell r="E296">
            <v>4.26952</v>
          </cell>
        </row>
        <row r="297">
          <cell r="C297" t="str">
            <v>0430-0005-3</v>
          </cell>
          <cell r="D297" t="str">
            <v>SUBDUTO CORRUGADO P/CABO OPTICO</v>
          </cell>
          <cell r="E297">
            <v>1.0824199999999999</v>
          </cell>
        </row>
        <row r="298">
          <cell r="C298" t="str">
            <v>0430-0004-5</v>
          </cell>
          <cell r="D298" t="str">
            <v>SUBDUTO SDP4 P/CABO OPTICO</v>
          </cell>
          <cell r="E298">
            <v>4.4770599999999998</v>
          </cell>
        </row>
        <row r="299">
          <cell r="C299" t="str">
            <v>0430-0006-1</v>
          </cell>
          <cell r="D299" t="str">
            <v>SUBDUTO SINGELO LISO POLIETILENO</v>
          </cell>
          <cell r="E299">
            <v>1.1080000000000001</v>
          </cell>
        </row>
        <row r="300">
          <cell r="C300" t="str">
            <v>0430-0002-9</v>
          </cell>
          <cell r="D300" t="str">
            <v>SUBDUTO SINGELO RANHURADO 40MM DIAM EXT</v>
          </cell>
          <cell r="E300">
            <v>1.6230199999999999</v>
          </cell>
        </row>
        <row r="301">
          <cell r="C301" t="str">
            <v>8019-0001-8</v>
          </cell>
          <cell r="D301" t="str">
            <v>SUCATA ACO INOXIDAVEL</v>
          </cell>
          <cell r="E301">
            <v>2.2949600000000001</v>
          </cell>
        </row>
        <row r="302">
          <cell r="C302" t="str">
            <v>8452-0002-0</v>
          </cell>
          <cell r="D302" t="str">
            <v>SUCATA CABO FIBRA OPTICA</v>
          </cell>
          <cell r="E302">
            <v>1.486E-2</v>
          </cell>
        </row>
        <row r="303">
          <cell r="C303" t="str">
            <v>8452-0003-8</v>
          </cell>
          <cell r="D303" t="str">
            <v>SUCATA CABO FIBRAS ÓPTICAS INTERNO</v>
          </cell>
          <cell r="E303">
            <v>1.315E-2</v>
          </cell>
        </row>
        <row r="304">
          <cell r="C304" t="str">
            <v>8452-0004-6</v>
          </cell>
          <cell r="D304" t="str">
            <v>SUCATA CABO FIBRAS OPTICAS MONOMODO</v>
          </cell>
          <cell r="E304">
            <v>1.6625300000000001</v>
          </cell>
        </row>
        <row r="305">
          <cell r="C305" t="str">
            <v>8230-0001-0</v>
          </cell>
          <cell r="D305" t="str">
            <v>SUCATA CAPA DE CABO</v>
          </cell>
          <cell r="E305">
            <v>1.111E-2</v>
          </cell>
        </row>
        <row r="306">
          <cell r="C306" t="str">
            <v>8023-0001-4</v>
          </cell>
          <cell r="D306" t="str">
            <v>SUCATA CORDOALHA</v>
          </cell>
          <cell r="E306">
            <v>0</v>
          </cell>
        </row>
        <row r="307">
          <cell r="C307" t="str">
            <v>8019-0002-6</v>
          </cell>
          <cell r="D307" t="str">
            <v>SUCATA FERRO</v>
          </cell>
          <cell r="E307">
            <v>6.4930000000000002E-2</v>
          </cell>
        </row>
        <row r="308">
          <cell r="C308" t="str">
            <v>8452-0001-1</v>
          </cell>
          <cell r="D308" t="str">
            <v>SUCATA FIBRAS OPTICAS</v>
          </cell>
          <cell r="E308">
            <v>0</v>
          </cell>
        </row>
        <row r="309">
          <cell r="C309" t="str">
            <v>8254-0008-2</v>
          </cell>
          <cell r="D309" t="str">
            <v>SUCATA POSTE DE MADEIRA</v>
          </cell>
          <cell r="E309">
            <v>1.498E-2</v>
          </cell>
        </row>
        <row r="310">
          <cell r="C310" t="str">
            <v>0256-0046-0</v>
          </cell>
          <cell r="D310" t="str">
            <v>SUPORTE DIELÉTRICO CABO ÓPTICO 11 A 19MM</v>
          </cell>
          <cell r="E310">
            <v>8.3155900000000003</v>
          </cell>
        </row>
        <row r="311">
          <cell r="C311" t="str">
            <v>0230-0052-0</v>
          </cell>
          <cell r="D311" t="str">
            <v>TAMPAO DUTO OCUPADO - TDO (TDUX)</v>
          </cell>
          <cell r="E311">
            <v>39.954129999999999</v>
          </cell>
        </row>
        <row r="312">
          <cell r="C312" t="str">
            <v>0230-0096-1</v>
          </cell>
          <cell r="D312" t="str">
            <v>TAMPAO DUTO T-PVC-100 P/DUTO PVC VAGO</v>
          </cell>
          <cell r="E312">
            <v>0.36892999999999998</v>
          </cell>
        </row>
        <row r="313">
          <cell r="C313" t="str">
            <v>0230-0138-0</v>
          </cell>
          <cell r="D313" t="str">
            <v>TAMPÃO DUTO VAGO TDV - PEAD 125MM</v>
          </cell>
          <cell r="E313">
            <v>4.7732599999999996</v>
          </cell>
        </row>
        <row r="314">
          <cell r="C314" t="str">
            <v>0230-0031-7</v>
          </cell>
          <cell r="D314" t="str">
            <v>TAMPÃO DUTO VAGO TDV-PVC 100/PEAD 110MM</v>
          </cell>
          <cell r="E314">
            <v>4.7736200000000002</v>
          </cell>
        </row>
        <row r="315">
          <cell r="C315" t="str">
            <v>0256-0197-0</v>
          </cell>
          <cell r="D315" t="str">
            <v>TAMPÃO R-1 P/CALÇADA</v>
          </cell>
          <cell r="E315">
            <v>52.094999999999999</v>
          </cell>
        </row>
        <row r="316">
          <cell r="C316" t="str">
            <v>0256-0198-9</v>
          </cell>
          <cell r="D316" t="str">
            <v>TAMPÃO R-2 P/CALÇADA</v>
          </cell>
          <cell r="E316">
            <v>189.97169</v>
          </cell>
        </row>
        <row r="317">
          <cell r="C317" t="str">
            <v>0256-0047-8</v>
          </cell>
          <cell r="D317" t="str">
            <v>TAMPÃO R-4</v>
          </cell>
          <cell r="E317">
            <v>225.56010000000001</v>
          </cell>
        </row>
        <row r="318">
          <cell r="C318" t="str">
            <v>0256-0019-2</v>
          </cell>
          <cell r="D318" t="str">
            <v>TAMPAO REDONDO CAIXA SUBT. DES. CTBC.</v>
          </cell>
          <cell r="E318">
            <v>341.18</v>
          </cell>
        </row>
        <row r="319">
          <cell r="C319" t="str">
            <v>0256-0199-7</v>
          </cell>
          <cell r="D319" t="str">
            <v>TAMPÃO RR-27 P/PASSEIO</v>
          </cell>
          <cell r="E319">
            <v>237.4409</v>
          </cell>
        </row>
        <row r="320">
          <cell r="C320" t="str">
            <v>0256-0044-3</v>
          </cell>
          <cell r="D320" t="str">
            <v>TAMPAO RR-90</v>
          </cell>
          <cell r="E320">
            <v>217.32</v>
          </cell>
        </row>
        <row r="321">
          <cell r="C321" t="str">
            <v>0191-0003-5</v>
          </cell>
          <cell r="D321" t="str">
            <v>TERMINAÇÃO REDE  NT@ CS TELECOM</v>
          </cell>
          <cell r="E321">
            <v>322.67160000000001</v>
          </cell>
        </row>
        <row r="322">
          <cell r="C322" t="str">
            <v>0191-0003-5</v>
          </cell>
          <cell r="D322" t="str">
            <v>TERMINAÇÃO REDE  NT@ CS TELECOM</v>
          </cell>
          <cell r="E322">
            <v>322.67160000000001</v>
          </cell>
        </row>
        <row r="323">
          <cell r="C323" t="str">
            <v>0191-0004-3</v>
          </cell>
          <cell r="D323" t="str">
            <v>TERMINAÇÃO REDE  NT1 STAR  ATS</v>
          </cell>
          <cell r="E323">
            <v>331.20974999999999</v>
          </cell>
        </row>
        <row r="324">
          <cell r="C324" t="str">
            <v>0191-0004-3</v>
          </cell>
          <cell r="D324" t="str">
            <v>TERMINAÇÃO REDE  NT1 STAR  ATS</v>
          </cell>
          <cell r="E324">
            <v>331.20974999999999</v>
          </cell>
        </row>
        <row r="325">
          <cell r="C325" t="str">
            <v>0191-0005-1</v>
          </cell>
          <cell r="D325" t="str">
            <v>TERMINAÇÃO REDE  NT2 ELCON (ERICSSON)</v>
          </cell>
          <cell r="E325">
            <v>322.88</v>
          </cell>
        </row>
        <row r="326">
          <cell r="C326" t="str">
            <v>0191-0005-1</v>
          </cell>
          <cell r="D326" t="str">
            <v>TERMINAÇÃO REDE  NT2 ELCON (ERICSSON)</v>
          </cell>
          <cell r="E326">
            <v>322.88</v>
          </cell>
        </row>
        <row r="327">
          <cell r="C327" t="str">
            <v>0191-0001-9</v>
          </cell>
          <cell r="D327" t="str">
            <v>TERMINAÇÃO REDE RDSI C/INTERFACE ANALOG</v>
          </cell>
          <cell r="E327">
            <v>336.6925</v>
          </cell>
        </row>
        <row r="328">
          <cell r="C328" t="str">
            <v>0191-0001-9</v>
          </cell>
          <cell r="D328" t="str">
            <v>TERMINAÇÃO REDE RDSI C/INTERFACE ANALOG</v>
          </cell>
          <cell r="E328">
            <v>336.6925</v>
          </cell>
        </row>
        <row r="329">
          <cell r="C329" t="str">
            <v>0191-0002-7</v>
          </cell>
          <cell r="D329" t="str">
            <v>TERMINAÇÃO REDE RDSI C/INTERFACE USB</v>
          </cell>
          <cell r="E329">
            <v>1E-4</v>
          </cell>
        </row>
        <row r="330">
          <cell r="C330" t="str">
            <v>0241-0035-8</v>
          </cell>
          <cell r="D330" t="str">
            <v>TERMINAL CONEXÃO TESTE ATERRAMENTO-TCTA1</v>
          </cell>
          <cell r="E330">
            <v>38.354640000000003</v>
          </cell>
        </row>
        <row r="331">
          <cell r="C331">
            <v>0</v>
          </cell>
          <cell r="D331">
            <v>0</v>
          </cell>
          <cell r="E331">
            <v>0</v>
          </cell>
        </row>
        <row r="332">
          <cell r="C332">
            <v>0</v>
          </cell>
          <cell r="D332">
            <v>0</v>
          </cell>
          <cell r="E332">
            <v>0</v>
          </cell>
        </row>
        <row r="333">
          <cell r="C333">
            <v>0</v>
          </cell>
          <cell r="D333">
            <v>0</v>
          </cell>
          <cell r="E333">
            <v>0</v>
          </cell>
        </row>
        <row r="334">
          <cell r="C334">
            <v>0</v>
          </cell>
          <cell r="D334">
            <v>0</v>
          </cell>
          <cell r="E334">
            <v>0</v>
          </cell>
        </row>
        <row r="335">
          <cell r="C335">
            <v>0</v>
          </cell>
          <cell r="D335">
            <v>0</v>
          </cell>
          <cell r="E335">
            <v>0</v>
          </cell>
        </row>
        <row r="336">
          <cell r="C336">
            <v>0</v>
          </cell>
          <cell r="D336">
            <v>0</v>
          </cell>
          <cell r="E336">
            <v>0</v>
          </cell>
        </row>
        <row r="337">
          <cell r="C337">
            <v>0</v>
          </cell>
          <cell r="D337">
            <v>0</v>
          </cell>
          <cell r="E337">
            <v>0</v>
          </cell>
        </row>
        <row r="338">
          <cell r="C338">
            <v>0</v>
          </cell>
          <cell r="D338">
            <v>0</v>
          </cell>
          <cell r="E338">
            <v>0</v>
          </cell>
        </row>
        <row r="339">
          <cell r="C339">
            <v>0</v>
          </cell>
          <cell r="D339">
            <v>0</v>
          </cell>
          <cell r="E339">
            <v>0</v>
          </cell>
        </row>
        <row r="340">
          <cell r="C340">
            <v>0</v>
          </cell>
          <cell r="D340">
            <v>0</v>
          </cell>
          <cell r="E340">
            <v>0</v>
          </cell>
        </row>
        <row r="341">
          <cell r="C341">
            <v>0</v>
          </cell>
          <cell r="D341">
            <v>0</v>
          </cell>
          <cell r="E341">
            <v>0</v>
          </cell>
        </row>
        <row r="342">
          <cell r="C342">
            <v>0</v>
          </cell>
          <cell r="D342">
            <v>0</v>
          </cell>
          <cell r="E342">
            <v>0</v>
          </cell>
        </row>
        <row r="343">
          <cell r="C343">
            <v>0</v>
          </cell>
          <cell r="D343">
            <v>0</v>
          </cell>
          <cell r="E343">
            <v>0</v>
          </cell>
        </row>
        <row r="344">
          <cell r="C344">
            <v>0</v>
          </cell>
          <cell r="D344">
            <v>0</v>
          </cell>
          <cell r="E344">
            <v>0</v>
          </cell>
        </row>
        <row r="345">
          <cell r="C345">
            <v>0</v>
          </cell>
          <cell r="D345">
            <v>0</v>
          </cell>
          <cell r="E345">
            <v>0</v>
          </cell>
        </row>
        <row r="346">
          <cell r="C346">
            <v>0</v>
          </cell>
          <cell r="D346">
            <v>0</v>
          </cell>
          <cell r="E346">
            <v>0</v>
          </cell>
        </row>
        <row r="347">
          <cell r="C347">
            <v>0</v>
          </cell>
          <cell r="D347">
            <v>0</v>
          </cell>
          <cell r="E347">
            <v>0</v>
          </cell>
        </row>
        <row r="348">
          <cell r="C348">
            <v>0</v>
          </cell>
          <cell r="D348">
            <v>0</v>
          </cell>
          <cell r="E348">
            <v>0</v>
          </cell>
        </row>
        <row r="349">
          <cell r="C349">
            <v>0</v>
          </cell>
          <cell r="D349">
            <v>0</v>
          </cell>
          <cell r="E349">
            <v>0</v>
          </cell>
        </row>
        <row r="350">
          <cell r="C350">
            <v>0</v>
          </cell>
          <cell r="D350">
            <v>0</v>
          </cell>
          <cell r="E350">
            <v>0</v>
          </cell>
        </row>
        <row r="351">
          <cell r="C351">
            <v>0</v>
          </cell>
          <cell r="D351">
            <v>0</v>
          </cell>
          <cell r="E351">
            <v>0</v>
          </cell>
        </row>
        <row r="352">
          <cell r="C352">
            <v>0</v>
          </cell>
          <cell r="D352">
            <v>0</v>
          </cell>
          <cell r="E35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68"/>
  <sheetViews>
    <sheetView tabSelected="1" topLeftCell="A25" zoomScale="70" zoomScaleNormal="70" workbookViewId="0">
      <selection activeCell="C53" sqref="C53:E53"/>
    </sheetView>
  </sheetViews>
  <sheetFormatPr defaultColWidth="9.140625" defaultRowHeight="12.75" x14ac:dyDescent="0.25"/>
  <cols>
    <col min="1" max="1" width="2.85546875" style="131" customWidth="1"/>
    <col min="2" max="2" width="11.7109375" style="131" customWidth="1"/>
    <col min="3" max="3" width="13.7109375" style="131" customWidth="1"/>
    <col min="4" max="4" width="8.28515625" style="131" customWidth="1"/>
    <col min="5" max="5" width="19.140625" style="131" bestFit="1" customWidth="1"/>
    <col min="6" max="6" width="7.28515625" style="131" customWidth="1"/>
    <col min="7" max="7" width="9" style="131" customWidth="1"/>
    <col min="8" max="8" width="13.7109375" style="131" customWidth="1"/>
    <col min="9" max="10" width="8.28515625" style="131" customWidth="1"/>
    <col min="11" max="11" width="11.140625" style="131" customWidth="1"/>
    <col min="12" max="12" width="13.140625" style="131" customWidth="1"/>
    <col min="13" max="13" width="13.7109375" style="131" customWidth="1"/>
    <col min="14" max="14" width="9.85546875" style="131" bestFit="1" customWidth="1"/>
    <col min="15" max="15" width="10.85546875" style="131" bestFit="1" customWidth="1"/>
    <col min="16" max="16" width="9.42578125" style="131" bestFit="1" customWidth="1"/>
    <col min="17" max="17" width="9" style="131" customWidth="1"/>
    <col min="18" max="18" width="13.7109375" style="131" customWidth="1"/>
    <col min="19" max="20" width="8.28515625" style="131" customWidth="1"/>
    <col min="21" max="16384" width="9.140625" style="131"/>
  </cols>
  <sheetData>
    <row r="1" spans="2:21" ht="13.5" thickBot="1" x14ac:dyDescent="0.3"/>
    <row r="2" spans="2:21" ht="15" customHeight="1" x14ac:dyDescent="0.25">
      <c r="B2" s="150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2"/>
    </row>
    <row r="3" spans="2:21" x14ac:dyDescent="0.25">
      <c r="B3" s="153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5"/>
    </row>
    <row r="4" spans="2:21" x14ac:dyDescent="0.25">
      <c r="B4" s="153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5"/>
    </row>
    <row r="5" spans="2:21" x14ac:dyDescent="0.25">
      <c r="B5" s="153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5"/>
    </row>
    <row r="6" spans="2:21" x14ac:dyDescent="0.25">
      <c r="B6" s="153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5"/>
    </row>
    <row r="7" spans="2:21" x14ac:dyDescent="0.25"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5"/>
    </row>
    <row r="8" spans="2:21" x14ac:dyDescent="0.25"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5"/>
    </row>
    <row r="9" spans="2:21" x14ac:dyDescent="0.25">
      <c r="B9" s="153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5"/>
    </row>
    <row r="10" spans="2:21" x14ac:dyDescent="0.25">
      <c r="B10" s="153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5"/>
    </row>
    <row r="11" spans="2:21" x14ac:dyDescent="0.25">
      <c r="B11" s="153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5"/>
    </row>
    <row r="12" spans="2:21" x14ac:dyDescent="0.25">
      <c r="B12" s="153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5"/>
    </row>
    <row r="13" spans="2:21" x14ac:dyDescent="0.25">
      <c r="B13" s="153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5"/>
    </row>
    <row r="14" spans="2:21" x14ac:dyDescent="0.25">
      <c r="B14" s="153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5"/>
    </row>
    <row r="15" spans="2:21" x14ac:dyDescent="0.25">
      <c r="B15" s="153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5"/>
    </row>
    <row r="16" spans="2:21" x14ac:dyDescent="0.25">
      <c r="B16" s="153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5"/>
    </row>
    <row r="17" spans="2:21" x14ac:dyDescent="0.25">
      <c r="B17" s="153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5"/>
    </row>
    <row r="18" spans="2:21" x14ac:dyDescent="0.25">
      <c r="B18" s="153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5"/>
    </row>
    <row r="19" spans="2:21" x14ac:dyDescent="0.25">
      <c r="B19" s="153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5"/>
    </row>
    <row r="20" spans="2:21" x14ac:dyDescent="0.25">
      <c r="B20" s="153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5"/>
    </row>
    <row r="21" spans="2:21" x14ac:dyDescent="0.25">
      <c r="B21" s="153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5"/>
    </row>
    <row r="22" spans="2:21" x14ac:dyDescent="0.25">
      <c r="B22" s="153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5"/>
    </row>
    <row r="23" spans="2:21" x14ac:dyDescent="0.25">
      <c r="B23" s="153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5"/>
    </row>
    <row r="24" spans="2:21" x14ac:dyDescent="0.25">
      <c r="B24" s="153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5"/>
    </row>
    <row r="25" spans="2:21" ht="13.5" thickBot="1" x14ac:dyDescent="0.3">
      <c r="B25" s="156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8"/>
    </row>
    <row r="26" spans="2:21" ht="15" customHeight="1" x14ac:dyDescent="0.25">
      <c r="B26" s="150" t="s">
        <v>133</v>
      </c>
      <c r="C26" s="152"/>
      <c r="D26" s="133"/>
      <c r="E26" s="133"/>
      <c r="F26" s="133"/>
      <c r="G26" s="133"/>
      <c r="H26" s="150" t="s">
        <v>70</v>
      </c>
      <c r="I26" s="151"/>
      <c r="J26" s="151"/>
      <c r="K26" s="151"/>
      <c r="L26" s="151"/>
      <c r="M26" s="152"/>
      <c r="N26" s="133"/>
      <c r="O26" s="133"/>
      <c r="P26" s="150" t="s">
        <v>135</v>
      </c>
      <c r="Q26" s="151"/>
      <c r="R26" s="152"/>
      <c r="S26" s="133"/>
      <c r="T26" s="133"/>
      <c r="U26" s="134"/>
    </row>
    <row r="27" spans="2:21" x14ac:dyDescent="0.25">
      <c r="B27" s="153"/>
      <c r="C27" s="155"/>
      <c r="D27" s="133"/>
      <c r="F27" s="133"/>
      <c r="G27" s="133"/>
      <c r="H27" s="153"/>
      <c r="I27" s="154"/>
      <c r="J27" s="154"/>
      <c r="K27" s="154"/>
      <c r="L27" s="154"/>
      <c r="M27" s="155"/>
      <c r="N27" s="133"/>
      <c r="O27" s="133"/>
      <c r="P27" s="153"/>
      <c r="Q27" s="154"/>
      <c r="R27" s="155"/>
      <c r="S27" s="133"/>
      <c r="T27" s="133"/>
      <c r="U27" s="134"/>
    </row>
    <row r="28" spans="2:21" ht="15" customHeight="1" x14ac:dyDescent="0.25">
      <c r="B28" s="153"/>
      <c r="C28" s="155"/>
      <c r="D28" s="133"/>
      <c r="E28" s="133"/>
      <c r="F28" s="133"/>
      <c r="G28" s="133"/>
      <c r="H28" s="153"/>
      <c r="I28" s="154"/>
      <c r="J28" s="154"/>
      <c r="K28" s="154"/>
      <c r="L28" s="154"/>
      <c r="M28" s="155"/>
      <c r="N28" s="133"/>
      <c r="O28" s="133"/>
      <c r="P28" s="153"/>
      <c r="Q28" s="154"/>
      <c r="R28" s="155"/>
      <c r="S28" s="133"/>
      <c r="T28" s="133"/>
      <c r="U28" s="134"/>
    </row>
    <row r="29" spans="2:21" ht="15.75" customHeight="1" thickBot="1" x14ac:dyDescent="0.3">
      <c r="B29" s="153"/>
      <c r="C29" s="155"/>
      <c r="D29" s="133"/>
      <c r="E29" s="133"/>
      <c r="F29" s="133"/>
      <c r="G29" s="133"/>
      <c r="H29" s="156"/>
      <c r="I29" s="157"/>
      <c r="J29" s="157"/>
      <c r="K29" s="157"/>
      <c r="L29" s="157"/>
      <c r="M29" s="158"/>
      <c r="N29" s="133"/>
      <c r="O29" s="133"/>
      <c r="P29" s="156"/>
      <c r="Q29" s="157"/>
      <c r="R29" s="158"/>
      <c r="S29" s="133"/>
      <c r="T29" s="133"/>
      <c r="U29" s="134"/>
    </row>
    <row r="30" spans="2:21" ht="15.75" customHeight="1" thickBot="1" x14ac:dyDescent="0.3">
      <c r="B30" s="156"/>
      <c r="C30" s="158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4"/>
    </row>
    <row r="31" spans="2:21" ht="15" customHeight="1" thickBot="1" x14ac:dyDescent="0.3">
      <c r="B31" s="132"/>
      <c r="C31" s="133"/>
      <c r="D31" s="133"/>
      <c r="E31" s="133"/>
      <c r="F31" s="133"/>
      <c r="G31" s="133"/>
      <c r="H31" s="150"/>
      <c r="I31" s="151"/>
      <c r="J31" s="151"/>
      <c r="K31" s="151"/>
      <c r="L31" s="151"/>
      <c r="M31" s="152"/>
      <c r="N31" s="133"/>
      <c r="O31" s="133"/>
      <c r="P31" s="133"/>
      <c r="Q31" s="133"/>
      <c r="R31" s="133"/>
      <c r="S31" s="133"/>
      <c r="T31" s="133"/>
      <c r="U31" s="134"/>
    </row>
    <row r="32" spans="2:21" ht="15" customHeight="1" thickBot="1" x14ac:dyDescent="0.3">
      <c r="B32" s="132"/>
      <c r="C32" s="133"/>
      <c r="D32" s="133"/>
      <c r="E32" s="133"/>
      <c r="F32" s="133"/>
      <c r="G32" s="133"/>
      <c r="H32" s="153"/>
      <c r="I32" s="154"/>
      <c r="J32" s="154"/>
      <c r="K32" s="154"/>
      <c r="L32" s="154"/>
      <c r="M32" s="155"/>
      <c r="N32" s="133"/>
      <c r="O32" s="133"/>
      <c r="P32" s="150" t="s">
        <v>142</v>
      </c>
      <c r="Q32" s="151"/>
      <c r="R32" s="151"/>
      <c r="S32" s="150"/>
      <c r="T32" s="151"/>
      <c r="U32" s="152"/>
    </row>
    <row r="33" spans="2:21" ht="15" customHeight="1" x14ac:dyDescent="0.25">
      <c r="B33" s="150" t="s">
        <v>134</v>
      </c>
      <c r="C33" s="152"/>
      <c r="D33" s="133"/>
      <c r="E33" s="133"/>
      <c r="F33" s="133"/>
      <c r="G33" s="133"/>
      <c r="H33" s="153"/>
      <c r="I33" s="154"/>
      <c r="J33" s="154"/>
      <c r="K33" s="154"/>
      <c r="L33" s="154"/>
      <c r="M33" s="155"/>
      <c r="N33" s="133"/>
      <c r="O33" s="133"/>
      <c r="P33" s="153"/>
      <c r="Q33" s="154"/>
      <c r="R33" s="154"/>
      <c r="S33" s="153"/>
      <c r="T33" s="154"/>
      <c r="U33" s="155"/>
    </row>
    <row r="34" spans="2:21" ht="15" customHeight="1" x14ac:dyDescent="0.25">
      <c r="B34" s="153"/>
      <c r="C34" s="155"/>
      <c r="D34" s="133"/>
      <c r="E34" s="133"/>
      <c r="F34" s="133"/>
      <c r="H34" s="153"/>
      <c r="I34" s="154"/>
      <c r="J34" s="154"/>
      <c r="K34" s="154"/>
      <c r="L34" s="154"/>
      <c r="M34" s="155"/>
      <c r="N34" s="133"/>
      <c r="O34" s="133"/>
      <c r="P34" s="153"/>
      <c r="Q34" s="154"/>
      <c r="R34" s="154"/>
      <c r="S34" s="153"/>
      <c r="T34" s="154"/>
      <c r="U34" s="155"/>
    </row>
    <row r="35" spans="2:21" ht="15" customHeight="1" x14ac:dyDescent="0.25">
      <c r="B35" s="153"/>
      <c r="C35" s="155"/>
      <c r="D35" s="133"/>
      <c r="E35" s="133"/>
      <c r="F35" s="133"/>
      <c r="G35" s="133"/>
      <c r="H35" s="153"/>
      <c r="I35" s="154"/>
      <c r="J35" s="154"/>
      <c r="K35" s="154"/>
      <c r="L35" s="154"/>
      <c r="M35" s="155"/>
      <c r="N35" s="133"/>
      <c r="O35" s="133"/>
      <c r="P35" s="153"/>
      <c r="Q35" s="154"/>
      <c r="R35" s="154"/>
      <c r="S35" s="153"/>
      <c r="T35" s="154"/>
      <c r="U35" s="155"/>
    </row>
    <row r="36" spans="2:21" ht="15" customHeight="1" thickBot="1" x14ac:dyDescent="0.3">
      <c r="B36" s="156"/>
      <c r="C36" s="158"/>
      <c r="D36" s="133"/>
      <c r="E36" s="133"/>
      <c r="F36" s="133"/>
      <c r="G36" s="133"/>
      <c r="H36" s="153"/>
      <c r="I36" s="154"/>
      <c r="J36" s="154"/>
      <c r="K36" s="154"/>
      <c r="L36" s="154"/>
      <c r="M36" s="155"/>
      <c r="N36" s="133"/>
      <c r="O36" s="133"/>
      <c r="P36" s="156"/>
      <c r="Q36" s="157"/>
      <c r="R36" s="157"/>
      <c r="S36" s="156"/>
      <c r="T36" s="157"/>
      <c r="U36" s="158"/>
    </row>
    <row r="37" spans="2:21" ht="15" customHeight="1" x14ac:dyDescent="0.25">
      <c r="B37" s="132"/>
      <c r="C37" s="133"/>
      <c r="D37" s="133"/>
      <c r="E37" s="133"/>
      <c r="F37" s="133"/>
      <c r="G37" s="133"/>
      <c r="H37" s="153"/>
      <c r="I37" s="154"/>
      <c r="J37" s="154"/>
      <c r="K37" s="154"/>
      <c r="L37" s="154"/>
      <c r="M37" s="155"/>
      <c r="N37" s="133"/>
      <c r="O37" s="133"/>
      <c r="P37" s="133"/>
      <c r="Q37" s="133"/>
      <c r="R37" s="133"/>
      <c r="S37" s="133"/>
      <c r="T37" s="133"/>
      <c r="U37" s="134"/>
    </row>
    <row r="38" spans="2:21" ht="15" customHeight="1" x14ac:dyDescent="0.25">
      <c r="B38" s="132"/>
      <c r="C38" s="133"/>
      <c r="D38" s="133"/>
      <c r="E38" s="133"/>
      <c r="F38" s="133"/>
      <c r="G38" s="133"/>
      <c r="H38" s="153"/>
      <c r="I38" s="154"/>
      <c r="J38" s="154"/>
      <c r="K38" s="154"/>
      <c r="L38" s="154"/>
      <c r="M38" s="155"/>
      <c r="N38" s="133"/>
      <c r="O38" s="133"/>
      <c r="P38" s="133"/>
      <c r="Q38" s="133"/>
      <c r="R38" s="133"/>
      <c r="S38" s="133"/>
      <c r="T38" s="133"/>
      <c r="U38" s="134"/>
    </row>
    <row r="39" spans="2:21" ht="15.75" customHeight="1" thickBot="1" x14ac:dyDescent="0.3">
      <c r="B39" s="135"/>
      <c r="C39" s="136"/>
      <c r="D39" s="136"/>
      <c r="E39" s="136"/>
      <c r="F39" s="136"/>
      <c r="G39" s="136"/>
      <c r="H39" s="156"/>
      <c r="I39" s="157"/>
      <c r="J39" s="157"/>
      <c r="K39" s="157"/>
      <c r="L39" s="157"/>
      <c r="M39" s="158"/>
      <c r="N39" s="136"/>
      <c r="O39" s="136"/>
      <c r="P39" s="136"/>
      <c r="Q39" s="136"/>
      <c r="R39" s="136"/>
      <c r="S39" s="136"/>
      <c r="T39" s="136"/>
      <c r="U39" s="137"/>
    </row>
    <row r="40" spans="2:21" ht="13.5" thickBot="1" x14ac:dyDescent="0.3">
      <c r="B40" s="135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7"/>
    </row>
    <row r="41" spans="2:21" ht="16.5" customHeight="1" thickBot="1" x14ac:dyDescent="0.3">
      <c r="B41" s="143" t="s">
        <v>5</v>
      </c>
      <c r="C41" s="144"/>
      <c r="D41" s="144"/>
      <c r="E41" s="144"/>
      <c r="F41" s="144"/>
      <c r="G41" s="144"/>
      <c r="H41" s="144"/>
      <c r="I41" s="144"/>
      <c r="J41" s="144"/>
      <c r="K41" s="144"/>
      <c r="L41" s="145"/>
      <c r="M41" s="145"/>
      <c r="N41" s="145"/>
      <c r="O41" s="145"/>
      <c r="P41" s="145"/>
      <c r="Q41" s="145"/>
      <c r="R41" s="145"/>
      <c r="S41" s="145"/>
      <c r="T41" s="145"/>
      <c r="U41" s="146"/>
    </row>
    <row r="42" spans="2:21" ht="27" customHeight="1" thickBot="1" x14ac:dyDescent="0.3">
      <c r="B42" s="132" t="s">
        <v>0</v>
      </c>
      <c r="C42" s="147"/>
      <c r="D42" s="148"/>
      <c r="E42" s="149"/>
      <c r="F42" s="138"/>
      <c r="G42" s="143" t="s">
        <v>129</v>
      </c>
      <c r="H42" s="144"/>
      <c r="I42" s="144"/>
      <c r="J42" s="146"/>
      <c r="K42" s="133"/>
      <c r="L42" s="159" t="s">
        <v>127</v>
      </c>
      <c r="M42" s="160"/>
      <c r="N42" s="160"/>
      <c r="O42" s="160"/>
      <c r="P42" s="160"/>
      <c r="Q42" s="160"/>
      <c r="R42" s="160"/>
      <c r="S42" s="160"/>
      <c r="T42" s="161"/>
      <c r="U42" s="134"/>
    </row>
    <row r="43" spans="2:21" x14ac:dyDescent="0.25">
      <c r="B43" s="132" t="s">
        <v>0</v>
      </c>
      <c r="C43" s="139"/>
      <c r="D43" s="133" t="s">
        <v>136</v>
      </c>
      <c r="E43" s="139" t="s">
        <v>137</v>
      </c>
      <c r="F43" s="133"/>
      <c r="G43" s="150"/>
      <c r="H43" s="151"/>
      <c r="I43" s="151"/>
      <c r="J43" s="152"/>
      <c r="K43" s="133"/>
      <c r="L43" s="150"/>
      <c r="M43" s="151"/>
      <c r="N43" s="151"/>
      <c r="O43" s="151"/>
      <c r="P43" s="151"/>
      <c r="Q43" s="151"/>
      <c r="R43" s="151"/>
      <c r="S43" s="151"/>
      <c r="T43" s="152"/>
      <c r="U43" s="134"/>
    </row>
    <row r="44" spans="2:21" ht="2.25" customHeight="1" x14ac:dyDescent="0.25">
      <c r="B44" s="132"/>
      <c r="C44" s="133"/>
      <c r="D44" s="133"/>
      <c r="E44" s="133"/>
      <c r="F44" s="133"/>
      <c r="G44" s="153"/>
      <c r="H44" s="154"/>
      <c r="I44" s="154"/>
      <c r="J44" s="155"/>
      <c r="K44" s="133"/>
      <c r="L44" s="153"/>
      <c r="M44" s="154"/>
      <c r="N44" s="154"/>
      <c r="O44" s="154"/>
      <c r="P44" s="154"/>
      <c r="Q44" s="154"/>
      <c r="R44" s="154"/>
      <c r="S44" s="154"/>
      <c r="T44" s="155"/>
      <c r="U44" s="134"/>
    </row>
    <row r="45" spans="2:21" x14ac:dyDescent="0.25">
      <c r="B45" s="132" t="s">
        <v>1</v>
      </c>
      <c r="C45" s="139"/>
      <c r="D45" s="133" t="s">
        <v>138</v>
      </c>
      <c r="E45" s="139" t="s">
        <v>139</v>
      </c>
      <c r="F45" s="133"/>
      <c r="G45" s="153"/>
      <c r="H45" s="154"/>
      <c r="I45" s="154"/>
      <c r="J45" s="155"/>
      <c r="K45" s="133"/>
      <c r="L45" s="153"/>
      <c r="M45" s="154"/>
      <c r="N45" s="154"/>
      <c r="O45" s="154"/>
      <c r="P45" s="154"/>
      <c r="Q45" s="154"/>
      <c r="R45" s="154"/>
      <c r="S45" s="154"/>
      <c r="T45" s="155"/>
      <c r="U45" s="134"/>
    </row>
    <row r="46" spans="2:21" ht="3.75" customHeight="1" x14ac:dyDescent="0.25">
      <c r="B46" s="132"/>
      <c r="C46" s="140"/>
      <c r="D46" s="133"/>
      <c r="E46" s="133"/>
      <c r="F46" s="133"/>
      <c r="G46" s="153"/>
      <c r="H46" s="154"/>
      <c r="I46" s="154"/>
      <c r="J46" s="155"/>
      <c r="K46" s="133"/>
      <c r="L46" s="153"/>
      <c r="M46" s="154"/>
      <c r="N46" s="154"/>
      <c r="O46" s="154"/>
      <c r="P46" s="154"/>
      <c r="Q46" s="154"/>
      <c r="R46" s="154"/>
      <c r="S46" s="154"/>
      <c r="T46" s="155"/>
      <c r="U46" s="134"/>
    </row>
    <row r="47" spans="2:21" x14ac:dyDescent="0.25">
      <c r="B47" s="132" t="s">
        <v>6</v>
      </c>
      <c r="C47" s="139"/>
      <c r="D47" s="133" t="s">
        <v>7</v>
      </c>
      <c r="E47" s="139"/>
      <c r="F47" s="133"/>
      <c r="G47" s="153"/>
      <c r="H47" s="154"/>
      <c r="I47" s="154"/>
      <c r="J47" s="155"/>
      <c r="K47" s="133"/>
      <c r="L47" s="153"/>
      <c r="M47" s="154"/>
      <c r="N47" s="154"/>
      <c r="O47" s="154"/>
      <c r="P47" s="154"/>
      <c r="Q47" s="154"/>
      <c r="R47" s="154"/>
      <c r="S47" s="154"/>
      <c r="T47" s="155"/>
      <c r="U47" s="134"/>
    </row>
    <row r="48" spans="2:21" ht="3.75" customHeight="1" x14ac:dyDescent="0.25">
      <c r="B48" s="132"/>
      <c r="C48" s="133"/>
      <c r="D48" s="133"/>
      <c r="E48" s="133"/>
      <c r="F48" s="133"/>
      <c r="G48" s="153"/>
      <c r="H48" s="154"/>
      <c r="I48" s="154"/>
      <c r="J48" s="155"/>
      <c r="K48" s="133"/>
      <c r="L48" s="153"/>
      <c r="M48" s="154"/>
      <c r="N48" s="154"/>
      <c r="O48" s="154"/>
      <c r="P48" s="154"/>
      <c r="Q48" s="154"/>
      <c r="R48" s="154"/>
      <c r="S48" s="154"/>
      <c r="T48" s="155"/>
      <c r="U48" s="134"/>
    </row>
    <row r="49" spans="2:21" ht="25.5" x14ac:dyDescent="0.25">
      <c r="B49" s="132" t="s">
        <v>143</v>
      </c>
      <c r="C49" s="175" t="s">
        <v>140</v>
      </c>
      <c r="D49" s="176"/>
      <c r="E49" s="177"/>
      <c r="F49" s="133"/>
      <c r="G49" s="153"/>
      <c r="H49" s="154"/>
      <c r="I49" s="154"/>
      <c r="J49" s="155"/>
      <c r="K49" s="133"/>
      <c r="L49" s="153"/>
      <c r="M49" s="154"/>
      <c r="N49" s="154"/>
      <c r="O49" s="154"/>
      <c r="P49" s="154"/>
      <c r="Q49" s="154"/>
      <c r="R49" s="154"/>
      <c r="S49" s="154"/>
      <c r="T49" s="155"/>
      <c r="U49" s="134"/>
    </row>
    <row r="50" spans="2:21" ht="3" customHeight="1" x14ac:dyDescent="0.25">
      <c r="B50" s="132"/>
      <c r="C50" s="133"/>
      <c r="D50" s="133"/>
      <c r="E50" s="133"/>
      <c r="F50" s="133"/>
      <c r="G50" s="153"/>
      <c r="H50" s="154"/>
      <c r="I50" s="154"/>
      <c r="J50" s="155"/>
      <c r="K50" s="133"/>
      <c r="L50" s="153"/>
      <c r="M50" s="154"/>
      <c r="N50" s="154"/>
      <c r="O50" s="154"/>
      <c r="P50" s="154"/>
      <c r="Q50" s="154"/>
      <c r="R50" s="154"/>
      <c r="S50" s="154"/>
      <c r="T50" s="155"/>
      <c r="U50" s="134"/>
    </row>
    <row r="51" spans="2:21" ht="13.5" thickBot="1" x14ac:dyDescent="0.3">
      <c r="B51" s="132" t="s">
        <v>141</v>
      </c>
      <c r="C51" s="175"/>
      <c r="D51" s="176"/>
      <c r="E51" s="177"/>
      <c r="F51" s="133"/>
      <c r="G51" s="156"/>
      <c r="H51" s="157"/>
      <c r="I51" s="157"/>
      <c r="J51" s="158"/>
      <c r="K51" s="133"/>
      <c r="L51" s="153"/>
      <c r="M51" s="154"/>
      <c r="N51" s="154"/>
      <c r="O51" s="154"/>
      <c r="P51" s="154"/>
      <c r="Q51" s="154"/>
      <c r="R51" s="154"/>
      <c r="S51" s="154"/>
      <c r="T51" s="155"/>
      <c r="U51" s="134"/>
    </row>
    <row r="52" spans="2:21" ht="2.25" customHeight="1" thickBot="1" x14ac:dyDescent="0.3">
      <c r="B52" s="132"/>
      <c r="C52" s="133"/>
      <c r="D52" s="133"/>
      <c r="E52" s="133"/>
      <c r="F52" s="133"/>
      <c r="G52" s="133"/>
      <c r="H52" s="133"/>
      <c r="I52" s="133"/>
      <c r="J52" s="133"/>
      <c r="K52" s="133"/>
      <c r="L52" s="153"/>
      <c r="M52" s="154"/>
      <c r="N52" s="154"/>
      <c r="O52" s="154"/>
      <c r="P52" s="154"/>
      <c r="Q52" s="154"/>
      <c r="R52" s="154"/>
      <c r="S52" s="154"/>
      <c r="T52" s="155"/>
      <c r="U52" s="134"/>
    </row>
    <row r="53" spans="2:21" ht="13.5" thickBot="1" x14ac:dyDescent="0.3">
      <c r="B53" s="132" t="s">
        <v>130</v>
      </c>
      <c r="C53" s="175"/>
      <c r="D53" s="176"/>
      <c r="E53" s="177"/>
      <c r="F53" s="133"/>
      <c r="G53" s="141" t="s">
        <v>132</v>
      </c>
      <c r="H53" s="178"/>
      <c r="I53" s="179"/>
      <c r="J53" s="180"/>
      <c r="K53" s="133"/>
      <c r="L53" s="156"/>
      <c r="M53" s="157"/>
      <c r="N53" s="157"/>
      <c r="O53" s="157"/>
      <c r="P53" s="157"/>
      <c r="Q53" s="157"/>
      <c r="R53" s="157"/>
      <c r="S53" s="157"/>
      <c r="T53" s="158"/>
      <c r="U53" s="134"/>
    </row>
    <row r="54" spans="2:21" ht="15" customHeight="1" thickBot="1" x14ac:dyDescent="0.3">
      <c r="B54" s="169" t="s">
        <v>128</v>
      </c>
      <c r="C54" s="145"/>
      <c r="D54" s="145"/>
      <c r="E54" s="145"/>
      <c r="F54" s="145"/>
      <c r="G54" s="170"/>
      <c r="H54" s="170"/>
      <c r="I54" s="170"/>
      <c r="J54" s="171"/>
      <c r="K54" s="134"/>
      <c r="L54" s="163" t="s">
        <v>131</v>
      </c>
      <c r="M54" s="163"/>
      <c r="N54" s="163"/>
      <c r="O54" s="163"/>
      <c r="P54" s="163"/>
      <c r="Q54" s="163"/>
      <c r="R54" s="163"/>
      <c r="S54" s="163"/>
      <c r="T54" s="163"/>
      <c r="U54" s="134"/>
    </row>
    <row r="55" spans="2:21" ht="15" customHeight="1" thickBot="1" x14ac:dyDescent="0.3">
      <c r="B55" s="172"/>
      <c r="C55" s="173"/>
      <c r="D55" s="173"/>
      <c r="E55" s="173"/>
      <c r="F55" s="173"/>
      <c r="G55" s="173"/>
      <c r="H55" s="173"/>
      <c r="I55" s="173"/>
      <c r="J55" s="174"/>
      <c r="K55" s="133"/>
      <c r="L55" s="141" t="s">
        <v>2</v>
      </c>
      <c r="M55" s="163" t="s">
        <v>3</v>
      </c>
      <c r="N55" s="163"/>
      <c r="O55" s="163"/>
      <c r="P55" s="163"/>
      <c r="Q55" s="163"/>
      <c r="R55" s="163"/>
      <c r="S55" s="163"/>
      <c r="T55" s="141" t="s">
        <v>4</v>
      </c>
      <c r="U55" s="134"/>
    </row>
    <row r="56" spans="2:21" ht="13.5" thickBot="1" x14ac:dyDescent="0.3">
      <c r="B56" s="164"/>
      <c r="C56" s="165"/>
      <c r="D56" s="165"/>
      <c r="E56" s="165"/>
      <c r="F56" s="165"/>
      <c r="G56" s="165"/>
      <c r="H56" s="165"/>
      <c r="I56" s="165"/>
      <c r="J56" s="166"/>
      <c r="K56" s="133"/>
      <c r="L56" s="142"/>
      <c r="M56" s="162" t="s">
        <v>119</v>
      </c>
      <c r="N56" s="162"/>
      <c r="O56" s="162"/>
      <c r="P56" s="162"/>
      <c r="Q56" s="162"/>
      <c r="R56" s="162"/>
      <c r="S56" s="162"/>
      <c r="T56" s="142"/>
      <c r="U56" s="134"/>
    </row>
    <row r="57" spans="2:21" ht="13.5" thickBot="1" x14ac:dyDescent="0.3">
      <c r="B57" s="153"/>
      <c r="C57" s="154"/>
      <c r="D57" s="154"/>
      <c r="E57" s="154"/>
      <c r="F57" s="154"/>
      <c r="G57" s="154"/>
      <c r="H57" s="154"/>
      <c r="I57" s="154"/>
      <c r="J57" s="167"/>
      <c r="K57" s="133"/>
      <c r="L57" s="142"/>
      <c r="M57" s="162" t="s">
        <v>120</v>
      </c>
      <c r="N57" s="162"/>
      <c r="O57" s="162"/>
      <c r="P57" s="162"/>
      <c r="Q57" s="162"/>
      <c r="R57" s="162"/>
      <c r="S57" s="162"/>
      <c r="T57" s="142"/>
      <c r="U57" s="134"/>
    </row>
    <row r="58" spans="2:21" ht="13.5" thickBot="1" x14ac:dyDescent="0.3">
      <c r="B58" s="153"/>
      <c r="C58" s="154"/>
      <c r="D58" s="154"/>
      <c r="E58" s="154"/>
      <c r="F58" s="154"/>
      <c r="G58" s="154"/>
      <c r="H58" s="154"/>
      <c r="I58" s="154"/>
      <c r="J58" s="167"/>
      <c r="K58" s="133"/>
      <c r="L58" s="142"/>
      <c r="M58" s="162" t="s">
        <v>117</v>
      </c>
      <c r="N58" s="162"/>
      <c r="O58" s="162"/>
      <c r="P58" s="162"/>
      <c r="Q58" s="162"/>
      <c r="R58" s="162"/>
      <c r="S58" s="162"/>
      <c r="T58" s="142"/>
      <c r="U58" s="134"/>
    </row>
    <row r="59" spans="2:21" ht="13.5" thickBot="1" x14ac:dyDescent="0.3">
      <c r="B59" s="153"/>
      <c r="C59" s="154"/>
      <c r="D59" s="154"/>
      <c r="E59" s="154"/>
      <c r="F59" s="154"/>
      <c r="G59" s="154"/>
      <c r="H59" s="154"/>
      <c r="I59" s="154"/>
      <c r="J59" s="167"/>
      <c r="K59" s="133"/>
      <c r="L59" s="142"/>
      <c r="M59" s="162" t="s">
        <v>121</v>
      </c>
      <c r="N59" s="162"/>
      <c r="O59" s="162"/>
      <c r="P59" s="162"/>
      <c r="Q59" s="162"/>
      <c r="R59" s="162"/>
      <c r="S59" s="162"/>
      <c r="T59" s="142"/>
      <c r="U59" s="134"/>
    </row>
    <row r="60" spans="2:21" ht="13.5" thickBot="1" x14ac:dyDescent="0.3">
      <c r="B60" s="153"/>
      <c r="C60" s="154"/>
      <c r="D60" s="154"/>
      <c r="E60" s="154"/>
      <c r="F60" s="154"/>
      <c r="G60" s="154"/>
      <c r="H60" s="154"/>
      <c r="I60" s="154"/>
      <c r="J60" s="167"/>
      <c r="K60" s="133"/>
      <c r="L60" s="142"/>
      <c r="M60" s="162" t="s">
        <v>122</v>
      </c>
      <c r="N60" s="162"/>
      <c r="O60" s="162"/>
      <c r="P60" s="162"/>
      <c r="Q60" s="162"/>
      <c r="R60" s="162"/>
      <c r="S60" s="162"/>
      <c r="T60" s="142"/>
      <c r="U60" s="134"/>
    </row>
    <row r="61" spans="2:21" ht="13.5" thickBot="1" x14ac:dyDescent="0.3">
      <c r="B61" s="153"/>
      <c r="C61" s="154"/>
      <c r="D61" s="154"/>
      <c r="E61" s="154"/>
      <c r="F61" s="154"/>
      <c r="G61" s="154"/>
      <c r="H61" s="154"/>
      <c r="I61" s="154"/>
      <c r="J61" s="167"/>
      <c r="K61" s="133"/>
      <c r="L61" s="142"/>
      <c r="M61" s="162" t="s">
        <v>123</v>
      </c>
      <c r="N61" s="162"/>
      <c r="O61" s="162"/>
      <c r="P61" s="162"/>
      <c r="Q61" s="162"/>
      <c r="R61" s="162"/>
      <c r="S61" s="162"/>
      <c r="T61" s="142"/>
      <c r="U61" s="134"/>
    </row>
    <row r="62" spans="2:21" ht="13.5" thickBot="1" x14ac:dyDescent="0.3">
      <c r="B62" s="153"/>
      <c r="C62" s="154"/>
      <c r="D62" s="154"/>
      <c r="E62" s="154"/>
      <c r="F62" s="154"/>
      <c r="G62" s="154"/>
      <c r="H62" s="154"/>
      <c r="I62" s="154"/>
      <c r="J62" s="167"/>
      <c r="K62" s="133"/>
      <c r="L62" s="142"/>
      <c r="M62" s="162" t="s">
        <v>118</v>
      </c>
      <c r="N62" s="162"/>
      <c r="O62" s="162"/>
      <c r="P62" s="162"/>
      <c r="Q62" s="162"/>
      <c r="R62" s="162"/>
      <c r="S62" s="162"/>
      <c r="T62" s="142"/>
      <c r="U62" s="134"/>
    </row>
    <row r="63" spans="2:21" ht="13.5" thickBot="1" x14ac:dyDescent="0.3">
      <c r="B63" s="153"/>
      <c r="C63" s="154"/>
      <c r="D63" s="154"/>
      <c r="E63" s="154"/>
      <c r="F63" s="154"/>
      <c r="G63" s="154"/>
      <c r="H63" s="154"/>
      <c r="I63" s="154"/>
      <c r="J63" s="167"/>
      <c r="K63" s="133"/>
      <c r="L63" s="142"/>
      <c r="M63" s="162" t="s">
        <v>124</v>
      </c>
      <c r="N63" s="162"/>
      <c r="O63" s="162"/>
      <c r="P63" s="162"/>
      <c r="Q63" s="162"/>
      <c r="R63" s="162"/>
      <c r="S63" s="162"/>
      <c r="T63" s="142"/>
      <c r="U63" s="134"/>
    </row>
    <row r="64" spans="2:21" ht="13.5" thickBot="1" x14ac:dyDescent="0.3">
      <c r="B64" s="153"/>
      <c r="C64" s="154"/>
      <c r="D64" s="154"/>
      <c r="E64" s="154"/>
      <c r="F64" s="154"/>
      <c r="G64" s="154"/>
      <c r="H64" s="154"/>
      <c r="I64" s="154"/>
      <c r="J64" s="167"/>
      <c r="K64" s="133"/>
      <c r="L64" s="142"/>
      <c r="M64" s="162" t="s">
        <v>125</v>
      </c>
      <c r="N64" s="162"/>
      <c r="O64" s="162"/>
      <c r="P64" s="162"/>
      <c r="Q64" s="162"/>
      <c r="R64" s="162"/>
      <c r="S64" s="162"/>
      <c r="T64" s="142"/>
      <c r="U64" s="134"/>
    </row>
    <row r="65" spans="2:21" ht="13.5" thickBot="1" x14ac:dyDescent="0.3">
      <c r="B65" s="153"/>
      <c r="C65" s="154"/>
      <c r="D65" s="154"/>
      <c r="E65" s="154"/>
      <c r="F65" s="154"/>
      <c r="G65" s="154"/>
      <c r="H65" s="154"/>
      <c r="I65" s="154"/>
      <c r="J65" s="167"/>
      <c r="K65" s="133"/>
      <c r="L65" s="142"/>
      <c r="M65" s="162" t="s">
        <v>126</v>
      </c>
      <c r="N65" s="162"/>
      <c r="O65" s="162"/>
      <c r="P65" s="162"/>
      <c r="Q65" s="162"/>
      <c r="R65" s="162"/>
      <c r="S65" s="162"/>
      <c r="T65" s="142"/>
      <c r="U65" s="134"/>
    </row>
    <row r="66" spans="2:21" ht="13.5" thickBot="1" x14ac:dyDescent="0.3">
      <c r="B66" s="153"/>
      <c r="C66" s="154"/>
      <c r="D66" s="154"/>
      <c r="E66" s="154"/>
      <c r="F66" s="154"/>
      <c r="G66" s="154"/>
      <c r="H66" s="154"/>
      <c r="I66" s="154"/>
      <c r="J66" s="167"/>
      <c r="K66" s="133"/>
      <c r="L66" s="142"/>
      <c r="M66" s="162"/>
      <c r="N66" s="162"/>
      <c r="O66" s="162"/>
      <c r="P66" s="162"/>
      <c r="Q66" s="162"/>
      <c r="R66" s="162"/>
      <c r="S66" s="162"/>
      <c r="T66" s="142"/>
      <c r="U66" s="134"/>
    </row>
    <row r="67" spans="2:21" ht="13.5" thickBot="1" x14ac:dyDescent="0.3">
      <c r="B67" s="153"/>
      <c r="C67" s="154"/>
      <c r="D67" s="154"/>
      <c r="E67" s="154"/>
      <c r="F67" s="154"/>
      <c r="G67" s="154"/>
      <c r="H67" s="154"/>
      <c r="I67" s="154"/>
      <c r="J67" s="167"/>
      <c r="K67" s="133"/>
      <c r="L67" s="142"/>
      <c r="M67" s="162"/>
      <c r="N67" s="162"/>
      <c r="O67" s="162"/>
      <c r="P67" s="162"/>
      <c r="Q67" s="162"/>
      <c r="R67" s="162"/>
      <c r="S67" s="162"/>
      <c r="T67" s="142"/>
      <c r="U67" s="134"/>
    </row>
    <row r="68" spans="2:21" ht="115.5" customHeight="1" thickBot="1" x14ac:dyDescent="0.3">
      <c r="B68" s="156"/>
      <c r="C68" s="157"/>
      <c r="D68" s="157"/>
      <c r="E68" s="157"/>
      <c r="F68" s="157"/>
      <c r="G68" s="157"/>
      <c r="H68" s="157"/>
      <c r="I68" s="157"/>
      <c r="J68" s="168"/>
      <c r="K68" s="136"/>
      <c r="L68" s="136"/>
      <c r="M68" s="157"/>
      <c r="N68" s="157"/>
      <c r="O68" s="157"/>
      <c r="P68" s="157"/>
      <c r="Q68" s="157"/>
      <c r="R68" s="157"/>
      <c r="S68" s="157"/>
      <c r="T68" s="136"/>
      <c r="U68" s="137"/>
    </row>
  </sheetData>
  <mergeCells count="35">
    <mergeCell ref="B2:U25"/>
    <mergeCell ref="H26:M29"/>
    <mergeCell ref="H31:M39"/>
    <mergeCell ref="B26:C30"/>
    <mergeCell ref="B33:C36"/>
    <mergeCell ref="P26:R29"/>
    <mergeCell ref="P32:R36"/>
    <mergeCell ref="S32:U36"/>
    <mergeCell ref="B56:J68"/>
    <mergeCell ref="M56:S56"/>
    <mergeCell ref="M57:S57"/>
    <mergeCell ref="B54:J55"/>
    <mergeCell ref="C49:E49"/>
    <mergeCell ref="C51:E51"/>
    <mergeCell ref="C53:E53"/>
    <mergeCell ref="G43:J51"/>
    <mergeCell ref="H53:J53"/>
    <mergeCell ref="M68:S68"/>
    <mergeCell ref="M65:S65"/>
    <mergeCell ref="M60:S60"/>
    <mergeCell ref="M58:S58"/>
    <mergeCell ref="M59:S59"/>
    <mergeCell ref="L54:T54"/>
    <mergeCell ref="M55:S55"/>
    <mergeCell ref="M66:S66"/>
    <mergeCell ref="M67:S67"/>
    <mergeCell ref="M64:S64"/>
    <mergeCell ref="M61:S61"/>
    <mergeCell ref="M62:S62"/>
    <mergeCell ref="M63:S63"/>
    <mergeCell ref="B41:U41"/>
    <mergeCell ref="C42:E42"/>
    <mergeCell ref="G42:J42"/>
    <mergeCell ref="L43:T53"/>
    <mergeCell ref="L42:T42"/>
  </mergeCells>
  <pageMargins left="0" right="0" top="0" bottom="0" header="0" footer="0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zoomScale="70" zoomScaleNormal="70" workbookViewId="0">
      <selection activeCell="S18" sqref="S18"/>
    </sheetView>
  </sheetViews>
  <sheetFormatPr defaultColWidth="7.85546875" defaultRowHeight="18" x14ac:dyDescent="0.25"/>
  <cols>
    <col min="1" max="1" width="25" style="8" customWidth="1"/>
    <col min="2" max="2" width="31.5703125" style="8" hidden="1" customWidth="1"/>
    <col min="3" max="3" width="18.85546875" style="8" customWidth="1"/>
    <col min="4" max="4" width="17.7109375" style="8" customWidth="1"/>
    <col min="5" max="5" width="18.42578125" style="8" customWidth="1"/>
    <col min="6" max="6" width="17.42578125" style="8" customWidth="1"/>
    <col min="7" max="7" width="13.28515625" style="8" customWidth="1"/>
    <col min="8" max="8" width="12" style="8" customWidth="1"/>
    <col min="9" max="9" width="29.7109375" style="8" bestFit="1" customWidth="1"/>
    <col min="10" max="16384" width="7.85546875" style="8"/>
  </cols>
  <sheetData>
    <row r="1" spans="1:10" ht="18" customHeight="1" x14ac:dyDescent="0.25">
      <c r="A1" s="1"/>
      <c r="B1" s="2"/>
      <c r="C1" s="186" t="s">
        <v>34</v>
      </c>
      <c r="D1" s="186"/>
      <c r="E1" s="3" t="s">
        <v>35</v>
      </c>
      <c r="F1" s="4" t="s">
        <v>36</v>
      </c>
      <c r="G1" s="5" t="s">
        <v>37</v>
      </c>
      <c r="H1" s="6"/>
      <c r="I1" s="7"/>
    </row>
    <row r="2" spans="1:10" ht="18" customHeight="1" thickBot="1" x14ac:dyDescent="0.3">
      <c r="A2" s="9"/>
      <c r="B2" s="10"/>
      <c r="C2" s="187"/>
      <c r="D2" s="187"/>
      <c r="E2" s="11" t="s">
        <v>38</v>
      </c>
      <c r="F2" s="12">
        <v>11529</v>
      </c>
      <c r="G2" s="13" t="s">
        <v>39</v>
      </c>
      <c r="H2" s="14"/>
      <c r="I2" s="15"/>
    </row>
    <row r="3" spans="1:10" ht="18" customHeight="1" x14ac:dyDescent="0.25">
      <c r="A3" s="9"/>
      <c r="B3" s="10"/>
      <c r="C3" s="187"/>
      <c r="D3" s="185"/>
      <c r="E3" s="188" t="s">
        <v>40</v>
      </c>
      <c r="F3" s="189"/>
      <c r="G3" s="190"/>
      <c r="H3" s="14"/>
      <c r="I3" s="15"/>
    </row>
    <row r="4" spans="1:10" ht="18" customHeight="1" x14ac:dyDescent="0.25">
      <c r="A4" s="9"/>
      <c r="B4" s="10"/>
      <c r="C4" s="187"/>
      <c r="D4" s="185"/>
      <c r="E4" s="191"/>
      <c r="F4" s="192"/>
      <c r="G4" s="193"/>
      <c r="H4" s="14"/>
      <c r="I4" s="15"/>
    </row>
    <row r="5" spans="1:10" ht="18" customHeight="1" x14ac:dyDescent="0.25">
      <c r="A5" s="9"/>
      <c r="B5" s="10"/>
      <c r="C5" s="187"/>
      <c r="D5" s="185"/>
      <c r="E5" s="194">
        <v>43024</v>
      </c>
      <c r="F5" s="195"/>
      <c r="G5" s="196"/>
      <c r="H5" s="14"/>
      <c r="I5" s="15"/>
    </row>
    <row r="6" spans="1:10" ht="18" customHeight="1" thickBot="1" x14ac:dyDescent="0.3">
      <c r="A6" s="9"/>
      <c r="B6" s="10"/>
      <c r="C6" s="187"/>
      <c r="D6" s="185"/>
      <c r="E6" s="197"/>
      <c r="F6" s="198"/>
      <c r="G6" s="199"/>
      <c r="H6" s="14"/>
      <c r="I6" s="15"/>
    </row>
    <row r="7" spans="1:10" ht="18" customHeight="1" x14ac:dyDescent="0.25">
      <c r="A7" s="9"/>
      <c r="B7" s="10"/>
      <c r="C7" s="184" t="s">
        <v>41</v>
      </c>
      <c r="D7" s="185"/>
      <c r="E7" s="200" t="s">
        <v>42</v>
      </c>
      <c r="F7" s="201"/>
      <c r="G7" s="202"/>
      <c r="H7" s="16"/>
      <c r="I7" s="15"/>
    </row>
    <row r="8" spans="1:10" ht="18" customHeight="1" x14ac:dyDescent="0.25">
      <c r="A8" s="9"/>
      <c r="B8" s="10"/>
      <c r="C8" s="17" t="s">
        <v>43</v>
      </c>
      <c r="D8" s="18"/>
      <c r="E8" s="181" t="s">
        <v>44</v>
      </c>
      <c r="F8" s="182"/>
      <c r="G8" s="183"/>
      <c r="H8" s="14"/>
      <c r="I8" s="15"/>
    </row>
    <row r="9" spans="1:10" ht="18" customHeight="1" x14ac:dyDescent="0.25">
      <c r="A9" s="9"/>
      <c r="B9" s="10"/>
      <c r="C9" s="184"/>
      <c r="D9" s="185"/>
      <c r="E9" s="181"/>
      <c r="F9" s="182"/>
      <c r="G9" s="183"/>
      <c r="H9" s="14"/>
      <c r="I9" s="15"/>
    </row>
    <row r="10" spans="1:10" ht="18" customHeight="1" thickBot="1" x14ac:dyDescent="0.35">
      <c r="A10" s="19"/>
      <c r="B10" s="20"/>
      <c r="C10" s="20"/>
      <c r="D10" s="21"/>
      <c r="E10" s="203" t="s">
        <v>45</v>
      </c>
      <c r="F10" s="204"/>
      <c r="G10" s="205"/>
      <c r="H10" s="22"/>
      <c r="I10" s="23"/>
    </row>
    <row r="11" spans="1:10" ht="5.25" customHeight="1" thickBot="1" x14ac:dyDescent="0.3">
      <c r="A11" s="24"/>
      <c r="B11" s="25"/>
      <c r="C11" s="25"/>
      <c r="D11" s="25"/>
      <c r="E11" s="26"/>
      <c r="F11" s="26"/>
      <c r="G11" s="26"/>
      <c r="H11" s="27"/>
      <c r="I11" s="28"/>
      <c r="J11" s="29"/>
    </row>
    <row r="12" spans="1:10" ht="20.100000000000001" customHeight="1" x14ac:dyDescent="0.25">
      <c r="A12" s="206"/>
      <c r="B12" s="30"/>
      <c r="C12" s="209" t="s">
        <v>46</v>
      </c>
      <c r="D12" s="210"/>
      <c r="E12" s="215" t="s">
        <v>47</v>
      </c>
      <c r="F12" s="216"/>
      <c r="G12" s="221" t="s">
        <v>48</v>
      </c>
      <c r="H12" s="221"/>
      <c r="I12" s="222"/>
    </row>
    <row r="13" spans="1:10" ht="20.100000000000001" customHeight="1" x14ac:dyDescent="0.25">
      <c r="A13" s="207"/>
      <c r="B13" s="31"/>
      <c r="C13" s="211"/>
      <c r="D13" s="212"/>
      <c r="E13" s="217"/>
      <c r="F13" s="218"/>
      <c r="G13" s="223">
        <v>17100010164</v>
      </c>
      <c r="H13" s="224"/>
      <c r="I13" s="225"/>
    </row>
    <row r="14" spans="1:10" ht="20.100000000000001" customHeight="1" x14ac:dyDescent="0.25">
      <c r="A14" s="207"/>
      <c r="B14" s="31"/>
      <c r="C14" s="211"/>
      <c r="D14" s="212"/>
      <c r="E14" s="219"/>
      <c r="F14" s="220"/>
      <c r="G14" s="226"/>
      <c r="H14" s="227"/>
      <c r="I14" s="228"/>
    </row>
    <row r="15" spans="1:10" ht="20.100000000000001" customHeight="1" x14ac:dyDescent="0.3">
      <c r="A15" s="208"/>
      <c r="B15" s="32"/>
      <c r="C15" s="213"/>
      <c r="D15" s="214"/>
      <c r="E15" s="229"/>
      <c r="F15" s="230"/>
      <c r="G15" s="231" t="s">
        <v>49</v>
      </c>
      <c r="H15" s="232"/>
      <c r="I15" s="233"/>
    </row>
    <row r="16" spans="1:10" ht="22.5" customHeight="1" x14ac:dyDescent="0.35">
      <c r="A16" s="237"/>
      <c r="B16" s="31"/>
      <c r="C16" s="239"/>
      <c r="D16" s="240"/>
      <c r="E16" s="248" t="s">
        <v>50</v>
      </c>
      <c r="F16" s="249"/>
      <c r="G16" s="234"/>
      <c r="H16" s="235"/>
      <c r="I16" s="236"/>
    </row>
    <row r="17" spans="1:13" ht="20.100000000000001" customHeight="1" x14ac:dyDescent="0.25">
      <c r="A17" s="207"/>
      <c r="B17" s="31"/>
      <c r="C17" s="241"/>
      <c r="D17" s="242"/>
      <c r="E17" s="217"/>
      <c r="F17" s="218"/>
      <c r="G17" s="250"/>
      <c r="H17" s="251"/>
      <c r="I17" s="254"/>
      <c r="J17" s="33"/>
    </row>
    <row r="18" spans="1:13" ht="20.100000000000001" customHeight="1" x14ac:dyDescent="0.25">
      <c r="A18" s="207"/>
      <c r="B18" s="31"/>
      <c r="C18" s="241"/>
      <c r="D18" s="242"/>
      <c r="E18" s="217"/>
      <c r="F18" s="218"/>
      <c r="G18" s="252"/>
      <c r="H18" s="253"/>
      <c r="I18" s="255"/>
    </row>
    <row r="19" spans="1:13" ht="22.5" customHeight="1" thickBot="1" x14ac:dyDescent="0.35">
      <c r="A19" s="207"/>
      <c r="B19" s="31"/>
      <c r="C19" s="241"/>
      <c r="D19" s="242"/>
      <c r="E19" s="256"/>
      <c r="F19" s="257"/>
      <c r="G19" s="34"/>
      <c r="H19" s="258" t="s">
        <v>51</v>
      </c>
      <c r="I19" s="35" t="s">
        <v>52</v>
      </c>
    </row>
    <row r="20" spans="1:13" ht="27.75" customHeight="1" thickBot="1" x14ac:dyDescent="0.3">
      <c r="A20" s="238"/>
      <c r="B20" s="36"/>
      <c r="C20" s="243"/>
      <c r="D20" s="244"/>
      <c r="E20" s="37" t="s">
        <v>53</v>
      </c>
      <c r="F20" s="38">
        <v>14.96</v>
      </c>
      <c r="G20" s="39"/>
      <c r="H20" s="259"/>
      <c r="I20" s="40" t="s">
        <v>54</v>
      </c>
    </row>
    <row r="21" spans="1:13" ht="5.25" customHeight="1" thickBot="1" x14ac:dyDescent="0.3">
      <c r="A21" s="41"/>
      <c r="B21" s="42"/>
      <c r="C21" s="26"/>
      <c r="D21" s="26"/>
      <c r="E21" s="26"/>
      <c r="F21" s="26"/>
      <c r="G21" s="26"/>
      <c r="H21" s="26"/>
      <c r="I21" s="28"/>
    </row>
    <row r="22" spans="1:13" ht="18" customHeight="1" x14ac:dyDescent="0.25">
      <c r="A22" s="272" t="s">
        <v>55</v>
      </c>
      <c r="B22" s="43"/>
      <c r="C22" s="275" t="s">
        <v>56</v>
      </c>
      <c r="D22" s="276"/>
      <c r="E22" s="277"/>
      <c r="F22" s="44" t="s">
        <v>57</v>
      </c>
      <c r="G22" s="276"/>
      <c r="H22" s="277"/>
      <c r="I22" s="45" t="s">
        <v>58</v>
      </c>
    </row>
    <row r="23" spans="1:13" x14ac:dyDescent="0.25">
      <c r="A23" s="273"/>
      <c r="B23" s="46"/>
      <c r="C23" s="245" t="s">
        <v>59</v>
      </c>
      <c r="D23" s="246"/>
      <c r="E23" s="247"/>
      <c r="F23" s="47">
        <v>75.3</v>
      </c>
      <c r="G23" s="263">
        <f>[1]MEDIÇÃO!D82</f>
        <v>0</v>
      </c>
      <c r="H23" s="264"/>
      <c r="I23" s="48">
        <f>G23*F23</f>
        <v>0</v>
      </c>
    </row>
    <row r="24" spans="1:13" x14ac:dyDescent="0.25">
      <c r="A24" s="273"/>
      <c r="B24" s="46"/>
      <c r="C24" s="245" t="s">
        <v>60</v>
      </c>
      <c r="D24" s="246"/>
      <c r="E24" s="247"/>
      <c r="F24" s="47">
        <v>199.88</v>
      </c>
      <c r="G24" s="263">
        <f>[1]MEDIÇÃO!D83</f>
        <v>0</v>
      </c>
      <c r="H24" s="264"/>
      <c r="I24" s="48">
        <f>G24*F24</f>
        <v>0</v>
      </c>
    </row>
    <row r="25" spans="1:13" x14ac:dyDescent="0.25">
      <c r="A25" s="273"/>
      <c r="B25" s="46"/>
      <c r="C25" s="245" t="s">
        <v>61</v>
      </c>
      <c r="D25" s="246"/>
      <c r="E25" s="247"/>
      <c r="F25" s="47">
        <v>81.06</v>
      </c>
      <c r="G25" s="263">
        <f>[1]MEDIÇÃO!D84</f>
        <v>0</v>
      </c>
      <c r="H25" s="264"/>
      <c r="I25" s="48">
        <f>G25*F25</f>
        <v>0</v>
      </c>
    </row>
    <row r="26" spans="1:13" x14ac:dyDescent="0.25">
      <c r="A26" s="273"/>
      <c r="B26" s="46"/>
      <c r="C26" s="245" t="s">
        <v>62</v>
      </c>
      <c r="D26" s="246"/>
      <c r="E26" s="247"/>
      <c r="F26" s="47">
        <v>67.349999999999994</v>
      </c>
      <c r="G26" s="263">
        <f>[1]MEDIÇÃO!D85</f>
        <v>0</v>
      </c>
      <c r="H26" s="264"/>
      <c r="I26" s="48">
        <f>G26*F26</f>
        <v>0</v>
      </c>
    </row>
    <row r="27" spans="1:13" ht="21" customHeight="1" x14ac:dyDescent="0.25">
      <c r="A27" s="273"/>
      <c r="B27" s="46"/>
      <c r="C27" s="245"/>
      <c r="D27" s="246"/>
      <c r="E27" s="247"/>
      <c r="F27" s="47" t="s">
        <v>63</v>
      </c>
      <c r="G27" s="263"/>
      <c r="H27" s="264"/>
      <c r="I27" s="48"/>
    </row>
    <row r="28" spans="1:13" ht="18.75" thickBot="1" x14ac:dyDescent="0.3">
      <c r="A28" s="274"/>
      <c r="B28" s="46"/>
      <c r="C28" s="265"/>
      <c r="D28" s="266"/>
      <c r="E28" s="267"/>
      <c r="F28" s="49"/>
      <c r="G28" s="268"/>
      <c r="H28" s="269"/>
      <c r="I28" s="50"/>
      <c r="L28" s="8" t="s">
        <v>63</v>
      </c>
    </row>
    <row r="29" spans="1:13" ht="42" customHeight="1" x14ac:dyDescent="0.25">
      <c r="A29" s="51"/>
      <c r="B29" s="52"/>
      <c r="C29" s="53"/>
      <c r="D29" s="54"/>
      <c r="E29" s="55"/>
      <c r="F29" s="270" t="s">
        <v>64</v>
      </c>
      <c r="G29" s="271"/>
      <c r="H29" s="271"/>
      <c r="I29" s="56">
        <f>SUM(I23:I28)</f>
        <v>0</v>
      </c>
    </row>
    <row r="30" spans="1:13" ht="37.5" customHeight="1" thickBot="1" x14ac:dyDescent="0.3">
      <c r="A30" s="278" t="s">
        <v>65</v>
      </c>
      <c r="B30" s="279"/>
      <c r="C30" s="279"/>
      <c r="D30" s="279"/>
      <c r="E30" s="280"/>
      <c r="F30" s="281" t="s">
        <v>66</v>
      </c>
      <c r="G30" s="282"/>
      <c r="H30" s="282"/>
      <c r="I30" s="57">
        <f>[1]MEDIÇÃO!M83</f>
        <v>0</v>
      </c>
    </row>
    <row r="31" spans="1:13" ht="24.75" thickTop="1" thickBot="1" x14ac:dyDescent="0.3">
      <c r="A31" s="283" t="s">
        <v>67</v>
      </c>
      <c r="B31" s="284"/>
      <c r="C31" s="284"/>
      <c r="D31" s="284"/>
      <c r="E31" s="285"/>
      <c r="F31" s="286" t="s">
        <v>68</v>
      </c>
      <c r="G31" s="287"/>
      <c r="H31" s="288"/>
      <c r="I31" s="58">
        <f>SUM(I29:I30)</f>
        <v>0</v>
      </c>
    </row>
    <row r="32" spans="1:13" ht="4.9000000000000004" customHeight="1" thickBot="1" x14ac:dyDescent="0.3">
      <c r="A32" s="41"/>
      <c r="B32" s="26"/>
      <c r="C32" s="26"/>
      <c r="D32" s="26"/>
      <c r="E32" s="59"/>
      <c r="F32" s="26"/>
      <c r="G32" s="26"/>
      <c r="H32" s="26"/>
      <c r="I32" s="28"/>
      <c r="M32" s="8" t="s">
        <v>69</v>
      </c>
    </row>
    <row r="33" spans="1:9" ht="19.149999999999999" customHeight="1" x14ac:dyDescent="0.25">
      <c r="A33" s="289" t="s">
        <v>70</v>
      </c>
      <c r="B33" s="290"/>
      <c r="C33" s="290"/>
      <c r="D33" s="290"/>
      <c r="E33" s="290"/>
      <c r="F33" s="290"/>
      <c r="G33" s="290"/>
      <c r="H33" s="290"/>
      <c r="I33" s="291"/>
    </row>
    <row r="34" spans="1:9" ht="19.149999999999999" customHeight="1" x14ac:dyDescent="0.25">
      <c r="A34" s="260" t="s">
        <v>71</v>
      </c>
      <c r="B34" s="261"/>
      <c r="C34" s="261"/>
      <c r="D34" s="261"/>
      <c r="E34" s="261"/>
      <c r="F34" s="261"/>
      <c r="G34" s="261"/>
      <c r="H34" s="261"/>
      <c r="I34" s="262"/>
    </row>
    <row r="35" spans="1:9" ht="19.149999999999999" customHeight="1" x14ac:dyDescent="0.25">
      <c r="A35" s="295"/>
      <c r="B35" s="296"/>
      <c r="C35" s="296"/>
      <c r="D35" s="296"/>
      <c r="E35" s="296"/>
      <c r="F35" s="296"/>
      <c r="G35" s="296"/>
      <c r="H35" s="296"/>
      <c r="I35" s="297"/>
    </row>
    <row r="36" spans="1:9" ht="19.149999999999999" customHeight="1" x14ac:dyDescent="0.25">
      <c r="A36" s="295"/>
      <c r="B36" s="296"/>
      <c r="C36" s="296"/>
      <c r="D36" s="296"/>
      <c r="E36" s="296"/>
      <c r="F36" s="296"/>
      <c r="G36" s="296"/>
      <c r="H36" s="296"/>
      <c r="I36" s="297"/>
    </row>
    <row r="37" spans="1:9" ht="18.75" customHeight="1" thickBot="1" x14ac:dyDescent="0.3">
      <c r="A37" s="298"/>
      <c r="B37" s="299"/>
      <c r="C37" s="299"/>
      <c r="D37" s="299"/>
      <c r="E37" s="299"/>
      <c r="F37" s="299"/>
      <c r="G37" s="299"/>
      <c r="H37" s="299"/>
      <c r="I37" s="300"/>
    </row>
    <row r="38" spans="1:9" ht="18.75" customHeight="1" x14ac:dyDescent="0.25">
      <c r="A38" s="289" t="s">
        <v>72</v>
      </c>
      <c r="B38" s="290"/>
      <c r="C38" s="290"/>
      <c r="D38" s="290"/>
      <c r="E38" s="290"/>
      <c r="F38" s="290"/>
      <c r="G38" s="290"/>
      <c r="H38" s="290"/>
      <c r="I38" s="291"/>
    </row>
    <row r="39" spans="1:9" ht="19.149999999999999" customHeight="1" x14ac:dyDescent="0.25">
      <c r="A39" s="260" t="s">
        <v>73</v>
      </c>
      <c r="B39" s="261"/>
      <c r="C39" s="261"/>
      <c r="D39" s="261"/>
      <c r="E39" s="261"/>
      <c r="F39" s="261"/>
      <c r="G39" s="261"/>
      <c r="H39" s="261"/>
      <c r="I39" s="262"/>
    </row>
    <row r="40" spans="1:9" ht="19.149999999999999" customHeight="1" x14ac:dyDescent="0.25">
      <c r="A40" s="301" t="s">
        <v>74</v>
      </c>
      <c r="B40" s="302"/>
      <c r="C40" s="302"/>
      <c r="D40" s="302"/>
      <c r="E40" s="302"/>
      <c r="F40" s="302"/>
      <c r="G40" s="302"/>
      <c r="H40" s="302"/>
      <c r="I40" s="303"/>
    </row>
    <row r="41" spans="1:9" ht="19.149999999999999" customHeight="1" x14ac:dyDescent="0.25">
      <c r="A41" s="301"/>
      <c r="B41" s="304"/>
      <c r="C41" s="304"/>
      <c r="D41" s="304"/>
      <c r="E41" s="304"/>
      <c r="F41" s="304"/>
      <c r="G41" s="304"/>
      <c r="H41" s="304"/>
      <c r="I41" s="305"/>
    </row>
    <row r="42" spans="1:9" ht="19.149999999999999" customHeight="1" thickBot="1" x14ac:dyDescent="0.3">
      <c r="A42" s="306"/>
      <c r="B42" s="307"/>
      <c r="C42" s="307"/>
      <c r="D42" s="307"/>
      <c r="E42" s="307"/>
      <c r="F42" s="307"/>
      <c r="G42" s="307"/>
      <c r="H42" s="307"/>
      <c r="I42" s="308"/>
    </row>
    <row r="43" spans="1:9" ht="4.1500000000000004" customHeight="1" thickBot="1" x14ac:dyDescent="0.3">
      <c r="A43" s="309"/>
      <c r="B43" s="310"/>
      <c r="C43" s="310"/>
      <c r="D43" s="310"/>
      <c r="E43" s="310"/>
      <c r="F43" s="310"/>
      <c r="G43" s="310"/>
      <c r="H43" s="310"/>
      <c r="I43" s="311"/>
    </row>
    <row r="44" spans="1:9" ht="24.95" customHeight="1" x14ac:dyDescent="0.25">
      <c r="A44" s="312" t="s">
        <v>75</v>
      </c>
      <c r="B44" s="313"/>
      <c r="C44" s="313"/>
      <c r="D44" s="314"/>
      <c r="E44" s="314"/>
      <c r="F44" s="314"/>
      <c r="G44" s="60"/>
      <c r="H44" s="61" t="s">
        <v>76</v>
      </c>
      <c r="I44" s="62"/>
    </row>
    <row r="45" spans="1:9" ht="24.95" customHeight="1" x14ac:dyDescent="0.25">
      <c r="A45" s="292" t="s">
        <v>77</v>
      </c>
      <c r="B45" s="293"/>
      <c r="C45" s="293"/>
      <c r="D45" s="294"/>
      <c r="E45" s="294"/>
      <c r="F45" s="294"/>
      <c r="G45" s="63"/>
      <c r="H45" s="64" t="s">
        <v>76</v>
      </c>
      <c r="I45" s="65"/>
    </row>
    <row r="46" spans="1:9" ht="24.95" customHeight="1" x14ac:dyDescent="0.25">
      <c r="A46" s="319" t="s">
        <v>78</v>
      </c>
      <c r="B46" s="320"/>
      <c r="C46" s="320"/>
      <c r="D46" s="321"/>
      <c r="E46" s="321"/>
      <c r="F46" s="321"/>
      <c r="G46" s="66"/>
      <c r="H46" s="64" t="s">
        <v>76</v>
      </c>
      <c r="I46" s="65"/>
    </row>
    <row r="47" spans="1:9" ht="24.95" customHeight="1" thickBot="1" x14ac:dyDescent="0.3">
      <c r="A47" s="322" t="s">
        <v>79</v>
      </c>
      <c r="B47" s="323"/>
      <c r="C47" s="323"/>
      <c r="D47" s="324" t="s">
        <v>80</v>
      </c>
      <c r="E47" s="324"/>
      <c r="F47" s="324"/>
      <c r="G47" s="67"/>
      <c r="H47" s="68" t="s">
        <v>76</v>
      </c>
      <c r="I47" s="69"/>
    </row>
    <row r="48" spans="1:9" ht="3.75" customHeight="1" thickBot="1" x14ac:dyDescent="0.3">
      <c r="A48" s="325"/>
      <c r="B48" s="326"/>
      <c r="C48" s="326"/>
      <c r="D48" s="326"/>
      <c r="E48" s="326"/>
      <c r="F48" s="326"/>
      <c r="G48" s="326"/>
      <c r="H48" s="326"/>
      <c r="I48" s="327"/>
    </row>
    <row r="49" spans="1:9" ht="16.899999999999999" customHeight="1" thickBot="1" x14ac:dyDescent="0.3">
      <c r="A49" s="328" t="s">
        <v>81</v>
      </c>
      <c r="B49" s="329"/>
      <c r="C49" s="329"/>
      <c r="D49" s="329"/>
      <c r="E49" s="329"/>
      <c r="F49" s="329"/>
      <c r="G49" s="329"/>
      <c r="H49" s="329"/>
      <c r="I49" s="330"/>
    </row>
    <row r="50" spans="1:9" x14ac:dyDescent="0.25">
      <c r="A50" s="331" t="s">
        <v>82</v>
      </c>
      <c r="B50" s="332"/>
      <c r="C50" s="332"/>
      <c r="D50" s="332"/>
      <c r="E50" s="332"/>
      <c r="F50" s="335" t="s">
        <v>83</v>
      </c>
      <c r="G50" s="335"/>
      <c r="H50" s="337" t="s">
        <v>84</v>
      </c>
      <c r="I50" s="338"/>
    </row>
    <row r="51" spans="1:9" ht="18.75" thickBot="1" x14ac:dyDescent="0.3">
      <c r="A51" s="333"/>
      <c r="B51" s="334"/>
      <c r="C51" s="334"/>
      <c r="D51" s="334"/>
      <c r="E51" s="334"/>
      <c r="F51" s="336"/>
      <c r="G51" s="336"/>
      <c r="H51" s="284"/>
      <c r="I51" s="285"/>
    </row>
    <row r="52" spans="1:9" x14ac:dyDescent="0.25">
      <c r="A52" s="70"/>
      <c r="B52" s="71"/>
      <c r="C52" s="71"/>
      <c r="D52" s="71"/>
      <c r="E52" s="71"/>
      <c r="F52" s="71"/>
      <c r="G52" s="71"/>
      <c r="H52" s="71"/>
      <c r="I52" s="72"/>
    </row>
    <row r="53" spans="1:9" x14ac:dyDescent="0.25">
      <c r="A53" s="339" t="s">
        <v>85</v>
      </c>
      <c r="B53" s="340"/>
      <c r="C53" s="340"/>
      <c r="D53" s="340"/>
      <c r="E53" s="73"/>
      <c r="F53" s="340" t="s">
        <v>86</v>
      </c>
      <c r="G53" s="341"/>
      <c r="H53" s="341"/>
      <c r="I53" s="342"/>
    </row>
    <row r="54" spans="1:9" x14ac:dyDescent="0.25">
      <c r="A54" s="74"/>
      <c r="B54" s="73"/>
      <c r="C54" s="73"/>
      <c r="D54" s="73"/>
      <c r="E54" s="73"/>
      <c r="F54" s="73"/>
      <c r="G54" s="75"/>
      <c r="H54" s="75"/>
      <c r="I54" s="76"/>
    </row>
    <row r="55" spans="1:9" ht="20.100000000000001" customHeight="1" x14ac:dyDescent="0.25">
      <c r="A55" s="315" t="s">
        <v>87</v>
      </c>
      <c r="B55" s="316"/>
      <c r="C55" s="316"/>
      <c r="D55" s="316"/>
      <c r="E55" s="26"/>
      <c r="F55" s="317" t="s">
        <v>88</v>
      </c>
      <c r="G55" s="317"/>
      <c r="H55" s="317"/>
      <c r="I55" s="318"/>
    </row>
    <row r="56" spans="1:9" ht="18.75" thickBot="1" x14ac:dyDescent="0.3">
      <c r="A56" s="77"/>
      <c r="B56" s="78"/>
      <c r="C56" s="78"/>
      <c r="D56" s="79"/>
      <c r="E56" s="78"/>
      <c r="F56" s="78"/>
      <c r="G56" s="78"/>
      <c r="H56" s="78"/>
      <c r="I56" s="80"/>
    </row>
    <row r="59" spans="1:9" hidden="1" x14ac:dyDescent="0.25">
      <c r="A59" s="81" t="s">
        <v>89</v>
      </c>
      <c r="B59" s="82"/>
      <c r="C59" s="83"/>
    </row>
    <row r="60" spans="1:9" hidden="1" x14ac:dyDescent="0.25">
      <c r="A60" s="84" t="s">
        <v>90</v>
      </c>
      <c r="B60" s="85"/>
      <c r="C60" s="86"/>
    </row>
    <row r="61" spans="1:9" hidden="1" x14ac:dyDescent="0.25">
      <c r="A61" s="84" t="s">
        <v>91</v>
      </c>
      <c r="B61" s="85"/>
      <c r="C61" s="86"/>
    </row>
    <row r="62" spans="1:9" hidden="1" x14ac:dyDescent="0.25">
      <c r="A62" s="84" t="s">
        <v>85</v>
      </c>
      <c r="B62" s="85"/>
      <c r="C62" s="86"/>
    </row>
    <row r="63" spans="1:9" hidden="1" x14ac:dyDescent="0.25">
      <c r="A63" s="84" t="s">
        <v>92</v>
      </c>
      <c r="B63" s="85"/>
      <c r="C63" s="86"/>
    </row>
    <row r="64" spans="1:9" ht="18.75" hidden="1" thickBot="1" x14ac:dyDescent="0.3">
      <c r="A64" s="87" t="s">
        <v>93</v>
      </c>
      <c r="B64" s="88"/>
      <c r="C64" s="89"/>
      <c r="E64" s="90"/>
    </row>
    <row r="87" ht="15" customHeight="1" x14ac:dyDescent="0.25"/>
  </sheetData>
  <mergeCells count="71">
    <mergeCell ref="A55:D55"/>
    <mergeCell ref="F55:I55"/>
    <mergeCell ref="A46:C46"/>
    <mergeCell ref="D46:F46"/>
    <mergeCell ref="A47:C47"/>
    <mergeCell ref="D47:F47"/>
    <mergeCell ref="A48:I48"/>
    <mergeCell ref="A49:I49"/>
    <mergeCell ref="A50:E51"/>
    <mergeCell ref="F50:G51"/>
    <mergeCell ref="H50:I51"/>
    <mergeCell ref="A53:D53"/>
    <mergeCell ref="F53:I53"/>
    <mergeCell ref="A45:C45"/>
    <mergeCell ref="D45:F45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C44"/>
    <mergeCell ref="D44:F44"/>
    <mergeCell ref="A30:E30"/>
    <mergeCell ref="F30:H30"/>
    <mergeCell ref="A31:E31"/>
    <mergeCell ref="F31:H31"/>
    <mergeCell ref="A33:I33"/>
    <mergeCell ref="A34:I34"/>
    <mergeCell ref="G26:H26"/>
    <mergeCell ref="C27:E27"/>
    <mergeCell ref="G27:H27"/>
    <mergeCell ref="C28:E28"/>
    <mergeCell ref="G28:H28"/>
    <mergeCell ref="F29:H29"/>
    <mergeCell ref="A22:A28"/>
    <mergeCell ref="C22:E22"/>
    <mergeCell ref="G22:H22"/>
    <mergeCell ref="C23:E23"/>
    <mergeCell ref="G23:H23"/>
    <mergeCell ref="C24:E24"/>
    <mergeCell ref="G24:H24"/>
    <mergeCell ref="C25:E25"/>
    <mergeCell ref="G25:H25"/>
    <mergeCell ref="C26:E26"/>
    <mergeCell ref="E16:F16"/>
    <mergeCell ref="E17:F18"/>
    <mergeCell ref="G17:H18"/>
    <mergeCell ref="I17:I18"/>
    <mergeCell ref="E19:F19"/>
    <mergeCell ref="H19:H20"/>
    <mergeCell ref="E10:G10"/>
    <mergeCell ref="A12:A15"/>
    <mergeCell ref="C12:D15"/>
    <mergeCell ref="E12:F14"/>
    <mergeCell ref="G12:I12"/>
    <mergeCell ref="G13:I14"/>
    <mergeCell ref="E15:F15"/>
    <mergeCell ref="G15:I16"/>
    <mergeCell ref="A16:A20"/>
    <mergeCell ref="C16:D20"/>
    <mergeCell ref="E8:G9"/>
    <mergeCell ref="C9:D9"/>
    <mergeCell ref="C1:D6"/>
    <mergeCell ref="E3:G4"/>
    <mergeCell ref="E5:G6"/>
    <mergeCell ref="C7:D7"/>
    <mergeCell ref="E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1]!Botão7687_Clique">
                <anchor moveWithCells="1" sizeWithCells="1">
                  <from>
                    <xdr:col>7</xdr:col>
                    <xdr:colOff>428625</xdr:colOff>
                    <xdr:row>1</xdr:row>
                    <xdr:rowOff>0</xdr:rowOff>
                  </from>
                  <to>
                    <xdr:col>8</xdr:col>
                    <xdr:colOff>1514475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 2">
              <controlPr defaultSize="0" print="0" autoFill="0" autoPict="0" macro="[1]!Botão7688_Clique">
                <anchor moveWithCells="1" sizeWithCells="1">
                  <from>
                    <xdr:col>7</xdr:col>
                    <xdr:colOff>419100</xdr:colOff>
                    <xdr:row>5</xdr:row>
                    <xdr:rowOff>47625</xdr:rowOff>
                  </from>
                  <to>
                    <xdr:col>8</xdr:col>
                    <xdr:colOff>1504950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161925</xdr:rowOff>
                  </from>
                  <to>
                    <xdr:col>0</xdr:col>
                    <xdr:colOff>523875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0</xdr:col>
                    <xdr:colOff>190500</xdr:colOff>
                    <xdr:row>12</xdr:row>
                    <xdr:rowOff>47625</xdr:rowOff>
                  </from>
                  <to>
                    <xdr:col>0</xdr:col>
                    <xdr:colOff>523875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0</xdr:col>
                    <xdr:colOff>152400</xdr:colOff>
                    <xdr:row>17</xdr:row>
                    <xdr:rowOff>190500</xdr:rowOff>
                  </from>
                  <to>
                    <xdr:col>0</xdr:col>
                    <xdr:colOff>523875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0</xdr:col>
                    <xdr:colOff>152400</xdr:colOff>
                    <xdr:row>16</xdr:row>
                    <xdr:rowOff>114300</xdr:rowOff>
                  </from>
                  <to>
                    <xdr:col>0</xdr:col>
                    <xdr:colOff>523875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6</xdr:col>
                    <xdr:colOff>647700</xdr:colOff>
                    <xdr:row>18</xdr:row>
                    <xdr:rowOff>190500</xdr:rowOff>
                  </from>
                  <to>
                    <xdr:col>6</xdr:col>
                    <xdr:colOff>647700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8</xdr:col>
                    <xdr:colOff>142875</xdr:colOff>
                    <xdr:row>18</xdr:row>
                    <xdr:rowOff>19050</xdr:rowOff>
                  </from>
                  <to>
                    <xdr:col>8</xdr:col>
                    <xdr:colOff>447675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8</xdr:col>
                    <xdr:colOff>142875</xdr:colOff>
                    <xdr:row>19</xdr:row>
                    <xdr:rowOff>47625</xdr:rowOff>
                  </from>
                  <to>
                    <xdr:col>8</xdr:col>
                    <xdr:colOff>447675</xdr:colOff>
                    <xdr:row>19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selection activeCell="S18" sqref="S18"/>
    </sheetView>
  </sheetViews>
  <sheetFormatPr defaultColWidth="9.140625" defaultRowHeight="11.25" x14ac:dyDescent="0.2"/>
  <cols>
    <col min="1" max="2" width="15.140625" style="97" customWidth="1"/>
    <col min="3" max="5" width="11.42578125" style="97" customWidth="1"/>
    <col min="6" max="8" width="19.42578125" style="97" customWidth="1"/>
    <col min="9" max="9" width="15.140625" style="97" customWidth="1"/>
    <col min="10" max="16384" width="9.140625" style="97"/>
  </cols>
  <sheetData>
    <row r="1" spans="1:9" s="91" customFormat="1" ht="18.75" x14ac:dyDescent="0.3">
      <c r="A1" s="344" t="s">
        <v>94</v>
      </c>
      <c r="B1" s="344"/>
      <c r="C1" s="344"/>
      <c r="D1" s="344"/>
      <c r="E1" s="344"/>
      <c r="F1" s="344"/>
      <c r="G1" s="345" t="s">
        <v>95</v>
      </c>
      <c r="H1" s="345"/>
      <c r="I1" s="345"/>
    </row>
    <row r="2" spans="1:9" s="91" customFormat="1" ht="18.75" x14ac:dyDescent="0.3">
      <c r="A2" s="344"/>
      <c r="B2" s="344"/>
      <c r="C2" s="344"/>
      <c r="D2" s="344"/>
      <c r="E2" s="344"/>
      <c r="F2" s="344"/>
      <c r="G2" s="345" t="s">
        <v>38</v>
      </c>
      <c r="H2" s="345"/>
      <c r="I2" s="345"/>
    </row>
    <row r="3" spans="1:9" ht="13.5" x14ac:dyDescent="0.3">
      <c r="A3" s="346" t="s">
        <v>96</v>
      </c>
      <c r="B3" s="346"/>
      <c r="C3" s="92"/>
      <c r="D3" s="93"/>
      <c r="E3" s="94"/>
      <c r="F3" s="92"/>
      <c r="G3" s="95" t="s">
        <v>97</v>
      </c>
      <c r="H3" s="95"/>
      <c r="I3" s="96"/>
    </row>
    <row r="4" spans="1:9" x14ac:dyDescent="0.2">
      <c r="A4" s="98" t="s">
        <v>98</v>
      </c>
      <c r="B4" s="98" t="s">
        <v>99</v>
      </c>
      <c r="C4" s="98" t="s">
        <v>100</v>
      </c>
      <c r="D4" s="98" t="s">
        <v>101</v>
      </c>
      <c r="E4" s="98" t="s">
        <v>102</v>
      </c>
      <c r="F4" s="347" t="s">
        <v>103</v>
      </c>
      <c r="G4" s="347"/>
      <c r="H4" s="347"/>
      <c r="I4" s="99" t="s">
        <v>104</v>
      </c>
    </row>
    <row r="5" spans="1:9" x14ac:dyDescent="0.2">
      <c r="A5" s="100">
        <v>290033</v>
      </c>
      <c r="B5" s="101">
        <f>IF(A5=0,"",VLOOKUP(A5,'[1]CÓDIGO DE PONTOS'!$A$5:$D$998,4,0))</f>
        <v>0.06</v>
      </c>
      <c r="C5" s="102">
        <f t="shared" ref="C5:C54" si="0">E5*B5</f>
        <v>0</v>
      </c>
      <c r="D5" s="103" t="str">
        <f>IF(A5=0,"",VLOOKUP(A5,'[1]CÓDIGO DE PONTOS'!$A$5:$C$998,3,0))</f>
        <v>L</v>
      </c>
      <c r="E5" s="104">
        <f t="shared" ref="E5:E54" si="1">I5</f>
        <v>0</v>
      </c>
      <c r="F5" s="343" t="str">
        <f>IF(A5=0,"",VLOOKUP(A5,'[1]CÓDIGO DE PONTOS'!$A$5:$B$998,2,0))</f>
        <v>Instalar cabo de FO em duto ou subduto</v>
      </c>
      <c r="G5" s="343"/>
      <c r="H5" s="343"/>
      <c r="I5" s="105"/>
    </row>
    <row r="6" spans="1:9" x14ac:dyDescent="0.2">
      <c r="A6" s="100">
        <v>290068</v>
      </c>
      <c r="B6" s="101">
        <f>IF(A6=0,"",VLOOKUP(A6,'[1]CÓDIGO DE PONTOS'!$A$5:$D$998,4,0))</f>
        <v>0.06</v>
      </c>
      <c r="C6" s="102">
        <f t="shared" si="0"/>
        <v>0</v>
      </c>
      <c r="D6" s="103" t="str">
        <f>IF(A6=0,"",VLOOKUP(A6,'[1]CÓDIGO DE PONTOS'!$A$5:$C$998,3,0))</f>
        <v>L</v>
      </c>
      <c r="E6" s="104">
        <f t="shared" si="1"/>
        <v>0</v>
      </c>
      <c r="F6" s="343" t="str">
        <f>IF(A6=0,"",VLOOKUP(A6,'[1]CÓDIGO DE PONTOS'!$A$5:$B$998,2,0))</f>
        <v>Instalar cabo de FO em duto enterrado</v>
      </c>
      <c r="G6" s="343"/>
      <c r="H6" s="343"/>
      <c r="I6" s="105"/>
    </row>
    <row r="7" spans="1:9" x14ac:dyDescent="0.2">
      <c r="A7" s="100">
        <v>290106</v>
      </c>
      <c r="B7" s="101">
        <f>IF(A7=0,"",VLOOKUP(A7,'[1]CÓDIGO DE PONTOS'!$A$5:$D$998,4,0))</f>
        <v>0.08</v>
      </c>
      <c r="C7" s="102">
        <f t="shared" si="0"/>
        <v>0</v>
      </c>
      <c r="D7" s="103" t="str">
        <f>IF(A7=0,"",VLOOKUP(A7,'[1]CÓDIGO DE PONTOS'!$A$5:$C$998,3,0))</f>
        <v>L</v>
      </c>
      <c r="E7" s="104">
        <f t="shared" si="1"/>
        <v>0</v>
      </c>
      <c r="F7" s="343" t="str">
        <f>IF(A7=0,"",VLOOKUP(A7,'[1]CÓDIGO DE PONTOS'!$A$5:$B$998,2,0))</f>
        <v>Instalar cabo de FO auto-sustentado</v>
      </c>
      <c r="G7" s="343"/>
      <c r="H7" s="343"/>
      <c r="I7" s="105"/>
    </row>
    <row r="8" spans="1:9" x14ac:dyDescent="0.2">
      <c r="A8" s="100">
        <v>290114</v>
      </c>
      <c r="B8" s="101">
        <f>IF(A8=0,"",VLOOKUP(A8,'[1]CÓDIGO DE PONTOS'!$A$5:$D$998,4,0))</f>
        <v>0.12</v>
      </c>
      <c r="C8" s="102">
        <f t="shared" si="0"/>
        <v>0</v>
      </c>
      <c r="D8" s="103" t="str">
        <f>IF(A8=0,"",VLOOKUP(A8,'[1]CÓDIGO DE PONTOS'!$A$5:$C$998,3,0))</f>
        <v>L</v>
      </c>
      <c r="E8" s="104">
        <f t="shared" si="1"/>
        <v>0</v>
      </c>
      <c r="F8" s="343" t="str">
        <f>IF(A8=0,"",VLOOKUP(A8,'[1]CÓDIGO DE PONTOS'!$A$5:$B$998,2,0))</f>
        <v>Instalar cabo de FO em mensageiro</v>
      </c>
      <c r="G8" s="343"/>
      <c r="H8" s="343"/>
      <c r="I8" s="105"/>
    </row>
    <row r="9" spans="1:9" x14ac:dyDescent="0.2">
      <c r="A9" s="100">
        <v>290149</v>
      </c>
      <c r="B9" s="101">
        <f>IF(A9=0,"",VLOOKUP(A9,'[1]CÓDIGO DE PONTOS'!$A$5:$D$998,4,0))</f>
        <v>0.15</v>
      </c>
      <c r="C9" s="102">
        <f t="shared" si="0"/>
        <v>0</v>
      </c>
      <c r="D9" s="103" t="str">
        <f>IF(A9=0,"",VLOOKUP(A9,'[1]CÓDIGO DE PONTOS'!$A$5:$C$998,3,0))</f>
        <v>L</v>
      </c>
      <c r="E9" s="104">
        <f t="shared" si="1"/>
        <v>0</v>
      </c>
      <c r="F9" s="343" t="str">
        <f>IF(A9=0,"",VLOOKUP(A9,'[1]CÓDIGO DE PONTOS'!$A$5:$B$998,2,0))</f>
        <v>Instalar cabo de FO em fachada, interior de edificação ou eletrocalha</v>
      </c>
      <c r="G9" s="343"/>
      <c r="H9" s="343"/>
      <c r="I9" s="105"/>
    </row>
    <row r="10" spans="1:9" x14ac:dyDescent="0.2">
      <c r="A10" s="100">
        <v>290190</v>
      </c>
      <c r="B10" s="101">
        <f>IF(A10=0,"",VLOOKUP(A10,'[1]CÓDIGO DE PONTOS'!$A$5:$D$998,4,0))</f>
        <v>0.11</v>
      </c>
      <c r="C10" s="102">
        <f t="shared" si="0"/>
        <v>0</v>
      </c>
      <c r="D10" s="103" t="str">
        <f>IF(A10=0,"",VLOOKUP(A10,'[1]CÓDIGO DE PONTOS'!$A$5:$C$998,3,0))</f>
        <v>L</v>
      </c>
      <c r="E10" s="104">
        <f t="shared" si="1"/>
        <v>0</v>
      </c>
      <c r="F10" s="343" t="str">
        <f>IF(A10=0,"",VLOOKUP(A10,'[1]CÓDIGO DE PONTOS'!$A$5:$B$998,2,0))</f>
        <v>Instalar cabo de FO em esteira em DG</v>
      </c>
      <c r="G10" s="343"/>
      <c r="H10" s="343"/>
      <c r="I10" s="105"/>
    </row>
    <row r="11" spans="1:9" x14ac:dyDescent="0.2">
      <c r="A11" s="100">
        <v>290211</v>
      </c>
      <c r="B11" s="101">
        <f>IF(A11=0,"",VLOOKUP(A11,'[1]CÓDIGO DE PONTOS'!$A$5:$D$998,4,0))</f>
        <v>0.02</v>
      </c>
      <c r="C11" s="102">
        <f t="shared" si="0"/>
        <v>0</v>
      </c>
      <c r="D11" s="103" t="str">
        <f>IF(A11=0,"",VLOOKUP(A11,'[1]CÓDIGO DE PONTOS'!$A$5:$C$998,3,0))</f>
        <v>L</v>
      </c>
      <c r="E11" s="104">
        <f t="shared" si="1"/>
        <v>0</v>
      </c>
      <c r="F11" s="343" t="str">
        <f>IF(A11=0,"",VLOOKUP(A11,'[1]CÓDIGO DE PONTOS'!$A$5:$B$998,2,0))</f>
        <v>Instalar cabo de fibra óptica provisório</v>
      </c>
      <c r="G11" s="343"/>
      <c r="H11" s="343"/>
      <c r="I11" s="105"/>
    </row>
    <row r="12" spans="1:9" x14ac:dyDescent="0.2">
      <c r="A12" s="100">
        <v>290769</v>
      </c>
      <c r="B12" s="101">
        <f>IF(A12=0,"",VLOOKUP(A12,'[1]CÓDIGO DE PONTOS'!$A$5:$D$998,4,0))</f>
        <v>0.09</v>
      </c>
      <c r="C12" s="102">
        <f>E12*B12</f>
        <v>0</v>
      </c>
      <c r="D12" s="103" t="str">
        <f>IF(A12=0,"",VLOOKUP(A12,'[1]CÓDIGO DE PONTOS'!$A$5:$C$998,3,0))</f>
        <v>L</v>
      </c>
      <c r="E12" s="104">
        <f t="shared" si="1"/>
        <v>0</v>
      </c>
      <c r="F12" s="343" t="str">
        <f>IF(A12=0,"",VLOOKUP(A12,'[1]CÓDIGO DE PONTOS'!$A$5:$B$998,2,0))</f>
        <v>Instalar e reespinar cabos de FO novos a cabos existentes</v>
      </c>
      <c r="G12" s="343"/>
      <c r="H12" s="343"/>
      <c r="I12" s="105"/>
    </row>
    <row r="13" spans="1:9" x14ac:dyDescent="0.2">
      <c r="A13" s="100">
        <v>291579</v>
      </c>
      <c r="B13" s="101">
        <f>IF(A13=0,"",VLOOKUP(A13,'[1]CÓDIGO DE PONTOS'!$A$5:$D$998,4,0))</f>
        <v>1.5</v>
      </c>
      <c r="C13" s="102">
        <f t="shared" si="0"/>
        <v>0</v>
      </c>
      <c r="D13" s="103" t="str">
        <f>IF(A13=0,"",VLOOKUP(A13,'[1]CÓDIGO DE PONTOS'!$A$5:$C$998,3,0))</f>
        <v>C</v>
      </c>
      <c r="E13" s="104">
        <f t="shared" si="1"/>
        <v>0</v>
      </c>
      <c r="F13" s="343" t="str">
        <f>IF(A13=0,"",VLOOKUP(A13,'[1]CÓDIGO DE PONTOS'!$A$5:$B$998,2,0))</f>
        <v>Transferência de Fibra Óptica FTTA/FTTH sem aproveitamento de drop</v>
      </c>
      <c r="G13" s="343"/>
      <c r="H13" s="343"/>
      <c r="I13" s="105"/>
    </row>
    <row r="14" spans="1:9" x14ac:dyDescent="0.2">
      <c r="A14" s="100">
        <v>291587</v>
      </c>
      <c r="B14" s="101">
        <f>IF(A14=0,"",VLOOKUP(A14,'[1]CÓDIGO DE PONTOS'!$A$5:$D$998,4,0))</f>
        <v>1</v>
      </c>
      <c r="C14" s="102">
        <f t="shared" si="0"/>
        <v>12</v>
      </c>
      <c r="D14" s="103" t="str">
        <f>IF(A14=0,"",VLOOKUP(A14,'[1]CÓDIGO DE PONTOS'!$A$5:$C$998,3,0))</f>
        <v>C</v>
      </c>
      <c r="E14" s="104">
        <f t="shared" si="1"/>
        <v>12</v>
      </c>
      <c r="F14" s="343" t="str">
        <f>IF(A14=0,"",VLOOKUP(A14,'[1]CÓDIGO DE PONTOS'!$A$5:$B$998,2,0))</f>
        <v>Transferência de Fibra Óptica FTTA/FTTH com aproveitamento de drop</v>
      </c>
      <c r="G14" s="343"/>
      <c r="H14" s="343"/>
      <c r="I14" s="105">
        <v>12</v>
      </c>
    </row>
    <row r="15" spans="1:9" x14ac:dyDescent="0.2">
      <c r="A15" s="100">
        <v>290262</v>
      </c>
      <c r="B15" s="101">
        <f>IF(A15=0,"",VLOOKUP(A15,'[1]CÓDIGO DE PONTOS'!$A$5:$D$998,4,0))</f>
        <v>0.04</v>
      </c>
      <c r="C15" s="102">
        <f t="shared" si="0"/>
        <v>0</v>
      </c>
      <c r="D15" s="103" t="str">
        <f>IF(A15=0,"",VLOOKUP(A15,'[1]CÓDIGO DE PONTOS'!$A$5:$C$998,3,0))</f>
        <v>L</v>
      </c>
      <c r="E15" s="104">
        <f t="shared" si="1"/>
        <v>0</v>
      </c>
      <c r="F15" s="343" t="str">
        <f>IF(A15=0,"",VLOOKUP(A15,'[1]CÓDIGO DE PONTOS'!$A$5:$B$998,2,0))</f>
        <v>Recuperar cabo existente de FO para emenda em caixa subterrânea ou poste</v>
      </c>
      <c r="G15" s="343"/>
      <c r="H15" s="343"/>
      <c r="I15" s="105"/>
    </row>
    <row r="16" spans="1:9" x14ac:dyDescent="0.2">
      <c r="A16" s="100">
        <v>290351</v>
      </c>
      <c r="B16" s="101">
        <f>IF(A16=0,"",VLOOKUP(A16,'[1]CÓDIGO DE PONTOS'!$A$5:$D$998,4,0))</f>
        <v>0.1</v>
      </c>
      <c r="C16" s="102">
        <f t="shared" si="0"/>
        <v>0</v>
      </c>
      <c r="D16" s="103" t="str">
        <f>IF(A16=0,"",VLOOKUP(A16,'[1]CÓDIGO DE PONTOS'!$A$5:$C$998,3,0))</f>
        <v>L</v>
      </c>
      <c r="E16" s="104">
        <f t="shared" si="1"/>
        <v>0</v>
      </c>
      <c r="F16" s="343" t="str">
        <f>IF(A16=0,"",VLOOKUP(A16,'[1]CÓDIGO DE PONTOS'!$A$5:$B$998,2,0))</f>
        <v>Substituir/repor etiqueta de identificação de cabo FO</v>
      </c>
      <c r="G16" s="343"/>
      <c r="H16" s="343"/>
      <c r="I16" s="105"/>
    </row>
    <row r="17" spans="1:9" x14ac:dyDescent="0.2">
      <c r="A17" s="100">
        <v>290050</v>
      </c>
      <c r="B17" s="101">
        <f>IF(A17=0,"",VLOOKUP(A17,'[1]CÓDIGO DE PONTOS'!$A$5:$D$998,4,0))</f>
        <v>0.08</v>
      </c>
      <c r="C17" s="102">
        <f t="shared" si="0"/>
        <v>0</v>
      </c>
      <c r="D17" s="103" t="str">
        <f>IF(A17=0,"",VLOOKUP(A17,'[1]CÓDIGO DE PONTOS'!$A$5:$C$998,3,0))</f>
        <v>L</v>
      </c>
      <c r="E17" s="104">
        <f t="shared" si="1"/>
        <v>0</v>
      </c>
      <c r="F17" s="343" t="str">
        <f>IF(A17=0,"",VLOOKUP(A17,'[1]CÓDIGO DE PONTOS'!$A$5:$B$998,2,0))</f>
        <v>Retirar cabo de FO em duto ou subduto</v>
      </c>
      <c r="G17" s="343"/>
      <c r="H17" s="343"/>
      <c r="I17" s="105"/>
    </row>
    <row r="18" spans="1:9" x14ac:dyDescent="0.2">
      <c r="A18" s="100">
        <v>290076</v>
      </c>
      <c r="B18" s="101">
        <f>IF(A18=0,"",VLOOKUP(A18,'[1]CÓDIGO DE PONTOS'!$A$5:$D$998,4,0))</f>
        <v>0.02</v>
      </c>
      <c r="C18" s="102">
        <f t="shared" si="0"/>
        <v>0</v>
      </c>
      <c r="D18" s="103" t="str">
        <f>IF(A18=0,"",VLOOKUP(A18,'[1]CÓDIGO DE PONTOS'!$A$5:$C$998,3,0))</f>
        <v>L</v>
      </c>
      <c r="E18" s="104">
        <f t="shared" si="1"/>
        <v>0</v>
      </c>
      <c r="F18" s="343" t="str">
        <f>IF(A18=0,"",VLOOKUP(A18,'[1]CÓDIGO DE PONTOS'!$A$5:$B$998,2,0))</f>
        <v>Retirar cabo de FO em duto enterrado</v>
      </c>
      <c r="G18" s="343"/>
      <c r="H18" s="343"/>
      <c r="I18" s="105"/>
    </row>
    <row r="19" spans="1:9" x14ac:dyDescent="0.2">
      <c r="A19" s="100">
        <v>290131</v>
      </c>
      <c r="B19" s="101">
        <f>IF(A19=0,"",VLOOKUP(A19,'[1]CÓDIGO DE PONTOS'!$A$5:$D$998,4,0))</f>
        <v>0.03</v>
      </c>
      <c r="C19" s="102">
        <f t="shared" si="0"/>
        <v>0</v>
      </c>
      <c r="D19" s="103" t="str">
        <f>IF(A19=0,"",VLOOKUP(A19,'[1]CÓDIGO DE PONTOS'!$A$5:$C$998,3,0))</f>
        <v>L</v>
      </c>
      <c r="E19" s="104">
        <f t="shared" si="1"/>
        <v>0</v>
      </c>
      <c r="F19" s="343" t="str">
        <f>IF(A19=0,"",VLOOKUP(A19,'[1]CÓDIGO DE PONTOS'!$A$5:$B$998,2,0))</f>
        <v>Retirar cabo de FO de mensageiro</v>
      </c>
      <c r="G19" s="343"/>
      <c r="H19" s="343"/>
      <c r="I19" s="105"/>
    </row>
    <row r="20" spans="1:9" x14ac:dyDescent="0.2">
      <c r="A20" s="100">
        <v>290157</v>
      </c>
      <c r="B20" s="101">
        <f>IF(A20=0,"",VLOOKUP(A20,'[1]CÓDIGO DE PONTOS'!$A$5:$D$998,4,0))</f>
        <v>0.1</v>
      </c>
      <c r="C20" s="102">
        <f t="shared" si="0"/>
        <v>0</v>
      </c>
      <c r="D20" s="103" t="str">
        <f>IF(A20=0,"",VLOOKUP(A20,'[1]CÓDIGO DE PONTOS'!$A$5:$C$998,3,0))</f>
        <v>L</v>
      </c>
      <c r="E20" s="104">
        <f t="shared" si="1"/>
        <v>0</v>
      </c>
      <c r="F20" s="343" t="str">
        <f>IF(A20=0,"",VLOOKUP(A20,'[1]CÓDIGO DE PONTOS'!$A$5:$B$998,2,0))</f>
        <v>Retirar cabo de FO em fachada ou interior de edificação</v>
      </c>
      <c r="G20" s="343"/>
      <c r="H20" s="343"/>
      <c r="I20" s="105"/>
    </row>
    <row r="21" spans="1:9" x14ac:dyDescent="0.2">
      <c r="A21" s="100">
        <v>290203</v>
      </c>
      <c r="B21" s="101">
        <f>IF(A21=0,"",VLOOKUP(A21,'[1]CÓDIGO DE PONTOS'!$A$5:$D$998,4,0))</f>
        <v>0.04</v>
      </c>
      <c r="C21" s="102">
        <f t="shared" si="0"/>
        <v>0</v>
      </c>
      <c r="D21" s="103" t="str">
        <f>IF(A21=0,"",VLOOKUP(A21,'[1]CÓDIGO DE PONTOS'!$A$5:$C$998,3,0))</f>
        <v>L</v>
      </c>
      <c r="E21" s="104">
        <f t="shared" si="1"/>
        <v>0</v>
      </c>
      <c r="F21" s="343" t="str">
        <f>IF(A21=0,"",VLOOKUP(A21,'[1]CÓDIGO DE PONTOS'!$A$5:$B$998,2,0))</f>
        <v>Retirar cabo de FO em esteira em DG</v>
      </c>
      <c r="G21" s="343"/>
      <c r="H21" s="343"/>
      <c r="I21" s="105"/>
    </row>
    <row r="22" spans="1:9" x14ac:dyDescent="0.2">
      <c r="A22" s="100">
        <v>290777</v>
      </c>
      <c r="B22" s="101">
        <f>IF(A22=0,"",VLOOKUP(A22,'[1]CÓDIGO DE PONTOS'!$A$5:$D$998,4,0))</f>
        <v>0.06</v>
      </c>
      <c r="C22" s="102">
        <f t="shared" si="0"/>
        <v>0</v>
      </c>
      <c r="D22" s="103" t="str">
        <f>IF(A22=0,"",VLOOKUP(A22,'[1]CÓDIGO DE PONTOS'!$A$5:$C$998,3,0))</f>
        <v>L</v>
      </c>
      <c r="E22" s="104">
        <f t="shared" si="1"/>
        <v>0</v>
      </c>
      <c r="F22" s="343" t="str">
        <f>IF(A22=0,"",VLOOKUP(A22,'[1]CÓDIGO DE PONTOS'!$A$5:$B$998,2,0))</f>
        <v>Retirar cabo de FO auto-sustentado</v>
      </c>
      <c r="G22" s="343"/>
      <c r="H22" s="343"/>
      <c r="I22" s="106"/>
    </row>
    <row r="23" spans="1:9" x14ac:dyDescent="0.2">
      <c r="A23" s="100">
        <v>220558</v>
      </c>
      <c r="B23" s="101">
        <f>IF(A23=0,"",VLOOKUP(A23,'[1]CÓDIGO DE PONTOS'!$A$5:$D$998,4,0))</f>
        <v>0.09</v>
      </c>
      <c r="C23" s="102">
        <f t="shared" si="0"/>
        <v>0</v>
      </c>
      <c r="D23" s="103" t="str">
        <f>IF(A23=0,"",VLOOKUP(A23,'[1]CÓDIGO DE PONTOS'!$A$5:$C$998,3,0))</f>
        <v>L</v>
      </c>
      <c r="E23" s="104">
        <f t="shared" si="1"/>
        <v>0</v>
      </c>
      <c r="F23" s="343" t="str">
        <f>IF(A23=0,"",VLOOKUP(A23,'[1]CÓDIGO DE PONTOS'!$A$5:$B$998,2,0))</f>
        <v xml:space="preserve">Instalar mensageiros e acessórios </v>
      </c>
      <c r="G23" s="343"/>
      <c r="H23" s="343"/>
      <c r="I23" s="106"/>
    </row>
    <row r="24" spans="1:9" x14ac:dyDescent="0.2">
      <c r="A24" s="100">
        <v>221694</v>
      </c>
      <c r="B24" s="101">
        <f>IF(A24=0,"",VLOOKUP(A24,'[1]CÓDIGO DE PONTOS'!$A$5:$D$998,4,0))</f>
        <v>1.65</v>
      </c>
      <c r="C24" s="102">
        <f t="shared" si="0"/>
        <v>0</v>
      </c>
      <c r="D24" s="103" t="str">
        <f>IF(A24=0,"",VLOOKUP(A24,'[1]CÓDIGO DE PONTOS'!$A$5:$C$998,3,0))</f>
        <v>L</v>
      </c>
      <c r="E24" s="104">
        <f t="shared" si="1"/>
        <v>0</v>
      </c>
      <c r="F24" s="343" t="str">
        <f>IF(A24=0,"",VLOOKUP(A24,'[1]CÓDIGO DE PONTOS'!$A$5:$B$998,2,0))</f>
        <v xml:space="preserve">Instalar olhal ou suporte de isolador </v>
      </c>
      <c r="G24" s="343"/>
      <c r="H24" s="343"/>
      <c r="I24" s="107"/>
    </row>
    <row r="25" spans="1:9" x14ac:dyDescent="0.2">
      <c r="A25" s="100">
        <v>221864</v>
      </c>
      <c r="B25" s="108" t="str">
        <f>IF(A25=0,"",VLOOKUP(A25,'[1]CÓDIGO DE PONTOS'!$A$5:$D$998,4,0))</f>
        <v>0.25</v>
      </c>
      <c r="C25" s="102"/>
      <c r="D25" s="103" t="str">
        <f>IF(A25=0,"",VLOOKUP(A25,'[1]CÓDIGO DE PONTOS'!$A$5:$C$998,3,0))</f>
        <v>L</v>
      </c>
      <c r="E25" s="104">
        <f t="shared" si="1"/>
        <v>0</v>
      </c>
      <c r="F25" s="343" t="str">
        <f>IF(A25=0,"",VLOOKUP(A25,'[1]CÓDIGO DE PONTOS'!$A$5:$B$998,2,0))</f>
        <v>Instalar etiqueta de identificação em cabo aéreo existente</v>
      </c>
      <c r="G25" s="343"/>
      <c r="H25" s="343"/>
      <c r="I25" s="106"/>
    </row>
    <row r="26" spans="1:9" x14ac:dyDescent="0.2">
      <c r="A26" s="100">
        <v>222569</v>
      </c>
      <c r="B26" s="101">
        <f>IF(A26=0,"",VLOOKUP(A26,'[1]CÓDIGO DE PONTOS'!$A$5:$D$998,4,0))</f>
        <v>0.04</v>
      </c>
      <c r="C26" s="102">
        <f t="shared" si="0"/>
        <v>0</v>
      </c>
      <c r="D26" s="103" t="str">
        <f>IF(A26=0,"",VLOOKUP(A26,'[1]CÓDIGO DE PONTOS'!$A$5:$C$998,3,0))</f>
        <v>L</v>
      </c>
      <c r="E26" s="104">
        <f t="shared" si="1"/>
        <v>0</v>
      </c>
      <c r="F26" s="343" t="str">
        <f>IF(A26=0,"",VLOOKUP(A26,'[1]CÓDIGO DE PONTOS'!$A$5:$B$998,2,0))</f>
        <v xml:space="preserve">Retirar mensageiro e acessórios  </v>
      </c>
      <c r="G26" s="343"/>
      <c r="H26" s="343"/>
      <c r="I26" s="106"/>
    </row>
    <row r="27" spans="1:9" x14ac:dyDescent="0.2">
      <c r="A27" s="100">
        <v>221767</v>
      </c>
      <c r="B27" s="101">
        <f>IF(A27=0,"",VLOOKUP(A27,'[1]CÓDIGO DE PONTOS'!$A$5:$D$998,4,0))</f>
        <v>1.2</v>
      </c>
      <c r="C27" s="102">
        <f t="shared" si="0"/>
        <v>0</v>
      </c>
      <c r="D27" s="103" t="str">
        <f>IF(A27=0,"",VLOOKUP(A27,'[1]CÓDIGO DE PONTOS'!$A$5:$C$998,3,0))</f>
        <v>L</v>
      </c>
      <c r="E27" s="104">
        <f t="shared" si="1"/>
        <v>0</v>
      </c>
      <c r="F27" s="343" t="str">
        <f>IF(A27=0,"",VLOOKUP(A27,'[1]CÓDIGO DE PONTOS'!$A$5:$B$998,2,0))</f>
        <v>Instalar ou substituir suporte de degrau (barra AC) em caixa  subterrânea</v>
      </c>
      <c r="G27" s="343"/>
      <c r="H27" s="343"/>
      <c r="I27" s="106"/>
    </row>
    <row r="28" spans="1:9" x14ac:dyDescent="0.2">
      <c r="A28" s="100">
        <v>200018</v>
      </c>
      <c r="B28" s="101">
        <f>IF(A28=0,"",VLOOKUP(A28,'[1]CÓDIGO DE PONTOS'!$A$5:$D$998,4,0))</f>
        <v>7.4</v>
      </c>
      <c r="C28" s="102">
        <f t="shared" si="0"/>
        <v>0</v>
      </c>
      <c r="D28" s="103" t="str">
        <f>IF(A28=0,"",VLOOKUP(A28,'[1]CÓDIGO DE PONTOS'!$A$5:$C$998,3,0))</f>
        <v>L</v>
      </c>
      <c r="E28" s="104">
        <f t="shared" si="1"/>
        <v>0</v>
      </c>
      <c r="F28" s="343" t="str">
        <f>IF(A28=0,"",VLOOKUP(A28,'[1]CÓDIGO DE PONTOS'!$A$5:$B$998,2,0))</f>
        <v>Instalar poste (madeira, concreto ou fibra)</v>
      </c>
      <c r="G28" s="343"/>
      <c r="H28" s="343"/>
      <c r="I28" s="106"/>
    </row>
    <row r="29" spans="1:9" x14ac:dyDescent="0.2">
      <c r="A29" s="100">
        <v>260282</v>
      </c>
      <c r="B29" s="101">
        <f>IF(A29=0,"",VLOOKUP(A29,'[1]CÓDIGO DE PONTOS'!$A$5:$D$998,4,0))</f>
        <v>0.94</v>
      </c>
      <c r="C29" s="102">
        <f t="shared" si="0"/>
        <v>0</v>
      </c>
      <c r="D29" s="103" t="str">
        <f>IF(A29=0,"",VLOOKUP(A29,'[1]CÓDIGO DE PONTOS'!$A$5:$C$998,3,0))</f>
        <v>L</v>
      </c>
      <c r="E29" s="104">
        <f t="shared" si="1"/>
        <v>0</v>
      </c>
      <c r="F29" s="343" t="str">
        <f>IF(A29=0,"",VLOOKUP(A29,'[1]CÓDIGO DE PONTOS'!$A$5:$B$998,2,0))</f>
        <v>Retirar cabo de linha de terra do poste</v>
      </c>
      <c r="G29" s="343"/>
      <c r="H29" s="343"/>
      <c r="I29" s="106"/>
    </row>
    <row r="30" spans="1:9" x14ac:dyDescent="0.2">
      <c r="A30" s="100">
        <v>291204</v>
      </c>
      <c r="B30" s="101">
        <f>IF(A30=0,"",VLOOKUP(A30,'[1]CÓDIGO DE PONTOS'!$A$5:$D$998,4,0))</f>
        <v>0.84</v>
      </c>
      <c r="C30" s="102">
        <f t="shared" si="0"/>
        <v>2.52</v>
      </c>
      <c r="D30" s="103" t="str">
        <f>IF(A30=0,"",VLOOKUP(A30,'[1]CÓDIGO DE PONTOS'!$A$5:$C$998,3,0))</f>
        <v>C</v>
      </c>
      <c r="E30" s="104">
        <f t="shared" si="1"/>
        <v>3</v>
      </c>
      <c r="F30" s="343" t="str">
        <f>IF(A30=0,"",VLOOKUP(A30,'[1]CÓDIGO DE PONTOS'!$A$5:$B$998,2,0))</f>
        <v>Instalar Caixa de Terminação Óptica de passagem (FTTx ou similar) em poste</v>
      </c>
      <c r="G30" s="343"/>
      <c r="H30" s="343"/>
      <c r="I30" s="106">
        <v>3</v>
      </c>
    </row>
    <row r="31" spans="1:9" x14ac:dyDescent="0.2">
      <c r="A31" s="100">
        <v>291212</v>
      </c>
      <c r="B31" s="101">
        <f>IF(A31=0,"",VLOOKUP(A31,'[1]CÓDIGO DE PONTOS'!$A$5:$D$998,4,0))</f>
        <v>0.79</v>
      </c>
      <c r="C31" s="102">
        <f t="shared" si="0"/>
        <v>0</v>
      </c>
      <c r="D31" s="103" t="str">
        <f>IF(A31=0,"",VLOOKUP(A31,'[1]CÓDIGO DE PONTOS'!$A$5:$C$998,3,0))</f>
        <v>C</v>
      </c>
      <c r="E31" s="104">
        <f t="shared" si="1"/>
        <v>0</v>
      </c>
      <c r="F31" s="343" t="str">
        <f>IF(A31=0,"",VLOOKUP(A31,'[1]CÓDIGO DE PONTOS'!$A$5:$B$998,2,0))</f>
        <v xml:space="preserve">Instalar Caixa de Terminação Óptica em extremo de cabo (FTTx ou similar) em poste </v>
      </c>
      <c r="G31" s="343"/>
      <c r="H31" s="343"/>
      <c r="I31" s="106"/>
    </row>
    <row r="32" spans="1:9" x14ac:dyDescent="0.2">
      <c r="A32" s="100">
        <v>290963</v>
      </c>
      <c r="B32" s="101">
        <f>IF(A32=0,"",VLOOKUP(A32,'[1]CÓDIGO DE PONTOS'!$A$5:$D$998,4,0))</f>
        <v>1.5</v>
      </c>
      <c r="C32" s="102">
        <f t="shared" si="0"/>
        <v>0</v>
      </c>
      <c r="D32" s="103" t="str">
        <f>IF(A32=0,"",VLOOKUP(A32,'[1]CÓDIGO DE PONTOS'!$A$5:$C$998,3,0))</f>
        <v>C</v>
      </c>
      <c r="E32" s="104">
        <f t="shared" si="1"/>
        <v>0</v>
      </c>
      <c r="F32" s="348" t="str">
        <f>IF(A32=0,"",VLOOKUP(A32,'[1]CÓDIGO DE PONTOS'!$A$5:$B$998,2,0))</f>
        <v xml:space="preserve">Localizar defeito em rede óptica FTTX </v>
      </c>
      <c r="G32" s="349"/>
      <c r="H32" s="350"/>
      <c r="I32" s="109"/>
    </row>
    <row r="33" spans="1:9" x14ac:dyDescent="0.2">
      <c r="A33" s="100">
        <v>290017</v>
      </c>
      <c r="B33" s="101">
        <f>IF(A33=0,"",VLOOKUP(A33,'[1]CÓDIGO DE PONTOS'!$A$5:$D$998,4,0))</f>
        <v>0.2</v>
      </c>
      <c r="C33" s="102">
        <f t="shared" si="0"/>
        <v>0</v>
      </c>
      <c r="D33" s="103" t="str">
        <f>IF(A33=0,"",VLOOKUP(A33,'[1]CÓDIGO DE PONTOS'!$A$5:$C$998,3,0))</f>
        <v>C</v>
      </c>
      <c r="E33" s="104">
        <f t="shared" si="1"/>
        <v>0</v>
      </c>
      <c r="F33" s="348" t="str">
        <f>IF(A33=0,"",VLOOKUP(A33,'[1]CÓDIGO DE PONTOS'!$A$5:$B$998,2,0))</f>
        <v>Instalar cordão monofibra (pig-tail)</v>
      </c>
      <c r="G33" s="349"/>
      <c r="H33" s="350"/>
      <c r="I33" s="109"/>
    </row>
    <row r="34" spans="1:9" x14ac:dyDescent="0.2">
      <c r="A34" s="100">
        <v>450014</v>
      </c>
      <c r="B34" s="101">
        <f>IF(A34=0,"",VLOOKUP(A34,'[1]CÓDIGO DE PONTOS'!$A$5:$D$998,4,0))</f>
        <v>0.74</v>
      </c>
      <c r="C34" s="102">
        <f t="shared" si="0"/>
        <v>0</v>
      </c>
      <c r="D34" s="103" t="str">
        <f>IF(A34=0,"",VLOOKUP(A34,'[1]CÓDIGO DE PONTOS'!$A$5:$C$998,3,0))</f>
        <v>G</v>
      </c>
      <c r="E34" s="104">
        <f t="shared" si="1"/>
        <v>0</v>
      </c>
      <c r="F34" s="348" t="str">
        <f>IF(A34=0,"",VLOOKUP(A34,'[1]CÓDIGO DE PONTOS'!$A$5:$B$998,2,0))</f>
        <v>Vala estreita para instalação de cabos/subdutos &lt;= 1,25m</v>
      </c>
      <c r="G34" s="349"/>
      <c r="H34" s="350"/>
      <c r="I34" s="109"/>
    </row>
    <row r="35" spans="1:9" x14ac:dyDescent="0.2">
      <c r="A35" s="100">
        <v>291229</v>
      </c>
      <c r="B35" s="101">
        <f>IF(A35=0,"",VLOOKUP(A35,'[1]CÓDIGO DE PONTOS'!$A$5:$D$998,4,0))</f>
        <v>0.12</v>
      </c>
      <c r="C35" s="102">
        <f t="shared" si="0"/>
        <v>0.72</v>
      </c>
      <c r="D35" s="103" t="str">
        <f>IF(A35=0,"",VLOOKUP(A35,'[1]CÓDIGO DE PONTOS'!$A$5:$C$998,3,0))</f>
        <v>C</v>
      </c>
      <c r="E35" s="104">
        <f t="shared" si="1"/>
        <v>6</v>
      </c>
      <c r="F35" s="348" t="str">
        <f>IF(A35=0,"",VLOOKUP(A35,'[1]CÓDIGO DE PONTOS'!$A$5:$B$998,2,0))</f>
        <v>Preparar tubo em cabo de F.O. sem sangria</v>
      </c>
      <c r="G35" s="349"/>
      <c r="H35" s="350"/>
      <c r="I35" s="109">
        <v>6</v>
      </c>
    </row>
    <row r="36" spans="1:9" x14ac:dyDescent="0.2">
      <c r="A36" s="100">
        <v>291237</v>
      </c>
      <c r="B36" s="101">
        <f>IF(A36=0,"",VLOOKUP(A36,'[1]CÓDIGO DE PONTOS'!$A$5:$D$998,4,0))</f>
        <v>0.13</v>
      </c>
      <c r="C36" s="102">
        <f t="shared" si="0"/>
        <v>0.78</v>
      </c>
      <c r="D36" s="103" t="str">
        <f>IF(A36=0,"",VLOOKUP(A36,'[1]CÓDIGO DE PONTOS'!$A$5:$C$998,3,0))</f>
        <v>C</v>
      </c>
      <c r="E36" s="104">
        <f t="shared" si="1"/>
        <v>6</v>
      </c>
      <c r="F36" s="348" t="str">
        <f>IF(A36=0,"",VLOOKUP(A36,'[1]CÓDIGO DE PONTOS'!$A$5:$B$998,2,0))</f>
        <v>Preparar tubo em cabo de F.O. com sangria</v>
      </c>
      <c r="G36" s="349"/>
      <c r="H36" s="350"/>
      <c r="I36" s="109">
        <v>6</v>
      </c>
    </row>
    <row r="37" spans="1:9" x14ac:dyDescent="0.2">
      <c r="A37" s="100">
        <v>290858</v>
      </c>
      <c r="B37" s="101">
        <f>IF(A37=0,"",VLOOKUP(A37,'[1]CÓDIGO DE PONTOS'!$A$5:$D$998,4,0))</f>
        <v>3</v>
      </c>
      <c r="C37" s="102">
        <f t="shared" si="0"/>
        <v>0</v>
      </c>
      <c r="D37" s="103" t="str">
        <f>IF(A37=0,"",VLOOKUP(A37,'[1]CÓDIGO DE PONTOS'!$A$5:$C$998,3,0))</f>
        <v>C</v>
      </c>
      <c r="E37" s="104">
        <f t="shared" si="1"/>
        <v>0</v>
      </c>
      <c r="F37" s="348" t="str">
        <f>IF(A37=0,"",VLOOKUP(A37,'[1]CÓDIGO DE PONTOS'!$A$5:$B$998,2,0))</f>
        <v>Fechamento de caixa de emenda óptica em caixa subterrânea ou galeria</v>
      </c>
      <c r="G37" s="349"/>
      <c r="H37" s="350"/>
      <c r="I37" s="109"/>
    </row>
    <row r="38" spans="1:9" x14ac:dyDescent="0.2">
      <c r="A38" s="100">
        <v>291245</v>
      </c>
      <c r="B38" s="101">
        <f>IF(A38=0,"",VLOOKUP(A38,'[1]CÓDIGO DE PONTOS'!$A$5:$D$998,4,0))</f>
        <v>0.23</v>
      </c>
      <c r="C38" s="102">
        <f t="shared" si="0"/>
        <v>0.69000000000000006</v>
      </c>
      <c r="D38" s="103" t="str">
        <f>IF(A38=0,"",VLOOKUP(A38,'[1]CÓDIGO DE PONTOS'!$A$5:$C$998,3,0))</f>
        <v>C</v>
      </c>
      <c r="E38" s="104">
        <f t="shared" si="1"/>
        <v>3</v>
      </c>
      <c r="F38" s="348" t="str">
        <f>IF(A38=0,"",VLOOKUP(A38,'[1]CÓDIGO DE PONTOS'!$A$5:$B$998,2,0))</f>
        <v xml:space="preserve">Adicional  por cabo de F.O. derivado no fechamento de emenda </v>
      </c>
      <c r="G38" s="349"/>
      <c r="H38" s="350"/>
      <c r="I38" s="109">
        <v>3</v>
      </c>
    </row>
    <row r="39" spans="1:9" x14ac:dyDescent="0.2">
      <c r="A39" s="100">
        <v>291196</v>
      </c>
      <c r="B39" s="101">
        <f>IF(A39=0,"",VLOOKUP(A39,'[1]CÓDIGO DE PONTOS'!$A$5:$D$998,4,0))</f>
        <v>2.2599999999999998</v>
      </c>
      <c r="C39" s="102">
        <f t="shared" si="0"/>
        <v>0</v>
      </c>
      <c r="D39" s="103" t="str">
        <f>IF(A39=0,"",VLOOKUP(A39,'[1]CÓDIGO DE PONTOS'!$A$5:$C$998,3,0))</f>
        <v>C</v>
      </c>
      <c r="E39" s="104">
        <f t="shared" si="1"/>
        <v>0</v>
      </c>
      <c r="F39" s="348" t="str">
        <f>IF(A39=0,"",VLOOKUP(A39,'[1]CÓDIGO DE PONTOS'!$A$5:$B$998,2,0))</f>
        <v>Reabertura e fechamento caixa de emenda óptica existente em caixa subterrânea ou galeria</v>
      </c>
      <c r="G39" s="349"/>
      <c r="H39" s="350"/>
      <c r="I39" s="109"/>
    </row>
    <row r="40" spans="1:9" x14ac:dyDescent="0.2">
      <c r="A40" s="100">
        <v>290831</v>
      </c>
      <c r="B40" s="101">
        <f>IF(A40=0,"",VLOOKUP(A40,'[1]CÓDIGO DE PONTOS'!$A$5:$D$998,4,0))</f>
        <v>0.11</v>
      </c>
      <c r="C40" s="102">
        <f t="shared" si="0"/>
        <v>1.98</v>
      </c>
      <c r="D40" s="103" t="str">
        <f>IF(A40=0,"",VLOOKUP(A40,'[1]CÓDIGO DE PONTOS'!$A$5:$C$998,3,0))</f>
        <v>C</v>
      </c>
      <c r="E40" s="104">
        <f t="shared" si="1"/>
        <v>18</v>
      </c>
      <c r="F40" s="348" t="str">
        <f>IF(A40=0,"",VLOOKUP(A40,'[1]CÓDIGO DE PONTOS'!$A$5:$B$998,2,0))</f>
        <v>Emenda de FO em caixa de emenda existente</v>
      </c>
      <c r="G40" s="349"/>
      <c r="H40" s="350"/>
      <c r="I40" s="109">
        <v>18</v>
      </c>
    </row>
    <row r="41" spans="1:9" x14ac:dyDescent="0.2">
      <c r="A41" s="100">
        <v>221759</v>
      </c>
      <c r="B41" s="101">
        <f>IF(A41=0,"",VLOOKUP(A41,'[1]CÓDIGO DE PONTOS'!$A$5:$D$998,4,0))</f>
        <v>0.1</v>
      </c>
      <c r="C41" s="102">
        <f t="shared" si="0"/>
        <v>0</v>
      </c>
      <c r="D41" s="103" t="str">
        <f>IF(A41=0,"",VLOOKUP(A41,'[1]CÓDIGO DE PONTOS'!$A$5:$C$998,3,0))</f>
        <v>L</v>
      </c>
      <c r="E41" s="104">
        <f t="shared" si="1"/>
        <v>0</v>
      </c>
      <c r="F41" s="348" t="str">
        <f>IF(A41=0,"",VLOOKUP(A41,'[1]CÓDIGO DE PONTOS'!$A$5:$B$998,2,0))</f>
        <v>Instalação/substituição de degrau em caixa subterrânea</v>
      </c>
      <c r="G41" s="349"/>
      <c r="H41" s="350"/>
      <c r="I41" s="109"/>
    </row>
    <row r="42" spans="1:9" x14ac:dyDescent="0.2">
      <c r="A42" s="100">
        <v>223590</v>
      </c>
      <c r="B42" s="101">
        <f>IF(A42=0,"",VLOOKUP(A42,'[1]CÓDIGO DE PONTOS'!$A$5:$D$998,4,0))</f>
        <v>1</v>
      </c>
      <c r="C42" s="102">
        <f t="shared" si="0"/>
        <v>0</v>
      </c>
      <c r="D42" s="103" t="str">
        <f>IF(A42=0,"",VLOOKUP(A42,'[1]CÓDIGO DE PONTOS'!$A$5:$C$998,3,0))</f>
        <v>L</v>
      </c>
      <c r="E42" s="104">
        <f t="shared" si="1"/>
        <v>0</v>
      </c>
      <c r="F42" s="348" t="str">
        <f>IF(A42=0,"",VLOOKUP(A42,'[1]CÓDIGO DE PONTOS'!$A$5:$B$998,2,0))</f>
        <v>Retirar água e limpar caixa subterrânea</v>
      </c>
      <c r="G42" s="349"/>
      <c r="H42" s="350"/>
      <c r="I42" s="109"/>
    </row>
    <row r="43" spans="1:9" x14ac:dyDescent="0.2">
      <c r="A43" s="100">
        <v>290688</v>
      </c>
      <c r="B43" s="101">
        <f>IF(A43=0,"",VLOOKUP(A43,'[1]CÓDIGO DE PONTOS'!$A$5:$D$998,4,0))</f>
        <v>0.09</v>
      </c>
      <c r="C43" s="102">
        <f t="shared" si="0"/>
        <v>0</v>
      </c>
      <c r="D43" s="103" t="str">
        <f>IF(A43=0,"",VLOOKUP(A43,'[1]CÓDIGO DE PONTOS'!$A$5:$C$998,3,0))</f>
        <v>C</v>
      </c>
      <c r="E43" s="104">
        <f t="shared" si="1"/>
        <v>0</v>
      </c>
      <c r="F43" s="348" t="str">
        <f>IF(A43=0,"",VLOOKUP(A43,'[1]CÓDIGO DE PONTOS'!$A$5:$B$998,2,0))</f>
        <v>Emenda de FO</v>
      </c>
      <c r="G43" s="349"/>
      <c r="H43" s="350"/>
      <c r="I43" s="109"/>
    </row>
    <row r="44" spans="1:9" x14ac:dyDescent="0.2">
      <c r="A44" s="100">
        <v>520668</v>
      </c>
      <c r="B44" s="101">
        <f>IF(A44=0,"",VLOOKUP(A44,'[1]CÓDIGO DE PONTOS'!$A$5:$D$998,4,0))</f>
        <v>0.46</v>
      </c>
      <c r="C44" s="110">
        <f t="shared" si="0"/>
        <v>0</v>
      </c>
      <c r="D44" s="103" t="str">
        <f>IF(A44=0,"",VLOOKUP(A44,'[1]CÓDIGO DE PONTOS'!$A$5:$C$998,3,0))</f>
        <v>C</v>
      </c>
      <c r="E44" s="104">
        <f t="shared" si="1"/>
        <v>0</v>
      </c>
      <c r="F44" s="348" t="str">
        <f>IF(A44=0,"",VLOOKUP(A44,'[1]CÓDIGO DE PONTOS'!$A$5:$B$998,2,0))</f>
        <v>Instalar Caixa de Distribuição Óptica para FTTX - CDOI</v>
      </c>
      <c r="G44" s="349"/>
      <c r="H44" s="350"/>
      <c r="I44" s="109"/>
    </row>
    <row r="45" spans="1:9" x14ac:dyDescent="0.2">
      <c r="A45" s="100">
        <v>520447</v>
      </c>
      <c r="B45" s="101">
        <f>IF(A45=0,"",VLOOKUP(A45,'[1]CÓDIGO DE PONTOS'!$A$5:$D$998,4,0))</f>
        <v>0.05</v>
      </c>
      <c r="C45" s="110">
        <f t="shared" si="0"/>
        <v>0</v>
      </c>
      <c r="D45" s="103" t="str">
        <f>IF(A45=0,"",VLOOKUP(A45,'[1]CÓDIGO DE PONTOS'!$A$5:$C$998,3,0))</f>
        <v>L</v>
      </c>
      <c r="E45" s="104">
        <f t="shared" si="1"/>
        <v>0</v>
      </c>
      <c r="F45" s="348" t="str">
        <f>IF(A45=0,"",VLOOKUP(A45,'[1]CÓDIGO DE PONTOS'!$A$5:$B$998,2,0))</f>
        <v>Instalar cabo de FO em prumada</v>
      </c>
      <c r="G45" s="349"/>
      <c r="H45" s="350"/>
      <c r="I45" s="109"/>
    </row>
    <row r="46" spans="1:9" x14ac:dyDescent="0.2">
      <c r="A46" s="100">
        <v>520454</v>
      </c>
      <c r="B46" s="101">
        <f>IF(A46=0,"",VLOOKUP(A46,'[1]CÓDIGO DE PONTOS'!$A$5:$D$998,4,0))</f>
        <v>0.06</v>
      </c>
      <c r="C46" s="111">
        <f t="shared" si="0"/>
        <v>0</v>
      </c>
      <c r="D46" s="103" t="str">
        <f>IF(A46=0,"",VLOOKUP(A46,'[1]CÓDIGO DE PONTOS'!$A$5:$C$998,3,0))</f>
        <v>L</v>
      </c>
      <c r="E46" s="104">
        <f t="shared" si="1"/>
        <v>0</v>
      </c>
      <c r="F46" s="348" t="str">
        <f>IF(A46=0,"",VLOOKUP(A46,'[1]CÓDIGO DE PONTOS'!$A$5:$B$998,2,0))</f>
        <v>Retirar cabo de FO em prumada</v>
      </c>
      <c r="G46" s="349"/>
      <c r="H46" s="350"/>
      <c r="I46" s="109"/>
    </row>
    <row r="47" spans="1:9" x14ac:dyDescent="0.2">
      <c r="A47" s="100">
        <v>290689</v>
      </c>
      <c r="B47" s="101">
        <f>IF(A47=0,"",VLOOKUP(A47,'[1]CÓDIGO DE PONTOS'!$A$5:$D$998,4,0))</f>
        <v>0.09</v>
      </c>
      <c r="C47" s="111">
        <f t="shared" si="0"/>
        <v>0</v>
      </c>
      <c r="D47" s="103" t="str">
        <f>IF(A47=0,"",VLOOKUP(A47,'[1]CÓDIGO DE PONTOS'!$A$5:$C$998,3,0))</f>
        <v>C</v>
      </c>
      <c r="E47" s="104">
        <f t="shared" si="1"/>
        <v>0</v>
      </c>
      <c r="F47" s="348" t="str">
        <f>IF(A47=0,"",VLOOKUP(A47,'[1]CÓDIGO DE PONTOS'!$A$5:$B$998,2,0))</f>
        <v>Emenda de FO (fusão)</v>
      </c>
      <c r="G47" s="349"/>
      <c r="H47" s="350"/>
      <c r="I47" s="109"/>
    </row>
    <row r="48" spans="1:9" x14ac:dyDescent="0.2">
      <c r="A48" s="100">
        <v>290882</v>
      </c>
      <c r="B48" s="101">
        <f>IF(A48=0,"",VLOOKUP(A48,'[1]CÓDIGO DE PONTOS'!$A$5:$D$998,4,0))</f>
        <v>1</v>
      </c>
      <c r="C48" s="111">
        <f t="shared" si="0"/>
        <v>0</v>
      </c>
      <c r="D48" s="103" t="str">
        <f>IF(A48=0,"",VLOOKUP(A48,'[1]CÓDIGO DE PONTOS'!$A$5:$C$998,3,0))</f>
        <v>C</v>
      </c>
      <c r="E48" s="104">
        <f t="shared" si="1"/>
        <v>0</v>
      </c>
      <c r="F48" s="348" t="str">
        <f>IF(A48=0,"",VLOOKUP(A48,'[1]CÓDIGO DE PONTOS'!$A$5:$B$998,2,0))</f>
        <v>Terminar cabo de FO em DGO de parede ou ARO</v>
      </c>
      <c r="G48" s="349"/>
      <c r="H48" s="350"/>
      <c r="I48" s="109"/>
    </row>
    <row r="49" spans="1:9" x14ac:dyDescent="0.2">
      <c r="A49" s="100">
        <v>291220</v>
      </c>
      <c r="B49" s="101">
        <f>IF(A49=0,"",VLOOKUP(A49,'[1]CÓDIGO DE PONTOS'!$A$5:$D$998,4,0))</f>
        <v>0.12</v>
      </c>
      <c r="C49" s="111">
        <f t="shared" si="0"/>
        <v>0</v>
      </c>
      <c r="D49" s="103" t="str">
        <f>IF(A49=0,"",VLOOKUP(A49,'[1]CÓDIGO DE PONTOS'!$A$5:$C$998,3,0))</f>
        <v>C</v>
      </c>
      <c r="E49" s="104">
        <f t="shared" si="1"/>
        <v>0</v>
      </c>
      <c r="F49" s="348" t="str">
        <f>IF(A49=0,"",VLOOKUP(A49,'[1]CÓDIGO DE PONTOS'!$A$5:$B$998,2,0))</f>
        <v>Preparar tubo em cabo de F.O. sem sangria</v>
      </c>
      <c r="G49" s="349"/>
      <c r="H49" s="350"/>
      <c r="I49" s="109"/>
    </row>
    <row r="50" spans="1:9" x14ac:dyDescent="0.2">
      <c r="A50" s="100">
        <v>291367</v>
      </c>
      <c r="B50" s="101">
        <f>IF(A50=0,"",VLOOKUP(A50,'[1]CÓDIGO DE PONTOS'!$A$5:$D$998,4,0))</f>
        <v>0.12</v>
      </c>
      <c r="C50" s="111">
        <f t="shared" si="0"/>
        <v>0</v>
      </c>
      <c r="D50" s="103" t="str">
        <f>IF(A50=0,"",VLOOKUP(A50,'[1]CÓDIGO DE PONTOS'!$A$5:$C$998,3,0))</f>
        <v>C</v>
      </c>
      <c r="E50" s="104">
        <f t="shared" si="1"/>
        <v>0</v>
      </c>
      <c r="F50" s="348" t="str">
        <f>IF(A50=0,"",VLOOKUP(A50,'[1]CÓDIGO DE PONTOS'!$A$5:$B$998,2,0))</f>
        <v>Testes para aceitação de enlace em cabos ópticos com Fonte de Luz e medidor</v>
      </c>
      <c r="G50" s="349"/>
      <c r="H50" s="350"/>
      <c r="I50" s="109"/>
    </row>
    <row r="51" spans="1:9" x14ac:dyDescent="0.2">
      <c r="A51" s="100">
        <v>291340</v>
      </c>
      <c r="B51" s="101">
        <f>IF(A51=0,"",VLOOKUP(A51,'[1]CÓDIGO DE PONTOS'!$A$5:$D$998,4,0))</f>
        <v>0.01</v>
      </c>
      <c r="C51" s="111">
        <f t="shared" si="0"/>
        <v>0</v>
      </c>
      <c r="D51" s="103" t="str">
        <f>IF(A51=0,"",VLOOKUP(A51,'[1]CÓDIGO DE PONTOS'!$A$5:$C$998,3,0))</f>
        <v>C</v>
      </c>
      <c r="E51" s="104">
        <f t="shared" si="1"/>
        <v>0</v>
      </c>
      <c r="F51" s="343" t="str">
        <f>IF(A51=0,"",VLOOKUP(A51,'[1]CÓDIGO DE PONTOS'!$A$5:$B$998,2,0))</f>
        <v>Acomodação de Tubo Loose excedente</v>
      </c>
      <c r="G51" s="343"/>
      <c r="H51" s="343"/>
      <c r="I51" s="109"/>
    </row>
    <row r="52" spans="1:9" x14ac:dyDescent="0.2">
      <c r="A52" s="100">
        <v>520650</v>
      </c>
      <c r="B52" s="101">
        <f>IF(A52=0,"",VLOOKUP(A52,'[1]CÓDIGO DE PONTOS'!$A$5:$D$998,4,0))</f>
        <v>0.97</v>
      </c>
      <c r="C52" s="111">
        <f t="shared" si="0"/>
        <v>0</v>
      </c>
      <c r="D52" s="103" t="str">
        <f>IF(A52=0,"",VLOOKUP(A52,'[1]CÓDIGO DE PONTOS'!$A$5:$C$998,3,0))</f>
        <v>C</v>
      </c>
      <c r="E52" s="104">
        <f t="shared" si="1"/>
        <v>0</v>
      </c>
      <c r="F52" s="343" t="str">
        <f>IF(A52=0,"",VLOOKUP(A52,'[1]CÓDIGO DE PONTOS'!$A$5:$B$998,2,0))</f>
        <v>Instalar DGOI de parede aparente para FTTX</v>
      </c>
      <c r="G52" s="343"/>
      <c r="H52" s="343"/>
      <c r="I52" s="109"/>
    </row>
    <row r="53" spans="1:9" x14ac:dyDescent="0.2">
      <c r="A53" s="100">
        <v>520411</v>
      </c>
      <c r="B53" s="101">
        <f>IF(A53=0,"",VLOOKUP(A53,'[1]CÓDIGO DE PONTOS'!$A$5:$D$998,4,0))</f>
        <v>3</v>
      </c>
      <c r="C53" s="111">
        <f t="shared" si="0"/>
        <v>0</v>
      </c>
      <c r="D53" s="103" t="str">
        <f>IF(A53=0,"",VLOOKUP(A53,'[1]CÓDIGO DE PONTOS'!$A$5:$C$998,3,0))</f>
        <v>P</v>
      </c>
      <c r="E53" s="104">
        <f t="shared" si="1"/>
        <v>0</v>
      </c>
      <c r="F53" s="348" t="str">
        <f>IF(A53=0,"",VLOOKUP(A53,'[1]CÓDIGO DE PONTOS'!$A$5:$B$998,2,0))</f>
        <v>Laudo Técnico para Cab. em Edif. (c/ orçamento e infra-estrutura adicional) - FTTX</v>
      </c>
      <c r="G53" s="349"/>
      <c r="H53" s="350"/>
      <c r="I53" s="109"/>
    </row>
    <row r="54" spans="1:9" x14ac:dyDescent="0.2">
      <c r="A54" s="100"/>
      <c r="B54" s="101" t="str">
        <f>IF(A54=0,"",VLOOKUP(A54,'[1]CÓDIGO DE PONTOS'!$A$5:$D$998,4,0))</f>
        <v/>
      </c>
      <c r="C54" s="111" t="e">
        <f t="shared" si="0"/>
        <v>#VALUE!</v>
      </c>
      <c r="D54" s="103" t="str">
        <f>IF(A54=0,"",VLOOKUP(A54,'[1]CÓDIGO DE PONTOS'!$A$5:$C$998,3,0))</f>
        <v/>
      </c>
      <c r="E54" s="104">
        <f t="shared" si="1"/>
        <v>0</v>
      </c>
      <c r="F54" s="343" t="str">
        <f>IF(A54=0,"",VLOOKUP(A54,'[1]CÓDIGO DE PONTOS'!$A$5:$B$998,2,0))</f>
        <v/>
      </c>
      <c r="G54" s="343"/>
      <c r="H54" s="343"/>
      <c r="I54" s="109"/>
    </row>
  </sheetData>
  <mergeCells count="55">
    <mergeCell ref="F54:H54"/>
    <mergeCell ref="F48:H48"/>
    <mergeCell ref="F49:H49"/>
    <mergeCell ref="F50:H50"/>
    <mergeCell ref="F51:H51"/>
    <mergeCell ref="F52:H52"/>
    <mergeCell ref="F53:H53"/>
    <mergeCell ref="F47:H47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F35:H35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23:H23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11:H11"/>
    <mergeCell ref="A1:F2"/>
    <mergeCell ref="G1:I1"/>
    <mergeCell ref="G2:I2"/>
    <mergeCell ref="A3:B3"/>
    <mergeCell ref="F4:H4"/>
    <mergeCell ref="F5:H5"/>
    <mergeCell ref="F6:H6"/>
    <mergeCell ref="F7:H7"/>
    <mergeCell ref="F8:H8"/>
    <mergeCell ref="F9:H9"/>
    <mergeCell ref="F10:H10"/>
  </mergeCells>
  <conditionalFormatting sqref="A1:A39 A41:A54">
    <cfRule type="duplicateValues" dxfId="1" priority="2"/>
  </conditionalFormatting>
  <conditionalFormatting sqref="A40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workbookViewId="0">
      <selection activeCell="S18" sqref="S18"/>
    </sheetView>
  </sheetViews>
  <sheetFormatPr defaultColWidth="9.140625" defaultRowHeight="15" x14ac:dyDescent="0.25"/>
  <cols>
    <col min="1" max="8" width="11.42578125" style="130" customWidth="1"/>
    <col min="9" max="16384" width="9.140625" style="112"/>
  </cols>
  <sheetData>
    <row r="1" spans="1:8" x14ac:dyDescent="0.25">
      <c r="A1" s="354" t="s">
        <v>105</v>
      </c>
      <c r="B1" s="355"/>
      <c r="C1" s="355"/>
      <c r="D1" s="355"/>
      <c r="E1" s="355"/>
      <c r="F1" s="355"/>
      <c r="G1" s="355"/>
      <c r="H1" s="356"/>
    </row>
    <row r="2" spans="1:8" x14ac:dyDescent="0.25">
      <c r="A2" s="357"/>
      <c r="B2" s="358"/>
      <c r="C2" s="358"/>
      <c r="D2" s="358"/>
      <c r="E2" s="358"/>
      <c r="F2" s="358"/>
      <c r="G2" s="358"/>
      <c r="H2" s="359"/>
    </row>
    <row r="3" spans="1:8" ht="15.75" customHeight="1" x14ac:dyDescent="0.25">
      <c r="A3" s="360"/>
      <c r="B3" s="361"/>
      <c r="C3" s="361"/>
      <c r="D3" s="361"/>
      <c r="E3" s="361"/>
      <c r="F3" s="361"/>
      <c r="G3" s="361"/>
      <c r="H3" s="362"/>
    </row>
    <row r="4" spans="1:8" x14ac:dyDescent="0.25">
      <c r="A4" s="113" t="s">
        <v>106</v>
      </c>
      <c r="B4" s="113" t="s">
        <v>107</v>
      </c>
      <c r="C4" s="114" t="s">
        <v>102</v>
      </c>
      <c r="D4" s="363" t="s">
        <v>108</v>
      </c>
      <c r="E4" s="363"/>
      <c r="F4" s="363"/>
      <c r="G4" s="114" t="s">
        <v>109</v>
      </c>
      <c r="H4" s="114" t="s">
        <v>110</v>
      </c>
    </row>
    <row r="5" spans="1:8" x14ac:dyDescent="0.25">
      <c r="A5" s="115"/>
      <c r="B5" s="116" t="s">
        <v>8</v>
      </c>
      <c r="C5" s="117"/>
      <c r="D5" s="364" t="s">
        <v>9</v>
      </c>
      <c r="E5" s="365"/>
      <c r="F5" s="366"/>
      <c r="G5" s="118"/>
      <c r="H5" s="119"/>
    </row>
    <row r="6" spans="1:8" x14ac:dyDescent="0.25">
      <c r="A6" s="115"/>
      <c r="B6" s="116" t="s">
        <v>10</v>
      </c>
      <c r="C6" s="117"/>
      <c r="D6" s="364" t="s">
        <v>11</v>
      </c>
      <c r="E6" s="365"/>
      <c r="F6" s="366"/>
      <c r="G6" s="120"/>
      <c r="H6" s="120"/>
    </row>
    <row r="7" spans="1:8" x14ac:dyDescent="0.25">
      <c r="A7" s="115"/>
      <c r="B7" s="116" t="s">
        <v>12</v>
      </c>
      <c r="C7" s="117"/>
      <c r="D7" s="364" t="s">
        <v>13</v>
      </c>
      <c r="E7" s="365"/>
      <c r="F7" s="366"/>
      <c r="G7" s="120"/>
      <c r="H7" s="120"/>
    </row>
    <row r="8" spans="1:8" x14ac:dyDescent="0.25">
      <c r="A8" s="115"/>
      <c r="B8" s="116" t="s">
        <v>14</v>
      </c>
      <c r="C8" s="117"/>
      <c r="D8" s="364" t="s">
        <v>15</v>
      </c>
      <c r="E8" s="365"/>
      <c r="F8" s="366"/>
      <c r="G8" s="120"/>
      <c r="H8" s="120"/>
    </row>
    <row r="9" spans="1:8" x14ac:dyDescent="0.25">
      <c r="A9" s="115"/>
      <c r="B9" s="116" t="s">
        <v>16</v>
      </c>
      <c r="C9" s="117"/>
      <c r="D9" s="364" t="s">
        <v>17</v>
      </c>
      <c r="E9" s="365"/>
      <c r="F9" s="366"/>
      <c r="G9" s="120"/>
      <c r="H9" s="120"/>
    </row>
    <row r="10" spans="1:8" x14ac:dyDescent="0.25">
      <c r="A10" s="115"/>
      <c r="B10" s="116" t="s">
        <v>111</v>
      </c>
      <c r="C10" s="117"/>
      <c r="D10" s="364" t="s">
        <v>112</v>
      </c>
      <c r="E10" s="365"/>
      <c r="F10" s="366"/>
      <c r="G10" s="120"/>
      <c r="H10" s="120"/>
    </row>
    <row r="11" spans="1:8" x14ac:dyDescent="0.25">
      <c r="A11" s="115">
        <v>1137.03</v>
      </c>
      <c r="B11" s="116" t="s">
        <v>18</v>
      </c>
      <c r="C11" s="117">
        <v>3</v>
      </c>
      <c r="D11" s="364" t="s">
        <v>19</v>
      </c>
      <c r="E11" s="365"/>
      <c r="F11" s="366"/>
      <c r="G11" s="120">
        <v>3</v>
      </c>
      <c r="H11" s="120"/>
    </row>
    <row r="12" spans="1:8" x14ac:dyDescent="0.25">
      <c r="A12" s="115"/>
      <c r="B12" s="121" t="s">
        <v>28</v>
      </c>
      <c r="C12" s="117"/>
      <c r="D12" s="364" t="s">
        <v>29</v>
      </c>
      <c r="E12" s="365"/>
      <c r="F12" s="366"/>
      <c r="G12" s="120"/>
      <c r="H12" s="120"/>
    </row>
    <row r="13" spans="1:8" x14ac:dyDescent="0.25">
      <c r="A13" s="115"/>
      <c r="B13" s="121" t="s">
        <v>30</v>
      </c>
      <c r="C13" s="117"/>
      <c r="D13" s="351" t="s">
        <v>31</v>
      </c>
      <c r="E13" s="352"/>
      <c r="F13" s="353"/>
      <c r="G13" s="120"/>
      <c r="H13" s="120"/>
    </row>
    <row r="14" spans="1:8" x14ac:dyDescent="0.25">
      <c r="A14" s="115"/>
      <c r="B14" s="121" t="s">
        <v>32</v>
      </c>
      <c r="C14" s="117"/>
      <c r="D14" s="351" t="s">
        <v>33</v>
      </c>
      <c r="E14" s="352"/>
      <c r="F14" s="353"/>
      <c r="G14" s="120"/>
      <c r="H14" s="120"/>
    </row>
    <row r="15" spans="1:8" x14ac:dyDescent="0.25">
      <c r="A15" s="115"/>
      <c r="B15" s="121" t="s">
        <v>113</v>
      </c>
      <c r="C15" s="117"/>
      <c r="D15" s="351" t="s">
        <v>114</v>
      </c>
      <c r="E15" s="352"/>
      <c r="F15" s="353"/>
      <c r="G15" s="120"/>
      <c r="H15" s="120"/>
    </row>
    <row r="16" spans="1:8" x14ac:dyDescent="0.25">
      <c r="A16" s="115"/>
      <c r="B16" s="116" t="s">
        <v>24</v>
      </c>
      <c r="C16" s="117"/>
      <c r="D16" s="351" t="s">
        <v>25</v>
      </c>
      <c r="E16" s="352"/>
      <c r="F16" s="353"/>
      <c r="G16" s="120"/>
      <c r="H16" s="120"/>
    </row>
    <row r="17" spans="1:8" x14ac:dyDescent="0.25">
      <c r="A17" s="115"/>
      <c r="B17" s="116" t="s">
        <v>26</v>
      </c>
      <c r="C17" s="117"/>
      <c r="D17" s="351" t="s">
        <v>27</v>
      </c>
      <c r="E17" s="352"/>
      <c r="F17" s="353"/>
      <c r="G17" s="120"/>
      <c r="H17" s="120"/>
    </row>
    <row r="18" spans="1:8" x14ac:dyDescent="0.25">
      <c r="A18" s="115"/>
      <c r="B18" s="116" t="s">
        <v>115</v>
      </c>
      <c r="C18" s="117"/>
      <c r="D18" s="351" t="s">
        <v>116</v>
      </c>
      <c r="E18" s="352"/>
      <c r="F18" s="353"/>
      <c r="G18" s="120"/>
      <c r="H18" s="120"/>
    </row>
    <row r="19" spans="1:8" x14ac:dyDescent="0.25">
      <c r="A19" s="115"/>
      <c r="B19" s="121" t="s">
        <v>20</v>
      </c>
      <c r="C19" s="117"/>
      <c r="D19" s="351" t="s">
        <v>21</v>
      </c>
      <c r="E19" s="352"/>
      <c r="F19" s="353"/>
      <c r="G19" s="120"/>
      <c r="H19" s="120"/>
    </row>
    <row r="20" spans="1:8" x14ac:dyDescent="0.25">
      <c r="A20" s="115"/>
      <c r="B20" s="121" t="s">
        <v>22</v>
      </c>
      <c r="C20" s="117"/>
      <c r="D20" s="351" t="s">
        <v>23</v>
      </c>
      <c r="E20" s="352"/>
      <c r="F20" s="353"/>
      <c r="G20" s="120"/>
      <c r="H20" s="122"/>
    </row>
    <row r="21" spans="1:8" x14ac:dyDescent="0.25">
      <c r="A21" s="123"/>
      <c r="B21" s="124"/>
      <c r="C21" s="117"/>
      <c r="D21" s="125"/>
      <c r="E21" s="126"/>
      <c r="F21" s="127"/>
      <c r="G21" s="120"/>
      <c r="H21" s="122"/>
    </row>
    <row r="22" spans="1:8" x14ac:dyDescent="0.25">
      <c r="A22" s="123"/>
      <c r="B22" s="124"/>
      <c r="C22" s="117"/>
      <c r="D22" s="125"/>
      <c r="E22" s="126"/>
      <c r="F22" s="127"/>
      <c r="G22" s="120"/>
      <c r="H22" s="122"/>
    </row>
    <row r="23" spans="1:8" x14ac:dyDescent="0.25">
      <c r="A23" s="123"/>
      <c r="B23" s="124"/>
      <c r="C23" s="117"/>
      <c r="D23" s="125"/>
      <c r="E23" s="126"/>
      <c r="F23" s="127"/>
      <c r="G23" s="120"/>
      <c r="H23" s="122"/>
    </row>
    <row r="24" spans="1:8" x14ac:dyDescent="0.25">
      <c r="A24" s="123"/>
      <c r="B24" s="124"/>
      <c r="C24" s="117"/>
      <c r="D24" s="125"/>
      <c r="E24" s="126"/>
      <c r="F24" s="127"/>
      <c r="G24" s="120"/>
      <c r="H24" s="122"/>
    </row>
    <row r="25" spans="1:8" x14ac:dyDescent="0.25">
      <c r="A25" s="123"/>
      <c r="B25" s="124"/>
      <c r="C25" s="117"/>
      <c r="D25" s="125"/>
      <c r="E25" s="126"/>
      <c r="F25" s="127"/>
      <c r="G25" s="120"/>
      <c r="H25" s="122"/>
    </row>
    <row r="26" spans="1:8" x14ac:dyDescent="0.25">
      <c r="A26" s="123"/>
      <c r="B26" s="124"/>
      <c r="C26" s="117"/>
      <c r="D26" s="125"/>
      <c r="E26" s="126"/>
      <c r="F26" s="127"/>
      <c r="G26" s="120"/>
      <c r="H26" s="122"/>
    </row>
    <row r="27" spans="1:8" x14ac:dyDescent="0.25">
      <c r="A27" s="123"/>
      <c r="B27" s="124"/>
      <c r="C27" s="117"/>
      <c r="D27" s="125"/>
      <c r="E27" s="126"/>
      <c r="F27" s="127"/>
      <c r="G27" s="120"/>
      <c r="H27" s="122"/>
    </row>
    <row r="28" spans="1:8" x14ac:dyDescent="0.25">
      <c r="A28" s="115"/>
      <c r="B28" s="116"/>
      <c r="C28" s="117">
        <f t="shared" ref="C28:C30" si="0">G28</f>
        <v>0</v>
      </c>
      <c r="D28" s="351"/>
      <c r="E28" s="352"/>
      <c r="F28" s="353"/>
      <c r="G28" s="120"/>
      <c r="H28" s="128"/>
    </row>
    <row r="29" spans="1:8" x14ac:dyDescent="0.25">
      <c r="A29" s="115"/>
      <c r="B29" s="116"/>
      <c r="C29" s="117">
        <f t="shared" si="0"/>
        <v>0</v>
      </c>
      <c r="D29" s="351"/>
      <c r="E29" s="352"/>
      <c r="F29" s="353"/>
      <c r="G29" s="120"/>
      <c r="H29" s="128"/>
    </row>
    <row r="30" spans="1:8" x14ac:dyDescent="0.25">
      <c r="A30" s="115"/>
      <c r="B30" s="116"/>
      <c r="C30" s="117">
        <f t="shared" si="0"/>
        <v>0</v>
      </c>
      <c r="D30" s="364" t="str">
        <f>IF($N30="","",VLOOKUP(B30,[1]NET!$C$2:$E$512,2,FALSE))</f>
        <v/>
      </c>
      <c r="E30" s="365"/>
      <c r="F30" s="366"/>
      <c r="G30" s="120"/>
      <c r="H30" s="129"/>
    </row>
  </sheetData>
  <mergeCells count="21">
    <mergeCell ref="D28:F28"/>
    <mergeCell ref="D29:F29"/>
    <mergeCell ref="D30:F30"/>
    <mergeCell ref="D15:F15"/>
    <mergeCell ref="D16:F16"/>
    <mergeCell ref="D17:F17"/>
    <mergeCell ref="D18:F18"/>
    <mergeCell ref="D19:F19"/>
    <mergeCell ref="D20:F20"/>
    <mergeCell ref="D14:F14"/>
    <mergeCell ref="A1:H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CROQUI MODERNIZAÇÃO</vt:lpstr>
      <vt:lpstr>CAPA</vt:lpstr>
      <vt:lpstr>RELATORIO MEDIÇÃO</vt:lpstr>
      <vt:lpstr>RELATORIO DE 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Estevão</dc:creator>
  <cp:lastModifiedBy>ÂNGELO PEREIRA PACHECO</cp:lastModifiedBy>
  <cp:lastPrinted>2023-10-24T12:49:28Z</cp:lastPrinted>
  <dcterms:created xsi:type="dcterms:W3CDTF">2016-11-01T13:58:54Z</dcterms:created>
  <dcterms:modified xsi:type="dcterms:W3CDTF">2025-02-10T13:07:49Z</dcterms:modified>
</cp:coreProperties>
</file>