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65" i="1"/>
  <c r="I64"/>
  <c r="K64" s="1"/>
  <c r="I63"/>
  <c r="K63" s="1"/>
  <c r="I62"/>
  <c r="K62" s="1"/>
  <c r="I61"/>
  <c r="K61" s="1"/>
  <c r="I60"/>
  <c r="K60" s="1"/>
  <c r="K65" s="1"/>
  <c r="I65" l="1"/>
  <c r="H59" l="1"/>
  <c r="I58"/>
  <c r="K58" s="1"/>
  <c r="K57"/>
  <c r="I57"/>
  <c r="I56"/>
  <c r="K56" s="1"/>
  <c r="K55"/>
  <c r="I55"/>
  <c r="I54"/>
  <c r="K54" s="1"/>
  <c r="K53"/>
  <c r="I53"/>
  <c r="I52"/>
  <c r="K52" s="1"/>
  <c r="K59" l="1"/>
  <c r="I59"/>
  <c r="H51" l="1"/>
  <c r="I50"/>
  <c r="K50" s="1"/>
  <c r="K49"/>
  <c r="I49"/>
  <c r="I48"/>
  <c r="K48" s="1"/>
  <c r="K47"/>
  <c r="I47"/>
  <c r="I46"/>
  <c r="K46" s="1"/>
  <c r="K45"/>
  <c r="I45"/>
  <c r="I44"/>
  <c r="K44" s="1"/>
  <c r="K43"/>
  <c r="I43"/>
  <c r="I42"/>
  <c r="K42" s="1"/>
  <c r="K41"/>
  <c r="I41"/>
  <c r="I40"/>
  <c r="K40" s="1"/>
  <c r="K39"/>
  <c r="I39"/>
  <c r="I38"/>
  <c r="K38" s="1"/>
  <c r="K37"/>
  <c r="I37"/>
  <c r="I36"/>
  <c r="K36" s="1"/>
  <c r="K35"/>
  <c r="I35"/>
  <c r="I34"/>
  <c r="K34" s="1"/>
  <c r="K33"/>
  <c r="I33"/>
  <c r="I32"/>
  <c r="K32" s="1"/>
  <c r="K31"/>
  <c r="I31"/>
  <c r="I30"/>
  <c r="K30" s="1"/>
  <c r="K51" l="1"/>
  <c r="I51"/>
  <c r="H29"/>
  <c r="I28"/>
  <c r="K28" s="1"/>
  <c r="K27"/>
  <c r="I27"/>
  <c r="K26"/>
  <c r="I26"/>
  <c r="K25"/>
  <c r="I25"/>
  <c r="I24"/>
  <c r="K24" s="1"/>
  <c r="K23"/>
  <c r="I23"/>
  <c r="I22"/>
  <c r="K22" s="1"/>
  <c r="K21"/>
  <c r="I21"/>
  <c r="I20"/>
  <c r="K20" s="1"/>
  <c r="K19"/>
  <c r="I19"/>
  <c r="I18"/>
  <c r="K18" s="1"/>
  <c r="K17"/>
  <c r="I17"/>
  <c r="I16"/>
  <c r="K16" s="1"/>
  <c r="K15"/>
  <c r="I15"/>
  <c r="I14"/>
  <c r="K14" s="1"/>
  <c r="K13"/>
  <c r="I13"/>
  <c r="I12"/>
  <c r="K12" s="1"/>
  <c r="K11"/>
  <c r="I11"/>
  <c r="I10"/>
  <c r="K10" s="1"/>
  <c r="K9"/>
  <c r="I9"/>
  <c r="I8"/>
  <c r="K8" s="1"/>
  <c r="K7"/>
  <c r="I7"/>
  <c r="I6"/>
  <c r="K6" s="1"/>
  <c r="K5"/>
  <c r="I5"/>
  <c r="I29" s="1"/>
  <c r="K4"/>
</calcChain>
</file>

<file path=xl/sharedStrings.xml><?xml version="1.0" encoding="utf-8"?>
<sst xmlns="http://schemas.openxmlformats.org/spreadsheetml/2006/main" count="458" uniqueCount="125">
  <si>
    <t>Details of the Public Water bodies - Kamalapuram Cluster</t>
  </si>
  <si>
    <t xml:space="preserve">District Name : Kadapa </t>
  </si>
  <si>
    <t>Name of the Cluster : Kamalapuram</t>
  </si>
  <si>
    <t>Incharge Name &amp; Contact No. L. Malleshwari., MPFEA, 9704722595</t>
  </si>
  <si>
    <t>Sl.No.</t>
  </si>
  <si>
    <t>Mandal</t>
  </si>
  <si>
    <t>Village</t>
  </si>
  <si>
    <t>Name of the Water Body</t>
  </si>
  <si>
    <t>Seasonality    (Perinnial / Long Seasonal / Short Seasonal</t>
  </si>
  <si>
    <t>MI /GP / Reservoir</t>
  </si>
  <si>
    <t>Lease / License / Auction</t>
  </si>
  <si>
    <t>TWSA</t>
  </si>
  <si>
    <t>EWSA</t>
  </si>
  <si>
    <t>Ownership of the waterbody</t>
  </si>
  <si>
    <t xml:space="preserve">Estt. Fingerlings  </t>
  </si>
  <si>
    <t>Rearing Space (in Hects.)</t>
  </si>
  <si>
    <t>Kamalapuram</t>
  </si>
  <si>
    <t>Kamalapuram tank</t>
  </si>
  <si>
    <t>Long Seasonal</t>
  </si>
  <si>
    <t>MI</t>
  </si>
  <si>
    <t>Lease</t>
  </si>
  <si>
    <t>FCS Gangavaram</t>
  </si>
  <si>
    <t>C.R.P.</t>
  </si>
  <si>
    <t>T.Sadipiralla</t>
  </si>
  <si>
    <t>Short Seasonal</t>
  </si>
  <si>
    <t>Nallingayapalli</t>
  </si>
  <si>
    <t>Nallingayapalli tank</t>
  </si>
  <si>
    <t>Thurakapalli</t>
  </si>
  <si>
    <t>Vavilla kunta</t>
  </si>
  <si>
    <t>GP</t>
  </si>
  <si>
    <t>Auction</t>
  </si>
  <si>
    <t>Peddacheppalli</t>
  </si>
  <si>
    <t>Bramhana yeti kalva</t>
  </si>
  <si>
    <t>Chinna cheppali</t>
  </si>
  <si>
    <t>kondayapalli kalva</t>
  </si>
  <si>
    <t>Kothakalva Alias Ravicheruv</t>
  </si>
  <si>
    <t>Dasabandameswara channel</t>
  </si>
  <si>
    <t>Edigapalli dam channel</t>
  </si>
  <si>
    <t>Nannalingayapalli</t>
  </si>
  <si>
    <t>Pedda cheppali</t>
  </si>
  <si>
    <t>Dasabanda dam</t>
  </si>
  <si>
    <t>Balireddi yetikalva</t>
  </si>
  <si>
    <t>chinna borla kalva</t>
  </si>
  <si>
    <t>Jeevampeta kalva</t>
  </si>
  <si>
    <t>Tsadipiralla</t>
  </si>
  <si>
    <t>Pullampet kalva</t>
  </si>
  <si>
    <t>Apparao palli</t>
  </si>
  <si>
    <t>Apparayapalli oota kalva</t>
  </si>
  <si>
    <t>Sambagupalli channel</t>
  </si>
  <si>
    <t>Thota Utakalva</t>
  </si>
  <si>
    <t>Letapalli</t>
  </si>
  <si>
    <t>Papagni Etikalva</t>
  </si>
  <si>
    <t>Letapalli tank</t>
  </si>
  <si>
    <t>Dadireddipalli Etikalva</t>
  </si>
  <si>
    <t>Bhujangarao kalva</t>
  </si>
  <si>
    <t>Yellareddipalli</t>
  </si>
  <si>
    <t>Noothaparas Etikalva</t>
  </si>
  <si>
    <t>Otakalva</t>
  </si>
  <si>
    <t>Devarajupalli Utakalva</t>
  </si>
  <si>
    <t>Vallur</t>
  </si>
  <si>
    <t>Tollaganganapalli</t>
  </si>
  <si>
    <t>Tollaganganapalli tank</t>
  </si>
  <si>
    <t>Short Seasanal</t>
  </si>
  <si>
    <t>Ambavaram</t>
  </si>
  <si>
    <t>Ambavaram tank</t>
  </si>
  <si>
    <t>Goturu</t>
  </si>
  <si>
    <t>Goturu tank</t>
  </si>
  <si>
    <t>Koppolu</t>
  </si>
  <si>
    <t>Koppolu tank</t>
  </si>
  <si>
    <t>Koppoluv</t>
  </si>
  <si>
    <t>Tappetla tank</t>
  </si>
  <si>
    <t>Obanasomayajula palli</t>
  </si>
  <si>
    <t>Yerrapureddi kunta</t>
  </si>
  <si>
    <t>Ganneru kalva</t>
  </si>
  <si>
    <t>Yadavapuram</t>
  </si>
  <si>
    <t>Yadavapuram kalva</t>
  </si>
  <si>
    <t>Chinnapatha</t>
  </si>
  <si>
    <t>Kondarao kalva</t>
  </si>
  <si>
    <t>Golapalli</t>
  </si>
  <si>
    <t>Kommanapalli tank</t>
  </si>
  <si>
    <t>Thollaganganapalli</t>
  </si>
  <si>
    <t>Peddakunta</t>
  </si>
  <si>
    <t>Kummara palli</t>
  </si>
  <si>
    <t>Talapunati kalva</t>
  </si>
  <si>
    <t>Krishna Somayajulapalli</t>
  </si>
  <si>
    <t>Ayyavarikunta</t>
  </si>
  <si>
    <t>Yadavapuram tank</t>
  </si>
  <si>
    <t>Lebaka</t>
  </si>
  <si>
    <t>Kothapalli tank</t>
  </si>
  <si>
    <t>Duggala kalva</t>
  </si>
  <si>
    <t>Modela kunta</t>
  </si>
  <si>
    <t>Kothapalle kalva</t>
  </si>
  <si>
    <t>Lingayapalli</t>
  </si>
  <si>
    <t>Lingayapalli kalva</t>
  </si>
  <si>
    <t>Gangayaiah kotha kalva</t>
  </si>
  <si>
    <t>Chinnaputha</t>
  </si>
  <si>
    <t>Machireddy kalva</t>
  </si>
  <si>
    <t>Total</t>
  </si>
  <si>
    <t>Yerraguntla</t>
  </si>
  <si>
    <t>Thondur</t>
  </si>
  <si>
    <t>Thurakapalli Otakalva</t>
  </si>
  <si>
    <t>Pogeti channel</t>
  </si>
  <si>
    <t>Kalmalla</t>
  </si>
  <si>
    <t>Yerra cheruvu</t>
  </si>
  <si>
    <t>Thippalur</t>
  </si>
  <si>
    <t>Chippalur Sunkasui</t>
  </si>
  <si>
    <t>Nallakunta</t>
  </si>
  <si>
    <t>Valasapalli</t>
  </si>
  <si>
    <t>Sarugu cheruvu Alias Valasapalli cheruvu</t>
  </si>
  <si>
    <t>Illur</t>
  </si>
  <si>
    <t>Pedda river channel</t>
  </si>
  <si>
    <t>TOTAL</t>
  </si>
  <si>
    <t>V.N. Palli</t>
  </si>
  <si>
    <t>Ankireddypalli</t>
  </si>
  <si>
    <t>Ankireddypalli tank</t>
  </si>
  <si>
    <t>Kommaddi</t>
  </si>
  <si>
    <t>Kotha cheruvu</t>
  </si>
  <si>
    <t>Adivacherlo Desabandu cheruvu</t>
  </si>
  <si>
    <t>Talapanur</t>
  </si>
  <si>
    <t>Kallurpalli cheruvu alias Pontha cheruvu</t>
  </si>
  <si>
    <t>Alidena</t>
  </si>
  <si>
    <t>Konda cheruvu</t>
  </si>
  <si>
    <t>Grand Total</t>
  </si>
  <si>
    <t xml:space="preserve">Deputy Director of Fisheries, </t>
  </si>
  <si>
    <t xml:space="preserve">Kadapa, Y.S.R., District </t>
  </si>
</sst>
</file>

<file path=xl/styles.xml><?xml version="1.0" encoding="utf-8"?>
<styleSheet xmlns="http://schemas.openxmlformats.org/spreadsheetml/2006/main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1" applyFont="1" applyBorder="1" applyAlignment="1">
      <alignment horizontal="center" vertical="top"/>
    </xf>
    <xf numFmtId="0" fontId="2" fillId="0" borderId="1" xfId="1" applyFont="1" applyBorder="1" applyAlignment="1">
      <alignment vertical="top"/>
    </xf>
    <xf numFmtId="1" fontId="0" fillId="0" borderId="1" xfId="0" applyNumberForma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left" wrapText="1"/>
    </xf>
    <xf numFmtId="2" fontId="0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wrapText="1"/>
    </xf>
    <xf numFmtId="0" fontId="5" fillId="0" borderId="1" xfId="1" applyFont="1" applyBorder="1" applyAlignment="1">
      <alignment horizontal="center" vertical="top"/>
    </xf>
    <xf numFmtId="2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1" applyFont="1" applyBorder="1" applyAlignment="1">
      <alignment horizontal="center" vertical="top" wrapText="1"/>
    </xf>
    <xf numFmtId="0" fontId="0" fillId="0" borderId="1" xfId="1" applyFont="1" applyBorder="1" applyAlignment="1">
      <alignment horizontal="center" vertical="top"/>
    </xf>
    <xf numFmtId="1" fontId="0" fillId="0" borderId="1" xfId="0" applyNumberFormat="1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wrapText="1"/>
    </xf>
    <xf numFmtId="2" fontId="0" fillId="0" borderId="1" xfId="0" applyNumberFormat="1" applyFont="1" applyBorder="1" applyAlignment="1">
      <alignment horizontal="left" wrapText="1"/>
    </xf>
    <xf numFmtId="2" fontId="9" fillId="0" borderId="1" xfId="0" applyNumberFormat="1" applyFont="1" applyBorder="1" applyAlignment="1">
      <alignment horizontal="center"/>
    </xf>
    <xf numFmtId="0" fontId="10" fillId="0" borderId="1" xfId="1" applyFont="1" applyBorder="1" applyAlignment="1">
      <alignment horizontal="center" vertical="top"/>
    </xf>
    <xf numFmtId="16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2" fillId="0" borderId="1" xfId="1" applyFont="1" applyBorder="1" applyAlignment="1">
      <alignment vertical="top" wrapText="1"/>
    </xf>
    <xf numFmtId="2" fontId="0" fillId="0" borderId="1" xfId="0" applyNumberFormat="1" applyFont="1" applyBorder="1" applyAlignment="1">
      <alignment horizontal="center" wrapText="1"/>
    </xf>
    <xf numFmtId="0" fontId="3" fillId="0" borderId="5" xfId="0" applyFont="1" applyFill="1" applyBorder="1" applyAlignment="1" applyProtection="1">
      <alignment horizontal="left" vertical="center" wrapText="1"/>
    </xf>
    <xf numFmtId="0" fontId="3" fillId="0" borderId="5" xfId="0" applyFont="1" applyFill="1" applyBorder="1" applyAlignment="1" applyProtection="1">
      <alignment horizontal="left" wrapText="1"/>
    </xf>
    <xf numFmtId="0" fontId="2" fillId="0" borderId="5" xfId="1" applyFont="1" applyBorder="1" applyAlignment="1">
      <alignment vertical="top" wrapText="1"/>
    </xf>
    <xf numFmtId="2" fontId="0" fillId="0" borderId="5" xfId="0" applyNumberFormat="1" applyFont="1" applyBorder="1" applyAlignment="1">
      <alignment horizontal="center" wrapText="1"/>
    </xf>
    <xf numFmtId="0" fontId="2" fillId="0" borderId="5" xfId="1" applyFont="1" applyBorder="1" applyAlignment="1">
      <alignment horizontal="center" vertical="top" wrapText="1"/>
    </xf>
    <xf numFmtId="1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0"/>
  <sheetViews>
    <sheetView tabSelected="1" workbookViewId="0">
      <selection activeCell="O63" sqref="O63"/>
    </sheetView>
  </sheetViews>
  <sheetFormatPr defaultRowHeight="15"/>
  <cols>
    <col min="1" max="1" width="6.5703125" customWidth="1"/>
    <col min="2" max="2" width="14.140625" customWidth="1"/>
    <col min="3" max="3" width="16" customWidth="1"/>
    <col min="4" max="4" width="19.140625" customWidth="1"/>
    <col min="5" max="5" width="15.140625" customWidth="1"/>
    <col min="6" max="6" width="11.42578125" customWidth="1"/>
    <col min="7" max="7" width="9.85546875" customWidth="1"/>
    <col min="8" max="8" width="12.42578125" customWidth="1"/>
    <col min="9" max="9" width="9.7109375" customWidth="1"/>
    <col min="10" max="10" width="15.7109375" customWidth="1"/>
    <col min="11" max="12" width="11" customWidth="1"/>
  </cols>
  <sheetData>
    <row r="1" spans="1:12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29.25" customHeight="1">
      <c r="A2" s="47" t="s">
        <v>1</v>
      </c>
      <c r="B2" s="47"/>
      <c r="C2" s="47"/>
      <c r="D2" s="47"/>
      <c r="E2" s="47" t="s">
        <v>2</v>
      </c>
      <c r="F2" s="47"/>
      <c r="G2" s="47"/>
      <c r="H2" s="47"/>
      <c r="I2" s="47" t="s">
        <v>3</v>
      </c>
      <c r="J2" s="47"/>
      <c r="K2" s="47"/>
      <c r="L2" s="47"/>
    </row>
    <row r="3" spans="1:12" ht="60">
      <c r="A3" s="1" t="s">
        <v>4</v>
      </c>
      <c r="B3" s="1" t="s">
        <v>5</v>
      </c>
      <c r="C3" s="2" t="s">
        <v>6</v>
      </c>
      <c r="D3" s="2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</row>
    <row r="4" spans="1:12">
      <c r="A4" s="3">
        <v>1</v>
      </c>
      <c r="B4" s="4" t="s">
        <v>16</v>
      </c>
      <c r="C4" s="4" t="s">
        <v>16</v>
      </c>
      <c r="D4" s="4" t="s">
        <v>17</v>
      </c>
      <c r="E4" s="4" t="s">
        <v>18</v>
      </c>
      <c r="F4" s="3" t="s">
        <v>19</v>
      </c>
      <c r="G4" s="3" t="s">
        <v>20</v>
      </c>
      <c r="H4" s="3">
        <v>440</v>
      </c>
      <c r="I4" s="3">
        <v>220</v>
      </c>
      <c r="J4" s="1" t="s">
        <v>21</v>
      </c>
      <c r="K4" s="5">
        <f t="shared" ref="K4:K28" si="0">I4*2500</f>
        <v>550000</v>
      </c>
      <c r="L4" s="1" t="s">
        <v>22</v>
      </c>
    </row>
    <row r="5" spans="1:12">
      <c r="A5" s="3">
        <v>2</v>
      </c>
      <c r="B5" s="4" t="s">
        <v>16</v>
      </c>
      <c r="C5" s="4" t="s">
        <v>23</v>
      </c>
      <c r="D5" s="4" t="s">
        <v>23</v>
      </c>
      <c r="E5" s="4" t="s">
        <v>24</v>
      </c>
      <c r="F5" s="3" t="s">
        <v>19</v>
      </c>
      <c r="G5" s="3" t="s">
        <v>20</v>
      </c>
      <c r="H5" s="3">
        <v>126</v>
      </c>
      <c r="I5" s="3">
        <f t="shared" ref="I5:I28" si="1">H5/4</f>
        <v>31.5</v>
      </c>
      <c r="J5" s="1" t="s">
        <v>21</v>
      </c>
      <c r="K5" s="5">
        <f t="shared" si="0"/>
        <v>78750</v>
      </c>
      <c r="L5" s="1" t="s">
        <v>22</v>
      </c>
    </row>
    <row r="6" spans="1:12">
      <c r="A6" s="3">
        <v>3</v>
      </c>
      <c r="B6" s="4" t="s">
        <v>16</v>
      </c>
      <c r="C6" s="4" t="s">
        <v>25</v>
      </c>
      <c r="D6" s="4" t="s">
        <v>26</v>
      </c>
      <c r="E6" s="4" t="s">
        <v>24</v>
      </c>
      <c r="F6" s="3" t="s">
        <v>19</v>
      </c>
      <c r="G6" s="3" t="s">
        <v>20</v>
      </c>
      <c r="H6" s="3">
        <v>22.8</v>
      </c>
      <c r="I6" s="3">
        <f t="shared" si="1"/>
        <v>5.7</v>
      </c>
      <c r="J6" s="1" t="s">
        <v>21</v>
      </c>
      <c r="K6" s="5">
        <f t="shared" si="0"/>
        <v>14250</v>
      </c>
      <c r="L6" s="1" t="s">
        <v>22</v>
      </c>
    </row>
    <row r="7" spans="1:12">
      <c r="A7" s="3">
        <v>4</v>
      </c>
      <c r="B7" s="6" t="s">
        <v>16</v>
      </c>
      <c r="C7" s="6" t="s">
        <v>27</v>
      </c>
      <c r="D7" s="7" t="s">
        <v>28</v>
      </c>
      <c r="E7" s="4" t="s">
        <v>24</v>
      </c>
      <c r="F7" s="8" t="s">
        <v>29</v>
      </c>
      <c r="G7" s="3" t="s">
        <v>30</v>
      </c>
      <c r="H7" s="8">
        <v>2.99</v>
      </c>
      <c r="I7" s="3">
        <f t="shared" si="1"/>
        <v>0.74750000000000005</v>
      </c>
      <c r="J7" s="1" t="s">
        <v>30</v>
      </c>
      <c r="K7" s="5">
        <f t="shared" si="0"/>
        <v>1868.7500000000002</v>
      </c>
      <c r="L7" s="1" t="s">
        <v>22</v>
      </c>
    </row>
    <row r="8" spans="1:12">
      <c r="A8" s="3">
        <v>5</v>
      </c>
      <c r="B8" s="9" t="s">
        <v>16</v>
      </c>
      <c r="C8" s="6" t="s">
        <v>31</v>
      </c>
      <c r="D8" s="7" t="s">
        <v>32</v>
      </c>
      <c r="E8" s="4" t="s">
        <v>24</v>
      </c>
      <c r="F8" s="8" t="s">
        <v>29</v>
      </c>
      <c r="G8" s="3" t="s">
        <v>30</v>
      </c>
      <c r="H8" s="8">
        <v>3.49</v>
      </c>
      <c r="I8" s="3">
        <f t="shared" si="1"/>
        <v>0.87250000000000005</v>
      </c>
      <c r="J8" s="1" t="s">
        <v>30</v>
      </c>
      <c r="K8" s="5">
        <f t="shared" si="0"/>
        <v>2181.25</v>
      </c>
      <c r="L8" s="1" t="s">
        <v>22</v>
      </c>
    </row>
    <row r="9" spans="1:12">
      <c r="A9" s="3">
        <v>6</v>
      </c>
      <c r="B9" s="6" t="s">
        <v>16</v>
      </c>
      <c r="C9" s="6" t="s">
        <v>33</v>
      </c>
      <c r="D9" s="7" t="s">
        <v>34</v>
      </c>
      <c r="E9" s="4" t="s">
        <v>24</v>
      </c>
      <c r="F9" s="8" t="s">
        <v>29</v>
      </c>
      <c r="G9" s="3" t="s">
        <v>30</v>
      </c>
      <c r="H9" s="8">
        <v>11.47</v>
      </c>
      <c r="I9" s="3">
        <f t="shared" si="1"/>
        <v>2.8675000000000002</v>
      </c>
      <c r="J9" s="1" t="s">
        <v>30</v>
      </c>
      <c r="K9" s="5">
        <f t="shared" si="0"/>
        <v>7168.75</v>
      </c>
      <c r="L9" s="1" t="s">
        <v>22</v>
      </c>
    </row>
    <row r="10" spans="1:12" ht="30">
      <c r="A10" s="3">
        <v>7</v>
      </c>
      <c r="B10" s="6" t="s">
        <v>16</v>
      </c>
      <c r="C10" s="6" t="s">
        <v>23</v>
      </c>
      <c r="D10" s="7" t="s">
        <v>35</v>
      </c>
      <c r="E10" s="4" t="s">
        <v>24</v>
      </c>
      <c r="F10" s="8" t="s">
        <v>29</v>
      </c>
      <c r="G10" s="3" t="s">
        <v>30</v>
      </c>
      <c r="H10" s="8">
        <v>7.99</v>
      </c>
      <c r="I10" s="3">
        <f t="shared" si="1"/>
        <v>1.9975000000000001</v>
      </c>
      <c r="J10" s="1" t="s">
        <v>30</v>
      </c>
      <c r="K10" s="5">
        <f t="shared" si="0"/>
        <v>4993.75</v>
      </c>
      <c r="L10" s="1" t="s">
        <v>22</v>
      </c>
    </row>
    <row r="11" spans="1:12" ht="30">
      <c r="A11" s="3">
        <v>8</v>
      </c>
      <c r="B11" s="6" t="s">
        <v>16</v>
      </c>
      <c r="C11" s="6" t="s">
        <v>31</v>
      </c>
      <c r="D11" s="7" t="s">
        <v>36</v>
      </c>
      <c r="E11" s="4" t="s">
        <v>24</v>
      </c>
      <c r="F11" s="8" t="s">
        <v>29</v>
      </c>
      <c r="G11" s="3" t="s">
        <v>30</v>
      </c>
      <c r="H11" s="8">
        <v>9.48</v>
      </c>
      <c r="I11" s="3">
        <f t="shared" si="1"/>
        <v>2.37</v>
      </c>
      <c r="J11" s="1" t="s">
        <v>30</v>
      </c>
      <c r="K11" s="5">
        <f t="shared" si="0"/>
        <v>5925</v>
      </c>
      <c r="L11" s="1" t="s">
        <v>22</v>
      </c>
    </row>
    <row r="12" spans="1:12" ht="30">
      <c r="A12" s="3">
        <v>9</v>
      </c>
      <c r="B12" s="6" t="s">
        <v>16</v>
      </c>
      <c r="C12" s="6" t="s">
        <v>33</v>
      </c>
      <c r="D12" s="7" t="s">
        <v>37</v>
      </c>
      <c r="E12" s="4" t="s">
        <v>24</v>
      </c>
      <c r="F12" s="8" t="s">
        <v>29</v>
      </c>
      <c r="G12" s="3" t="s">
        <v>30</v>
      </c>
      <c r="H12" s="8">
        <v>21.95</v>
      </c>
      <c r="I12" s="3">
        <f t="shared" si="1"/>
        <v>5.4874999999999998</v>
      </c>
      <c r="J12" s="1" t="s">
        <v>30</v>
      </c>
      <c r="K12" s="5">
        <f t="shared" si="0"/>
        <v>13718.75</v>
      </c>
      <c r="L12" s="1" t="s">
        <v>22</v>
      </c>
    </row>
    <row r="13" spans="1:12">
      <c r="A13" s="3">
        <v>10</v>
      </c>
      <c r="B13" s="6" t="s">
        <v>16</v>
      </c>
      <c r="C13" s="6" t="s">
        <v>38</v>
      </c>
      <c r="D13" s="7" t="s">
        <v>26</v>
      </c>
      <c r="E13" s="4" t="s">
        <v>24</v>
      </c>
      <c r="F13" s="8" t="s">
        <v>29</v>
      </c>
      <c r="G13" s="3" t="s">
        <v>30</v>
      </c>
      <c r="H13" s="8">
        <v>19.46</v>
      </c>
      <c r="I13" s="3">
        <f t="shared" si="1"/>
        <v>4.8650000000000002</v>
      </c>
      <c r="J13" s="1" t="s">
        <v>30</v>
      </c>
      <c r="K13" s="5">
        <f t="shared" si="0"/>
        <v>12162.5</v>
      </c>
      <c r="L13" s="1" t="s">
        <v>22</v>
      </c>
    </row>
    <row r="14" spans="1:12">
      <c r="A14" s="3">
        <v>11</v>
      </c>
      <c r="B14" s="6" t="s">
        <v>16</v>
      </c>
      <c r="C14" s="6" t="s">
        <v>39</v>
      </c>
      <c r="D14" s="10" t="s">
        <v>40</v>
      </c>
      <c r="E14" s="4" t="s">
        <v>24</v>
      </c>
      <c r="F14" s="8" t="s">
        <v>29</v>
      </c>
      <c r="G14" s="3" t="s">
        <v>30</v>
      </c>
      <c r="H14" s="8">
        <v>19.46</v>
      </c>
      <c r="I14" s="3">
        <f t="shared" si="1"/>
        <v>4.8650000000000002</v>
      </c>
      <c r="J14" s="1" t="s">
        <v>30</v>
      </c>
      <c r="K14" s="5">
        <f t="shared" si="0"/>
        <v>12162.5</v>
      </c>
      <c r="L14" s="1" t="s">
        <v>22</v>
      </c>
    </row>
    <row r="15" spans="1:12">
      <c r="A15" s="3">
        <v>12</v>
      </c>
      <c r="B15" s="6" t="s">
        <v>16</v>
      </c>
      <c r="C15" s="6" t="s">
        <v>39</v>
      </c>
      <c r="D15" s="7" t="s">
        <v>41</v>
      </c>
      <c r="E15" s="4" t="s">
        <v>24</v>
      </c>
      <c r="F15" s="8" t="s">
        <v>29</v>
      </c>
      <c r="G15" s="3" t="s">
        <v>30</v>
      </c>
      <c r="H15" s="8">
        <v>12.96</v>
      </c>
      <c r="I15" s="3">
        <f t="shared" si="1"/>
        <v>3.24</v>
      </c>
      <c r="J15" s="1" t="s">
        <v>30</v>
      </c>
      <c r="K15" s="5">
        <f t="shared" si="0"/>
        <v>8100.0000000000009</v>
      </c>
      <c r="L15" s="1" t="s">
        <v>22</v>
      </c>
    </row>
    <row r="16" spans="1:12">
      <c r="A16" s="3">
        <v>13</v>
      </c>
      <c r="B16" s="6" t="s">
        <v>16</v>
      </c>
      <c r="C16" s="6" t="s">
        <v>39</v>
      </c>
      <c r="D16" s="7" t="s">
        <v>42</v>
      </c>
      <c r="E16" s="4" t="s">
        <v>24</v>
      </c>
      <c r="F16" s="8" t="s">
        <v>29</v>
      </c>
      <c r="G16" s="3" t="s">
        <v>30</v>
      </c>
      <c r="H16" s="8">
        <v>24.94</v>
      </c>
      <c r="I16" s="3">
        <f t="shared" si="1"/>
        <v>6.2350000000000003</v>
      </c>
      <c r="J16" s="1" t="s">
        <v>30</v>
      </c>
      <c r="K16" s="5">
        <f t="shared" si="0"/>
        <v>15587.5</v>
      </c>
      <c r="L16" s="1" t="s">
        <v>22</v>
      </c>
    </row>
    <row r="17" spans="1:12">
      <c r="A17" s="3">
        <v>14</v>
      </c>
      <c r="B17" s="6" t="s">
        <v>16</v>
      </c>
      <c r="C17" s="6" t="s">
        <v>39</v>
      </c>
      <c r="D17" s="7" t="s">
        <v>43</v>
      </c>
      <c r="E17" s="4" t="s">
        <v>24</v>
      </c>
      <c r="F17" s="8" t="s">
        <v>29</v>
      </c>
      <c r="G17" s="3" t="s">
        <v>30</v>
      </c>
      <c r="H17" s="8">
        <v>21.46</v>
      </c>
      <c r="I17" s="3">
        <f t="shared" si="1"/>
        <v>5.3650000000000002</v>
      </c>
      <c r="J17" s="1" t="s">
        <v>30</v>
      </c>
      <c r="K17" s="5">
        <f t="shared" si="0"/>
        <v>13412.5</v>
      </c>
      <c r="L17" s="1" t="s">
        <v>22</v>
      </c>
    </row>
    <row r="18" spans="1:12">
      <c r="A18" s="3">
        <v>15</v>
      </c>
      <c r="B18" s="6" t="s">
        <v>16</v>
      </c>
      <c r="C18" s="6" t="s">
        <v>44</v>
      </c>
      <c r="D18" s="7" t="s">
        <v>45</v>
      </c>
      <c r="E18" s="4" t="s">
        <v>24</v>
      </c>
      <c r="F18" s="8" t="s">
        <v>29</v>
      </c>
      <c r="G18" s="3" t="s">
        <v>30</v>
      </c>
      <c r="H18" s="8">
        <v>12.98</v>
      </c>
      <c r="I18" s="3">
        <f t="shared" si="1"/>
        <v>3.2450000000000001</v>
      </c>
      <c r="J18" s="1" t="s">
        <v>30</v>
      </c>
      <c r="K18" s="5">
        <f t="shared" si="0"/>
        <v>8112.5</v>
      </c>
      <c r="L18" s="1" t="s">
        <v>22</v>
      </c>
    </row>
    <row r="19" spans="1:12" ht="30">
      <c r="A19" s="3">
        <v>16</v>
      </c>
      <c r="B19" s="6" t="s">
        <v>16</v>
      </c>
      <c r="C19" s="6" t="s">
        <v>46</v>
      </c>
      <c r="D19" s="7" t="s">
        <v>47</v>
      </c>
      <c r="E19" s="4" t="s">
        <v>24</v>
      </c>
      <c r="F19" s="8" t="s">
        <v>29</v>
      </c>
      <c r="G19" s="3" t="s">
        <v>30</v>
      </c>
      <c r="H19" s="8">
        <v>32.44</v>
      </c>
      <c r="I19" s="3">
        <f t="shared" si="1"/>
        <v>8.11</v>
      </c>
      <c r="J19" s="1" t="s">
        <v>30</v>
      </c>
      <c r="K19" s="5">
        <f t="shared" si="0"/>
        <v>20275</v>
      </c>
      <c r="L19" s="1" t="s">
        <v>22</v>
      </c>
    </row>
    <row r="20" spans="1:12" ht="30">
      <c r="A20" s="3">
        <v>17</v>
      </c>
      <c r="B20" s="6" t="s">
        <v>16</v>
      </c>
      <c r="C20" s="6" t="s">
        <v>33</v>
      </c>
      <c r="D20" s="7" t="s">
        <v>48</v>
      </c>
      <c r="E20" s="4" t="s">
        <v>24</v>
      </c>
      <c r="F20" s="8" t="s">
        <v>29</v>
      </c>
      <c r="G20" s="3" t="s">
        <v>30</v>
      </c>
      <c r="H20" s="8">
        <v>27.45</v>
      </c>
      <c r="I20" s="3">
        <f t="shared" si="1"/>
        <v>6.8624999999999998</v>
      </c>
      <c r="J20" s="1" t="s">
        <v>30</v>
      </c>
      <c r="K20" s="5">
        <f t="shared" si="0"/>
        <v>17156.25</v>
      </c>
      <c r="L20" s="1" t="s">
        <v>22</v>
      </c>
    </row>
    <row r="21" spans="1:12">
      <c r="A21" s="3">
        <v>18</v>
      </c>
      <c r="B21" s="6" t="s">
        <v>16</v>
      </c>
      <c r="C21" s="6" t="s">
        <v>16</v>
      </c>
      <c r="D21" s="7" t="s">
        <v>49</v>
      </c>
      <c r="E21" s="4" t="s">
        <v>24</v>
      </c>
      <c r="F21" s="8" t="s">
        <v>29</v>
      </c>
      <c r="G21" s="3" t="s">
        <v>30</v>
      </c>
      <c r="H21" s="8">
        <v>29.93</v>
      </c>
      <c r="I21" s="3">
        <f t="shared" si="1"/>
        <v>7.4824999999999999</v>
      </c>
      <c r="J21" s="1" t="s">
        <v>30</v>
      </c>
      <c r="K21" s="5">
        <f t="shared" si="0"/>
        <v>18706.25</v>
      </c>
      <c r="L21" s="1" t="s">
        <v>22</v>
      </c>
    </row>
    <row r="22" spans="1:12">
      <c r="A22" s="3">
        <v>19</v>
      </c>
      <c r="B22" s="6" t="s">
        <v>16</v>
      </c>
      <c r="C22" s="6" t="s">
        <v>50</v>
      </c>
      <c r="D22" s="7" t="s">
        <v>51</v>
      </c>
      <c r="E22" s="4" t="s">
        <v>24</v>
      </c>
      <c r="F22" s="8" t="s">
        <v>29</v>
      </c>
      <c r="G22" s="3" t="s">
        <v>30</v>
      </c>
      <c r="H22" s="8">
        <v>38.92</v>
      </c>
      <c r="I22" s="3">
        <f t="shared" si="1"/>
        <v>9.73</v>
      </c>
      <c r="J22" s="1" t="s">
        <v>30</v>
      </c>
      <c r="K22" s="5">
        <f t="shared" si="0"/>
        <v>24325</v>
      </c>
      <c r="L22" s="1" t="s">
        <v>22</v>
      </c>
    </row>
    <row r="23" spans="1:12">
      <c r="A23" s="3">
        <v>20</v>
      </c>
      <c r="B23" s="6" t="s">
        <v>16</v>
      </c>
      <c r="C23" s="6" t="s">
        <v>50</v>
      </c>
      <c r="D23" s="7" t="s">
        <v>52</v>
      </c>
      <c r="E23" s="4" t="s">
        <v>24</v>
      </c>
      <c r="F23" s="8" t="s">
        <v>29</v>
      </c>
      <c r="G23" s="3" t="s">
        <v>30</v>
      </c>
      <c r="H23" s="8">
        <v>26.45</v>
      </c>
      <c r="I23" s="3">
        <f t="shared" si="1"/>
        <v>6.6124999999999998</v>
      </c>
      <c r="J23" s="1" t="s">
        <v>30</v>
      </c>
      <c r="K23" s="5">
        <f t="shared" si="0"/>
        <v>16531.25</v>
      </c>
      <c r="L23" s="1" t="s">
        <v>22</v>
      </c>
    </row>
    <row r="24" spans="1:12" ht="30">
      <c r="A24" s="3">
        <v>21</v>
      </c>
      <c r="B24" s="6" t="s">
        <v>16</v>
      </c>
      <c r="C24" s="6" t="s">
        <v>39</v>
      </c>
      <c r="D24" s="7" t="s">
        <v>53</v>
      </c>
      <c r="E24" s="4" t="s">
        <v>24</v>
      </c>
      <c r="F24" s="8" t="s">
        <v>29</v>
      </c>
      <c r="G24" s="3" t="s">
        <v>30</v>
      </c>
      <c r="H24" s="8">
        <v>47.4</v>
      </c>
      <c r="I24" s="3">
        <f t="shared" si="1"/>
        <v>11.85</v>
      </c>
      <c r="J24" s="1" t="s">
        <v>30</v>
      </c>
      <c r="K24" s="5">
        <f t="shared" si="0"/>
        <v>29625</v>
      </c>
      <c r="L24" s="1" t="s">
        <v>22</v>
      </c>
    </row>
    <row r="25" spans="1:12">
      <c r="A25" s="3">
        <v>22</v>
      </c>
      <c r="B25" s="6" t="s">
        <v>16</v>
      </c>
      <c r="C25" s="6" t="s">
        <v>44</v>
      </c>
      <c r="D25" s="7" t="s">
        <v>54</v>
      </c>
      <c r="E25" s="4" t="s">
        <v>24</v>
      </c>
      <c r="F25" s="8" t="s">
        <v>29</v>
      </c>
      <c r="G25" s="3" t="s">
        <v>30</v>
      </c>
      <c r="H25" s="8">
        <v>28.43</v>
      </c>
      <c r="I25" s="3">
        <f t="shared" si="1"/>
        <v>7.1074999999999999</v>
      </c>
      <c r="J25" s="1" t="s">
        <v>30</v>
      </c>
      <c r="K25" s="5">
        <f t="shared" si="0"/>
        <v>17768.75</v>
      </c>
      <c r="L25" s="1" t="s">
        <v>22</v>
      </c>
    </row>
    <row r="26" spans="1:12" ht="30">
      <c r="A26" s="3">
        <v>23</v>
      </c>
      <c r="B26" s="6" t="s">
        <v>16</v>
      </c>
      <c r="C26" s="6" t="s">
        <v>55</v>
      </c>
      <c r="D26" s="7" t="s">
        <v>56</v>
      </c>
      <c r="E26" s="4" t="s">
        <v>24</v>
      </c>
      <c r="F26" s="8" t="s">
        <v>29</v>
      </c>
      <c r="G26" s="3" t="s">
        <v>30</v>
      </c>
      <c r="H26" s="8">
        <v>28.94</v>
      </c>
      <c r="I26" s="3">
        <f t="shared" si="1"/>
        <v>7.2350000000000003</v>
      </c>
      <c r="J26" s="1" t="s">
        <v>30</v>
      </c>
      <c r="K26" s="5">
        <f t="shared" si="0"/>
        <v>18087.5</v>
      </c>
      <c r="L26" s="1" t="s">
        <v>22</v>
      </c>
    </row>
    <row r="27" spans="1:12">
      <c r="A27" s="3">
        <v>24</v>
      </c>
      <c r="B27" s="6" t="s">
        <v>16</v>
      </c>
      <c r="C27" s="6" t="s">
        <v>46</v>
      </c>
      <c r="D27" s="7" t="s">
        <v>57</v>
      </c>
      <c r="E27" s="4" t="s">
        <v>24</v>
      </c>
      <c r="F27" s="8" t="s">
        <v>29</v>
      </c>
      <c r="G27" s="3" t="s">
        <v>30</v>
      </c>
      <c r="H27" s="8">
        <v>32.42</v>
      </c>
      <c r="I27" s="3">
        <f t="shared" si="1"/>
        <v>8.1050000000000004</v>
      </c>
      <c r="J27" s="1" t="s">
        <v>30</v>
      </c>
      <c r="K27" s="5">
        <f t="shared" si="0"/>
        <v>20262.5</v>
      </c>
      <c r="L27" s="1" t="s">
        <v>22</v>
      </c>
    </row>
    <row r="28" spans="1:12" ht="30">
      <c r="A28" s="3">
        <v>25</v>
      </c>
      <c r="B28" s="6" t="s">
        <v>16</v>
      </c>
      <c r="C28" s="6" t="s">
        <v>39</v>
      </c>
      <c r="D28" s="7" t="s">
        <v>58</v>
      </c>
      <c r="E28" s="4" t="s">
        <v>24</v>
      </c>
      <c r="F28" s="8" t="s">
        <v>29</v>
      </c>
      <c r="G28" s="3" t="s">
        <v>30</v>
      </c>
      <c r="H28" s="8">
        <v>36.92</v>
      </c>
      <c r="I28" s="3">
        <f t="shared" si="1"/>
        <v>9.23</v>
      </c>
      <c r="J28" s="1" t="s">
        <v>30</v>
      </c>
      <c r="K28" s="5">
        <f t="shared" si="0"/>
        <v>23075</v>
      </c>
      <c r="L28" s="1" t="s">
        <v>22</v>
      </c>
    </row>
    <row r="29" spans="1:12" ht="15.75">
      <c r="A29" s="11">
        <v>25</v>
      </c>
      <c r="B29" s="48"/>
      <c r="C29" s="49"/>
      <c r="D29" s="49"/>
      <c r="E29" s="49"/>
      <c r="F29" s="49"/>
      <c r="G29" s="50"/>
      <c r="H29" s="12">
        <f>SUM(H4:H28)</f>
        <v>1086.7300000000005</v>
      </c>
      <c r="I29" s="12">
        <f t="shared" ref="I29" si="2">SUM(I4:I28)</f>
        <v>381.68250000000023</v>
      </c>
      <c r="J29" s="12"/>
      <c r="K29" s="13">
        <v>954200</v>
      </c>
      <c r="L29" s="14"/>
    </row>
    <row r="30" spans="1:12">
      <c r="A30" s="15">
        <v>26</v>
      </c>
      <c r="B30" s="4" t="s">
        <v>59</v>
      </c>
      <c r="C30" s="4" t="s">
        <v>60</v>
      </c>
      <c r="D30" s="4" t="s">
        <v>61</v>
      </c>
      <c r="E30" s="16" t="s">
        <v>62</v>
      </c>
      <c r="F30" s="4" t="s">
        <v>19</v>
      </c>
      <c r="G30" s="17" t="s">
        <v>20</v>
      </c>
      <c r="H30" s="3">
        <v>30</v>
      </c>
      <c r="I30" s="17">
        <f t="shared" ref="I30:I50" si="3">H30/4</f>
        <v>7.5</v>
      </c>
      <c r="J30" s="15" t="s">
        <v>29</v>
      </c>
      <c r="K30" s="18">
        <f t="shared" ref="K30:K50" si="4">I30*2500</f>
        <v>18750</v>
      </c>
      <c r="L30" s="15"/>
    </row>
    <row r="31" spans="1:12">
      <c r="A31" s="15">
        <v>27</v>
      </c>
      <c r="B31" s="4" t="s">
        <v>59</v>
      </c>
      <c r="C31" s="4" t="s">
        <v>63</v>
      </c>
      <c r="D31" s="4" t="s">
        <v>64</v>
      </c>
      <c r="E31" s="16" t="s">
        <v>62</v>
      </c>
      <c r="F31" s="4" t="s">
        <v>19</v>
      </c>
      <c r="G31" s="17" t="s">
        <v>20</v>
      </c>
      <c r="H31" s="3">
        <v>46</v>
      </c>
      <c r="I31" s="3">
        <f t="shared" si="3"/>
        <v>11.5</v>
      </c>
      <c r="J31" s="15" t="s">
        <v>29</v>
      </c>
      <c r="K31" s="18">
        <f t="shared" si="4"/>
        <v>28750</v>
      </c>
      <c r="L31" s="15"/>
    </row>
    <row r="32" spans="1:12">
      <c r="A32" s="15">
        <v>28</v>
      </c>
      <c r="B32" s="4" t="s">
        <v>59</v>
      </c>
      <c r="C32" s="4" t="s">
        <v>65</v>
      </c>
      <c r="D32" s="4" t="s">
        <v>66</v>
      </c>
      <c r="E32" s="16" t="s">
        <v>62</v>
      </c>
      <c r="F32" s="4" t="s">
        <v>19</v>
      </c>
      <c r="G32" s="17" t="s">
        <v>20</v>
      </c>
      <c r="H32" s="3">
        <v>40</v>
      </c>
      <c r="I32" s="17">
        <f t="shared" si="3"/>
        <v>10</v>
      </c>
      <c r="J32" s="15" t="s">
        <v>29</v>
      </c>
      <c r="K32" s="18">
        <f t="shared" si="4"/>
        <v>25000</v>
      </c>
      <c r="L32" s="15"/>
    </row>
    <row r="33" spans="1:12">
      <c r="A33" s="15">
        <v>29</v>
      </c>
      <c r="B33" s="4" t="s">
        <v>59</v>
      </c>
      <c r="C33" s="4" t="s">
        <v>67</v>
      </c>
      <c r="D33" s="4" t="s">
        <v>68</v>
      </c>
      <c r="E33" s="16" t="s">
        <v>62</v>
      </c>
      <c r="F33" s="4" t="s">
        <v>19</v>
      </c>
      <c r="G33" s="17" t="s">
        <v>20</v>
      </c>
      <c r="H33" s="3">
        <v>46</v>
      </c>
      <c r="I33" s="3">
        <f t="shared" si="3"/>
        <v>11.5</v>
      </c>
      <c r="J33" s="15" t="s">
        <v>29</v>
      </c>
      <c r="K33" s="18">
        <f t="shared" si="4"/>
        <v>28750</v>
      </c>
      <c r="L33" s="15"/>
    </row>
    <row r="34" spans="1:12">
      <c r="A34" s="15">
        <v>30</v>
      </c>
      <c r="B34" s="4" t="s">
        <v>59</v>
      </c>
      <c r="C34" s="4" t="s">
        <v>69</v>
      </c>
      <c r="D34" s="4" t="s">
        <v>70</v>
      </c>
      <c r="E34" s="16" t="s">
        <v>62</v>
      </c>
      <c r="F34" s="4" t="s">
        <v>19</v>
      </c>
      <c r="G34" s="17" t="s">
        <v>20</v>
      </c>
      <c r="H34" s="3">
        <v>80</v>
      </c>
      <c r="I34" s="17">
        <f t="shared" si="3"/>
        <v>20</v>
      </c>
      <c r="J34" s="15" t="s">
        <v>29</v>
      </c>
      <c r="K34" s="18">
        <f t="shared" si="4"/>
        <v>50000</v>
      </c>
      <c r="L34" s="15"/>
    </row>
    <row r="35" spans="1:12">
      <c r="A35" s="15">
        <v>31</v>
      </c>
      <c r="B35" s="6" t="s">
        <v>59</v>
      </c>
      <c r="C35" s="6" t="s">
        <v>71</v>
      </c>
      <c r="D35" s="7" t="s">
        <v>72</v>
      </c>
      <c r="E35" s="16" t="s">
        <v>62</v>
      </c>
      <c r="F35" s="19" t="s">
        <v>29</v>
      </c>
      <c r="G35" s="3" t="s">
        <v>30</v>
      </c>
      <c r="H35" s="8">
        <v>3.44</v>
      </c>
      <c r="I35" s="3">
        <f t="shared" si="3"/>
        <v>0.86</v>
      </c>
      <c r="J35" s="20" t="s">
        <v>30</v>
      </c>
      <c r="K35" s="18">
        <f t="shared" si="4"/>
        <v>2150</v>
      </c>
      <c r="L35" s="20"/>
    </row>
    <row r="36" spans="1:12">
      <c r="A36" s="15">
        <v>32</v>
      </c>
      <c r="B36" s="6" t="s">
        <v>59</v>
      </c>
      <c r="C36" s="6" t="s">
        <v>59</v>
      </c>
      <c r="D36" s="7" t="s">
        <v>73</v>
      </c>
      <c r="E36" s="16" t="s">
        <v>62</v>
      </c>
      <c r="F36" s="19" t="s">
        <v>29</v>
      </c>
      <c r="G36" s="3" t="s">
        <v>30</v>
      </c>
      <c r="H36" s="8">
        <v>10.18</v>
      </c>
      <c r="I36" s="3">
        <f t="shared" si="3"/>
        <v>2.5449999999999999</v>
      </c>
      <c r="J36" s="20" t="s">
        <v>30</v>
      </c>
      <c r="K36" s="18">
        <f t="shared" si="4"/>
        <v>6362.5</v>
      </c>
      <c r="L36" s="20"/>
    </row>
    <row r="37" spans="1:12">
      <c r="A37" s="15">
        <v>33</v>
      </c>
      <c r="B37" s="6" t="s">
        <v>59</v>
      </c>
      <c r="C37" s="6" t="s">
        <v>74</v>
      </c>
      <c r="D37" s="7" t="s">
        <v>75</v>
      </c>
      <c r="E37" s="16" t="s">
        <v>62</v>
      </c>
      <c r="F37" s="19" t="s">
        <v>29</v>
      </c>
      <c r="G37" s="3" t="s">
        <v>30</v>
      </c>
      <c r="H37" s="8">
        <v>7.48</v>
      </c>
      <c r="I37" s="3">
        <f t="shared" si="3"/>
        <v>1.87</v>
      </c>
      <c r="J37" s="20" t="s">
        <v>30</v>
      </c>
      <c r="K37" s="18">
        <f t="shared" si="4"/>
        <v>4675</v>
      </c>
      <c r="L37" s="20"/>
    </row>
    <row r="38" spans="1:12">
      <c r="A38" s="15">
        <v>34</v>
      </c>
      <c r="B38" s="6" t="s">
        <v>59</v>
      </c>
      <c r="C38" s="6" t="s">
        <v>76</v>
      </c>
      <c r="D38" s="7" t="s">
        <v>77</v>
      </c>
      <c r="E38" s="16" t="s">
        <v>62</v>
      </c>
      <c r="F38" s="19" t="s">
        <v>29</v>
      </c>
      <c r="G38" s="3" t="s">
        <v>30</v>
      </c>
      <c r="H38" s="8">
        <v>16.059999999999999</v>
      </c>
      <c r="I38" s="3">
        <f t="shared" si="3"/>
        <v>4.0149999999999997</v>
      </c>
      <c r="J38" s="20" t="s">
        <v>30</v>
      </c>
      <c r="K38" s="18">
        <f t="shared" si="4"/>
        <v>10037.5</v>
      </c>
      <c r="L38" s="20"/>
    </row>
    <row r="39" spans="1:12">
      <c r="A39" s="15">
        <v>35</v>
      </c>
      <c r="B39" s="6" t="s">
        <v>59</v>
      </c>
      <c r="C39" s="6" t="s">
        <v>78</v>
      </c>
      <c r="D39" s="7" t="s">
        <v>79</v>
      </c>
      <c r="E39" s="16" t="s">
        <v>62</v>
      </c>
      <c r="F39" s="19" t="s">
        <v>29</v>
      </c>
      <c r="G39" s="3" t="s">
        <v>30</v>
      </c>
      <c r="H39" s="8">
        <v>21.51</v>
      </c>
      <c r="I39" s="3">
        <f t="shared" si="3"/>
        <v>5.3775000000000004</v>
      </c>
      <c r="J39" s="20" t="s">
        <v>30</v>
      </c>
      <c r="K39" s="18">
        <f t="shared" si="4"/>
        <v>13443.750000000002</v>
      </c>
      <c r="L39" s="20"/>
    </row>
    <row r="40" spans="1:12">
      <c r="A40" s="15">
        <v>36</v>
      </c>
      <c r="B40" s="6" t="s">
        <v>59</v>
      </c>
      <c r="C40" s="6" t="s">
        <v>80</v>
      </c>
      <c r="D40" s="7" t="s">
        <v>81</v>
      </c>
      <c r="E40" s="16" t="s">
        <v>62</v>
      </c>
      <c r="F40" s="19" t="s">
        <v>29</v>
      </c>
      <c r="G40" s="3" t="s">
        <v>30</v>
      </c>
      <c r="H40" s="8">
        <v>20.29</v>
      </c>
      <c r="I40" s="3">
        <f t="shared" si="3"/>
        <v>5.0724999999999998</v>
      </c>
      <c r="J40" s="20" t="s">
        <v>30</v>
      </c>
      <c r="K40" s="18">
        <f t="shared" si="4"/>
        <v>12681.25</v>
      </c>
      <c r="L40" s="20"/>
    </row>
    <row r="41" spans="1:12">
      <c r="A41" s="15">
        <v>37</v>
      </c>
      <c r="B41" s="6" t="s">
        <v>59</v>
      </c>
      <c r="C41" s="6" t="s">
        <v>82</v>
      </c>
      <c r="D41" s="7" t="s">
        <v>83</v>
      </c>
      <c r="E41" s="16" t="s">
        <v>62</v>
      </c>
      <c r="F41" s="19" t="s">
        <v>29</v>
      </c>
      <c r="G41" s="3" t="s">
        <v>30</v>
      </c>
      <c r="H41" s="8">
        <v>16.7</v>
      </c>
      <c r="I41" s="3">
        <f t="shared" si="3"/>
        <v>4.1749999999999998</v>
      </c>
      <c r="J41" s="20" t="s">
        <v>30</v>
      </c>
      <c r="K41" s="18">
        <f t="shared" si="4"/>
        <v>10437.5</v>
      </c>
      <c r="L41" s="20"/>
    </row>
    <row r="42" spans="1:12">
      <c r="A42" s="15">
        <v>38</v>
      </c>
      <c r="B42" s="6" t="s">
        <v>59</v>
      </c>
      <c r="C42" s="6" t="s">
        <v>84</v>
      </c>
      <c r="D42" s="7" t="s">
        <v>85</v>
      </c>
      <c r="E42" s="16" t="s">
        <v>62</v>
      </c>
      <c r="F42" s="19" t="s">
        <v>29</v>
      </c>
      <c r="G42" s="3" t="s">
        <v>30</v>
      </c>
      <c r="H42" s="8">
        <v>14.97</v>
      </c>
      <c r="I42" s="3">
        <f t="shared" si="3"/>
        <v>3.7425000000000002</v>
      </c>
      <c r="J42" s="20" t="s">
        <v>30</v>
      </c>
      <c r="K42" s="18">
        <f t="shared" si="4"/>
        <v>9356.25</v>
      </c>
      <c r="L42" s="20"/>
    </row>
    <row r="43" spans="1:12">
      <c r="A43" s="15">
        <v>39</v>
      </c>
      <c r="B43" s="6" t="s">
        <v>59</v>
      </c>
      <c r="C43" s="6" t="s">
        <v>74</v>
      </c>
      <c r="D43" s="7" t="s">
        <v>86</v>
      </c>
      <c r="E43" s="16" t="s">
        <v>62</v>
      </c>
      <c r="F43" s="19" t="s">
        <v>29</v>
      </c>
      <c r="G43" s="3" t="s">
        <v>30</v>
      </c>
      <c r="H43" s="8">
        <v>19.95</v>
      </c>
      <c r="I43" s="3">
        <f t="shared" si="3"/>
        <v>4.9874999999999998</v>
      </c>
      <c r="J43" s="20" t="s">
        <v>30</v>
      </c>
      <c r="K43" s="18">
        <f t="shared" si="4"/>
        <v>12468.75</v>
      </c>
      <c r="L43" s="20"/>
    </row>
    <row r="44" spans="1:12">
      <c r="A44" s="15">
        <v>40</v>
      </c>
      <c r="B44" s="6" t="s">
        <v>59</v>
      </c>
      <c r="C44" s="6" t="s">
        <v>87</v>
      </c>
      <c r="D44" s="7" t="s">
        <v>88</v>
      </c>
      <c r="E44" s="16" t="s">
        <v>62</v>
      </c>
      <c r="F44" s="19" t="s">
        <v>29</v>
      </c>
      <c r="G44" s="3" t="s">
        <v>30</v>
      </c>
      <c r="H44" s="8">
        <v>41.9</v>
      </c>
      <c r="I44" s="3">
        <f t="shared" si="3"/>
        <v>10.475</v>
      </c>
      <c r="J44" s="20" t="s">
        <v>30</v>
      </c>
      <c r="K44" s="18">
        <f t="shared" si="4"/>
        <v>26187.5</v>
      </c>
      <c r="L44" s="20"/>
    </row>
    <row r="45" spans="1:12">
      <c r="A45" s="15">
        <v>41</v>
      </c>
      <c r="B45" s="6" t="s">
        <v>59</v>
      </c>
      <c r="C45" s="6" t="s">
        <v>87</v>
      </c>
      <c r="D45" s="7" t="s">
        <v>89</v>
      </c>
      <c r="E45" s="16" t="s">
        <v>62</v>
      </c>
      <c r="F45" s="19" t="s">
        <v>29</v>
      </c>
      <c r="G45" s="3" t="s">
        <v>30</v>
      </c>
      <c r="H45" s="8">
        <v>47.4</v>
      </c>
      <c r="I45" s="3">
        <f t="shared" si="3"/>
        <v>11.85</v>
      </c>
      <c r="J45" s="20" t="s">
        <v>30</v>
      </c>
      <c r="K45" s="18">
        <f t="shared" si="4"/>
        <v>29625</v>
      </c>
      <c r="L45" s="20"/>
    </row>
    <row r="46" spans="1:12">
      <c r="A46" s="15">
        <v>42</v>
      </c>
      <c r="B46" s="6" t="s">
        <v>59</v>
      </c>
      <c r="C46" s="6" t="s">
        <v>80</v>
      </c>
      <c r="D46" s="7" t="s">
        <v>90</v>
      </c>
      <c r="E46" s="16" t="s">
        <v>62</v>
      </c>
      <c r="F46" s="19" t="s">
        <v>29</v>
      </c>
      <c r="G46" s="3" t="s">
        <v>30</v>
      </c>
      <c r="H46" s="8">
        <v>46.67</v>
      </c>
      <c r="I46" s="3">
        <f t="shared" si="3"/>
        <v>11.6675</v>
      </c>
      <c r="J46" s="20" t="s">
        <v>30</v>
      </c>
      <c r="K46" s="18">
        <f t="shared" si="4"/>
        <v>29168.75</v>
      </c>
      <c r="L46" s="20"/>
    </row>
    <row r="47" spans="1:12">
      <c r="A47" s="15">
        <v>43</v>
      </c>
      <c r="B47" s="6" t="s">
        <v>59</v>
      </c>
      <c r="C47" s="6" t="s">
        <v>59</v>
      </c>
      <c r="D47" s="7" t="s">
        <v>91</v>
      </c>
      <c r="E47" s="16" t="s">
        <v>62</v>
      </c>
      <c r="F47" s="19" t="s">
        <v>29</v>
      </c>
      <c r="G47" s="3" t="s">
        <v>30</v>
      </c>
      <c r="H47" s="8">
        <v>34.46</v>
      </c>
      <c r="I47" s="3">
        <f t="shared" si="3"/>
        <v>8.6150000000000002</v>
      </c>
      <c r="J47" s="20" t="s">
        <v>30</v>
      </c>
      <c r="K47" s="18">
        <f t="shared" si="4"/>
        <v>21537.5</v>
      </c>
      <c r="L47" s="20"/>
    </row>
    <row r="48" spans="1:12">
      <c r="A48" s="15">
        <v>44</v>
      </c>
      <c r="B48" s="6" t="s">
        <v>59</v>
      </c>
      <c r="C48" s="6" t="s">
        <v>92</v>
      </c>
      <c r="D48" s="7" t="s">
        <v>93</v>
      </c>
      <c r="E48" s="16" t="s">
        <v>62</v>
      </c>
      <c r="F48" s="19" t="s">
        <v>29</v>
      </c>
      <c r="G48" s="3" t="s">
        <v>30</v>
      </c>
      <c r="H48" s="8">
        <v>25.39</v>
      </c>
      <c r="I48" s="3">
        <f t="shared" si="3"/>
        <v>6.3475000000000001</v>
      </c>
      <c r="J48" s="20" t="s">
        <v>30</v>
      </c>
      <c r="K48" s="18">
        <f t="shared" si="4"/>
        <v>15868.75</v>
      </c>
      <c r="L48" s="20"/>
    </row>
    <row r="49" spans="1:12" ht="30">
      <c r="A49" s="15">
        <v>45</v>
      </c>
      <c r="B49" s="6" t="s">
        <v>59</v>
      </c>
      <c r="C49" s="6" t="s">
        <v>59</v>
      </c>
      <c r="D49" s="7" t="s">
        <v>94</v>
      </c>
      <c r="E49" s="16" t="s">
        <v>62</v>
      </c>
      <c r="F49" s="19" t="s">
        <v>29</v>
      </c>
      <c r="G49" s="3" t="s">
        <v>30</v>
      </c>
      <c r="H49" s="8">
        <v>8.36</v>
      </c>
      <c r="I49" s="3">
        <f t="shared" si="3"/>
        <v>2.09</v>
      </c>
      <c r="J49" s="20" t="s">
        <v>30</v>
      </c>
      <c r="K49" s="18">
        <f t="shared" si="4"/>
        <v>5225</v>
      </c>
      <c r="L49" s="20"/>
    </row>
    <row r="50" spans="1:12">
      <c r="A50" s="15">
        <v>46</v>
      </c>
      <c r="B50" s="6" t="s">
        <v>59</v>
      </c>
      <c r="C50" s="6" t="s">
        <v>95</v>
      </c>
      <c r="D50" s="7" t="s">
        <v>96</v>
      </c>
      <c r="E50" s="16" t="s">
        <v>62</v>
      </c>
      <c r="F50" s="19" t="s">
        <v>29</v>
      </c>
      <c r="G50" s="3" t="s">
        <v>30</v>
      </c>
      <c r="H50" s="8">
        <v>21.17</v>
      </c>
      <c r="I50" s="3">
        <f t="shared" si="3"/>
        <v>5.2925000000000004</v>
      </c>
      <c r="J50" s="20" t="s">
        <v>30</v>
      </c>
      <c r="K50" s="18">
        <f t="shared" si="4"/>
        <v>13231.250000000002</v>
      </c>
      <c r="L50" s="20"/>
    </row>
    <row r="51" spans="1:12" ht="15.75">
      <c r="A51" s="21">
        <v>21</v>
      </c>
      <c r="B51" s="41" t="s">
        <v>97</v>
      </c>
      <c r="C51" s="42"/>
      <c r="D51" s="42"/>
      <c r="E51" s="42"/>
      <c r="F51" s="42"/>
      <c r="G51" s="43"/>
      <c r="H51" s="21">
        <f>SUM(H30:H50)</f>
        <v>597.92999999999995</v>
      </c>
      <c r="I51" s="21">
        <f t="shared" ref="I51:K51" si="5">SUM(I30:I50)</f>
        <v>149.48249999999999</v>
      </c>
      <c r="J51" s="21"/>
      <c r="K51" s="22">
        <f t="shared" si="5"/>
        <v>373706.25</v>
      </c>
      <c r="L51" s="21"/>
    </row>
    <row r="52" spans="1:12">
      <c r="A52" s="15">
        <v>47</v>
      </c>
      <c r="B52" s="23" t="s">
        <v>98</v>
      </c>
      <c r="C52" s="23" t="s">
        <v>99</v>
      </c>
      <c r="D52" s="24" t="s">
        <v>100</v>
      </c>
      <c r="E52" s="16" t="s">
        <v>24</v>
      </c>
      <c r="F52" s="25" t="s">
        <v>29</v>
      </c>
      <c r="G52" s="3" t="s">
        <v>30</v>
      </c>
      <c r="H52" s="26">
        <v>10.48</v>
      </c>
      <c r="I52" s="27">
        <f t="shared" ref="I52:I58" si="6">H52/4</f>
        <v>2.62</v>
      </c>
      <c r="J52" s="20" t="s">
        <v>30</v>
      </c>
      <c r="K52" s="5">
        <f t="shared" ref="K52:K58" si="7">I52*2500</f>
        <v>6550</v>
      </c>
      <c r="L52" s="15"/>
    </row>
    <row r="53" spans="1:12">
      <c r="A53" s="15">
        <v>48</v>
      </c>
      <c r="B53" s="23" t="s">
        <v>98</v>
      </c>
      <c r="C53" s="23" t="s">
        <v>99</v>
      </c>
      <c r="D53" s="24" t="s">
        <v>101</v>
      </c>
      <c r="E53" s="16" t="s">
        <v>24</v>
      </c>
      <c r="F53" s="25" t="s">
        <v>29</v>
      </c>
      <c r="G53" s="3" t="s">
        <v>30</v>
      </c>
      <c r="H53" s="26">
        <v>9.98</v>
      </c>
      <c r="I53" s="27">
        <f t="shared" si="6"/>
        <v>2.4950000000000001</v>
      </c>
      <c r="J53" s="20" t="s">
        <v>30</v>
      </c>
      <c r="K53" s="5">
        <f t="shared" si="7"/>
        <v>6237.5</v>
      </c>
      <c r="L53" s="15"/>
    </row>
    <row r="54" spans="1:12">
      <c r="A54" s="15">
        <v>49</v>
      </c>
      <c r="B54" s="23" t="s">
        <v>98</v>
      </c>
      <c r="C54" s="23" t="s">
        <v>102</v>
      </c>
      <c r="D54" s="24" t="s">
        <v>103</v>
      </c>
      <c r="E54" s="16" t="s">
        <v>24</v>
      </c>
      <c r="F54" s="25" t="s">
        <v>29</v>
      </c>
      <c r="G54" s="3" t="s">
        <v>30</v>
      </c>
      <c r="H54" s="26">
        <v>8.9700000000000006</v>
      </c>
      <c r="I54" s="27">
        <f t="shared" si="6"/>
        <v>2.2425000000000002</v>
      </c>
      <c r="J54" s="20" t="s">
        <v>30</v>
      </c>
      <c r="K54" s="5">
        <f t="shared" si="7"/>
        <v>5606.25</v>
      </c>
      <c r="L54" s="15"/>
    </row>
    <row r="55" spans="1:12">
      <c r="A55" s="15">
        <v>50</v>
      </c>
      <c r="B55" s="23" t="s">
        <v>98</v>
      </c>
      <c r="C55" s="23" t="s">
        <v>104</v>
      </c>
      <c r="D55" s="24" t="s">
        <v>81</v>
      </c>
      <c r="E55" s="16" t="s">
        <v>24</v>
      </c>
      <c r="F55" s="25" t="s">
        <v>29</v>
      </c>
      <c r="G55" s="3" t="s">
        <v>30</v>
      </c>
      <c r="H55" s="26">
        <v>5.99</v>
      </c>
      <c r="I55" s="27">
        <f t="shared" si="6"/>
        <v>1.4975000000000001</v>
      </c>
      <c r="J55" s="20" t="s">
        <v>30</v>
      </c>
      <c r="K55" s="5">
        <f t="shared" si="7"/>
        <v>3743.75</v>
      </c>
      <c r="L55" s="15"/>
    </row>
    <row r="56" spans="1:12">
      <c r="A56" s="15">
        <v>51</v>
      </c>
      <c r="B56" s="23" t="s">
        <v>98</v>
      </c>
      <c r="C56" s="23" t="s">
        <v>105</v>
      </c>
      <c r="D56" s="24" t="s">
        <v>106</v>
      </c>
      <c r="E56" s="16" t="s">
        <v>24</v>
      </c>
      <c r="F56" s="25" t="s">
        <v>29</v>
      </c>
      <c r="G56" s="3" t="s">
        <v>30</v>
      </c>
      <c r="H56" s="26">
        <v>10.97</v>
      </c>
      <c r="I56" s="27">
        <f t="shared" si="6"/>
        <v>2.7425000000000002</v>
      </c>
      <c r="J56" s="20" t="s">
        <v>30</v>
      </c>
      <c r="K56" s="5">
        <f t="shared" si="7"/>
        <v>6856.25</v>
      </c>
      <c r="L56" s="15"/>
    </row>
    <row r="57" spans="1:12" ht="26.25">
      <c r="A57" s="15">
        <v>52</v>
      </c>
      <c r="B57" s="23" t="s">
        <v>98</v>
      </c>
      <c r="C57" s="23" t="s">
        <v>107</v>
      </c>
      <c r="D57" s="24" t="s">
        <v>108</v>
      </c>
      <c r="E57" s="16" t="s">
        <v>24</v>
      </c>
      <c r="F57" s="25" t="s">
        <v>29</v>
      </c>
      <c r="G57" s="3" t="s">
        <v>30</v>
      </c>
      <c r="H57" s="26">
        <v>9.98</v>
      </c>
      <c r="I57" s="27">
        <f t="shared" si="6"/>
        <v>2.4950000000000001</v>
      </c>
      <c r="J57" s="20" t="s">
        <v>30</v>
      </c>
      <c r="K57" s="5">
        <f t="shared" si="7"/>
        <v>6237.5</v>
      </c>
      <c r="L57" s="15"/>
    </row>
    <row r="58" spans="1:12">
      <c r="A58" s="15">
        <v>53</v>
      </c>
      <c r="B58" s="23" t="s">
        <v>98</v>
      </c>
      <c r="C58" s="23" t="s">
        <v>109</v>
      </c>
      <c r="D58" s="24" t="s">
        <v>110</v>
      </c>
      <c r="E58" s="16" t="s">
        <v>24</v>
      </c>
      <c r="F58" s="25" t="s">
        <v>29</v>
      </c>
      <c r="G58" s="3" t="s">
        <v>30</v>
      </c>
      <c r="H58" s="26">
        <v>17.46</v>
      </c>
      <c r="I58" s="27">
        <f t="shared" si="6"/>
        <v>4.3650000000000002</v>
      </c>
      <c r="J58" s="20" t="s">
        <v>30</v>
      </c>
      <c r="K58" s="5">
        <f t="shared" si="7"/>
        <v>10912.5</v>
      </c>
      <c r="L58" s="15"/>
    </row>
    <row r="59" spans="1:12" ht="15.75">
      <c r="A59" s="21">
        <v>7</v>
      </c>
      <c r="B59" s="41" t="s">
        <v>111</v>
      </c>
      <c r="C59" s="42"/>
      <c r="D59" s="42"/>
      <c r="E59" s="42"/>
      <c r="F59" s="42"/>
      <c r="G59" s="43"/>
      <c r="H59" s="12">
        <f>SUM(H52:H58)</f>
        <v>73.830000000000013</v>
      </c>
      <c r="I59" s="28">
        <f t="shared" ref="I59:K59" si="8">SUM(I52:I58)</f>
        <v>18.457500000000003</v>
      </c>
      <c r="J59" s="12"/>
      <c r="K59" s="22">
        <f t="shared" si="8"/>
        <v>46143.75</v>
      </c>
      <c r="L59" s="21"/>
    </row>
    <row r="60" spans="1:12">
      <c r="A60" s="29">
        <v>54</v>
      </c>
      <c r="B60" s="30" t="s">
        <v>112</v>
      </c>
      <c r="C60" s="31" t="s">
        <v>113</v>
      </c>
      <c r="D60" s="31" t="s">
        <v>114</v>
      </c>
      <c r="E60" s="31" t="s">
        <v>24</v>
      </c>
      <c r="F60" s="32" t="s">
        <v>19</v>
      </c>
      <c r="G60" s="16" t="s">
        <v>30</v>
      </c>
      <c r="H60" s="29">
        <v>34</v>
      </c>
      <c r="I60" s="16">
        <f t="shared" ref="I60:I64" si="9">H60/4</f>
        <v>8.5</v>
      </c>
      <c r="J60" s="16" t="s">
        <v>30</v>
      </c>
      <c r="K60" s="5">
        <f t="shared" ref="K60:K64" si="10">I60*2500</f>
        <v>21250</v>
      </c>
      <c r="L60" s="1" t="s">
        <v>22</v>
      </c>
    </row>
    <row r="61" spans="1:12">
      <c r="A61" s="29">
        <v>55</v>
      </c>
      <c r="B61" s="30" t="s">
        <v>112</v>
      </c>
      <c r="C61" s="30" t="s">
        <v>115</v>
      </c>
      <c r="D61" s="7" t="s">
        <v>116</v>
      </c>
      <c r="E61" s="31" t="s">
        <v>24</v>
      </c>
      <c r="F61" s="32" t="s">
        <v>29</v>
      </c>
      <c r="G61" s="16" t="s">
        <v>30</v>
      </c>
      <c r="H61" s="32">
        <v>7.88</v>
      </c>
      <c r="I61" s="16">
        <f t="shared" si="9"/>
        <v>1.97</v>
      </c>
      <c r="J61" s="16" t="s">
        <v>30</v>
      </c>
      <c r="K61" s="5">
        <f t="shared" si="10"/>
        <v>4925</v>
      </c>
      <c r="L61" s="1" t="s">
        <v>22</v>
      </c>
    </row>
    <row r="62" spans="1:12" ht="30">
      <c r="A62" s="29">
        <v>56</v>
      </c>
      <c r="B62" s="30" t="s">
        <v>112</v>
      </c>
      <c r="C62" s="30" t="s">
        <v>115</v>
      </c>
      <c r="D62" s="7" t="s">
        <v>117</v>
      </c>
      <c r="E62" s="31" t="s">
        <v>24</v>
      </c>
      <c r="F62" s="32" t="s">
        <v>29</v>
      </c>
      <c r="G62" s="16" t="s">
        <v>30</v>
      </c>
      <c r="H62" s="32">
        <v>13.98</v>
      </c>
      <c r="I62" s="16">
        <f t="shared" si="9"/>
        <v>3.4950000000000001</v>
      </c>
      <c r="J62" s="16" t="s">
        <v>30</v>
      </c>
      <c r="K62" s="5">
        <f t="shared" si="10"/>
        <v>8737.5</v>
      </c>
      <c r="L62" s="1" t="s">
        <v>22</v>
      </c>
    </row>
    <row r="63" spans="1:12" ht="45">
      <c r="A63" s="29">
        <v>57</v>
      </c>
      <c r="B63" s="30" t="s">
        <v>112</v>
      </c>
      <c r="C63" s="30" t="s">
        <v>118</v>
      </c>
      <c r="D63" s="7" t="s">
        <v>119</v>
      </c>
      <c r="E63" s="31" t="s">
        <v>24</v>
      </c>
      <c r="F63" s="32" t="s">
        <v>29</v>
      </c>
      <c r="G63" s="16" t="s">
        <v>30</v>
      </c>
      <c r="H63" s="32">
        <v>16.96</v>
      </c>
      <c r="I63" s="16">
        <f t="shared" si="9"/>
        <v>4.24</v>
      </c>
      <c r="J63" s="16" t="s">
        <v>30</v>
      </c>
      <c r="K63" s="5">
        <f t="shared" si="10"/>
        <v>10600</v>
      </c>
      <c r="L63" s="1" t="s">
        <v>22</v>
      </c>
    </row>
    <row r="64" spans="1:12">
      <c r="A64" s="29">
        <v>58</v>
      </c>
      <c r="B64" s="33" t="s">
        <v>112</v>
      </c>
      <c r="C64" s="33" t="s">
        <v>120</v>
      </c>
      <c r="D64" s="34" t="s">
        <v>121</v>
      </c>
      <c r="E64" s="35" t="s">
        <v>24</v>
      </c>
      <c r="F64" s="36" t="s">
        <v>29</v>
      </c>
      <c r="G64" s="37" t="s">
        <v>30</v>
      </c>
      <c r="H64" s="36">
        <v>33.42</v>
      </c>
      <c r="I64" s="37">
        <f t="shared" si="9"/>
        <v>8.3550000000000004</v>
      </c>
      <c r="J64" s="37" t="s">
        <v>30</v>
      </c>
      <c r="K64" s="38">
        <f t="shared" si="10"/>
        <v>20887.5</v>
      </c>
      <c r="L64" s="39" t="s">
        <v>22</v>
      </c>
    </row>
    <row r="65" spans="1:12" ht="15.75">
      <c r="A65" s="40">
        <v>5</v>
      </c>
      <c r="B65" s="44" t="s">
        <v>111</v>
      </c>
      <c r="C65" s="45"/>
      <c r="D65" s="45"/>
      <c r="E65" s="45"/>
      <c r="F65" s="45"/>
      <c r="G65" s="46"/>
      <c r="H65" s="40">
        <f>SUM(H60:H64)</f>
        <v>106.24</v>
      </c>
      <c r="I65" s="40">
        <f t="shared" ref="I65:K65" si="11">SUM(I60:I64)</f>
        <v>26.56</v>
      </c>
      <c r="J65" s="40"/>
      <c r="K65" s="40">
        <f t="shared" si="11"/>
        <v>66400</v>
      </c>
      <c r="L65" s="40"/>
    </row>
    <row r="66" spans="1:12" ht="15.75">
      <c r="A66" s="40">
        <v>58</v>
      </c>
      <c r="B66" s="44" t="s">
        <v>122</v>
      </c>
      <c r="C66" s="45"/>
      <c r="D66" s="45"/>
      <c r="E66" s="45"/>
      <c r="F66" s="45"/>
      <c r="G66" s="46"/>
      <c r="H66" s="40">
        <v>1864.73</v>
      </c>
      <c r="I66" s="40">
        <v>576.18050000000005</v>
      </c>
      <c r="J66" s="40"/>
      <c r="K66" s="40">
        <v>1440450</v>
      </c>
      <c r="L66" s="40"/>
    </row>
    <row r="69" spans="1:12">
      <c r="J69" t="s">
        <v>123</v>
      </c>
    </row>
    <row r="70" spans="1:12">
      <c r="J70" t="s">
        <v>124</v>
      </c>
    </row>
  </sheetData>
  <mergeCells count="9">
    <mergeCell ref="B59:G59"/>
    <mergeCell ref="B65:G65"/>
    <mergeCell ref="B66:G66"/>
    <mergeCell ref="A1:L1"/>
    <mergeCell ref="A2:D2"/>
    <mergeCell ref="E2:H2"/>
    <mergeCell ref="I2:L2"/>
    <mergeCell ref="B29:G29"/>
    <mergeCell ref="B51:G51"/>
  </mergeCells>
  <pageMargins left="0.7" right="0.7" top="0.75" bottom="0.75" header="0.3" footer="0.3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2018-05-15T08:37:40Z</dcterms:modified>
</cp:coreProperties>
</file>