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10" i="1"/>
  <c r="K109"/>
  <c r="I108"/>
  <c r="K108" s="1"/>
  <c r="K107"/>
  <c r="I107"/>
  <c r="I106"/>
  <c r="K106" s="1"/>
  <c r="K105"/>
  <c r="I105"/>
  <c r="I104"/>
  <c r="K104" s="1"/>
  <c r="K103"/>
  <c r="I103"/>
  <c r="I102"/>
  <c r="K102" s="1"/>
  <c r="K101"/>
  <c r="I101"/>
  <c r="I100"/>
  <c r="K100" s="1"/>
  <c r="K99"/>
  <c r="I99"/>
  <c r="I98"/>
  <c r="K98" s="1"/>
  <c r="K97"/>
  <c r="I97"/>
  <c r="I96"/>
  <c r="K96" s="1"/>
  <c r="K95"/>
  <c r="I95"/>
  <c r="I94"/>
  <c r="K94" s="1"/>
  <c r="K93"/>
  <c r="I93"/>
  <c r="I92"/>
  <c r="K92" s="1"/>
  <c r="K91"/>
  <c r="I91"/>
  <c r="I90"/>
  <c r="K90" s="1"/>
  <c r="K89"/>
  <c r="I89"/>
  <c r="I88"/>
  <c r="K88" s="1"/>
  <c r="K87"/>
  <c r="I87"/>
  <c r="I86"/>
  <c r="K86" s="1"/>
  <c r="K85"/>
  <c r="I85"/>
  <c r="I84"/>
  <c r="K84" s="1"/>
  <c r="K83"/>
  <c r="I83"/>
  <c r="I82"/>
  <c r="K82" s="1"/>
  <c r="K81"/>
  <c r="I81"/>
  <c r="I80"/>
  <c r="K80" s="1"/>
  <c r="K79"/>
  <c r="I79"/>
  <c r="I78"/>
  <c r="K78" s="1"/>
  <c r="K77"/>
  <c r="I77"/>
  <c r="I76"/>
  <c r="K76" s="1"/>
  <c r="K75"/>
  <c r="I75"/>
  <c r="I74"/>
  <c r="K74" s="1"/>
  <c r="K73"/>
  <c r="I73"/>
  <c r="I72"/>
  <c r="I110" s="1"/>
  <c r="H71"/>
  <c r="K70"/>
  <c r="I70"/>
  <c r="I69"/>
  <c r="K69" s="1"/>
  <c r="K68"/>
  <c r="I68"/>
  <c r="I67"/>
  <c r="K67" s="1"/>
  <c r="K66"/>
  <c r="I66"/>
  <c r="I65"/>
  <c r="K65" s="1"/>
  <c r="K64"/>
  <c r="I64"/>
  <c r="I63"/>
  <c r="K63" s="1"/>
  <c r="K62"/>
  <c r="I62"/>
  <c r="I61"/>
  <c r="K61" s="1"/>
  <c r="K60"/>
  <c r="I60"/>
  <c r="I59"/>
  <c r="K59" s="1"/>
  <c r="K58"/>
  <c r="I58"/>
  <c r="I57"/>
  <c r="K57" s="1"/>
  <c r="K56"/>
  <c r="I56"/>
  <c r="I55"/>
  <c r="K55" s="1"/>
  <c r="K54"/>
  <c r="I53"/>
  <c r="I71" s="1"/>
  <c r="H52"/>
  <c r="I51"/>
  <c r="K51" s="1"/>
  <c r="K50"/>
  <c r="I50"/>
  <c r="I49"/>
  <c r="K49" s="1"/>
  <c r="K48"/>
  <c r="I48"/>
  <c r="I47"/>
  <c r="I52" s="1"/>
  <c r="H46"/>
  <c r="K45"/>
  <c r="I45"/>
  <c r="I44"/>
  <c r="K44" s="1"/>
  <c r="K43"/>
  <c r="I43"/>
  <c r="I42"/>
  <c r="K42" s="1"/>
  <c r="K41"/>
  <c r="I41"/>
  <c r="I40"/>
  <c r="K40" s="1"/>
  <c r="K39"/>
  <c r="I39"/>
  <c r="I38"/>
  <c r="K38" s="1"/>
  <c r="K37"/>
  <c r="I37"/>
  <c r="I36"/>
  <c r="K36" s="1"/>
  <c r="K35"/>
  <c r="I35"/>
  <c r="I34"/>
  <c r="K34" s="1"/>
  <c r="K33"/>
  <c r="I33"/>
  <c r="I32"/>
  <c r="K32" s="1"/>
  <c r="K31"/>
  <c r="I31"/>
  <c r="I30"/>
  <c r="K30" s="1"/>
  <c r="K29"/>
  <c r="I29"/>
  <c r="I28"/>
  <c r="K28" s="1"/>
  <c r="K27"/>
  <c r="I27"/>
  <c r="I26"/>
  <c r="K26" s="1"/>
  <c r="K25"/>
  <c r="I25"/>
  <c r="I24"/>
  <c r="K24" s="1"/>
  <c r="K23"/>
  <c r="I23"/>
  <c r="I22"/>
  <c r="K22" s="1"/>
  <c r="K21"/>
  <c r="I21"/>
  <c r="I20"/>
  <c r="K20" s="1"/>
  <c r="K19"/>
  <c r="I19"/>
  <c r="I18"/>
  <c r="K18" s="1"/>
  <c r="K17"/>
  <c r="I17"/>
  <c r="I16"/>
  <c r="K16" s="1"/>
  <c r="K15"/>
  <c r="I15"/>
  <c r="I14"/>
  <c r="K14" s="1"/>
  <c r="K13"/>
  <c r="I13"/>
  <c r="I12"/>
  <c r="K12" s="1"/>
  <c r="K11"/>
  <c r="I11"/>
  <c r="I10"/>
  <c r="K10" s="1"/>
  <c r="K9"/>
  <c r="I9"/>
  <c r="I8"/>
  <c r="K8" s="1"/>
  <c r="K7"/>
  <c r="I7"/>
  <c r="I6"/>
  <c r="I46" s="1"/>
  <c r="K5"/>
  <c r="K72" l="1"/>
  <c r="K110" s="1"/>
  <c r="K46"/>
  <c r="K6"/>
  <c r="K53"/>
  <c r="K71" s="1"/>
  <c r="K47"/>
  <c r="K52" s="1"/>
</calcChain>
</file>

<file path=xl/sharedStrings.xml><?xml version="1.0" encoding="utf-8"?>
<sst xmlns="http://schemas.openxmlformats.org/spreadsheetml/2006/main" count="737" uniqueCount="215">
  <si>
    <t xml:space="preserve">District Name : Kadapa </t>
  </si>
  <si>
    <t>Sl.No.</t>
  </si>
  <si>
    <t>Mandal</t>
  </si>
  <si>
    <t>Village</t>
  </si>
  <si>
    <t>Name of the Water Body</t>
  </si>
  <si>
    <t>Seasonality    (Perinnial / Long Seasonal / Short Seasonal</t>
  </si>
  <si>
    <t>MI /GP / Reservoir</t>
  </si>
  <si>
    <t>Lease / License / Auction</t>
  </si>
  <si>
    <t>TWSA</t>
  </si>
  <si>
    <t>EWSA</t>
  </si>
  <si>
    <t>Ownership of the waterbody</t>
  </si>
  <si>
    <t xml:space="preserve">Estt. Fingerlings  </t>
  </si>
  <si>
    <t>Rearing Space (in Hects.)</t>
  </si>
  <si>
    <t>Details of the Public Water bodies - Porumamilla Cluster</t>
  </si>
  <si>
    <t>Name of the Cluster : Porumamilla</t>
  </si>
  <si>
    <t>Incharge Name &amp; Contact No. A.Chenna Reddy., MPFEA, 88686838322</t>
  </si>
  <si>
    <t>Porumamilla</t>
  </si>
  <si>
    <t>Porumamilla tank</t>
  </si>
  <si>
    <t>Long Seasonal</t>
  </si>
  <si>
    <t>MI</t>
  </si>
  <si>
    <t>Rangasamudram</t>
  </si>
  <si>
    <t>Rangasamudram tank</t>
  </si>
  <si>
    <t>Short Seasonal</t>
  </si>
  <si>
    <t>Siddavaram</t>
  </si>
  <si>
    <t>Siddavaram tank</t>
  </si>
  <si>
    <t>Venkatapuram</t>
  </si>
  <si>
    <t>Venkatapuram tank</t>
  </si>
  <si>
    <t>Ellavapalli</t>
  </si>
  <si>
    <t>Ellavapalli tank</t>
  </si>
  <si>
    <t>Amadakunta tank</t>
  </si>
  <si>
    <t>Nagulakunta</t>
  </si>
  <si>
    <t>Nagulakunta tank</t>
  </si>
  <si>
    <t>Bachumpalli</t>
  </si>
  <si>
    <t>T.Salligiriga tank</t>
  </si>
  <si>
    <t>Ramireddykunta tank</t>
  </si>
  <si>
    <t>Bachumpalli tank</t>
  </si>
  <si>
    <t>Ramareddykunta tank</t>
  </si>
  <si>
    <t>T.Saligiriga tank</t>
  </si>
  <si>
    <t>Akkalareddipalli</t>
  </si>
  <si>
    <t>Jalla kunta</t>
  </si>
  <si>
    <t>GP</t>
  </si>
  <si>
    <t>Bytivarikunta</t>
  </si>
  <si>
    <t>Jilella kunta</t>
  </si>
  <si>
    <t>Akkalreddipalli tank</t>
  </si>
  <si>
    <t>Sancherla</t>
  </si>
  <si>
    <t>Marrimanuru kunta</t>
  </si>
  <si>
    <t>Bappapuram</t>
  </si>
  <si>
    <t>Ragimanu kunta</t>
  </si>
  <si>
    <t>Chennareddipalli</t>
  </si>
  <si>
    <t>Chinnareddi tank</t>
  </si>
  <si>
    <t>Thimmareddipalli</t>
  </si>
  <si>
    <t>Thimmareddipalli tank</t>
  </si>
  <si>
    <t>Rajasahebpet</t>
  </si>
  <si>
    <t>Rajasaheb kunta</t>
  </si>
  <si>
    <t>Thokkallapalli</t>
  </si>
  <si>
    <t>Thokkallapalli cheruvu</t>
  </si>
  <si>
    <t>Cherlopalli</t>
  </si>
  <si>
    <t>Ura kunta</t>
  </si>
  <si>
    <t>Kothapalli kunta</t>
  </si>
  <si>
    <t>Gajulapalli</t>
  </si>
  <si>
    <t>Gajulapalli vandla kunta</t>
  </si>
  <si>
    <t>Seshapalli</t>
  </si>
  <si>
    <t>Narasala tank</t>
  </si>
  <si>
    <t>Butchampalli</t>
  </si>
  <si>
    <t>Butchampalli kunta</t>
  </si>
  <si>
    <t>Kavala kunta</t>
  </si>
  <si>
    <t>Veeranna kunta</t>
  </si>
  <si>
    <t>Mallamma kunta]</t>
  </si>
  <si>
    <t>Musalareddi palli</t>
  </si>
  <si>
    <t>Somasulareddi kunta</t>
  </si>
  <si>
    <t>Sho Basampalli kunta</t>
  </si>
  <si>
    <t>Puliveedu</t>
  </si>
  <si>
    <t>Dasabandu cheruvu</t>
  </si>
  <si>
    <t>Polu kunta</t>
  </si>
  <si>
    <t>Peerammagari palli</t>
  </si>
  <si>
    <t>Peerammagaripalli tnk</t>
  </si>
  <si>
    <t>Nagula cheruvu</t>
  </si>
  <si>
    <t>Manganapalli</t>
  </si>
  <si>
    <t>Manganapalli tank</t>
  </si>
  <si>
    <t>Vasudevapuram</t>
  </si>
  <si>
    <t>Ramireddipalli</t>
  </si>
  <si>
    <t>Ramireddipalli kunta</t>
  </si>
  <si>
    <t>Chinnayapalli</t>
  </si>
  <si>
    <t>Chinnayapalli kunta</t>
  </si>
  <si>
    <t>Burugumanu kunta</t>
  </si>
  <si>
    <t>Kavalakunta</t>
  </si>
  <si>
    <t>Ankalamma cheruvu</t>
  </si>
  <si>
    <t>TOTAL</t>
  </si>
  <si>
    <t>SA kasinayana</t>
  </si>
  <si>
    <t>Etukalapadu</t>
  </si>
  <si>
    <t>Etukalapadu tank</t>
  </si>
  <si>
    <t>Balayapalli</t>
  </si>
  <si>
    <t>Balayapalli tank</t>
  </si>
  <si>
    <t>Varikunta</t>
  </si>
  <si>
    <t>Varikunta tank</t>
  </si>
  <si>
    <t>Ganganapalli</t>
  </si>
  <si>
    <t>Ganganapalli tank</t>
  </si>
  <si>
    <t>Narasapuram</t>
  </si>
  <si>
    <t>Narasapuram tank</t>
  </si>
  <si>
    <t>Kalasapadu</t>
  </si>
  <si>
    <t>Chintalapalli</t>
  </si>
  <si>
    <t>Chintalapalli tank</t>
  </si>
  <si>
    <t>Brahmanapalli</t>
  </si>
  <si>
    <t>Rajupalem tank</t>
  </si>
  <si>
    <t>E.Ramapura</t>
  </si>
  <si>
    <t>Tadukuvagu tank</t>
  </si>
  <si>
    <t>Pendlimarri</t>
  </si>
  <si>
    <t>Pendlimarri tank</t>
  </si>
  <si>
    <t>Akkisiddupalli</t>
  </si>
  <si>
    <t>Akkisiddupalli tank</t>
  </si>
  <si>
    <t>Pidugupalli</t>
  </si>
  <si>
    <t>Pidugupalli tank</t>
  </si>
  <si>
    <t>Kalasapadu tank</t>
  </si>
  <si>
    <t>Gontuvaripalli</t>
  </si>
  <si>
    <t>Chinthalavagu</t>
  </si>
  <si>
    <t>Kondapeta</t>
  </si>
  <si>
    <t>Kotha chruvu</t>
  </si>
  <si>
    <t>Nala</t>
  </si>
  <si>
    <t>Middela</t>
  </si>
  <si>
    <t>Narasanna kunta</t>
  </si>
  <si>
    <t>Pitigunta</t>
  </si>
  <si>
    <t>Pitugunta tank</t>
  </si>
  <si>
    <t>Mulapalli</t>
  </si>
  <si>
    <t>Mulavari cheruvu</t>
  </si>
  <si>
    <t>Thellapadu</t>
  </si>
  <si>
    <t>Tikkamma cheruvu</t>
  </si>
  <si>
    <t>Venira kalva</t>
  </si>
  <si>
    <t>Mudireddipalli</t>
  </si>
  <si>
    <t>Mudireddipalli tank</t>
  </si>
  <si>
    <t>Duplamavari palli</t>
  </si>
  <si>
    <t>Duplamvaripalli tank</t>
  </si>
  <si>
    <t>Rampadu</t>
  </si>
  <si>
    <t>Rampadu tank</t>
  </si>
  <si>
    <t>lease</t>
  </si>
  <si>
    <t>fcsporumamilla</t>
  </si>
  <si>
    <t>auction</t>
  </si>
  <si>
    <t>fcsnarasapuram</t>
  </si>
  <si>
    <t>B.Kodur</t>
  </si>
  <si>
    <t>Ramasamudram</t>
  </si>
  <si>
    <t xml:space="preserve"> Ankanagodugunur</t>
  </si>
  <si>
    <t>Ankanagodugunur tank</t>
  </si>
  <si>
    <t>Tangedupalli</t>
  </si>
  <si>
    <t>Tangedupalli tank</t>
  </si>
  <si>
    <t>Mekavaripalli</t>
  </si>
  <si>
    <t>Mekavaripalli tank</t>
  </si>
  <si>
    <t>Mekavaripalli small tank</t>
  </si>
  <si>
    <t>Moolavaripalli</t>
  </si>
  <si>
    <t>Moolavaripalli tank</t>
  </si>
  <si>
    <t>Savisettypalli</t>
  </si>
  <si>
    <t>Savisettypalli tank</t>
  </si>
  <si>
    <t>Chennavaram</t>
  </si>
  <si>
    <t>Chennavaram tank</t>
  </si>
  <si>
    <t>Rajupalem</t>
  </si>
  <si>
    <t>Munelli</t>
  </si>
  <si>
    <t>Munelli tank</t>
  </si>
  <si>
    <t>Nallavagupalli</t>
  </si>
  <si>
    <t>Nallavagupalli tank</t>
  </si>
  <si>
    <t>B.Kodur tank</t>
  </si>
  <si>
    <t>Prabalaveedu</t>
  </si>
  <si>
    <t>Prabalaveedu tank</t>
  </si>
  <si>
    <t>Gerlakunta</t>
  </si>
  <si>
    <t>Gerlakunta tank</t>
  </si>
  <si>
    <t>Ankanagodugunur</t>
  </si>
  <si>
    <t>Budhavarikunta tank</t>
  </si>
  <si>
    <t xml:space="preserve"> Siddayapalli</t>
  </si>
  <si>
    <t>Siddavaripalli tank</t>
  </si>
  <si>
    <t>Govindapalli</t>
  </si>
  <si>
    <t>Govindapalli tank</t>
  </si>
  <si>
    <t xml:space="preserve"> Ambavaram</t>
  </si>
  <si>
    <t>Ambavaram tank</t>
  </si>
  <si>
    <t xml:space="preserve"> Boyanapalli</t>
  </si>
  <si>
    <t>Boyanapalli tank</t>
  </si>
  <si>
    <t xml:space="preserve"> Reddykottala</t>
  </si>
  <si>
    <t>Reddykatwa tank</t>
  </si>
  <si>
    <t xml:space="preserve"> B.Kodur</t>
  </si>
  <si>
    <t>Reddykottala tank</t>
  </si>
  <si>
    <t>Gunthapalli</t>
  </si>
  <si>
    <t>Gunthapalli tank</t>
  </si>
  <si>
    <t>Ammavaripeta</t>
  </si>
  <si>
    <t>Ammavarikunta tank</t>
  </si>
  <si>
    <t>Ammavaripalli tank</t>
  </si>
  <si>
    <t>Ankalammaguduru</t>
  </si>
  <si>
    <t>Ankalammaguduru tank</t>
  </si>
  <si>
    <t>Kottalapalli</t>
  </si>
  <si>
    <t>Amagampalli</t>
  </si>
  <si>
    <t>Mulavaripalli</t>
  </si>
  <si>
    <t>Mulavaripalli chervu</t>
  </si>
  <si>
    <t>Sirigepalli</t>
  </si>
  <si>
    <t>Sirigepalli cheruvu</t>
  </si>
  <si>
    <t>Madavarayan palli</t>
  </si>
  <si>
    <t>Venkatavndla palli</t>
  </si>
  <si>
    <t>Prabhalaveddu</t>
  </si>
  <si>
    <t>Bhomireddivandla palli</t>
  </si>
  <si>
    <t>Savisettipalli</t>
  </si>
  <si>
    <t>Kothakatta cheruvu</t>
  </si>
  <si>
    <t>Munnelli</t>
  </si>
  <si>
    <t>Lingala tank</t>
  </si>
  <si>
    <t>Jonaspet</t>
  </si>
  <si>
    <t>Jonaspet kunta</t>
  </si>
  <si>
    <t>Mallepalli kunta</t>
  </si>
  <si>
    <t>Siddugaripalli</t>
  </si>
  <si>
    <t>Polikalamitta tank</t>
  </si>
  <si>
    <t>Vankamarri</t>
  </si>
  <si>
    <t>Kotha kunta</t>
  </si>
  <si>
    <t>Payalakunta</t>
  </si>
  <si>
    <t>Payalakunta tank</t>
  </si>
  <si>
    <t>B.Koduru</t>
  </si>
  <si>
    <t>Venkamarri</t>
  </si>
  <si>
    <t>L.S.P.Reservoir</t>
  </si>
  <si>
    <t>Reservoir</t>
  </si>
  <si>
    <t>Lease</t>
  </si>
  <si>
    <t>Lease to Fcsnarasapuram</t>
  </si>
  <si>
    <t>GRAND TOTAL</t>
  </si>
  <si>
    <t xml:space="preserve">Deputy Director of Fisheries, </t>
  </si>
  <si>
    <t xml:space="preserve">Kadapa, Y.S.R., District 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</si>
</sst>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2" fillId="0" borderId="1" xfId="1" applyFont="1" applyBorder="1" applyAlignment="1">
      <alignment vertical="top"/>
    </xf>
    <xf numFmtId="0" fontId="0" fillId="0" borderId="1" xfId="0" applyBorder="1"/>
    <xf numFmtId="0" fontId="2" fillId="0" borderId="1" xfId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left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1" applyFont="1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 wrapText="1"/>
    </xf>
    <xf numFmtId="0" fontId="2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5" fillId="0" borderId="2" xfId="1" applyFont="1" applyBorder="1" applyAlignment="1">
      <alignment horizontal="center" vertical="top"/>
    </xf>
    <xf numFmtId="0" fontId="5" fillId="0" borderId="3" xfId="1" applyFont="1" applyBorder="1" applyAlignment="1">
      <alignment horizontal="center" vertical="top"/>
    </xf>
    <xf numFmtId="0" fontId="5" fillId="0" borderId="4" xfId="1" applyFont="1" applyBorder="1" applyAlignment="1">
      <alignment horizontal="center" vertical="top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5"/>
  <sheetViews>
    <sheetView tabSelected="1" topLeftCell="A87" workbookViewId="0">
      <selection activeCell="M105" sqref="M105"/>
    </sheetView>
  </sheetViews>
  <sheetFormatPr defaultRowHeight="15"/>
  <cols>
    <col min="1" max="1" width="6.5703125" customWidth="1"/>
    <col min="2" max="2" width="12.7109375" customWidth="1"/>
    <col min="3" max="3" width="17.140625" customWidth="1"/>
    <col min="4" max="4" width="21.28515625" customWidth="1"/>
    <col min="5" max="5" width="15.140625" customWidth="1"/>
    <col min="6" max="6" width="12.7109375" customWidth="1"/>
    <col min="7" max="7" width="11.7109375" customWidth="1"/>
    <col min="8" max="8" width="12.42578125" customWidth="1"/>
    <col min="9" max="9" width="10.5703125" customWidth="1"/>
    <col min="10" max="10" width="16.7109375" customWidth="1"/>
    <col min="11" max="12" width="11" customWidth="1"/>
  </cols>
  <sheetData>
    <row r="1" spans="1:12">
      <c r="A1" s="38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30.75" customHeight="1">
      <c r="A2" s="38" t="s">
        <v>0</v>
      </c>
      <c r="B2" s="38"/>
      <c r="C2" s="38"/>
      <c r="D2" s="38"/>
      <c r="E2" s="38" t="s">
        <v>14</v>
      </c>
      <c r="F2" s="38"/>
      <c r="G2" s="38"/>
      <c r="H2" s="38"/>
      <c r="I2" s="38" t="s">
        <v>15</v>
      </c>
      <c r="J2" s="38"/>
      <c r="K2" s="38"/>
      <c r="L2" s="38"/>
    </row>
    <row r="3" spans="1:12" ht="60">
      <c r="A3" s="1" t="s">
        <v>1</v>
      </c>
      <c r="B3" s="1" t="s">
        <v>2</v>
      </c>
      <c r="C3" s="2" t="s">
        <v>3</v>
      </c>
      <c r="D3" s="2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1">
        <v>1</v>
      </c>
      <c r="B4" s="1">
        <v>2</v>
      </c>
      <c r="C4" s="2">
        <v>3</v>
      </c>
      <c r="D4" s="2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</row>
    <row r="5" spans="1:12">
      <c r="A5" s="3">
        <v>1</v>
      </c>
      <c r="B5" s="4" t="s">
        <v>16</v>
      </c>
      <c r="C5" s="4" t="s">
        <v>16</v>
      </c>
      <c r="D5" s="4" t="s">
        <v>17</v>
      </c>
      <c r="E5" s="4" t="s">
        <v>18</v>
      </c>
      <c r="F5" s="5" t="s">
        <v>19</v>
      </c>
      <c r="G5" s="6" t="s">
        <v>133</v>
      </c>
      <c r="H5" s="7">
        <v>1360</v>
      </c>
      <c r="I5" s="6">
        <v>680</v>
      </c>
      <c r="J5" s="3" t="s">
        <v>134</v>
      </c>
      <c r="K5" s="8">
        <f t="shared" ref="K5:K68" si="0">I5*2500</f>
        <v>1700000</v>
      </c>
      <c r="L5" s="3"/>
    </row>
    <row r="6" spans="1:12">
      <c r="A6" s="3">
        <v>2</v>
      </c>
      <c r="B6" s="4" t="s">
        <v>16</v>
      </c>
      <c r="C6" s="4" t="s">
        <v>20</v>
      </c>
      <c r="D6" s="4" t="s">
        <v>21</v>
      </c>
      <c r="E6" s="4" t="s">
        <v>22</v>
      </c>
      <c r="F6" s="5" t="s">
        <v>19</v>
      </c>
      <c r="G6" s="6" t="s">
        <v>133</v>
      </c>
      <c r="H6" s="7">
        <v>96</v>
      </c>
      <c r="I6" s="6">
        <f t="shared" ref="I6:I45" si="1">H6/4</f>
        <v>24</v>
      </c>
      <c r="J6" s="3" t="s">
        <v>134</v>
      </c>
      <c r="K6" s="8">
        <f t="shared" si="0"/>
        <v>60000</v>
      </c>
      <c r="L6" s="3"/>
    </row>
    <row r="7" spans="1:12">
      <c r="A7" s="3">
        <v>3</v>
      </c>
      <c r="B7" s="4" t="s">
        <v>16</v>
      </c>
      <c r="C7" s="4" t="s">
        <v>23</v>
      </c>
      <c r="D7" s="4" t="s">
        <v>24</v>
      </c>
      <c r="E7" s="4" t="s">
        <v>22</v>
      </c>
      <c r="F7" s="5" t="s">
        <v>19</v>
      </c>
      <c r="G7" s="6" t="s">
        <v>133</v>
      </c>
      <c r="H7" s="7">
        <v>50</v>
      </c>
      <c r="I7" s="6">
        <f t="shared" si="1"/>
        <v>12.5</v>
      </c>
      <c r="J7" s="3" t="s">
        <v>134</v>
      </c>
      <c r="K7" s="8">
        <f t="shared" si="0"/>
        <v>31250</v>
      </c>
      <c r="L7" s="3"/>
    </row>
    <row r="8" spans="1:12">
      <c r="A8" s="3">
        <v>4</v>
      </c>
      <c r="B8" s="4" t="s">
        <v>16</v>
      </c>
      <c r="C8" s="4" t="s">
        <v>25</v>
      </c>
      <c r="D8" s="4" t="s">
        <v>26</v>
      </c>
      <c r="E8" s="4" t="s">
        <v>22</v>
      </c>
      <c r="F8" s="5" t="s">
        <v>19</v>
      </c>
      <c r="G8" s="6" t="s">
        <v>133</v>
      </c>
      <c r="H8" s="7">
        <v>24</v>
      </c>
      <c r="I8" s="6">
        <f t="shared" si="1"/>
        <v>6</v>
      </c>
      <c r="J8" s="3" t="s">
        <v>134</v>
      </c>
      <c r="K8" s="8">
        <f t="shared" si="0"/>
        <v>15000</v>
      </c>
      <c r="L8" s="3"/>
    </row>
    <row r="9" spans="1:12">
      <c r="A9" s="3">
        <v>5</v>
      </c>
      <c r="B9" s="4" t="s">
        <v>16</v>
      </c>
      <c r="C9" s="4" t="s">
        <v>27</v>
      </c>
      <c r="D9" s="4" t="s">
        <v>28</v>
      </c>
      <c r="E9" s="4" t="s">
        <v>22</v>
      </c>
      <c r="F9" s="5" t="s">
        <v>19</v>
      </c>
      <c r="G9" s="6" t="s">
        <v>133</v>
      </c>
      <c r="H9" s="7">
        <v>26</v>
      </c>
      <c r="I9" s="6">
        <f t="shared" si="1"/>
        <v>6.5</v>
      </c>
      <c r="J9" s="3" t="s">
        <v>134</v>
      </c>
      <c r="K9" s="8">
        <f t="shared" si="0"/>
        <v>16250</v>
      </c>
      <c r="L9" s="3"/>
    </row>
    <row r="10" spans="1:12">
      <c r="A10" s="3">
        <v>6</v>
      </c>
      <c r="B10" s="4" t="s">
        <v>16</v>
      </c>
      <c r="C10" s="4" t="s">
        <v>16</v>
      </c>
      <c r="D10" s="4" t="s">
        <v>29</v>
      </c>
      <c r="E10" s="4" t="s">
        <v>22</v>
      </c>
      <c r="F10" s="5" t="s">
        <v>19</v>
      </c>
      <c r="G10" s="6" t="s">
        <v>133</v>
      </c>
      <c r="H10" s="7">
        <v>38</v>
      </c>
      <c r="I10" s="6">
        <f t="shared" si="1"/>
        <v>9.5</v>
      </c>
      <c r="J10" s="3" t="s">
        <v>134</v>
      </c>
      <c r="K10" s="8">
        <f t="shared" si="0"/>
        <v>23750</v>
      </c>
      <c r="L10" s="3"/>
    </row>
    <row r="11" spans="1:12">
      <c r="A11" s="3">
        <v>7</v>
      </c>
      <c r="B11" s="4" t="s">
        <v>16</v>
      </c>
      <c r="C11" s="4" t="s">
        <v>30</v>
      </c>
      <c r="D11" s="4" t="s">
        <v>31</v>
      </c>
      <c r="E11" s="4" t="s">
        <v>22</v>
      </c>
      <c r="F11" s="5" t="s">
        <v>19</v>
      </c>
      <c r="G11" s="6" t="s">
        <v>133</v>
      </c>
      <c r="H11" s="7">
        <v>26</v>
      </c>
      <c r="I11" s="6">
        <f t="shared" si="1"/>
        <v>6.5</v>
      </c>
      <c r="J11" s="3" t="s">
        <v>134</v>
      </c>
      <c r="K11" s="8">
        <f t="shared" si="0"/>
        <v>16250</v>
      </c>
      <c r="L11" s="3"/>
    </row>
    <row r="12" spans="1:12">
      <c r="A12" s="3">
        <v>8</v>
      </c>
      <c r="B12" s="4" t="s">
        <v>16</v>
      </c>
      <c r="C12" s="4" t="s">
        <v>32</v>
      </c>
      <c r="D12" s="4" t="s">
        <v>33</v>
      </c>
      <c r="E12" s="4" t="s">
        <v>22</v>
      </c>
      <c r="F12" s="5" t="s">
        <v>19</v>
      </c>
      <c r="G12" s="6" t="s">
        <v>133</v>
      </c>
      <c r="H12" s="7">
        <v>26</v>
      </c>
      <c r="I12" s="6">
        <f t="shared" si="1"/>
        <v>6.5</v>
      </c>
      <c r="J12" s="3" t="s">
        <v>134</v>
      </c>
      <c r="K12" s="8">
        <f t="shared" si="0"/>
        <v>16250</v>
      </c>
      <c r="L12" s="3"/>
    </row>
    <row r="13" spans="1:12">
      <c r="A13" s="3">
        <v>9</v>
      </c>
      <c r="B13" s="4" t="s">
        <v>16</v>
      </c>
      <c r="C13" s="4" t="s">
        <v>32</v>
      </c>
      <c r="D13" s="4" t="s">
        <v>34</v>
      </c>
      <c r="E13" s="4" t="s">
        <v>22</v>
      </c>
      <c r="F13" s="5" t="s">
        <v>19</v>
      </c>
      <c r="G13" s="6" t="s">
        <v>133</v>
      </c>
      <c r="H13" s="7">
        <v>26</v>
      </c>
      <c r="I13" s="6">
        <f t="shared" si="1"/>
        <v>6.5</v>
      </c>
      <c r="J13" s="3" t="s">
        <v>134</v>
      </c>
      <c r="K13" s="8">
        <f t="shared" si="0"/>
        <v>16250</v>
      </c>
      <c r="L13" s="3"/>
    </row>
    <row r="14" spans="1:12">
      <c r="A14" s="3">
        <v>10</v>
      </c>
      <c r="B14" s="4" t="s">
        <v>16</v>
      </c>
      <c r="C14" s="4" t="s">
        <v>32</v>
      </c>
      <c r="D14" s="4" t="s">
        <v>35</v>
      </c>
      <c r="E14" s="4" t="s">
        <v>22</v>
      </c>
      <c r="F14" s="5" t="s">
        <v>19</v>
      </c>
      <c r="G14" s="6" t="s">
        <v>133</v>
      </c>
      <c r="H14" s="7">
        <v>24</v>
      </c>
      <c r="I14" s="6">
        <f t="shared" si="1"/>
        <v>6</v>
      </c>
      <c r="J14" s="3" t="s">
        <v>134</v>
      </c>
      <c r="K14" s="8">
        <f t="shared" si="0"/>
        <v>15000</v>
      </c>
      <c r="L14" s="3"/>
    </row>
    <row r="15" spans="1:12">
      <c r="A15" s="3">
        <v>11</v>
      </c>
      <c r="B15" s="4" t="s">
        <v>16</v>
      </c>
      <c r="C15" s="4" t="s">
        <v>32</v>
      </c>
      <c r="D15" s="4" t="s">
        <v>36</v>
      </c>
      <c r="E15" s="4" t="s">
        <v>22</v>
      </c>
      <c r="F15" s="5" t="s">
        <v>19</v>
      </c>
      <c r="G15" s="6" t="s">
        <v>133</v>
      </c>
      <c r="H15" s="7">
        <v>24</v>
      </c>
      <c r="I15" s="6">
        <f t="shared" si="1"/>
        <v>6</v>
      </c>
      <c r="J15" s="3" t="s">
        <v>134</v>
      </c>
      <c r="K15" s="8">
        <f t="shared" si="0"/>
        <v>15000</v>
      </c>
      <c r="L15" s="3"/>
    </row>
    <row r="16" spans="1:12">
      <c r="A16" s="3">
        <v>12</v>
      </c>
      <c r="B16" s="4" t="s">
        <v>16</v>
      </c>
      <c r="C16" s="4" t="s">
        <v>32</v>
      </c>
      <c r="D16" s="4" t="s">
        <v>37</v>
      </c>
      <c r="E16" s="4" t="s">
        <v>22</v>
      </c>
      <c r="F16" s="5" t="s">
        <v>19</v>
      </c>
      <c r="G16" s="6" t="s">
        <v>133</v>
      </c>
      <c r="H16" s="7">
        <v>26</v>
      </c>
      <c r="I16" s="6">
        <f t="shared" si="1"/>
        <v>6.5</v>
      </c>
      <c r="J16" s="3" t="s">
        <v>134</v>
      </c>
      <c r="K16" s="8">
        <f t="shared" si="0"/>
        <v>16250</v>
      </c>
      <c r="L16" s="3"/>
    </row>
    <row r="17" spans="1:12">
      <c r="A17" s="3">
        <v>13</v>
      </c>
      <c r="B17" s="10" t="s">
        <v>16</v>
      </c>
      <c r="C17" s="10" t="s">
        <v>38</v>
      </c>
      <c r="D17" s="11" t="s">
        <v>39</v>
      </c>
      <c r="E17" s="4" t="s">
        <v>22</v>
      </c>
      <c r="F17" s="12" t="s">
        <v>40</v>
      </c>
      <c r="G17" s="6" t="s">
        <v>135</v>
      </c>
      <c r="H17" s="13">
        <v>18.079999999999998</v>
      </c>
      <c r="I17" s="6">
        <f t="shared" si="1"/>
        <v>4.5199999999999996</v>
      </c>
      <c r="J17" s="3" t="s">
        <v>135</v>
      </c>
      <c r="K17" s="14">
        <f t="shared" si="0"/>
        <v>11299.999999999998</v>
      </c>
      <c r="L17" s="9"/>
    </row>
    <row r="18" spans="1:12">
      <c r="A18" s="3">
        <v>14</v>
      </c>
      <c r="B18" s="10" t="s">
        <v>16</v>
      </c>
      <c r="C18" s="10" t="s">
        <v>38</v>
      </c>
      <c r="D18" s="11" t="s">
        <v>41</v>
      </c>
      <c r="E18" s="4" t="s">
        <v>22</v>
      </c>
      <c r="F18" s="12" t="s">
        <v>40</v>
      </c>
      <c r="G18" s="6" t="s">
        <v>135</v>
      </c>
      <c r="H18" s="13">
        <v>14.52</v>
      </c>
      <c r="I18" s="6">
        <f t="shared" si="1"/>
        <v>3.63</v>
      </c>
      <c r="J18" s="3" t="s">
        <v>135</v>
      </c>
      <c r="K18" s="14">
        <f t="shared" si="0"/>
        <v>9075</v>
      </c>
      <c r="L18" s="9"/>
    </row>
    <row r="19" spans="1:12">
      <c r="A19" s="3">
        <v>15</v>
      </c>
      <c r="B19" s="10" t="s">
        <v>16</v>
      </c>
      <c r="C19" s="10" t="s">
        <v>38</v>
      </c>
      <c r="D19" s="11" t="s">
        <v>42</v>
      </c>
      <c r="E19" s="4" t="s">
        <v>22</v>
      </c>
      <c r="F19" s="12" t="s">
        <v>40</v>
      </c>
      <c r="G19" s="6" t="s">
        <v>135</v>
      </c>
      <c r="H19" s="13">
        <v>13.06</v>
      </c>
      <c r="I19" s="6">
        <f t="shared" si="1"/>
        <v>3.2650000000000001</v>
      </c>
      <c r="J19" s="3" t="s">
        <v>135</v>
      </c>
      <c r="K19" s="14">
        <f t="shared" si="0"/>
        <v>8162.5</v>
      </c>
      <c r="L19" s="9"/>
    </row>
    <row r="20" spans="1:12">
      <c r="A20" s="3">
        <v>16</v>
      </c>
      <c r="B20" s="10" t="s">
        <v>16</v>
      </c>
      <c r="C20" s="10" t="s">
        <v>38</v>
      </c>
      <c r="D20" s="11" t="s">
        <v>43</v>
      </c>
      <c r="E20" s="4" t="s">
        <v>22</v>
      </c>
      <c r="F20" s="12" t="s">
        <v>40</v>
      </c>
      <c r="G20" s="6" t="s">
        <v>135</v>
      </c>
      <c r="H20" s="13">
        <v>38.89</v>
      </c>
      <c r="I20" s="6">
        <f t="shared" si="1"/>
        <v>9.7225000000000001</v>
      </c>
      <c r="J20" s="3" t="s">
        <v>135</v>
      </c>
      <c r="K20" s="14">
        <f t="shared" si="0"/>
        <v>24306.25</v>
      </c>
      <c r="L20" s="9"/>
    </row>
    <row r="21" spans="1:12">
      <c r="A21" s="3">
        <v>17</v>
      </c>
      <c r="B21" s="10" t="s">
        <v>16</v>
      </c>
      <c r="C21" s="10" t="s">
        <v>44</v>
      </c>
      <c r="D21" s="11" t="s">
        <v>45</v>
      </c>
      <c r="E21" s="4" t="s">
        <v>22</v>
      </c>
      <c r="F21" s="12" t="s">
        <v>40</v>
      </c>
      <c r="G21" s="6" t="s">
        <v>135</v>
      </c>
      <c r="H21" s="13">
        <v>10.41</v>
      </c>
      <c r="I21" s="6">
        <f t="shared" si="1"/>
        <v>2.6025</v>
      </c>
      <c r="J21" s="3" t="s">
        <v>135</v>
      </c>
      <c r="K21" s="14">
        <f t="shared" si="0"/>
        <v>6506.25</v>
      </c>
      <c r="L21" s="9"/>
    </row>
    <row r="22" spans="1:12">
      <c r="A22" s="3">
        <v>18</v>
      </c>
      <c r="B22" s="10" t="s">
        <v>16</v>
      </c>
      <c r="C22" s="10" t="s">
        <v>46</v>
      </c>
      <c r="D22" s="11" t="s">
        <v>47</v>
      </c>
      <c r="E22" s="4" t="s">
        <v>22</v>
      </c>
      <c r="F22" s="12" t="s">
        <v>40</v>
      </c>
      <c r="G22" s="6" t="s">
        <v>135</v>
      </c>
      <c r="H22" s="13">
        <v>12.23</v>
      </c>
      <c r="I22" s="6">
        <f t="shared" si="1"/>
        <v>3.0575000000000001</v>
      </c>
      <c r="J22" s="3" t="s">
        <v>135</v>
      </c>
      <c r="K22" s="14">
        <f t="shared" si="0"/>
        <v>7643.75</v>
      </c>
      <c r="L22" s="9"/>
    </row>
    <row r="23" spans="1:12">
      <c r="A23" s="3">
        <v>19</v>
      </c>
      <c r="B23" s="10" t="s">
        <v>16</v>
      </c>
      <c r="C23" s="10" t="s">
        <v>48</v>
      </c>
      <c r="D23" s="11" t="s">
        <v>49</v>
      </c>
      <c r="E23" s="4" t="s">
        <v>22</v>
      </c>
      <c r="F23" s="12" t="s">
        <v>40</v>
      </c>
      <c r="G23" s="6" t="s">
        <v>135</v>
      </c>
      <c r="H23" s="13">
        <v>10.89</v>
      </c>
      <c r="I23" s="6">
        <f t="shared" si="1"/>
        <v>2.7225000000000001</v>
      </c>
      <c r="J23" s="3" t="s">
        <v>135</v>
      </c>
      <c r="K23" s="14">
        <f t="shared" si="0"/>
        <v>6806.25</v>
      </c>
      <c r="L23" s="9"/>
    </row>
    <row r="24" spans="1:12">
      <c r="A24" s="3">
        <v>20</v>
      </c>
      <c r="B24" s="10" t="s">
        <v>16</v>
      </c>
      <c r="C24" s="10" t="s">
        <v>50</v>
      </c>
      <c r="D24" s="11" t="s">
        <v>51</v>
      </c>
      <c r="E24" s="4" t="s">
        <v>22</v>
      </c>
      <c r="F24" s="12" t="s">
        <v>40</v>
      </c>
      <c r="G24" s="6" t="s">
        <v>135</v>
      </c>
      <c r="H24" s="13">
        <v>21.43</v>
      </c>
      <c r="I24" s="6">
        <f t="shared" si="1"/>
        <v>5.3574999999999999</v>
      </c>
      <c r="J24" s="3" t="s">
        <v>135</v>
      </c>
      <c r="K24" s="14">
        <f t="shared" si="0"/>
        <v>13393.75</v>
      </c>
      <c r="L24" s="9"/>
    </row>
    <row r="25" spans="1:12">
      <c r="A25" s="3">
        <v>21</v>
      </c>
      <c r="B25" s="10" t="s">
        <v>16</v>
      </c>
      <c r="C25" s="10" t="s">
        <v>52</v>
      </c>
      <c r="D25" s="11" t="s">
        <v>53</v>
      </c>
      <c r="E25" s="4" t="s">
        <v>22</v>
      </c>
      <c r="F25" s="12" t="s">
        <v>40</v>
      </c>
      <c r="G25" s="6" t="s">
        <v>135</v>
      </c>
      <c r="H25" s="13">
        <v>26.27</v>
      </c>
      <c r="I25" s="6">
        <f t="shared" si="1"/>
        <v>6.5674999999999999</v>
      </c>
      <c r="J25" s="3" t="s">
        <v>135</v>
      </c>
      <c r="K25" s="14">
        <f t="shared" si="0"/>
        <v>16418.75</v>
      </c>
      <c r="L25" s="9"/>
    </row>
    <row r="26" spans="1:12">
      <c r="A26" s="3">
        <v>22</v>
      </c>
      <c r="B26" s="10" t="s">
        <v>16</v>
      </c>
      <c r="C26" s="10" t="s">
        <v>54</v>
      </c>
      <c r="D26" s="11" t="s">
        <v>55</v>
      </c>
      <c r="E26" s="4" t="s">
        <v>22</v>
      </c>
      <c r="F26" s="12" t="s">
        <v>40</v>
      </c>
      <c r="G26" s="6" t="s">
        <v>135</v>
      </c>
      <c r="H26" s="13">
        <v>6.52</v>
      </c>
      <c r="I26" s="6">
        <f t="shared" si="1"/>
        <v>1.63</v>
      </c>
      <c r="J26" s="3" t="s">
        <v>135</v>
      </c>
      <c r="K26" s="14">
        <f t="shared" si="0"/>
        <v>4074.9999999999995</v>
      </c>
      <c r="L26" s="9"/>
    </row>
    <row r="27" spans="1:12">
      <c r="A27" s="3">
        <v>23</v>
      </c>
      <c r="B27" s="10" t="s">
        <v>16</v>
      </c>
      <c r="C27" s="10" t="s">
        <v>56</v>
      </c>
      <c r="D27" s="11" t="s">
        <v>57</v>
      </c>
      <c r="E27" s="4" t="s">
        <v>22</v>
      </c>
      <c r="F27" s="12" t="s">
        <v>40</v>
      </c>
      <c r="G27" s="6" t="s">
        <v>135</v>
      </c>
      <c r="H27" s="13">
        <v>5.27</v>
      </c>
      <c r="I27" s="6">
        <f t="shared" si="1"/>
        <v>1.3174999999999999</v>
      </c>
      <c r="J27" s="3" t="s">
        <v>135</v>
      </c>
      <c r="K27" s="14">
        <f t="shared" si="0"/>
        <v>3293.7499999999995</v>
      </c>
      <c r="L27" s="9"/>
    </row>
    <row r="28" spans="1:12">
      <c r="A28" s="3">
        <v>24</v>
      </c>
      <c r="B28" s="10" t="s">
        <v>16</v>
      </c>
      <c r="C28" s="10" t="s">
        <v>56</v>
      </c>
      <c r="D28" s="11" t="s">
        <v>58</v>
      </c>
      <c r="E28" s="4" t="s">
        <v>22</v>
      </c>
      <c r="F28" s="12" t="s">
        <v>40</v>
      </c>
      <c r="G28" s="6" t="s">
        <v>135</v>
      </c>
      <c r="H28" s="13">
        <v>3.52</v>
      </c>
      <c r="I28" s="6">
        <f t="shared" si="1"/>
        <v>0.88</v>
      </c>
      <c r="J28" s="3" t="s">
        <v>135</v>
      </c>
      <c r="K28" s="14">
        <f t="shared" si="0"/>
        <v>2200</v>
      </c>
      <c r="L28" s="9"/>
    </row>
    <row r="29" spans="1:12" ht="30">
      <c r="A29" s="3">
        <v>25</v>
      </c>
      <c r="B29" s="10" t="s">
        <v>16</v>
      </c>
      <c r="C29" s="10" t="s">
        <v>59</v>
      </c>
      <c r="D29" s="11" t="s">
        <v>60</v>
      </c>
      <c r="E29" s="4" t="s">
        <v>22</v>
      </c>
      <c r="F29" s="12" t="s">
        <v>40</v>
      </c>
      <c r="G29" s="6" t="s">
        <v>135</v>
      </c>
      <c r="H29" s="13">
        <v>2.95</v>
      </c>
      <c r="I29" s="6">
        <f t="shared" si="1"/>
        <v>0.73750000000000004</v>
      </c>
      <c r="J29" s="3" t="s">
        <v>135</v>
      </c>
      <c r="K29" s="14">
        <f t="shared" si="0"/>
        <v>1843.75</v>
      </c>
      <c r="L29" s="9"/>
    </row>
    <row r="30" spans="1:12">
      <c r="A30" s="3">
        <v>26</v>
      </c>
      <c r="B30" s="10" t="s">
        <v>16</v>
      </c>
      <c r="C30" s="10" t="s">
        <v>61</v>
      </c>
      <c r="D30" s="11" t="s">
        <v>62</v>
      </c>
      <c r="E30" s="4" t="s">
        <v>22</v>
      </c>
      <c r="F30" s="12" t="s">
        <v>40</v>
      </c>
      <c r="G30" s="6" t="s">
        <v>135</v>
      </c>
      <c r="H30" s="13">
        <v>12.39</v>
      </c>
      <c r="I30" s="6">
        <f t="shared" si="1"/>
        <v>3.0975000000000001</v>
      </c>
      <c r="J30" s="3" t="s">
        <v>135</v>
      </c>
      <c r="K30" s="14">
        <f t="shared" si="0"/>
        <v>7743.75</v>
      </c>
      <c r="L30" s="9"/>
    </row>
    <row r="31" spans="1:12">
      <c r="A31" s="3">
        <v>27</v>
      </c>
      <c r="B31" s="10" t="s">
        <v>16</v>
      </c>
      <c r="C31" s="10" t="s">
        <v>63</v>
      </c>
      <c r="D31" s="11" t="s">
        <v>64</v>
      </c>
      <c r="E31" s="4" t="s">
        <v>22</v>
      </c>
      <c r="F31" s="12" t="s">
        <v>40</v>
      </c>
      <c r="G31" s="6" t="s">
        <v>135</v>
      </c>
      <c r="H31" s="13">
        <v>10.68</v>
      </c>
      <c r="I31" s="6">
        <f t="shared" si="1"/>
        <v>2.67</v>
      </c>
      <c r="J31" s="3" t="s">
        <v>135</v>
      </c>
      <c r="K31" s="14">
        <f t="shared" si="0"/>
        <v>6675</v>
      </c>
      <c r="L31" s="9"/>
    </row>
    <row r="32" spans="1:12">
      <c r="A32" s="3">
        <v>28</v>
      </c>
      <c r="B32" s="10" t="s">
        <v>16</v>
      </c>
      <c r="C32" s="10" t="s">
        <v>65</v>
      </c>
      <c r="D32" s="11" t="s">
        <v>66</v>
      </c>
      <c r="E32" s="4" t="s">
        <v>22</v>
      </c>
      <c r="F32" s="12" t="s">
        <v>40</v>
      </c>
      <c r="G32" s="6" t="s">
        <v>135</v>
      </c>
      <c r="H32" s="13">
        <v>17.89</v>
      </c>
      <c r="I32" s="6">
        <f t="shared" si="1"/>
        <v>4.4725000000000001</v>
      </c>
      <c r="J32" s="3" t="s">
        <v>135</v>
      </c>
      <c r="K32" s="14">
        <f t="shared" si="0"/>
        <v>11181.25</v>
      </c>
      <c r="L32" s="9"/>
    </row>
    <row r="33" spans="1:12">
      <c r="A33" s="3">
        <v>29</v>
      </c>
      <c r="B33" s="10" t="s">
        <v>16</v>
      </c>
      <c r="C33" s="10" t="s">
        <v>65</v>
      </c>
      <c r="D33" s="11" t="s">
        <v>67</v>
      </c>
      <c r="E33" s="4" t="s">
        <v>22</v>
      </c>
      <c r="F33" s="12" t="s">
        <v>40</v>
      </c>
      <c r="G33" s="6" t="s">
        <v>135</v>
      </c>
      <c r="H33" s="13">
        <v>13.75</v>
      </c>
      <c r="I33" s="6">
        <f t="shared" si="1"/>
        <v>3.4375</v>
      </c>
      <c r="J33" s="3" t="s">
        <v>135</v>
      </c>
      <c r="K33" s="14">
        <f t="shared" si="0"/>
        <v>8593.75</v>
      </c>
      <c r="L33" s="9"/>
    </row>
    <row r="34" spans="1:12">
      <c r="A34" s="3">
        <v>30</v>
      </c>
      <c r="B34" s="10" t="s">
        <v>16</v>
      </c>
      <c r="C34" s="10" t="s">
        <v>68</v>
      </c>
      <c r="D34" s="11" t="s">
        <v>69</v>
      </c>
      <c r="E34" s="4" t="s">
        <v>22</v>
      </c>
      <c r="F34" s="12" t="s">
        <v>40</v>
      </c>
      <c r="G34" s="6" t="s">
        <v>135</v>
      </c>
      <c r="H34" s="13">
        <v>4.01</v>
      </c>
      <c r="I34" s="6">
        <f t="shared" si="1"/>
        <v>1.0024999999999999</v>
      </c>
      <c r="J34" s="3" t="s">
        <v>135</v>
      </c>
      <c r="K34" s="14">
        <f t="shared" si="0"/>
        <v>2506.25</v>
      </c>
      <c r="L34" s="9"/>
    </row>
    <row r="35" spans="1:12">
      <c r="A35" s="3">
        <v>31</v>
      </c>
      <c r="B35" s="10" t="s">
        <v>16</v>
      </c>
      <c r="C35" s="10" t="s">
        <v>68</v>
      </c>
      <c r="D35" s="11" t="s">
        <v>70</v>
      </c>
      <c r="E35" s="4" t="s">
        <v>22</v>
      </c>
      <c r="F35" s="12" t="s">
        <v>40</v>
      </c>
      <c r="G35" s="6" t="s">
        <v>135</v>
      </c>
      <c r="H35" s="13">
        <v>0.17</v>
      </c>
      <c r="I35" s="6">
        <f t="shared" si="1"/>
        <v>4.2500000000000003E-2</v>
      </c>
      <c r="J35" s="3" t="s">
        <v>135</v>
      </c>
      <c r="K35" s="14">
        <f t="shared" si="0"/>
        <v>106.25000000000001</v>
      </c>
      <c r="L35" s="9"/>
    </row>
    <row r="36" spans="1:12">
      <c r="A36" s="3">
        <v>32</v>
      </c>
      <c r="B36" s="10" t="s">
        <v>16</v>
      </c>
      <c r="C36" s="10" t="s">
        <v>71</v>
      </c>
      <c r="D36" s="11" t="s">
        <v>72</v>
      </c>
      <c r="E36" s="4" t="s">
        <v>22</v>
      </c>
      <c r="F36" s="12" t="s">
        <v>40</v>
      </c>
      <c r="G36" s="6" t="s">
        <v>135</v>
      </c>
      <c r="H36" s="13">
        <v>8.64</v>
      </c>
      <c r="I36" s="6">
        <f t="shared" si="1"/>
        <v>2.16</v>
      </c>
      <c r="J36" s="3" t="s">
        <v>135</v>
      </c>
      <c r="K36" s="14">
        <f t="shared" si="0"/>
        <v>5400</v>
      </c>
      <c r="L36" s="9"/>
    </row>
    <row r="37" spans="1:12">
      <c r="A37" s="3">
        <v>33</v>
      </c>
      <c r="B37" s="10" t="s">
        <v>16</v>
      </c>
      <c r="C37" s="10" t="s">
        <v>44</v>
      </c>
      <c r="D37" s="11" t="s">
        <v>73</v>
      </c>
      <c r="E37" s="4" t="s">
        <v>22</v>
      </c>
      <c r="F37" s="12" t="s">
        <v>40</v>
      </c>
      <c r="G37" s="6" t="s">
        <v>135</v>
      </c>
      <c r="H37" s="13">
        <v>5.64</v>
      </c>
      <c r="I37" s="6">
        <f t="shared" si="1"/>
        <v>1.41</v>
      </c>
      <c r="J37" s="3" t="s">
        <v>135</v>
      </c>
      <c r="K37" s="14">
        <f t="shared" si="0"/>
        <v>3525</v>
      </c>
      <c r="L37" s="9"/>
    </row>
    <row r="38" spans="1:12">
      <c r="A38" s="3">
        <v>34</v>
      </c>
      <c r="B38" s="10" t="s">
        <v>16</v>
      </c>
      <c r="C38" s="10" t="s">
        <v>74</v>
      </c>
      <c r="D38" s="11" t="s">
        <v>75</v>
      </c>
      <c r="E38" s="4" t="s">
        <v>22</v>
      </c>
      <c r="F38" s="12" t="s">
        <v>40</v>
      </c>
      <c r="G38" s="6" t="s">
        <v>135</v>
      </c>
      <c r="H38" s="13">
        <v>3.45</v>
      </c>
      <c r="I38" s="6">
        <f t="shared" si="1"/>
        <v>0.86250000000000004</v>
      </c>
      <c r="J38" s="3" t="s">
        <v>135</v>
      </c>
      <c r="K38" s="14">
        <f t="shared" si="0"/>
        <v>2156.25</v>
      </c>
      <c r="L38" s="9"/>
    </row>
    <row r="39" spans="1:12">
      <c r="A39" s="3">
        <v>35</v>
      </c>
      <c r="B39" s="10" t="s">
        <v>16</v>
      </c>
      <c r="C39" s="10" t="s">
        <v>61</v>
      </c>
      <c r="D39" s="11" t="s">
        <v>76</v>
      </c>
      <c r="E39" s="4" t="s">
        <v>22</v>
      </c>
      <c r="F39" s="12" t="s">
        <v>40</v>
      </c>
      <c r="G39" s="6" t="s">
        <v>135</v>
      </c>
      <c r="H39" s="13">
        <v>19.72</v>
      </c>
      <c r="I39" s="6">
        <f t="shared" si="1"/>
        <v>4.93</v>
      </c>
      <c r="J39" s="3" t="s">
        <v>135</v>
      </c>
      <c r="K39" s="14">
        <f t="shared" si="0"/>
        <v>12325</v>
      </c>
      <c r="L39" s="9"/>
    </row>
    <row r="40" spans="1:12">
      <c r="A40" s="3">
        <v>36</v>
      </c>
      <c r="B40" s="10" t="s">
        <v>16</v>
      </c>
      <c r="C40" s="10" t="s">
        <v>77</v>
      </c>
      <c r="D40" s="11" t="s">
        <v>78</v>
      </c>
      <c r="E40" s="4" t="s">
        <v>22</v>
      </c>
      <c r="F40" s="12" t="s">
        <v>40</v>
      </c>
      <c r="G40" s="6" t="s">
        <v>135</v>
      </c>
      <c r="H40" s="13">
        <v>24.65</v>
      </c>
      <c r="I40" s="6">
        <f t="shared" si="1"/>
        <v>6.1624999999999996</v>
      </c>
      <c r="J40" s="3" t="s">
        <v>135</v>
      </c>
      <c r="K40" s="14">
        <f t="shared" si="0"/>
        <v>15406.25</v>
      </c>
      <c r="L40" s="9"/>
    </row>
    <row r="41" spans="1:12">
      <c r="A41" s="3">
        <v>37</v>
      </c>
      <c r="B41" s="10" t="s">
        <v>16</v>
      </c>
      <c r="C41" s="10" t="s">
        <v>79</v>
      </c>
      <c r="D41" s="11" t="s">
        <v>26</v>
      </c>
      <c r="E41" s="4" t="s">
        <v>22</v>
      </c>
      <c r="F41" s="12" t="s">
        <v>40</v>
      </c>
      <c r="G41" s="6" t="s">
        <v>135</v>
      </c>
      <c r="H41" s="13">
        <v>24.65</v>
      </c>
      <c r="I41" s="6">
        <f t="shared" si="1"/>
        <v>6.1624999999999996</v>
      </c>
      <c r="J41" s="3" t="s">
        <v>135</v>
      </c>
      <c r="K41" s="14">
        <f t="shared" si="0"/>
        <v>15406.25</v>
      </c>
      <c r="L41" s="9"/>
    </row>
    <row r="42" spans="1:12">
      <c r="A42" s="3">
        <v>38</v>
      </c>
      <c r="B42" s="10" t="s">
        <v>16</v>
      </c>
      <c r="C42" s="10" t="s">
        <v>80</v>
      </c>
      <c r="D42" s="11" t="s">
        <v>81</v>
      </c>
      <c r="E42" s="4" t="s">
        <v>22</v>
      </c>
      <c r="F42" s="12" t="s">
        <v>40</v>
      </c>
      <c r="G42" s="6" t="s">
        <v>135</v>
      </c>
      <c r="H42" s="13">
        <v>14.79</v>
      </c>
      <c r="I42" s="6">
        <f t="shared" si="1"/>
        <v>3.6974999999999998</v>
      </c>
      <c r="J42" s="3" t="s">
        <v>135</v>
      </c>
      <c r="K42" s="14">
        <f t="shared" si="0"/>
        <v>9243.75</v>
      </c>
      <c r="L42" s="9"/>
    </row>
    <row r="43" spans="1:12">
      <c r="A43" s="3">
        <v>39</v>
      </c>
      <c r="B43" s="10" t="s">
        <v>16</v>
      </c>
      <c r="C43" s="10" t="s">
        <v>82</v>
      </c>
      <c r="D43" s="11" t="s">
        <v>83</v>
      </c>
      <c r="E43" s="4" t="s">
        <v>22</v>
      </c>
      <c r="F43" s="12" t="s">
        <v>40</v>
      </c>
      <c r="G43" s="6" t="s">
        <v>135</v>
      </c>
      <c r="H43" s="13">
        <v>19.72</v>
      </c>
      <c r="I43" s="6">
        <f t="shared" si="1"/>
        <v>4.93</v>
      </c>
      <c r="J43" s="3" t="s">
        <v>135</v>
      </c>
      <c r="K43" s="14">
        <f t="shared" si="0"/>
        <v>12325</v>
      </c>
      <c r="L43" s="9"/>
    </row>
    <row r="44" spans="1:12">
      <c r="A44" s="3">
        <v>40</v>
      </c>
      <c r="B44" s="10" t="s">
        <v>16</v>
      </c>
      <c r="C44" s="10" t="s">
        <v>44</v>
      </c>
      <c r="D44" s="11" t="s">
        <v>84</v>
      </c>
      <c r="E44" s="4" t="s">
        <v>22</v>
      </c>
      <c r="F44" s="12" t="s">
        <v>40</v>
      </c>
      <c r="G44" s="6" t="s">
        <v>135</v>
      </c>
      <c r="H44" s="13">
        <v>14.51</v>
      </c>
      <c r="I44" s="6">
        <f t="shared" si="1"/>
        <v>3.6274999999999999</v>
      </c>
      <c r="J44" s="3" t="s">
        <v>135</v>
      </c>
      <c r="K44" s="14">
        <f t="shared" si="0"/>
        <v>9068.75</v>
      </c>
      <c r="L44" s="9"/>
    </row>
    <row r="45" spans="1:12">
      <c r="A45" s="3">
        <v>41</v>
      </c>
      <c r="B45" s="10" t="s">
        <v>16</v>
      </c>
      <c r="C45" s="10" t="s">
        <v>85</v>
      </c>
      <c r="D45" s="11" t="s">
        <v>86</v>
      </c>
      <c r="E45" s="4" t="s">
        <v>22</v>
      </c>
      <c r="F45" s="12" t="s">
        <v>40</v>
      </c>
      <c r="G45" s="6" t="s">
        <v>135</v>
      </c>
      <c r="H45" s="13">
        <v>33.74</v>
      </c>
      <c r="I45" s="6">
        <f t="shared" si="1"/>
        <v>8.4350000000000005</v>
      </c>
      <c r="J45" s="3" t="s">
        <v>135</v>
      </c>
      <c r="K45" s="14">
        <f t="shared" si="0"/>
        <v>21087.5</v>
      </c>
      <c r="L45" s="9"/>
    </row>
    <row r="46" spans="1:12" ht="15.75">
      <c r="A46" s="15">
        <v>41</v>
      </c>
      <c r="B46" s="39" t="s">
        <v>87</v>
      </c>
      <c r="C46" s="39"/>
      <c r="D46" s="39"/>
      <c r="E46" s="39"/>
      <c r="F46" s="39"/>
      <c r="G46" s="39"/>
      <c r="H46" s="15">
        <f>SUM(H5:H45)</f>
        <v>2158.4400000000005</v>
      </c>
      <c r="I46" s="15">
        <f t="shared" ref="I46:K46" si="2">SUM(I5:I45)</f>
        <v>879.60999999999956</v>
      </c>
      <c r="J46" s="15"/>
      <c r="K46" s="15">
        <f t="shared" si="2"/>
        <v>2199025</v>
      </c>
      <c r="L46" s="15"/>
    </row>
    <row r="47" spans="1:12">
      <c r="A47" s="3">
        <v>42</v>
      </c>
      <c r="B47" s="4" t="s">
        <v>88</v>
      </c>
      <c r="C47" s="4" t="s">
        <v>89</v>
      </c>
      <c r="D47" s="4" t="s">
        <v>90</v>
      </c>
      <c r="E47" s="4" t="s">
        <v>22</v>
      </c>
      <c r="F47" s="5" t="s">
        <v>19</v>
      </c>
      <c r="G47" s="6" t="s">
        <v>133</v>
      </c>
      <c r="H47" s="7">
        <v>164</v>
      </c>
      <c r="I47" s="6">
        <f t="shared" ref="I47:I51" si="3">H47/4</f>
        <v>41</v>
      </c>
      <c r="J47" s="3" t="s">
        <v>136</v>
      </c>
      <c r="K47" s="8">
        <f t="shared" si="0"/>
        <v>102500</v>
      </c>
      <c r="L47" s="3"/>
    </row>
    <row r="48" spans="1:12">
      <c r="A48" s="3">
        <v>43</v>
      </c>
      <c r="B48" s="4" t="s">
        <v>88</v>
      </c>
      <c r="C48" s="4" t="s">
        <v>91</v>
      </c>
      <c r="D48" s="4" t="s">
        <v>92</v>
      </c>
      <c r="E48" s="4" t="s">
        <v>22</v>
      </c>
      <c r="F48" s="5" t="s">
        <v>19</v>
      </c>
      <c r="G48" s="6" t="s">
        <v>133</v>
      </c>
      <c r="H48" s="7">
        <v>188</v>
      </c>
      <c r="I48" s="6">
        <f t="shared" si="3"/>
        <v>47</v>
      </c>
      <c r="J48" s="3" t="s">
        <v>136</v>
      </c>
      <c r="K48" s="8">
        <f t="shared" si="0"/>
        <v>117500</v>
      </c>
      <c r="L48" s="3"/>
    </row>
    <row r="49" spans="1:12">
      <c r="A49" s="3">
        <v>44</v>
      </c>
      <c r="B49" s="4" t="s">
        <v>88</v>
      </c>
      <c r="C49" s="4" t="s">
        <v>93</v>
      </c>
      <c r="D49" s="4" t="s">
        <v>94</v>
      </c>
      <c r="E49" s="4" t="s">
        <v>22</v>
      </c>
      <c r="F49" s="5" t="s">
        <v>19</v>
      </c>
      <c r="G49" s="6" t="s">
        <v>133</v>
      </c>
      <c r="H49" s="7">
        <v>148</v>
      </c>
      <c r="I49" s="6">
        <f t="shared" si="3"/>
        <v>37</v>
      </c>
      <c r="J49" s="3" t="s">
        <v>136</v>
      </c>
      <c r="K49" s="8">
        <f t="shared" si="0"/>
        <v>92500</v>
      </c>
      <c r="L49" s="3"/>
    </row>
    <row r="50" spans="1:12">
      <c r="A50" s="3">
        <v>45</v>
      </c>
      <c r="B50" s="4" t="s">
        <v>88</v>
      </c>
      <c r="C50" s="4" t="s">
        <v>95</v>
      </c>
      <c r="D50" s="4" t="s">
        <v>96</v>
      </c>
      <c r="E50" s="4" t="s">
        <v>22</v>
      </c>
      <c r="F50" s="5" t="s">
        <v>19</v>
      </c>
      <c r="G50" s="6" t="s">
        <v>133</v>
      </c>
      <c r="H50" s="7">
        <v>34</v>
      </c>
      <c r="I50" s="6">
        <f t="shared" si="3"/>
        <v>8.5</v>
      </c>
      <c r="J50" s="3" t="s">
        <v>136</v>
      </c>
      <c r="K50" s="8">
        <f t="shared" si="0"/>
        <v>21250</v>
      </c>
      <c r="L50" s="3"/>
    </row>
    <row r="51" spans="1:12">
      <c r="A51" s="3">
        <v>46</v>
      </c>
      <c r="B51" s="4" t="s">
        <v>88</v>
      </c>
      <c r="C51" s="4" t="s">
        <v>97</v>
      </c>
      <c r="D51" s="4" t="s">
        <v>98</v>
      </c>
      <c r="E51" s="4" t="s">
        <v>22</v>
      </c>
      <c r="F51" s="5" t="s">
        <v>19</v>
      </c>
      <c r="G51" s="6" t="s">
        <v>133</v>
      </c>
      <c r="H51" s="7">
        <v>64</v>
      </c>
      <c r="I51" s="6">
        <f t="shared" si="3"/>
        <v>16</v>
      </c>
      <c r="J51" s="3" t="s">
        <v>136</v>
      </c>
      <c r="K51" s="8">
        <f t="shared" si="0"/>
        <v>40000</v>
      </c>
      <c r="L51" s="3"/>
    </row>
    <row r="52" spans="1:12" ht="15.75">
      <c r="A52" s="15">
        <v>5</v>
      </c>
      <c r="B52" s="40" t="s">
        <v>87</v>
      </c>
      <c r="C52" s="41"/>
      <c r="D52" s="41"/>
      <c r="E52" s="41"/>
      <c r="F52" s="41"/>
      <c r="G52" s="42"/>
      <c r="H52" s="15">
        <f>SUM(H47:H51)</f>
        <v>598</v>
      </c>
      <c r="I52" s="15">
        <f>SUM(I47:I51)</f>
        <v>149.5</v>
      </c>
      <c r="J52" s="15"/>
      <c r="K52" s="15">
        <f t="shared" ref="K52" si="4">SUM(K47:K51)</f>
        <v>373750</v>
      </c>
      <c r="L52" s="15"/>
    </row>
    <row r="53" spans="1:12">
      <c r="A53" s="3">
        <v>47</v>
      </c>
      <c r="B53" s="4" t="s">
        <v>99</v>
      </c>
      <c r="C53" s="4" t="s">
        <v>100</v>
      </c>
      <c r="D53" s="4" t="s">
        <v>101</v>
      </c>
      <c r="E53" s="4" t="s">
        <v>22</v>
      </c>
      <c r="F53" s="5" t="s">
        <v>19</v>
      </c>
      <c r="G53" s="6" t="s">
        <v>133</v>
      </c>
      <c r="H53" s="7">
        <v>120</v>
      </c>
      <c r="I53" s="6">
        <f t="shared" ref="I53" si="5">H53/4</f>
        <v>30</v>
      </c>
      <c r="J53" s="3" t="s">
        <v>136</v>
      </c>
      <c r="K53" s="8">
        <f t="shared" si="0"/>
        <v>75000</v>
      </c>
      <c r="L53" s="3"/>
    </row>
    <row r="54" spans="1:12">
      <c r="A54" s="3">
        <v>48</v>
      </c>
      <c r="B54" s="4" t="s">
        <v>99</v>
      </c>
      <c r="C54" s="4" t="s">
        <v>102</v>
      </c>
      <c r="D54" s="4" t="s">
        <v>103</v>
      </c>
      <c r="E54" s="4" t="s">
        <v>18</v>
      </c>
      <c r="F54" s="5" t="s">
        <v>19</v>
      </c>
      <c r="G54" s="6" t="s">
        <v>133</v>
      </c>
      <c r="H54" s="7">
        <v>800</v>
      </c>
      <c r="I54" s="6">
        <v>400</v>
      </c>
      <c r="J54" s="3" t="s">
        <v>136</v>
      </c>
      <c r="K54" s="8">
        <f t="shared" si="0"/>
        <v>1000000</v>
      </c>
      <c r="L54" s="3"/>
    </row>
    <row r="55" spans="1:12">
      <c r="A55" s="3">
        <v>49</v>
      </c>
      <c r="B55" s="4" t="s">
        <v>99</v>
      </c>
      <c r="C55" s="4" t="s">
        <v>104</v>
      </c>
      <c r="D55" s="4" t="s">
        <v>105</v>
      </c>
      <c r="E55" s="4" t="s">
        <v>22</v>
      </c>
      <c r="F55" s="5" t="s">
        <v>19</v>
      </c>
      <c r="G55" s="6" t="s">
        <v>133</v>
      </c>
      <c r="H55" s="7">
        <v>180</v>
      </c>
      <c r="I55" s="6">
        <f t="shared" ref="I55:I70" si="6">H55/4</f>
        <v>45</v>
      </c>
      <c r="J55" s="3" t="s">
        <v>136</v>
      </c>
      <c r="K55" s="8">
        <f t="shared" si="0"/>
        <v>112500</v>
      </c>
      <c r="L55" s="3"/>
    </row>
    <row r="56" spans="1:12">
      <c r="A56" s="3">
        <v>50</v>
      </c>
      <c r="B56" s="4" t="s">
        <v>99</v>
      </c>
      <c r="C56" s="4" t="s">
        <v>106</v>
      </c>
      <c r="D56" s="4" t="s">
        <v>107</v>
      </c>
      <c r="E56" s="4" t="s">
        <v>22</v>
      </c>
      <c r="F56" s="5" t="s">
        <v>19</v>
      </c>
      <c r="G56" s="6" t="s">
        <v>133</v>
      </c>
      <c r="H56" s="7">
        <v>26</v>
      </c>
      <c r="I56" s="6">
        <f t="shared" si="6"/>
        <v>6.5</v>
      </c>
      <c r="J56" s="3" t="s">
        <v>136</v>
      </c>
      <c r="K56" s="8">
        <f t="shared" si="0"/>
        <v>16250</v>
      </c>
      <c r="L56" s="3"/>
    </row>
    <row r="57" spans="1:12">
      <c r="A57" s="3">
        <v>51</v>
      </c>
      <c r="B57" s="4" t="s">
        <v>99</v>
      </c>
      <c r="C57" s="4" t="s">
        <v>108</v>
      </c>
      <c r="D57" s="4" t="s">
        <v>109</v>
      </c>
      <c r="E57" s="4" t="s">
        <v>22</v>
      </c>
      <c r="F57" s="5" t="s">
        <v>19</v>
      </c>
      <c r="G57" s="6" t="s">
        <v>133</v>
      </c>
      <c r="H57" s="7">
        <v>42</v>
      </c>
      <c r="I57" s="6">
        <f t="shared" si="6"/>
        <v>10.5</v>
      </c>
      <c r="J57" s="3" t="s">
        <v>136</v>
      </c>
      <c r="K57" s="8">
        <f t="shared" si="0"/>
        <v>26250</v>
      </c>
      <c r="L57" s="3"/>
    </row>
    <row r="58" spans="1:12">
      <c r="A58" s="3">
        <v>52</v>
      </c>
      <c r="B58" s="4" t="s">
        <v>99</v>
      </c>
      <c r="C58" s="4" t="s">
        <v>110</v>
      </c>
      <c r="D58" s="4" t="s">
        <v>111</v>
      </c>
      <c r="E58" s="4" t="s">
        <v>22</v>
      </c>
      <c r="F58" s="5" t="s">
        <v>19</v>
      </c>
      <c r="G58" s="6" t="s">
        <v>133</v>
      </c>
      <c r="H58" s="7">
        <v>80</v>
      </c>
      <c r="I58" s="6">
        <f t="shared" si="6"/>
        <v>20</v>
      </c>
      <c r="J58" s="3" t="s">
        <v>136</v>
      </c>
      <c r="K58" s="8">
        <f t="shared" si="0"/>
        <v>50000</v>
      </c>
      <c r="L58" s="3"/>
    </row>
    <row r="59" spans="1:12">
      <c r="A59" s="3">
        <v>53</v>
      </c>
      <c r="B59" s="4" t="s">
        <v>99</v>
      </c>
      <c r="C59" s="4" t="s">
        <v>99</v>
      </c>
      <c r="D59" s="4" t="s">
        <v>112</v>
      </c>
      <c r="E59" s="4" t="s">
        <v>22</v>
      </c>
      <c r="F59" s="5" t="s">
        <v>19</v>
      </c>
      <c r="G59" s="6" t="s">
        <v>133</v>
      </c>
      <c r="H59" s="7">
        <v>52</v>
      </c>
      <c r="I59" s="6">
        <f t="shared" si="6"/>
        <v>13</v>
      </c>
      <c r="J59" s="3" t="s">
        <v>136</v>
      </c>
      <c r="K59" s="8">
        <f t="shared" si="0"/>
        <v>32500</v>
      </c>
      <c r="L59" s="3"/>
    </row>
    <row r="60" spans="1:12">
      <c r="A60" s="3">
        <v>54</v>
      </c>
      <c r="B60" s="10" t="s">
        <v>99</v>
      </c>
      <c r="C60" s="10" t="s">
        <v>113</v>
      </c>
      <c r="D60" s="11" t="s">
        <v>114</v>
      </c>
      <c r="E60" s="4" t="s">
        <v>22</v>
      </c>
      <c r="F60" s="12" t="s">
        <v>40</v>
      </c>
      <c r="G60" s="16" t="s">
        <v>135</v>
      </c>
      <c r="H60" s="13">
        <v>17.22</v>
      </c>
      <c r="I60" s="16">
        <f t="shared" si="6"/>
        <v>4.3049999999999997</v>
      </c>
      <c r="J60" s="3" t="s">
        <v>135</v>
      </c>
      <c r="K60" s="8">
        <f t="shared" si="0"/>
        <v>10762.5</v>
      </c>
      <c r="L60" s="3"/>
    </row>
    <row r="61" spans="1:12">
      <c r="A61" s="3">
        <v>55</v>
      </c>
      <c r="B61" s="10" t="s">
        <v>99</v>
      </c>
      <c r="C61" s="10" t="s">
        <v>115</v>
      </c>
      <c r="D61" s="11" t="s">
        <v>116</v>
      </c>
      <c r="E61" s="4" t="s">
        <v>22</v>
      </c>
      <c r="F61" s="12" t="s">
        <v>40</v>
      </c>
      <c r="G61" s="16" t="s">
        <v>135</v>
      </c>
      <c r="H61" s="13">
        <v>28.69</v>
      </c>
      <c r="I61" s="16">
        <f t="shared" si="6"/>
        <v>7.1725000000000003</v>
      </c>
      <c r="J61" s="3" t="s">
        <v>135</v>
      </c>
      <c r="K61" s="8">
        <f t="shared" si="0"/>
        <v>17931.25</v>
      </c>
      <c r="L61" s="3"/>
    </row>
    <row r="62" spans="1:12">
      <c r="A62" s="3">
        <v>56</v>
      </c>
      <c r="B62" s="10" t="s">
        <v>99</v>
      </c>
      <c r="C62" s="10" t="s">
        <v>115</v>
      </c>
      <c r="D62" s="11" t="s">
        <v>117</v>
      </c>
      <c r="E62" s="4" t="s">
        <v>22</v>
      </c>
      <c r="F62" s="12" t="s">
        <v>40</v>
      </c>
      <c r="G62" s="16" t="s">
        <v>135</v>
      </c>
      <c r="H62" s="13">
        <v>5.53</v>
      </c>
      <c r="I62" s="16">
        <f t="shared" si="6"/>
        <v>1.3825000000000001</v>
      </c>
      <c r="J62" s="3" t="s">
        <v>135</v>
      </c>
      <c r="K62" s="8">
        <f t="shared" si="0"/>
        <v>3456.25</v>
      </c>
      <c r="L62" s="3"/>
    </row>
    <row r="63" spans="1:12">
      <c r="A63" s="3">
        <v>57</v>
      </c>
      <c r="B63" s="10" t="s">
        <v>99</v>
      </c>
      <c r="C63" s="10" t="s">
        <v>118</v>
      </c>
      <c r="D63" s="11" t="s">
        <v>119</v>
      </c>
      <c r="E63" s="4" t="s">
        <v>22</v>
      </c>
      <c r="F63" s="12" t="s">
        <v>40</v>
      </c>
      <c r="G63" s="16" t="s">
        <v>135</v>
      </c>
      <c r="H63" s="13">
        <v>34.19</v>
      </c>
      <c r="I63" s="16">
        <f t="shared" si="6"/>
        <v>8.5474999999999994</v>
      </c>
      <c r="J63" s="3" t="s">
        <v>135</v>
      </c>
      <c r="K63" s="8">
        <f t="shared" si="0"/>
        <v>21368.75</v>
      </c>
      <c r="L63" s="3"/>
    </row>
    <row r="64" spans="1:12">
      <c r="A64" s="3">
        <v>58</v>
      </c>
      <c r="B64" s="10" t="s">
        <v>99</v>
      </c>
      <c r="C64" s="10" t="s">
        <v>120</v>
      </c>
      <c r="D64" s="11" t="s">
        <v>121</v>
      </c>
      <c r="E64" s="4" t="s">
        <v>22</v>
      </c>
      <c r="F64" s="12" t="s">
        <v>40</v>
      </c>
      <c r="G64" s="16" t="s">
        <v>135</v>
      </c>
      <c r="H64" s="13">
        <v>26.34</v>
      </c>
      <c r="I64" s="16">
        <f t="shared" si="6"/>
        <v>6.585</v>
      </c>
      <c r="J64" s="3" t="s">
        <v>135</v>
      </c>
      <c r="K64" s="8">
        <f t="shared" si="0"/>
        <v>16462.5</v>
      </c>
      <c r="L64" s="3"/>
    </row>
    <row r="65" spans="1:12">
      <c r="A65" s="3">
        <v>59</v>
      </c>
      <c r="B65" s="10" t="s">
        <v>99</v>
      </c>
      <c r="C65" s="10" t="s">
        <v>122</v>
      </c>
      <c r="D65" s="11" t="s">
        <v>123</v>
      </c>
      <c r="E65" s="4" t="s">
        <v>22</v>
      </c>
      <c r="F65" s="12" t="s">
        <v>40</v>
      </c>
      <c r="G65" s="16" t="s">
        <v>135</v>
      </c>
      <c r="H65" s="13">
        <v>10.06</v>
      </c>
      <c r="I65" s="16">
        <f t="shared" si="6"/>
        <v>2.5150000000000001</v>
      </c>
      <c r="J65" s="3" t="s">
        <v>135</v>
      </c>
      <c r="K65" s="8">
        <f t="shared" si="0"/>
        <v>6287.5</v>
      </c>
      <c r="L65" s="3"/>
    </row>
    <row r="66" spans="1:12">
      <c r="A66" s="3">
        <v>60</v>
      </c>
      <c r="B66" s="10" t="s">
        <v>99</v>
      </c>
      <c r="C66" s="10" t="s">
        <v>124</v>
      </c>
      <c r="D66" s="11" t="s">
        <v>125</v>
      </c>
      <c r="E66" s="4" t="s">
        <v>22</v>
      </c>
      <c r="F66" s="12" t="s">
        <v>40</v>
      </c>
      <c r="G66" s="16" t="s">
        <v>135</v>
      </c>
      <c r="H66" s="13">
        <v>14.94</v>
      </c>
      <c r="I66" s="16">
        <f t="shared" si="6"/>
        <v>3.7349999999999999</v>
      </c>
      <c r="J66" s="3" t="s">
        <v>135</v>
      </c>
      <c r="K66" s="8">
        <f t="shared" si="0"/>
        <v>9337.5</v>
      </c>
      <c r="L66" s="3"/>
    </row>
    <row r="67" spans="1:12">
      <c r="A67" s="3">
        <v>61</v>
      </c>
      <c r="B67" s="10" t="s">
        <v>99</v>
      </c>
      <c r="C67" s="10" t="s">
        <v>124</v>
      </c>
      <c r="D67" s="11" t="s">
        <v>126</v>
      </c>
      <c r="E67" s="4" t="s">
        <v>22</v>
      </c>
      <c r="F67" s="12" t="s">
        <v>40</v>
      </c>
      <c r="G67" s="16" t="s">
        <v>135</v>
      </c>
      <c r="H67" s="13">
        <v>1.44</v>
      </c>
      <c r="I67" s="16">
        <f t="shared" si="6"/>
        <v>0.36</v>
      </c>
      <c r="J67" s="3" t="s">
        <v>135</v>
      </c>
      <c r="K67" s="8">
        <f t="shared" si="0"/>
        <v>900</v>
      </c>
      <c r="L67" s="3"/>
    </row>
    <row r="68" spans="1:12">
      <c r="A68" s="3">
        <v>62</v>
      </c>
      <c r="B68" s="10" t="s">
        <v>99</v>
      </c>
      <c r="C68" s="10" t="s">
        <v>127</v>
      </c>
      <c r="D68" s="11" t="s">
        <v>128</v>
      </c>
      <c r="E68" s="4" t="s">
        <v>22</v>
      </c>
      <c r="F68" s="12" t="s">
        <v>40</v>
      </c>
      <c r="G68" s="16" t="s">
        <v>135</v>
      </c>
      <c r="H68" s="17">
        <v>41.38</v>
      </c>
      <c r="I68" s="16">
        <f t="shared" si="6"/>
        <v>10.345000000000001</v>
      </c>
      <c r="J68" s="3" t="s">
        <v>135</v>
      </c>
      <c r="K68" s="8">
        <f t="shared" si="0"/>
        <v>25862.5</v>
      </c>
      <c r="L68" s="3"/>
    </row>
    <row r="69" spans="1:12">
      <c r="A69" s="3">
        <v>63</v>
      </c>
      <c r="B69" s="10" t="s">
        <v>99</v>
      </c>
      <c r="C69" s="10" t="s">
        <v>129</v>
      </c>
      <c r="D69" s="11" t="s">
        <v>130</v>
      </c>
      <c r="E69" s="4" t="s">
        <v>22</v>
      </c>
      <c r="F69" s="12" t="s">
        <v>40</v>
      </c>
      <c r="G69" s="16" t="s">
        <v>135</v>
      </c>
      <c r="H69" s="13">
        <v>31.06</v>
      </c>
      <c r="I69" s="16">
        <f t="shared" si="6"/>
        <v>7.7649999999999997</v>
      </c>
      <c r="J69" s="3" t="s">
        <v>135</v>
      </c>
      <c r="K69" s="8">
        <f t="shared" ref="K69:K70" si="7">I69*2500</f>
        <v>19412.5</v>
      </c>
      <c r="L69" s="3"/>
    </row>
    <row r="70" spans="1:12">
      <c r="A70" s="3">
        <v>64</v>
      </c>
      <c r="B70" s="10" t="s">
        <v>99</v>
      </c>
      <c r="C70" s="10" t="s">
        <v>131</v>
      </c>
      <c r="D70" s="11" t="s">
        <v>132</v>
      </c>
      <c r="E70" s="4" t="s">
        <v>22</v>
      </c>
      <c r="F70" s="12" t="s">
        <v>40</v>
      </c>
      <c r="G70" s="16" t="s">
        <v>135</v>
      </c>
      <c r="H70" s="13">
        <v>19.690000000000001</v>
      </c>
      <c r="I70" s="16">
        <f t="shared" si="6"/>
        <v>4.9225000000000003</v>
      </c>
      <c r="J70" s="3" t="s">
        <v>135</v>
      </c>
      <c r="K70" s="8">
        <f t="shared" si="7"/>
        <v>12306.25</v>
      </c>
      <c r="L70" s="3"/>
    </row>
    <row r="71" spans="1:12" ht="15.75">
      <c r="A71" s="15">
        <v>18</v>
      </c>
      <c r="B71" s="32" t="s">
        <v>87</v>
      </c>
      <c r="C71" s="33"/>
      <c r="D71" s="33"/>
      <c r="E71" s="33"/>
      <c r="F71" s="33"/>
      <c r="G71" s="34"/>
      <c r="H71" s="15">
        <f>SUM(H53:H70)</f>
        <v>1530.5400000000002</v>
      </c>
      <c r="I71" s="15">
        <f t="shared" ref="I71:K71" si="8">SUM(I53:I70)</f>
        <v>582.6350000000001</v>
      </c>
      <c r="J71" s="15"/>
      <c r="K71" s="18">
        <f t="shared" si="8"/>
        <v>1456587.5</v>
      </c>
      <c r="L71" s="15"/>
    </row>
    <row r="72" spans="1:12">
      <c r="A72" s="3">
        <v>65</v>
      </c>
      <c r="B72" s="19" t="s">
        <v>137</v>
      </c>
      <c r="C72" s="19" t="s">
        <v>138</v>
      </c>
      <c r="D72" s="19" t="s">
        <v>138</v>
      </c>
      <c r="E72" s="19" t="s">
        <v>22</v>
      </c>
      <c r="F72" s="3" t="s">
        <v>19</v>
      </c>
      <c r="G72" s="19" t="s">
        <v>133</v>
      </c>
      <c r="H72" s="3">
        <v>254</v>
      </c>
      <c r="I72" s="19">
        <f t="shared" ref="I72:I108" si="9">H72/4</f>
        <v>63.5</v>
      </c>
      <c r="J72" s="3" t="s">
        <v>134</v>
      </c>
      <c r="K72" s="8">
        <f t="shared" ref="K72:K109" si="10">I72*2500</f>
        <v>158750</v>
      </c>
      <c r="L72" s="3"/>
    </row>
    <row r="73" spans="1:12">
      <c r="A73" s="3">
        <v>66</v>
      </c>
      <c r="B73" s="19" t="s">
        <v>137</v>
      </c>
      <c r="C73" s="19" t="s">
        <v>139</v>
      </c>
      <c r="D73" s="19" t="s">
        <v>140</v>
      </c>
      <c r="E73" s="19" t="s">
        <v>22</v>
      </c>
      <c r="F73" s="3" t="s">
        <v>19</v>
      </c>
      <c r="G73" s="19" t="s">
        <v>133</v>
      </c>
      <c r="H73" s="3">
        <v>80</v>
      </c>
      <c r="I73" s="19">
        <f t="shared" si="9"/>
        <v>20</v>
      </c>
      <c r="J73" s="3" t="s">
        <v>134</v>
      </c>
      <c r="K73" s="8">
        <f t="shared" si="10"/>
        <v>50000</v>
      </c>
      <c r="L73" s="3"/>
    </row>
    <row r="74" spans="1:12" ht="15.75">
      <c r="A74" s="3">
        <v>67</v>
      </c>
      <c r="B74" s="19" t="s">
        <v>137</v>
      </c>
      <c r="C74" s="19" t="s">
        <v>141</v>
      </c>
      <c r="D74" s="19" t="s">
        <v>142</v>
      </c>
      <c r="E74" s="19" t="s">
        <v>22</v>
      </c>
      <c r="F74" s="3" t="s">
        <v>19</v>
      </c>
      <c r="G74" s="19" t="s">
        <v>133</v>
      </c>
      <c r="H74" s="20">
        <v>144</v>
      </c>
      <c r="I74" s="19">
        <f t="shared" si="9"/>
        <v>36</v>
      </c>
      <c r="J74" s="3" t="s">
        <v>134</v>
      </c>
      <c r="K74" s="8">
        <f t="shared" si="10"/>
        <v>90000</v>
      </c>
      <c r="L74" s="3"/>
    </row>
    <row r="75" spans="1:12">
      <c r="A75" s="3">
        <v>68</v>
      </c>
      <c r="B75" s="19" t="s">
        <v>137</v>
      </c>
      <c r="C75" s="19" t="s">
        <v>143</v>
      </c>
      <c r="D75" s="19" t="s">
        <v>144</v>
      </c>
      <c r="E75" s="19" t="s">
        <v>22</v>
      </c>
      <c r="F75" s="3" t="s">
        <v>19</v>
      </c>
      <c r="G75" s="19" t="s">
        <v>133</v>
      </c>
      <c r="H75" s="3">
        <v>108</v>
      </c>
      <c r="I75" s="19">
        <f t="shared" si="9"/>
        <v>27</v>
      </c>
      <c r="J75" s="3" t="s">
        <v>134</v>
      </c>
      <c r="K75" s="8">
        <f t="shared" si="10"/>
        <v>67500</v>
      </c>
      <c r="L75" s="3"/>
    </row>
    <row r="76" spans="1:12" ht="30">
      <c r="A76" s="3">
        <v>69</v>
      </c>
      <c r="B76" s="19" t="s">
        <v>137</v>
      </c>
      <c r="C76" s="19" t="s">
        <v>143</v>
      </c>
      <c r="D76" s="19" t="s">
        <v>145</v>
      </c>
      <c r="E76" s="19" t="s">
        <v>22</v>
      </c>
      <c r="F76" s="3" t="s">
        <v>19</v>
      </c>
      <c r="G76" s="19" t="s">
        <v>133</v>
      </c>
      <c r="H76" s="3">
        <v>100</v>
      </c>
      <c r="I76" s="19">
        <f t="shared" si="9"/>
        <v>25</v>
      </c>
      <c r="J76" s="3" t="s">
        <v>134</v>
      </c>
      <c r="K76" s="8">
        <f t="shared" si="10"/>
        <v>62500</v>
      </c>
      <c r="L76" s="3"/>
    </row>
    <row r="77" spans="1:12">
      <c r="A77" s="3">
        <v>70</v>
      </c>
      <c r="B77" s="19" t="s">
        <v>137</v>
      </c>
      <c r="C77" s="19" t="s">
        <v>146</v>
      </c>
      <c r="D77" s="19" t="s">
        <v>147</v>
      </c>
      <c r="E77" s="19" t="s">
        <v>22</v>
      </c>
      <c r="F77" s="3" t="s">
        <v>19</v>
      </c>
      <c r="G77" s="19" t="s">
        <v>133</v>
      </c>
      <c r="H77" s="3">
        <v>192</v>
      </c>
      <c r="I77" s="19">
        <f t="shared" si="9"/>
        <v>48</v>
      </c>
      <c r="J77" s="3" t="s">
        <v>134</v>
      </c>
      <c r="K77" s="8">
        <f t="shared" si="10"/>
        <v>120000</v>
      </c>
      <c r="L77" s="3"/>
    </row>
    <row r="78" spans="1:12">
      <c r="A78" s="3">
        <v>71</v>
      </c>
      <c r="B78" s="19" t="s">
        <v>137</v>
      </c>
      <c r="C78" s="19" t="s">
        <v>148</v>
      </c>
      <c r="D78" s="19" t="s">
        <v>149</v>
      </c>
      <c r="E78" s="19" t="s">
        <v>22</v>
      </c>
      <c r="F78" s="3" t="s">
        <v>19</v>
      </c>
      <c r="G78" s="19" t="s">
        <v>133</v>
      </c>
      <c r="H78" s="3">
        <v>168</v>
      </c>
      <c r="I78" s="19">
        <f t="shared" si="9"/>
        <v>42</v>
      </c>
      <c r="J78" s="3" t="s">
        <v>134</v>
      </c>
      <c r="K78" s="8">
        <f t="shared" si="10"/>
        <v>105000</v>
      </c>
      <c r="L78" s="3"/>
    </row>
    <row r="79" spans="1:12">
      <c r="A79" s="3">
        <v>72</v>
      </c>
      <c r="B79" s="19" t="s">
        <v>137</v>
      </c>
      <c r="C79" s="19" t="s">
        <v>150</v>
      </c>
      <c r="D79" s="19" t="s">
        <v>151</v>
      </c>
      <c r="E79" s="19" t="s">
        <v>22</v>
      </c>
      <c r="F79" s="3" t="s">
        <v>19</v>
      </c>
      <c r="G79" s="19" t="s">
        <v>133</v>
      </c>
      <c r="H79" s="3">
        <v>84</v>
      </c>
      <c r="I79" s="19">
        <f t="shared" si="9"/>
        <v>21</v>
      </c>
      <c r="J79" s="3" t="s">
        <v>134</v>
      </c>
      <c r="K79" s="8">
        <f t="shared" si="10"/>
        <v>52500</v>
      </c>
      <c r="L79" s="3"/>
    </row>
    <row r="80" spans="1:12">
      <c r="A80" s="3">
        <v>73</v>
      </c>
      <c r="B80" s="19" t="s">
        <v>137</v>
      </c>
      <c r="C80" s="19" t="s">
        <v>152</v>
      </c>
      <c r="D80" s="19" t="s">
        <v>103</v>
      </c>
      <c r="E80" s="19" t="s">
        <v>22</v>
      </c>
      <c r="F80" s="3" t="s">
        <v>19</v>
      </c>
      <c r="G80" s="19" t="s">
        <v>133</v>
      </c>
      <c r="H80" s="3">
        <v>96</v>
      </c>
      <c r="I80" s="19">
        <f t="shared" si="9"/>
        <v>24</v>
      </c>
      <c r="J80" s="3" t="s">
        <v>134</v>
      </c>
      <c r="K80" s="8">
        <f t="shared" si="10"/>
        <v>60000</v>
      </c>
      <c r="L80" s="3"/>
    </row>
    <row r="81" spans="1:12">
      <c r="A81" s="3">
        <v>74</v>
      </c>
      <c r="B81" s="19" t="s">
        <v>137</v>
      </c>
      <c r="C81" s="19" t="s">
        <v>153</v>
      </c>
      <c r="D81" s="19" t="s">
        <v>154</v>
      </c>
      <c r="E81" s="19" t="s">
        <v>22</v>
      </c>
      <c r="F81" s="3" t="s">
        <v>19</v>
      </c>
      <c r="G81" s="19" t="s">
        <v>133</v>
      </c>
      <c r="H81" s="3">
        <v>96</v>
      </c>
      <c r="I81" s="19">
        <f t="shared" si="9"/>
        <v>24</v>
      </c>
      <c r="J81" s="3" t="s">
        <v>134</v>
      </c>
      <c r="K81" s="8">
        <f t="shared" si="10"/>
        <v>60000</v>
      </c>
      <c r="L81" s="3"/>
    </row>
    <row r="82" spans="1:12">
      <c r="A82" s="3">
        <v>75</v>
      </c>
      <c r="B82" s="19" t="s">
        <v>137</v>
      </c>
      <c r="C82" s="19" t="s">
        <v>155</v>
      </c>
      <c r="D82" s="19" t="s">
        <v>156</v>
      </c>
      <c r="E82" s="19" t="s">
        <v>22</v>
      </c>
      <c r="F82" s="3" t="s">
        <v>19</v>
      </c>
      <c r="G82" s="19" t="s">
        <v>133</v>
      </c>
      <c r="H82" s="3">
        <v>108</v>
      </c>
      <c r="I82" s="19">
        <f t="shared" si="9"/>
        <v>27</v>
      </c>
      <c r="J82" s="3" t="s">
        <v>134</v>
      </c>
      <c r="K82" s="8">
        <f t="shared" si="10"/>
        <v>67500</v>
      </c>
      <c r="L82" s="3"/>
    </row>
    <row r="83" spans="1:12">
      <c r="A83" s="3">
        <v>76</v>
      </c>
      <c r="B83" s="19" t="s">
        <v>137</v>
      </c>
      <c r="C83" s="19" t="s">
        <v>137</v>
      </c>
      <c r="D83" s="19" t="s">
        <v>157</v>
      </c>
      <c r="E83" s="19" t="s">
        <v>22</v>
      </c>
      <c r="F83" s="3" t="s">
        <v>19</v>
      </c>
      <c r="G83" s="19" t="s">
        <v>133</v>
      </c>
      <c r="H83" s="3">
        <v>160</v>
      </c>
      <c r="I83" s="19">
        <f t="shared" si="9"/>
        <v>40</v>
      </c>
      <c r="J83" s="3" t="s">
        <v>134</v>
      </c>
      <c r="K83" s="8">
        <f t="shared" si="10"/>
        <v>100000</v>
      </c>
      <c r="L83" s="3"/>
    </row>
    <row r="84" spans="1:12">
      <c r="A84" s="3">
        <v>77</v>
      </c>
      <c r="B84" s="19" t="s">
        <v>137</v>
      </c>
      <c r="C84" s="19" t="s">
        <v>158</v>
      </c>
      <c r="D84" s="19" t="s">
        <v>159</v>
      </c>
      <c r="E84" s="19" t="s">
        <v>22</v>
      </c>
      <c r="F84" s="3" t="s">
        <v>19</v>
      </c>
      <c r="G84" s="19" t="s">
        <v>133</v>
      </c>
      <c r="H84" s="3">
        <v>48</v>
      </c>
      <c r="I84" s="19">
        <f t="shared" si="9"/>
        <v>12</v>
      </c>
      <c r="J84" s="3" t="s">
        <v>134</v>
      </c>
      <c r="K84" s="8">
        <f t="shared" si="10"/>
        <v>30000</v>
      </c>
      <c r="L84" s="3"/>
    </row>
    <row r="85" spans="1:12">
      <c r="A85" s="3">
        <v>78</v>
      </c>
      <c r="B85" s="19" t="s">
        <v>137</v>
      </c>
      <c r="C85" s="19" t="s">
        <v>160</v>
      </c>
      <c r="D85" s="19" t="s">
        <v>161</v>
      </c>
      <c r="E85" s="19" t="s">
        <v>22</v>
      </c>
      <c r="F85" s="3" t="s">
        <v>19</v>
      </c>
      <c r="G85" s="19" t="s">
        <v>133</v>
      </c>
      <c r="H85" s="3">
        <v>28</v>
      </c>
      <c r="I85" s="19">
        <f t="shared" si="9"/>
        <v>7</v>
      </c>
      <c r="J85" s="3" t="s">
        <v>134</v>
      </c>
      <c r="K85" s="8">
        <f t="shared" si="10"/>
        <v>17500</v>
      </c>
      <c r="L85" s="3"/>
    </row>
    <row r="86" spans="1:12">
      <c r="A86" s="3">
        <v>79</v>
      </c>
      <c r="B86" s="19" t="s">
        <v>137</v>
      </c>
      <c r="C86" s="19" t="s">
        <v>162</v>
      </c>
      <c r="D86" s="19" t="s">
        <v>163</v>
      </c>
      <c r="E86" s="19" t="s">
        <v>22</v>
      </c>
      <c r="F86" s="3" t="s">
        <v>19</v>
      </c>
      <c r="G86" s="19" t="s">
        <v>133</v>
      </c>
      <c r="H86" s="3">
        <v>22</v>
      </c>
      <c r="I86" s="19">
        <f t="shared" si="9"/>
        <v>5.5</v>
      </c>
      <c r="J86" s="3" t="s">
        <v>134</v>
      </c>
      <c r="K86" s="8">
        <f t="shared" si="10"/>
        <v>13750</v>
      </c>
      <c r="L86" s="3"/>
    </row>
    <row r="87" spans="1:12">
      <c r="A87" s="3">
        <v>80</v>
      </c>
      <c r="B87" s="19" t="s">
        <v>137</v>
      </c>
      <c r="C87" s="19" t="s">
        <v>164</v>
      </c>
      <c r="D87" s="19" t="s">
        <v>165</v>
      </c>
      <c r="E87" s="19" t="s">
        <v>22</v>
      </c>
      <c r="F87" s="3" t="s">
        <v>19</v>
      </c>
      <c r="G87" s="19" t="s">
        <v>133</v>
      </c>
      <c r="H87" s="3">
        <v>28.9</v>
      </c>
      <c r="I87" s="19">
        <f t="shared" si="9"/>
        <v>7.2249999999999996</v>
      </c>
      <c r="J87" s="3" t="s">
        <v>134</v>
      </c>
      <c r="K87" s="8">
        <f t="shared" si="10"/>
        <v>18062.5</v>
      </c>
      <c r="L87" s="3"/>
    </row>
    <row r="88" spans="1:12">
      <c r="A88" s="3">
        <v>81</v>
      </c>
      <c r="B88" s="19" t="s">
        <v>137</v>
      </c>
      <c r="C88" s="19" t="s">
        <v>166</v>
      </c>
      <c r="D88" s="19" t="s">
        <v>167</v>
      </c>
      <c r="E88" s="19" t="s">
        <v>22</v>
      </c>
      <c r="F88" s="3" t="s">
        <v>19</v>
      </c>
      <c r="G88" s="19" t="s">
        <v>133</v>
      </c>
      <c r="H88" s="3">
        <v>25.16</v>
      </c>
      <c r="I88" s="19">
        <f t="shared" si="9"/>
        <v>6.29</v>
      </c>
      <c r="J88" s="3" t="s">
        <v>134</v>
      </c>
      <c r="K88" s="8">
        <f t="shared" si="10"/>
        <v>15725</v>
      </c>
      <c r="L88" s="3"/>
    </row>
    <row r="89" spans="1:12">
      <c r="A89" s="3">
        <v>82</v>
      </c>
      <c r="B89" s="19" t="s">
        <v>137</v>
      </c>
      <c r="C89" s="19" t="s">
        <v>168</v>
      </c>
      <c r="D89" s="19" t="s">
        <v>169</v>
      </c>
      <c r="E89" s="19" t="s">
        <v>22</v>
      </c>
      <c r="F89" s="3" t="s">
        <v>19</v>
      </c>
      <c r="G89" s="19" t="s">
        <v>133</v>
      </c>
      <c r="H89" s="3">
        <v>36</v>
      </c>
      <c r="I89" s="19">
        <f t="shared" si="9"/>
        <v>9</v>
      </c>
      <c r="J89" s="3" t="s">
        <v>134</v>
      </c>
      <c r="K89" s="8">
        <f t="shared" si="10"/>
        <v>22500</v>
      </c>
      <c r="L89" s="3"/>
    </row>
    <row r="90" spans="1:12">
      <c r="A90" s="3">
        <v>83</v>
      </c>
      <c r="B90" s="19" t="s">
        <v>137</v>
      </c>
      <c r="C90" s="19" t="s">
        <v>170</v>
      </c>
      <c r="D90" s="19" t="s">
        <v>171</v>
      </c>
      <c r="E90" s="19" t="s">
        <v>22</v>
      </c>
      <c r="F90" s="3" t="s">
        <v>19</v>
      </c>
      <c r="G90" s="19" t="s">
        <v>133</v>
      </c>
      <c r="H90" s="3">
        <v>32</v>
      </c>
      <c r="I90" s="19">
        <f t="shared" si="9"/>
        <v>8</v>
      </c>
      <c r="J90" s="3" t="s">
        <v>134</v>
      </c>
      <c r="K90" s="8">
        <f t="shared" si="10"/>
        <v>20000</v>
      </c>
      <c r="L90" s="3"/>
    </row>
    <row r="91" spans="1:12">
      <c r="A91" s="3">
        <v>84</v>
      </c>
      <c r="B91" s="19" t="s">
        <v>137</v>
      </c>
      <c r="C91" s="19" t="s">
        <v>172</v>
      </c>
      <c r="D91" s="19" t="s">
        <v>173</v>
      </c>
      <c r="E91" s="19" t="s">
        <v>22</v>
      </c>
      <c r="F91" s="3" t="s">
        <v>19</v>
      </c>
      <c r="G91" s="19" t="s">
        <v>133</v>
      </c>
      <c r="H91" s="3">
        <v>72</v>
      </c>
      <c r="I91" s="19">
        <f t="shared" si="9"/>
        <v>18</v>
      </c>
      <c r="J91" s="3" t="s">
        <v>134</v>
      </c>
      <c r="K91" s="8">
        <f t="shared" si="10"/>
        <v>45000</v>
      </c>
      <c r="L91" s="3"/>
    </row>
    <row r="92" spans="1:12">
      <c r="A92" s="3">
        <v>85</v>
      </c>
      <c r="B92" s="19" t="s">
        <v>174</v>
      </c>
      <c r="C92" s="19" t="s">
        <v>172</v>
      </c>
      <c r="D92" s="19" t="s">
        <v>175</v>
      </c>
      <c r="E92" s="19" t="s">
        <v>22</v>
      </c>
      <c r="F92" s="3" t="s">
        <v>19</v>
      </c>
      <c r="G92" s="19" t="s">
        <v>133</v>
      </c>
      <c r="H92" s="3">
        <v>76</v>
      </c>
      <c r="I92" s="19">
        <f t="shared" si="9"/>
        <v>19</v>
      </c>
      <c r="J92" s="3" t="s">
        <v>134</v>
      </c>
      <c r="K92" s="8">
        <f t="shared" si="10"/>
        <v>47500</v>
      </c>
      <c r="L92" s="3"/>
    </row>
    <row r="93" spans="1:12">
      <c r="A93" s="3">
        <v>86</v>
      </c>
      <c r="B93" s="19" t="s">
        <v>137</v>
      </c>
      <c r="C93" s="19" t="s">
        <v>176</v>
      </c>
      <c r="D93" s="19" t="s">
        <v>177</v>
      </c>
      <c r="E93" s="19" t="s">
        <v>22</v>
      </c>
      <c r="F93" s="3" t="s">
        <v>19</v>
      </c>
      <c r="G93" s="19" t="s">
        <v>133</v>
      </c>
      <c r="H93" s="3">
        <v>50</v>
      </c>
      <c r="I93" s="19">
        <f t="shared" si="9"/>
        <v>12.5</v>
      </c>
      <c r="J93" s="3" t="s">
        <v>134</v>
      </c>
      <c r="K93" s="8">
        <f t="shared" si="10"/>
        <v>31250</v>
      </c>
      <c r="L93" s="3"/>
    </row>
    <row r="94" spans="1:12">
      <c r="A94" s="3">
        <v>87</v>
      </c>
      <c r="B94" s="19" t="s">
        <v>137</v>
      </c>
      <c r="C94" s="19" t="s">
        <v>178</v>
      </c>
      <c r="D94" s="19" t="s">
        <v>179</v>
      </c>
      <c r="E94" s="19" t="s">
        <v>22</v>
      </c>
      <c r="F94" s="3" t="s">
        <v>19</v>
      </c>
      <c r="G94" s="19" t="s">
        <v>133</v>
      </c>
      <c r="H94" s="3">
        <v>116</v>
      </c>
      <c r="I94" s="19">
        <f t="shared" si="9"/>
        <v>29</v>
      </c>
      <c r="J94" s="3" t="s">
        <v>134</v>
      </c>
      <c r="K94" s="8">
        <f t="shared" si="10"/>
        <v>72500</v>
      </c>
      <c r="L94" s="3"/>
    </row>
    <row r="95" spans="1:12">
      <c r="A95" s="3">
        <v>88</v>
      </c>
      <c r="B95" s="19" t="s">
        <v>137</v>
      </c>
      <c r="C95" s="19" t="s">
        <v>152</v>
      </c>
      <c r="D95" s="19" t="s">
        <v>180</v>
      </c>
      <c r="E95" s="19" t="s">
        <v>22</v>
      </c>
      <c r="F95" s="3" t="s">
        <v>19</v>
      </c>
      <c r="G95" s="19" t="s">
        <v>133</v>
      </c>
      <c r="H95" s="3">
        <v>26</v>
      </c>
      <c r="I95" s="19">
        <f t="shared" si="9"/>
        <v>6.5</v>
      </c>
      <c r="J95" s="3" t="s">
        <v>134</v>
      </c>
      <c r="K95" s="8">
        <f t="shared" si="10"/>
        <v>16250</v>
      </c>
      <c r="L95" s="3"/>
    </row>
    <row r="96" spans="1:12" ht="30">
      <c r="A96" s="1">
        <v>89</v>
      </c>
      <c r="B96" s="21" t="s">
        <v>137</v>
      </c>
      <c r="C96" s="21" t="s">
        <v>181</v>
      </c>
      <c r="D96" s="21" t="s">
        <v>182</v>
      </c>
      <c r="E96" s="28" t="s">
        <v>22</v>
      </c>
      <c r="F96" s="29" t="s">
        <v>40</v>
      </c>
      <c r="G96" s="28" t="s">
        <v>135</v>
      </c>
      <c r="H96" s="29">
        <v>16.579999999999998</v>
      </c>
      <c r="I96" s="28">
        <f t="shared" si="9"/>
        <v>4.1449999999999996</v>
      </c>
      <c r="J96" s="1" t="s">
        <v>135</v>
      </c>
      <c r="K96" s="30">
        <f t="shared" si="10"/>
        <v>10362.499999999998</v>
      </c>
      <c r="L96" s="1"/>
    </row>
    <row r="97" spans="1:12">
      <c r="A97" s="3">
        <v>90</v>
      </c>
      <c r="B97" s="21" t="s">
        <v>137</v>
      </c>
      <c r="C97" s="21" t="s">
        <v>183</v>
      </c>
      <c r="D97" s="22" t="s">
        <v>184</v>
      </c>
      <c r="E97" s="19" t="s">
        <v>22</v>
      </c>
      <c r="F97" s="23" t="s">
        <v>40</v>
      </c>
      <c r="G97" s="28" t="s">
        <v>135</v>
      </c>
      <c r="H97" s="23">
        <v>28.79</v>
      </c>
      <c r="I97" s="19">
        <f t="shared" si="9"/>
        <v>7.1974999999999998</v>
      </c>
      <c r="J97" s="1" t="s">
        <v>135</v>
      </c>
      <c r="K97" s="8">
        <f t="shared" si="10"/>
        <v>17993.75</v>
      </c>
      <c r="L97" s="3"/>
    </row>
    <row r="98" spans="1:12">
      <c r="A98" s="3">
        <v>91</v>
      </c>
      <c r="B98" s="21" t="s">
        <v>137</v>
      </c>
      <c r="C98" s="21" t="s">
        <v>185</v>
      </c>
      <c r="D98" s="22" t="s">
        <v>186</v>
      </c>
      <c r="E98" s="19" t="s">
        <v>22</v>
      </c>
      <c r="F98" s="23" t="s">
        <v>40</v>
      </c>
      <c r="G98" s="28" t="s">
        <v>135</v>
      </c>
      <c r="H98" s="23">
        <v>5.6</v>
      </c>
      <c r="I98" s="19">
        <f t="shared" si="9"/>
        <v>1.4</v>
      </c>
      <c r="J98" s="1" t="s">
        <v>135</v>
      </c>
      <c r="K98" s="8">
        <f t="shared" si="10"/>
        <v>3500</v>
      </c>
      <c r="L98" s="3"/>
    </row>
    <row r="99" spans="1:12">
      <c r="A99" s="3">
        <v>92</v>
      </c>
      <c r="B99" s="21" t="s">
        <v>137</v>
      </c>
      <c r="C99" s="21" t="s">
        <v>187</v>
      </c>
      <c r="D99" s="22" t="s">
        <v>188</v>
      </c>
      <c r="E99" s="19" t="s">
        <v>22</v>
      </c>
      <c r="F99" s="23" t="s">
        <v>40</v>
      </c>
      <c r="G99" s="28" t="s">
        <v>135</v>
      </c>
      <c r="H99" s="23">
        <v>47.42</v>
      </c>
      <c r="I99" s="19">
        <f t="shared" si="9"/>
        <v>11.855</v>
      </c>
      <c r="J99" s="1" t="s">
        <v>135</v>
      </c>
      <c r="K99" s="8">
        <f t="shared" si="10"/>
        <v>29637.5</v>
      </c>
      <c r="L99" s="3"/>
    </row>
    <row r="100" spans="1:12">
      <c r="A100" s="3">
        <v>93</v>
      </c>
      <c r="B100" s="21" t="s">
        <v>137</v>
      </c>
      <c r="C100" s="21" t="s">
        <v>189</v>
      </c>
      <c r="D100" s="22" t="s">
        <v>190</v>
      </c>
      <c r="E100" s="19" t="s">
        <v>22</v>
      </c>
      <c r="F100" s="23" t="s">
        <v>40</v>
      </c>
      <c r="G100" s="28" t="s">
        <v>135</v>
      </c>
      <c r="H100" s="23">
        <v>1.1299999999999999</v>
      </c>
      <c r="I100" s="19">
        <f t="shared" si="9"/>
        <v>0.28249999999999997</v>
      </c>
      <c r="J100" s="1" t="s">
        <v>135</v>
      </c>
      <c r="K100" s="8">
        <f t="shared" si="10"/>
        <v>706.24999999999989</v>
      </c>
      <c r="L100" s="3"/>
    </row>
    <row r="101" spans="1:12" ht="30">
      <c r="A101" s="3">
        <v>94</v>
      </c>
      <c r="B101" s="21" t="s">
        <v>137</v>
      </c>
      <c r="C101" s="21" t="s">
        <v>191</v>
      </c>
      <c r="D101" s="22" t="s">
        <v>192</v>
      </c>
      <c r="E101" s="19" t="s">
        <v>22</v>
      </c>
      <c r="F101" s="23" t="s">
        <v>40</v>
      </c>
      <c r="G101" s="28" t="s">
        <v>135</v>
      </c>
      <c r="H101" s="23">
        <v>0.43</v>
      </c>
      <c r="I101" s="19">
        <f t="shared" si="9"/>
        <v>0.1075</v>
      </c>
      <c r="J101" s="1" t="s">
        <v>135</v>
      </c>
      <c r="K101" s="8">
        <f t="shared" si="10"/>
        <v>268.75</v>
      </c>
      <c r="L101" s="3"/>
    </row>
    <row r="102" spans="1:12">
      <c r="A102" s="3">
        <v>95</v>
      </c>
      <c r="B102" s="21" t="s">
        <v>137</v>
      </c>
      <c r="C102" s="21" t="s">
        <v>193</v>
      </c>
      <c r="D102" s="22" t="s">
        <v>194</v>
      </c>
      <c r="E102" s="19" t="s">
        <v>22</v>
      </c>
      <c r="F102" s="23" t="s">
        <v>40</v>
      </c>
      <c r="G102" s="28" t="s">
        <v>135</v>
      </c>
      <c r="H102" s="23">
        <v>13.16</v>
      </c>
      <c r="I102" s="19">
        <f t="shared" si="9"/>
        <v>3.29</v>
      </c>
      <c r="J102" s="1" t="s">
        <v>135</v>
      </c>
      <c r="K102" s="8">
        <f t="shared" si="10"/>
        <v>8225</v>
      </c>
      <c r="L102" s="3"/>
    </row>
    <row r="103" spans="1:12">
      <c r="A103" s="3">
        <v>96</v>
      </c>
      <c r="B103" s="21" t="s">
        <v>137</v>
      </c>
      <c r="C103" s="21" t="s">
        <v>195</v>
      </c>
      <c r="D103" s="22" t="s">
        <v>196</v>
      </c>
      <c r="E103" s="19" t="s">
        <v>22</v>
      </c>
      <c r="F103" s="23" t="s">
        <v>40</v>
      </c>
      <c r="G103" s="28" t="s">
        <v>135</v>
      </c>
      <c r="H103" s="23">
        <v>9.86</v>
      </c>
      <c r="I103" s="19">
        <f t="shared" si="9"/>
        <v>2.4649999999999999</v>
      </c>
      <c r="J103" s="1" t="s">
        <v>135</v>
      </c>
      <c r="K103" s="8">
        <f t="shared" si="10"/>
        <v>6162.5</v>
      </c>
      <c r="L103" s="3"/>
    </row>
    <row r="104" spans="1:12">
      <c r="A104" s="3">
        <v>97</v>
      </c>
      <c r="B104" s="21" t="s">
        <v>137</v>
      </c>
      <c r="C104" s="21" t="s">
        <v>197</v>
      </c>
      <c r="D104" s="22" t="s">
        <v>198</v>
      </c>
      <c r="E104" s="19" t="s">
        <v>22</v>
      </c>
      <c r="F104" s="23" t="s">
        <v>40</v>
      </c>
      <c r="G104" s="28" t="s">
        <v>135</v>
      </c>
      <c r="H104" s="23">
        <v>9.86</v>
      </c>
      <c r="I104" s="19">
        <f t="shared" si="9"/>
        <v>2.4649999999999999</v>
      </c>
      <c r="J104" s="1" t="s">
        <v>135</v>
      </c>
      <c r="K104" s="8">
        <f t="shared" si="10"/>
        <v>6162.5</v>
      </c>
      <c r="L104" s="3"/>
    </row>
    <row r="105" spans="1:12">
      <c r="A105" s="3">
        <v>98</v>
      </c>
      <c r="B105" s="21" t="s">
        <v>137</v>
      </c>
      <c r="C105" s="21" t="s">
        <v>193</v>
      </c>
      <c r="D105" s="22" t="s">
        <v>199</v>
      </c>
      <c r="E105" s="19" t="s">
        <v>22</v>
      </c>
      <c r="F105" s="23" t="s">
        <v>40</v>
      </c>
      <c r="G105" s="28" t="s">
        <v>135</v>
      </c>
      <c r="H105" s="23">
        <v>12.32</v>
      </c>
      <c r="I105" s="19">
        <f t="shared" si="9"/>
        <v>3.08</v>
      </c>
      <c r="J105" s="1" t="s">
        <v>135</v>
      </c>
      <c r="K105" s="8">
        <f t="shared" si="10"/>
        <v>7700</v>
      </c>
      <c r="L105" s="3"/>
    </row>
    <row r="106" spans="1:12">
      <c r="A106" s="3">
        <v>99</v>
      </c>
      <c r="B106" s="21" t="s">
        <v>137</v>
      </c>
      <c r="C106" s="21" t="s">
        <v>200</v>
      </c>
      <c r="D106" s="22" t="s">
        <v>201</v>
      </c>
      <c r="E106" s="19" t="s">
        <v>22</v>
      </c>
      <c r="F106" s="23" t="s">
        <v>40</v>
      </c>
      <c r="G106" s="28" t="s">
        <v>135</v>
      </c>
      <c r="H106" s="23">
        <v>14.79</v>
      </c>
      <c r="I106" s="19">
        <f t="shared" si="9"/>
        <v>3.6974999999999998</v>
      </c>
      <c r="J106" s="1" t="s">
        <v>135</v>
      </c>
      <c r="K106" s="8">
        <f t="shared" si="10"/>
        <v>9243.75</v>
      </c>
      <c r="L106" s="3"/>
    </row>
    <row r="107" spans="1:12">
      <c r="A107" s="3">
        <v>100</v>
      </c>
      <c r="B107" s="21" t="s">
        <v>137</v>
      </c>
      <c r="C107" s="21" t="s">
        <v>202</v>
      </c>
      <c r="D107" s="22" t="s">
        <v>203</v>
      </c>
      <c r="E107" s="19" t="s">
        <v>22</v>
      </c>
      <c r="F107" s="23" t="s">
        <v>40</v>
      </c>
      <c r="G107" s="28" t="s">
        <v>135</v>
      </c>
      <c r="H107" s="23">
        <v>9.86</v>
      </c>
      <c r="I107" s="19">
        <f t="shared" si="9"/>
        <v>2.4649999999999999</v>
      </c>
      <c r="J107" s="1" t="s">
        <v>135</v>
      </c>
      <c r="K107" s="8">
        <f t="shared" si="10"/>
        <v>6162.5</v>
      </c>
      <c r="L107" s="3"/>
    </row>
    <row r="108" spans="1:12">
      <c r="A108" s="3">
        <v>101</v>
      </c>
      <c r="B108" s="21" t="s">
        <v>137</v>
      </c>
      <c r="C108" s="21" t="s">
        <v>204</v>
      </c>
      <c r="D108" s="22" t="s">
        <v>205</v>
      </c>
      <c r="E108" s="19" t="s">
        <v>22</v>
      </c>
      <c r="F108" s="23" t="s">
        <v>40</v>
      </c>
      <c r="G108" s="28" t="s">
        <v>135</v>
      </c>
      <c r="H108" s="23">
        <v>24.65</v>
      </c>
      <c r="I108" s="19">
        <f t="shared" si="9"/>
        <v>6.1624999999999996</v>
      </c>
      <c r="J108" s="1" t="s">
        <v>135</v>
      </c>
      <c r="K108" s="8">
        <f t="shared" si="10"/>
        <v>15406.25</v>
      </c>
      <c r="L108" s="3"/>
    </row>
    <row r="109" spans="1:12" ht="30">
      <c r="A109" s="3">
        <v>102</v>
      </c>
      <c r="B109" s="24" t="s">
        <v>206</v>
      </c>
      <c r="C109" s="24" t="s">
        <v>207</v>
      </c>
      <c r="D109" s="24" t="s">
        <v>208</v>
      </c>
      <c r="E109" s="25" t="s">
        <v>18</v>
      </c>
      <c r="F109" s="24" t="s">
        <v>209</v>
      </c>
      <c r="G109" s="26" t="s">
        <v>210</v>
      </c>
      <c r="H109" s="27">
        <v>560</v>
      </c>
      <c r="I109" s="27">
        <v>280</v>
      </c>
      <c r="J109" s="26" t="s">
        <v>211</v>
      </c>
      <c r="K109" s="8">
        <f t="shared" si="10"/>
        <v>700000</v>
      </c>
      <c r="L109" s="3"/>
    </row>
    <row r="110" spans="1:12" ht="15.75">
      <c r="A110" s="15">
        <v>38</v>
      </c>
      <c r="B110" s="35" t="s">
        <v>87</v>
      </c>
      <c r="C110" s="36"/>
      <c r="D110" s="36"/>
      <c r="E110" s="36"/>
      <c r="F110" s="36"/>
      <c r="G110" s="37"/>
      <c r="H110" s="15">
        <f>SUM(H72:H109)</f>
        <v>2904.5100000000007</v>
      </c>
      <c r="I110" s="15">
        <f t="shared" ref="I110:K110" si="11">SUM(I72:I109)</f>
        <v>866.12750000000017</v>
      </c>
      <c r="J110" s="15"/>
      <c r="K110" s="18">
        <f t="shared" si="11"/>
        <v>2165318.75</v>
      </c>
      <c r="L110" s="15"/>
    </row>
    <row r="111" spans="1:12" ht="15.75">
      <c r="A111" s="15">
        <v>102</v>
      </c>
      <c r="B111" s="32" t="s">
        <v>212</v>
      </c>
      <c r="C111" s="33"/>
      <c r="D111" s="33"/>
      <c r="E111" s="33"/>
      <c r="F111" s="33"/>
      <c r="G111" s="34"/>
      <c r="H111" s="15">
        <v>4286.9799999999996</v>
      </c>
      <c r="I111" s="31">
        <v>2477.87</v>
      </c>
      <c r="J111" s="15"/>
      <c r="K111" s="15">
        <v>6194682</v>
      </c>
      <c r="L111" s="15"/>
    </row>
    <row r="114" spans="9:9">
      <c r="I114" t="s">
        <v>213</v>
      </c>
    </row>
    <row r="115" spans="9:9">
      <c r="I115" t="s">
        <v>214</v>
      </c>
    </row>
  </sheetData>
  <mergeCells count="9">
    <mergeCell ref="B71:G71"/>
    <mergeCell ref="B110:G110"/>
    <mergeCell ref="B111:G111"/>
    <mergeCell ref="A1:L1"/>
    <mergeCell ref="A2:D2"/>
    <mergeCell ref="E2:H2"/>
    <mergeCell ref="I2:L2"/>
    <mergeCell ref="B46:G46"/>
    <mergeCell ref="B52:G52"/>
  </mergeCells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2018-04-30T13:55:31Z</dcterms:modified>
</cp:coreProperties>
</file>