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East Godavari" sheetId="1" r:id="rId1"/>
  </sheets>
  <calcPr calcId="124519"/>
</workbook>
</file>

<file path=xl/calcChain.xml><?xml version="1.0" encoding="utf-8"?>
<calcChain xmlns="http://schemas.openxmlformats.org/spreadsheetml/2006/main">
  <c r="AU44" i="1"/>
  <c r="AQ44"/>
  <c r="AA44"/>
  <c r="W44"/>
  <c r="S44"/>
  <c r="O44"/>
  <c r="G44"/>
  <c r="D44"/>
  <c r="C44"/>
  <c r="AO43"/>
  <c r="AN43"/>
  <c r="AM43"/>
  <c r="M43"/>
  <c r="L43"/>
  <c r="K43"/>
  <c r="AO42"/>
  <c r="AN42"/>
  <c r="AM42"/>
  <c r="AE42"/>
  <c r="AD42"/>
  <c r="AC42"/>
  <c r="M42"/>
  <c r="L42"/>
  <c r="K42"/>
  <c r="AO41"/>
  <c r="AN41"/>
  <c r="AM41"/>
  <c r="AE41"/>
  <c r="AD41"/>
  <c r="AC41"/>
  <c r="M41"/>
  <c r="L41"/>
  <c r="K41"/>
  <c r="AO40"/>
  <c r="AN40"/>
  <c r="AM40"/>
  <c r="AE40"/>
  <c r="AD40"/>
  <c r="AC40"/>
  <c r="M40"/>
  <c r="L40"/>
  <c r="K40"/>
  <c r="AO39"/>
  <c r="AN39"/>
  <c r="AM39"/>
  <c r="AE39"/>
  <c r="AD39"/>
  <c r="AC39"/>
  <c r="M39"/>
  <c r="L39"/>
  <c r="K39"/>
  <c r="AO38"/>
  <c r="AN38"/>
  <c r="AM38"/>
  <c r="AE38"/>
  <c r="AD38"/>
  <c r="AC38"/>
  <c r="M38"/>
  <c r="L38"/>
  <c r="K38"/>
  <c r="AO37"/>
  <c r="AN37"/>
  <c r="AM37"/>
  <c r="AE37"/>
  <c r="AD37"/>
  <c r="AC37"/>
  <c r="M37"/>
  <c r="L37"/>
  <c r="K37"/>
  <c r="AM36"/>
  <c r="AL36"/>
  <c r="AK36"/>
  <c r="AJ36"/>
  <c r="AI36"/>
  <c r="AI44" s="1"/>
  <c r="AH36"/>
  <c r="AN36" s="1"/>
  <c r="AG36"/>
  <c r="AD36"/>
  <c r="AC36"/>
  <c r="AB36"/>
  <c r="AA36"/>
  <c r="Z36"/>
  <c r="Y36"/>
  <c r="AE36" s="1"/>
  <c r="X36"/>
  <c r="W36"/>
  <c r="M36"/>
  <c r="L36"/>
  <c r="J36"/>
  <c r="I36"/>
  <c r="H36"/>
  <c r="G36"/>
  <c r="F36"/>
  <c r="E36"/>
  <c r="K36" s="1"/>
  <c r="AO35"/>
  <c r="AN35"/>
  <c r="AM35"/>
  <c r="AE35"/>
  <c r="AD35"/>
  <c r="AC35"/>
  <c r="M35"/>
  <c r="L35"/>
  <c r="K35"/>
  <c r="AO34"/>
  <c r="AN34"/>
  <c r="AM34"/>
  <c r="AE34"/>
  <c r="AD34"/>
  <c r="AC34"/>
  <c r="M34"/>
  <c r="L34"/>
  <c r="K34"/>
  <c r="AO33"/>
  <c r="AN33"/>
  <c r="AM33"/>
  <c r="AE33"/>
  <c r="AD33"/>
  <c r="AC33"/>
  <c r="M33"/>
  <c r="L33"/>
  <c r="K33"/>
  <c r="AO32"/>
  <c r="AN32"/>
  <c r="AM32"/>
  <c r="AE32"/>
  <c r="AD32"/>
  <c r="AC32"/>
  <c r="V32"/>
  <c r="U32"/>
  <c r="T32"/>
  <c r="M32"/>
  <c r="L32"/>
  <c r="K32"/>
  <c r="AO31"/>
  <c r="AN31"/>
  <c r="AM31"/>
  <c r="AE31"/>
  <c r="AD31"/>
  <c r="AC31"/>
  <c r="V31"/>
  <c r="U31"/>
  <c r="T31"/>
  <c r="M31"/>
  <c r="L31"/>
  <c r="K31"/>
  <c r="AO30"/>
  <c r="AN30"/>
  <c r="AM30"/>
  <c r="AE30"/>
  <c r="AD30"/>
  <c r="AC30"/>
  <c r="V30"/>
  <c r="U30"/>
  <c r="T30"/>
  <c r="M30"/>
  <c r="L30"/>
  <c r="K30"/>
  <c r="AO29"/>
  <c r="AN29"/>
  <c r="AM29"/>
  <c r="AE29"/>
  <c r="AD29"/>
  <c r="AC29"/>
  <c r="V29"/>
  <c r="U29"/>
  <c r="T29"/>
  <c r="M29"/>
  <c r="L29"/>
  <c r="K29"/>
  <c r="AO28"/>
  <c r="AN28"/>
  <c r="AM28"/>
  <c r="AE28"/>
  <c r="AD28"/>
  <c r="AC28"/>
  <c r="V28"/>
  <c r="U28"/>
  <c r="T28"/>
  <c r="M28"/>
  <c r="L28"/>
  <c r="K28"/>
  <c r="AO27"/>
  <c r="AN27"/>
  <c r="AM27"/>
  <c r="AE27"/>
  <c r="AD27"/>
  <c r="AC27"/>
  <c r="V27"/>
  <c r="U27"/>
  <c r="T27"/>
  <c r="M27"/>
  <c r="L27"/>
  <c r="K27"/>
  <c r="AO26"/>
  <c r="AN26"/>
  <c r="AM26"/>
  <c r="AE26"/>
  <c r="AD26"/>
  <c r="AC26"/>
  <c r="V26"/>
  <c r="U26"/>
  <c r="T26"/>
  <c r="M26"/>
  <c r="L26"/>
  <c r="K26"/>
  <c r="AO25"/>
  <c r="AN25"/>
  <c r="AM25"/>
  <c r="AE25"/>
  <c r="AD25"/>
  <c r="AC25"/>
  <c r="V25"/>
  <c r="U25"/>
  <c r="T25"/>
  <c r="M25"/>
  <c r="L25"/>
  <c r="K25"/>
  <c r="AO24"/>
  <c r="AN24"/>
  <c r="AM24"/>
  <c r="AE24"/>
  <c r="AD24"/>
  <c r="AC24"/>
  <c r="V24"/>
  <c r="U24"/>
  <c r="T24"/>
  <c r="M24"/>
  <c r="L24"/>
  <c r="K24"/>
  <c r="AO23"/>
  <c r="AN23"/>
  <c r="AM23"/>
  <c r="AE23"/>
  <c r="AD23"/>
  <c r="AC23"/>
  <c r="V23"/>
  <c r="U23"/>
  <c r="T23"/>
  <c r="M23"/>
  <c r="L23"/>
  <c r="K23"/>
  <c r="AO22"/>
  <c r="AN22"/>
  <c r="AM22"/>
  <c r="AE22"/>
  <c r="AD22"/>
  <c r="AC22"/>
  <c r="V22"/>
  <c r="U22"/>
  <c r="T22"/>
  <c r="M22"/>
  <c r="L22"/>
  <c r="K22"/>
  <c r="AO21"/>
  <c r="AN21"/>
  <c r="AM21"/>
  <c r="AE21"/>
  <c r="AD21"/>
  <c r="AC21"/>
  <c r="V21"/>
  <c r="U21"/>
  <c r="T21"/>
  <c r="M21"/>
  <c r="L21"/>
  <c r="K21"/>
  <c r="AO20"/>
  <c r="AN20"/>
  <c r="AM20"/>
  <c r="AE20"/>
  <c r="AD20"/>
  <c r="AC20"/>
  <c r="V20"/>
  <c r="U20"/>
  <c r="T20"/>
  <c r="M20"/>
  <c r="L20"/>
  <c r="K20"/>
  <c r="AO19"/>
  <c r="AN19"/>
  <c r="AM19"/>
  <c r="AE19"/>
  <c r="AD19"/>
  <c r="AC19"/>
  <c r="V19"/>
  <c r="U19"/>
  <c r="T19"/>
  <c r="M19"/>
  <c r="L19"/>
  <c r="K19"/>
  <c r="AO18"/>
  <c r="AN18"/>
  <c r="AM18"/>
  <c r="AE18"/>
  <c r="AD18"/>
  <c r="AC18"/>
  <c r="V18"/>
  <c r="U18"/>
  <c r="T18"/>
  <c r="M18"/>
  <c r="L18"/>
  <c r="K18"/>
  <c r="AO17"/>
  <c r="AN17"/>
  <c r="AM17"/>
  <c r="AE17"/>
  <c r="AD17"/>
  <c r="AC17"/>
  <c r="V17"/>
  <c r="U17"/>
  <c r="T17"/>
  <c r="M17"/>
  <c r="L17"/>
  <c r="K17"/>
  <c r="AO16"/>
  <c r="AN16"/>
  <c r="AM16"/>
  <c r="AE16"/>
  <c r="AD16"/>
  <c r="AC16"/>
  <c r="V16"/>
  <c r="U16"/>
  <c r="T16"/>
  <c r="M16"/>
  <c r="L16"/>
  <c r="K16"/>
  <c r="AO15"/>
  <c r="AN15"/>
  <c r="AM15"/>
  <c r="AE15"/>
  <c r="AD15"/>
  <c r="AC15"/>
  <c r="V15"/>
  <c r="U15"/>
  <c r="T15"/>
  <c r="M15"/>
  <c r="L15"/>
  <c r="K15"/>
  <c r="AO14"/>
  <c r="AN14"/>
  <c r="AM14"/>
  <c r="AE14"/>
  <c r="AD14"/>
  <c r="AC14"/>
  <c r="V14"/>
  <c r="U14"/>
  <c r="T14"/>
  <c r="M14"/>
  <c r="L14"/>
  <c r="K14"/>
  <c r="AO13"/>
  <c r="AN13"/>
  <c r="AM13"/>
  <c r="AE13"/>
  <c r="AD13"/>
  <c r="AC13"/>
  <c r="V13"/>
  <c r="U13"/>
  <c r="T13"/>
  <c r="M13"/>
  <c r="L13"/>
  <c r="K13"/>
  <c r="AO12"/>
  <c r="AN12"/>
  <c r="AM12"/>
  <c r="AE12"/>
  <c r="AD12"/>
  <c r="AC12"/>
  <c r="V12"/>
  <c r="U12"/>
  <c r="T12"/>
  <c r="M12"/>
  <c r="L12"/>
  <c r="K12"/>
  <c r="AO11"/>
  <c r="AN11"/>
  <c r="AM11"/>
  <c r="AE11"/>
  <c r="AD11"/>
  <c r="AC11"/>
  <c r="V11"/>
  <c r="U11"/>
  <c r="T11"/>
  <c r="M11"/>
  <c r="L11"/>
  <c r="K11"/>
  <c r="BB10"/>
  <c r="BB44" s="1"/>
  <c r="BA10"/>
  <c r="BA44" s="1"/>
  <c r="AZ10"/>
  <c r="AZ44" s="1"/>
  <c r="AY10"/>
  <c r="AY44" s="1"/>
  <c r="AX10"/>
  <c r="AX44" s="1"/>
  <c r="AW10"/>
  <c r="AV10"/>
  <c r="AV44" s="1"/>
  <c r="AU10"/>
  <c r="AT10"/>
  <c r="AT44" s="1"/>
  <c r="AS10"/>
  <c r="AS44" s="1"/>
  <c r="AR10"/>
  <c r="AR44" s="1"/>
  <c r="AQ10"/>
  <c r="AP10"/>
  <c r="AP44" s="1"/>
  <c r="AL10"/>
  <c r="AL44" s="1"/>
  <c r="AK10"/>
  <c r="AK44" s="1"/>
  <c r="AJ10"/>
  <c r="AJ44" s="1"/>
  <c r="AI10"/>
  <c r="AH10"/>
  <c r="AH44" s="1"/>
  <c r="AG10"/>
  <c r="AG44" s="1"/>
  <c r="AF10"/>
  <c r="AF44" s="1"/>
  <c r="AD10"/>
  <c r="AB10"/>
  <c r="AB44" s="1"/>
  <c r="AA10"/>
  <c r="Z10"/>
  <c r="Z44" s="1"/>
  <c r="Y10"/>
  <c r="Y44" s="1"/>
  <c r="X10"/>
  <c r="X44" s="1"/>
  <c r="W10"/>
  <c r="V10"/>
  <c r="S10"/>
  <c r="R10"/>
  <c r="R44" s="1"/>
  <c r="Q10"/>
  <c r="Q44" s="1"/>
  <c r="P10"/>
  <c r="P44" s="1"/>
  <c r="O10"/>
  <c r="N10"/>
  <c r="N44" s="1"/>
  <c r="J10"/>
  <c r="J44" s="1"/>
  <c r="I10"/>
  <c r="I44" s="1"/>
  <c r="H10"/>
  <c r="H44" s="1"/>
  <c r="G10"/>
  <c r="F10"/>
  <c r="F44" s="1"/>
  <c r="E10"/>
  <c r="E44" s="1"/>
  <c r="AO9"/>
  <c r="AN9"/>
  <c r="AM9"/>
  <c r="AE9"/>
  <c r="AD9"/>
  <c r="AC9"/>
  <c r="V9"/>
  <c r="U9"/>
  <c r="T9"/>
  <c r="M9"/>
  <c r="L9"/>
  <c r="K9"/>
  <c r="AO8"/>
  <c r="AN8"/>
  <c r="AM8"/>
  <c r="AE8"/>
  <c r="AD8"/>
  <c r="AC8"/>
  <c r="V8"/>
  <c r="U8"/>
  <c r="T8"/>
  <c r="M8"/>
  <c r="L8"/>
  <c r="K8"/>
  <c r="AO7"/>
  <c r="AN7"/>
  <c r="AM7"/>
  <c r="AE7"/>
  <c r="AD7"/>
  <c r="AC7"/>
  <c r="V7"/>
  <c r="U7"/>
  <c r="T7"/>
  <c r="M7"/>
  <c r="L7"/>
  <c r="K7"/>
  <c r="AO6"/>
  <c r="AN6"/>
  <c r="AM6"/>
  <c r="AE6"/>
  <c r="AD6"/>
  <c r="AD44" s="1"/>
  <c r="AC6"/>
  <c r="V6"/>
  <c r="V44" s="1"/>
  <c r="U6"/>
  <c r="T6"/>
  <c r="M6"/>
  <c r="L6"/>
  <c r="K6"/>
  <c r="K44" l="1"/>
  <c r="AM44"/>
  <c r="AC10"/>
  <c r="AC44" s="1"/>
  <c r="AO10"/>
  <c r="T10"/>
  <c r="T44" s="1"/>
  <c r="AO36"/>
  <c r="AO44" s="1"/>
  <c r="K10"/>
  <c r="AE10"/>
  <c r="AE44" s="1"/>
  <c r="AM10"/>
  <c r="M10"/>
  <c r="M44" s="1"/>
  <c r="U10"/>
  <c r="U44" s="1"/>
  <c r="L10"/>
  <c r="L44" s="1"/>
  <c r="AN10"/>
  <c r="AN44" s="1"/>
</calcChain>
</file>

<file path=xl/sharedStrings.xml><?xml version="1.0" encoding="utf-8"?>
<sst xmlns="http://schemas.openxmlformats.org/spreadsheetml/2006/main" count="120" uniqueCount="69">
  <si>
    <t xml:space="preserve">DETAILS OF CLUSTERS IN AQUA CULTURE AREA </t>
  </si>
  <si>
    <t>Sl.No</t>
  </si>
  <si>
    <t>Name of the Cluster</t>
  </si>
  <si>
    <t>No. of Villages covered</t>
  </si>
  <si>
    <t>Names of Mandals covered</t>
  </si>
  <si>
    <t>Aqua culture area (Ha) in the brackish water cluster</t>
  </si>
  <si>
    <t>Aqua culture area shown in the Inland Clusters (Ha)</t>
  </si>
  <si>
    <t>Total Aquaculture Area in (Ha) in the Cluster</t>
  </si>
  <si>
    <t>Name of the Water Source/Creek/Drain</t>
  </si>
  <si>
    <t>Total Aqua culture area  Registered (Ha)</t>
  </si>
  <si>
    <t>Infrastructure Facilities</t>
  </si>
  <si>
    <t>Budget requirement under the scheme Pond Mechanization</t>
  </si>
  <si>
    <t>BW</t>
  </si>
  <si>
    <t>FW</t>
  </si>
  <si>
    <t>Total</t>
  </si>
  <si>
    <t>No. of Hatcheries in the Cluster</t>
  </si>
  <si>
    <t>No. of NRC`s in the Cluster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</si>
  <si>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</si>
  <si>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</si>
  <si>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</si>
  <si>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</si>
  <si>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</si>
  <si>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</si>
  <si>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Name</t>
  </si>
  <si>
    <t>Mobile No.</t>
  </si>
  <si>
    <t>Details</t>
  </si>
  <si>
    <t>No.</t>
  </si>
  <si>
    <t>Value (Rs.)</t>
  </si>
  <si>
    <t>Yeleswaram</t>
  </si>
  <si>
    <t>U Kothapalli</t>
  </si>
  <si>
    <t>Thondangi</t>
  </si>
  <si>
    <t>Kakinada Rural</t>
  </si>
  <si>
    <t>Pedapudi</t>
  </si>
  <si>
    <t>Yendamuuru</t>
  </si>
  <si>
    <t>Kongodu</t>
  </si>
  <si>
    <t>Polekuru</t>
  </si>
  <si>
    <t>P. Mallavaram</t>
  </si>
  <si>
    <t>Tallarevu</t>
  </si>
  <si>
    <t>Kapileswaram</t>
  </si>
  <si>
    <t>K Gangavaram</t>
  </si>
  <si>
    <t>Duggudurru</t>
  </si>
  <si>
    <t>Kajuluru</t>
  </si>
  <si>
    <t>Uppalaguptam-1</t>
  </si>
  <si>
    <t>Uppalaguptam-11</t>
  </si>
  <si>
    <t>Drain</t>
  </si>
  <si>
    <t>NILL</t>
  </si>
  <si>
    <t>Uppalaguptam-III</t>
  </si>
  <si>
    <t>Uppalaguptam-IV</t>
  </si>
  <si>
    <t>Uppalaguptam-V</t>
  </si>
  <si>
    <t>Malkipuram</t>
  </si>
  <si>
    <t>Razole</t>
  </si>
  <si>
    <t>Sakhinetipalli-1</t>
  </si>
  <si>
    <t>Sakhinetipalli</t>
  </si>
  <si>
    <t>Mamidikuduru</t>
  </si>
  <si>
    <t>Allavaram-1</t>
  </si>
  <si>
    <t>Allavaram-2</t>
  </si>
  <si>
    <t>Allavaram-3</t>
  </si>
  <si>
    <t>Katrenikona-1</t>
  </si>
  <si>
    <t>Katrenikona-2</t>
  </si>
  <si>
    <t>Katrenikona-3</t>
  </si>
  <si>
    <t>I.Polavaram-1</t>
  </si>
  <si>
    <t>I.Polavaram-2.</t>
  </si>
  <si>
    <t>I.Polavaram-3</t>
  </si>
  <si>
    <t>I.Polavaram-4</t>
  </si>
  <si>
    <t>Amalapuram-I</t>
  </si>
  <si>
    <t>Amalapuram-2</t>
  </si>
  <si>
    <t xml:space="preserve"> -</t>
  </si>
  <si>
    <t>Vetlapalem</t>
  </si>
  <si>
    <t>Peddapuram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</si>
</sst>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/>
    <xf numFmtId="1" fontId="3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/>
    <xf numFmtId="1" fontId="5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/>
    <xf numFmtId="1" fontId="6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/>
    <xf numFmtId="1" fontId="0" fillId="0" borderId="1" xfId="0" applyNumberForma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4" fillId="0" borderId="1" xfId="0" applyFont="1" applyBorder="1"/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0" borderId="6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7" fillId="0" borderId="1" xfId="0" applyFont="1" applyBorder="1"/>
    <xf numFmtId="1" fontId="7" fillId="0" borderId="1" xfId="0" applyNumberFormat="1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44"/>
  <sheetViews>
    <sheetView tabSelected="1" topLeftCell="B1" zoomScale="75" zoomScaleNormal="75" workbookViewId="0">
      <pane ySplit="2130" topLeftCell="A25" activePane="bottomLeft"/>
      <selection activeCell="A16" sqref="A16"/>
      <selection pane="bottomLeft" activeCell="B41" sqref="B41"/>
    </sheetView>
  </sheetViews>
  <sheetFormatPr defaultColWidth="9.140625" defaultRowHeight="15"/>
  <cols>
    <col min="1" max="1" width="7.7109375" style="2" customWidth="1"/>
    <col min="2" max="2" width="21.42578125" style="2" customWidth="1"/>
    <col min="3" max="3" width="9.140625" style="2" customWidth="1"/>
    <col min="4" max="4" width="8.7109375" style="2" customWidth="1"/>
    <col min="5" max="5" width="7" style="2" customWidth="1"/>
    <col min="6" max="6" width="6.85546875" style="2" customWidth="1"/>
    <col min="7" max="7" width="8.140625" style="2" customWidth="1"/>
    <col min="8" max="8" width="6.85546875" style="2" customWidth="1"/>
    <col min="9" max="9" width="7.28515625" style="2" customWidth="1"/>
    <col min="10" max="10" width="8.28515625" style="2" customWidth="1"/>
    <col min="11" max="11" width="7.42578125" style="2" customWidth="1"/>
    <col min="12" max="12" width="9.28515625" style="2" customWidth="1"/>
    <col min="13" max="13" width="7.7109375" style="2" customWidth="1"/>
    <col min="14" max="14" width="10.140625" style="2" customWidth="1"/>
    <col min="15" max="15" width="7.140625" style="2" customWidth="1"/>
    <col min="16" max="16" width="9.140625" style="2" customWidth="1"/>
    <col min="17" max="17" width="6.85546875" style="2" customWidth="1"/>
    <col min="18" max="18" width="8.140625" style="2" customWidth="1"/>
    <col min="19" max="19" width="8.42578125" style="2" customWidth="1"/>
    <col min="20" max="20" width="11.42578125" style="2" customWidth="1"/>
    <col min="21" max="21" width="8" style="2" customWidth="1"/>
    <col min="22" max="22" width="7.7109375" style="2" customWidth="1"/>
    <col min="23" max="23" width="7.42578125" style="2" customWidth="1"/>
    <col min="24" max="24" width="7" style="2" customWidth="1"/>
    <col min="25" max="25" width="7.7109375" style="2" customWidth="1"/>
    <col min="26" max="27" width="7" style="2" customWidth="1"/>
    <col min="28" max="28" width="8.5703125" style="2" customWidth="1"/>
    <col min="29" max="29" width="8" style="2" customWidth="1"/>
    <col min="30" max="30" width="7" style="2" customWidth="1"/>
    <col min="31" max="31" width="7.42578125" style="2" customWidth="1"/>
    <col min="32" max="32" width="11.85546875" style="2" customWidth="1"/>
    <col min="33" max="53" width="9.28515625" style="2" bestFit="1" customWidth="1"/>
    <col min="54" max="54" width="11" style="2" bestFit="1" customWidth="1"/>
    <col min="55" max="16384" width="9.140625" style="2"/>
  </cols>
  <sheetData>
    <row r="1" spans="1:54" ht="22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54" s="9" customFormat="1" ht="22.5" customHeight="1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  <c r="I2" s="3"/>
      <c r="J2" s="3"/>
      <c r="K2" s="3"/>
      <c r="L2" s="3"/>
      <c r="M2" s="3"/>
      <c r="N2" s="3" t="s">
        <v>6</v>
      </c>
      <c r="O2" s="3"/>
      <c r="P2" s="3"/>
      <c r="Q2" s="3"/>
      <c r="R2" s="3"/>
      <c r="S2" s="3"/>
      <c r="T2" s="3"/>
      <c r="U2" s="3"/>
      <c r="V2" s="3"/>
      <c r="W2" s="3" t="s">
        <v>7</v>
      </c>
      <c r="X2" s="3"/>
      <c r="Y2" s="3"/>
      <c r="Z2" s="3"/>
      <c r="AA2" s="3"/>
      <c r="AB2" s="3"/>
      <c r="AC2" s="3"/>
      <c r="AD2" s="3"/>
      <c r="AE2" s="3"/>
      <c r="AF2" s="3" t="s">
        <v>8</v>
      </c>
      <c r="AG2" s="5" t="s">
        <v>9</v>
      </c>
      <c r="AH2" s="6"/>
      <c r="AI2" s="6"/>
      <c r="AJ2" s="6"/>
      <c r="AK2" s="6"/>
      <c r="AL2" s="6"/>
      <c r="AM2" s="6"/>
      <c r="AN2" s="6"/>
      <c r="AO2" s="7"/>
      <c r="AP2" s="5" t="s">
        <v>10</v>
      </c>
      <c r="AQ2" s="6"/>
      <c r="AR2" s="6"/>
      <c r="AS2" s="6"/>
      <c r="AT2" s="6"/>
      <c r="AU2" s="6"/>
      <c r="AV2" s="6"/>
      <c r="AW2" s="6"/>
      <c r="AX2" s="6"/>
      <c r="AY2" s="7"/>
      <c r="AZ2" s="8" t="s">
        <v>11</v>
      </c>
      <c r="BA2" s="8"/>
      <c r="BB2" s="8"/>
    </row>
    <row r="3" spans="1:54" s="9" customFormat="1" ht="51.75" customHeight="1">
      <c r="A3" s="3"/>
      <c r="B3" s="10"/>
      <c r="C3" s="3"/>
      <c r="D3" s="3"/>
      <c r="E3" s="3" t="s">
        <v>12</v>
      </c>
      <c r="F3" s="3"/>
      <c r="G3" s="3"/>
      <c r="H3" s="3" t="s">
        <v>13</v>
      </c>
      <c r="I3" s="3"/>
      <c r="J3" s="3"/>
      <c r="K3" s="3" t="s">
        <v>14</v>
      </c>
      <c r="L3" s="3"/>
      <c r="M3" s="3"/>
      <c r="N3" s="3" t="s">
        <v>12</v>
      </c>
      <c r="O3" s="3"/>
      <c r="P3" s="3"/>
      <c r="Q3" s="3" t="s">
        <v>13</v>
      </c>
      <c r="R3" s="3"/>
      <c r="S3" s="3"/>
      <c r="T3" s="3" t="s">
        <v>14</v>
      </c>
      <c r="U3" s="3"/>
      <c r="V3" s="3"/>
      <c r="W3" s="3" t="s">
        <v>12</v>
      </c>
      <c r="X3" s="3"/>
      <c r="Y3" s="3"/>
      <c r="Z3" s="3" t="s">
        <v>13</v>
      </c>
      <c r="AA3" s="3"/>
      <c r="AB3" s="3"/>
      <c r="AC3" s="3" t="s">
        <v>14</v>
      </c>
      <c r="AD3" s="3"/>
      <c r="AE3" s="3"/>
      <c r="AF3" s="3"/>
      <c r="AG3" s="11" t="s">
        <v>12</v>
      </c>
      <c r="AH3" s="12"/>
      <c r="AI3" s="13"/>
      <c r="AJ3" s="11" t="s">
        <v>13</v>
      </c>
      <c r="AK3" s="12"/>
      <c r="AL3" s="13"/>
      <c r="AM3" s="11" t="s">
        <v>14</v>
      </c>
      <c r="AN3" s="12"/>
      <c r="AO3" s="13"/>
      <c r="AP3" s="11" t="s">
        <v>15</v>
      </c>
      <c r="AQ3" s="13"/>
      <c r="AR3" s="11" t="s">
        <v>16</v>
      </c>
      <c r="AS3" s="13"/>
      <c r="AT3" s="11" t="s">
        <v>17</v>
      </c>
      <c r="AU3" s="13"/>
      <c r="AV3" s="11" t="s">
        <v>18</v>
      </c>
      <c r="AW3" s="13"/>
      <c r="AX3" s="11" t="s">
        <v>19</v>
      </c>
      <c r="AY3" s="13"/>
      <c r="AZ3" s="3"/>
      <c r="BA3" s="3"/>
      <c r="BB3" s="3"/>
    </row>
    <row r="4" spans="1:54" s="17" customFormat="1" ht="46.5" customHeight="1">
      <c r="A4" s="3"/>
      <c r="B4" s="8"/>
      <c r="C4" s="3"/>
      <c r="D4" s="3"/>
      <c r="E4" s="14" t="s">
        <v>20</v>
      </c>
      <c r="F4" s="14" t="s">
        <v>21</v>
      </c>
      <c r="G4" s="14" t="s">
        <v>22</v>
      </c>
      <c r="H4" s="14" t="s">
        <v>20</v>
      </c>
      <c r="I4" s="14" t="s">
        <v>21</v>
      </c>
      <c r="J4" s="14" t="s">
        <v>22</v>
      </c>
      <c r="K4" s="14" t="s">
        <v>20</v>
      </c>
      <c r="L4" s="14" t="s">
        <v>21</v>
      </c>
      <c r="M4" s="14" t="s">
        <v>22</v>
      </c>
      <c r="N4" s="14" t="s">
        <v>20</v>
      </c>
      <c r="O4" s="14" t="s">
        <v>21</v>
      </c>
      <c r="P4" s="14" t="s">
        <v>22</v>
      </c>
      <c r="Q4" s="14" t="s">
        <v>20</v>
      </c>
      <c r="R4" s="14" t="s">
        <v>21</v>
      </c>
      <c r="S4" s="14" t="s">
        <v>22</v>
      </c>
      <c r="T4" s="14" t="s">
        <v>20</v>
      </c>
      <c r="U4" s="14" t="s">
        <v>21</v>
      </c>
      <c r="V4" s="14" t="s">
        <v>22</v>
      </c>
      <c r="W4" s="14" t="s">
        <v>20</v>
      </c>
      <c r="X4" s="14" t="s">
        <v>21</v>
      </c>
      <c r="Y4" s="14" t="s">
        <v>22</v>
      </c>
      <c r="Z4" s="14" t="s">
        <v>20</v>
      </c>
      <c r="AA4" s="14" t="s">
        <v>21</v>
      </c>
      <c r="AB4" s="14" t="s">
        <v>22</v>
      </c>
      <c r="AC4" s="14" t="s">
        <v>20</v>
      </c>
      <c r="AD4" s="14" t="s">
        <v>21</v>
      </c>
      <c r="AE4" s="14" t="s">
        <v>22</v>
      </c>
      <c r="AF4" s="3"/>
      <c r="AG4" s="15" t="s">
        <v>20</v>
      </c>
      <c r="AH4" s="15" t="s">
        <v>21</v>
      </c>
      <c r="AI4" s="15" t="s">
        <v>22</v>
      </c>
      <c r="AJ4" s="15" t="s">
        <v>20</v>
      </c>
      <c r="AK4" s="15" t="s">
        <v>21</v>
      </c>
      <c r="AL4" s="15" t="s">
        <v>22</v>
      </c>
      <c r="AM4" s="15" t="s">
        <v>20</v>
      </c>
      <c r="AN4" s="15" t="s">
        <v>21</v>
      </c>
      <c r="AO4" s="15" t="s">
        <v>22</v>
      </c>
      <c r="AP4" s="15" t="s">
        <v>23</v>
      </c>
      <c r="AQ4" s="15" t="s">
        <v>24</v>
      </c>
      <c r="AR4" s="15" t="s">
        <v>23</v>
      </c>
      <c r="AS4" s="15" t="s">
        <v>24</v>
      </c>
      <c r="AT4" s="15" t="s">
        <v>23</v>
      </c>
      <c r="AU4" s="15" t="s">
        <v>24</v>
      </c>
      <c r="AV4" s="15" t="s">
        <v>23</v>
      </c>
      <c r="AW4" s="15" t="s">
        <v>24</v>
      </c>
      <c r="AX4" s="15" t="s">
        <v>23</v>
      </c>
      <c r="AY4" s="15" t="s">
        <v>24</v>
      </c>
      <c r="AZ4" s="16" t="s">
        <v>25</v>
      </c>
      <c r="BA4" s="16" t="s">
        <v>26</v>
      </c>
      <c r="BB4" s="15" t="s">
        <v>27</v>
      </c>
    </row>
    <row r="5" spans="1:54" s="19" customFormat="1" ht="15.75">
      <c r="A5" s="18">
        <v>1</v>
      </c>
      <c r="B5" s="18"/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8">
        <v>7</v>
      </c>
      <c r="I5" s="18">
        <v>8</v>
      </c>
      <c r="J5" s="18">
        <v>9</v>
      </c>
      <c r="K5" s="18">
        <v>10</v>
      </c>
      <c r="L5" s="18">
        <v>11</v>
      </c>
      <c r="M5" s="18">
        <v>12</v>
      </c>
      <c r="N5" s="18">
        <v>13</v>
      </c>
      <c r="O5" s="18">
        <v>14</v>
      </c>
      <c r="P5" s="18">
        <v>15</v>
      </c>
      <c r="Q5" s="18">
        <v>16</v>
      </c>
      <c r="R5" s="18">
        <v>17</v>
      </c>
      <c r="S5" s="18">
        <v>18</v>
      </c>
      <c r="T5" s="18">
        <v>19</v>
      </c>
      <c r="U5" s="18">
        <v>20</v>
      </c>
      <c r="V5" s="18">
        <v>21</v>
      </c>
      <c r="W5" s="18">
        <v>22</v>
      </c>
      <c r="X5" s="18">
        <v>23</v>
      </c>
      <c r="Y5" s="18">
        <v>24</v>
      </c>
      <c r="Z5" s="18">
        <v>25</v>
      </c>
      <c r="AA5" s="18">
        <v>26</v>
      </c>
      <c r="AB5" s="18">
        <v>27</v>
      </c>
      <c r="AC5" s="18">
        <v>28</v>
      </c>
      <c r="AD5" s="18">
        <v>29</v>
      </c>
      <c r="AE5" s="18">
        <v>30</v>
      </c>
      <c r="AF5" s="18">
        <v>31</v>
      </c>
      <c r="AG5" s="18">
        <v>32</v>
      </c>
      <c r="AH5" s="18">
        <v>33</v>
      </c>
      <c r="AI5" s="18">
        <v>34</v>
      </c>
      <c r="AJ5" s="18">
        <v>35</v>
      </c>
      <c r="AK5" s="18">
        <v>36</v>
      </c>
      <c r="AL5" s="18">
        <v>37</v>
      </c>
      <c r="AM5" s="18">
        <v>38</v>
      </c>
      <c r="AN5" s="18">
        <v>39</v>
      </c>
      <c r="AO5" s="18">
        <v>40</v>
      </c>
      <c r="AP5" s="18">
        <v>41</v>
      </c>
      <c r="AQ5" s="18">
        <v>42</v>
      </c>
      <c r="AR5" s="18">
        <v>43</v>
      </c>
      <c r="AS5" s="18">
        <v>44</v>
      </c>
      <c r="AT5" s="18">
        <v>45</v>
      </c>
      <c r="AU5" s="18">
        <v>46</v>
      </c>
      <c r="AV5" s="18">
        <v>47</v>
      </c>
      <c r="AW5" s="18">
        <v>48</v>
      </c>
      <c r="AX5" s="18">
        <v>49</v>
      </c>
      <c r="AY5" s="18">
        <v>50</v>
      </c>
      <c r="AZ5" s="18">
        <v>51</v>
      </c>
      <c r="BA5" s="18">
        <v>52</v>
      </c>
      <c r="BB5" s="18">
        <v>53</v>
      </c>
    </row>
    <row r="6" spans="1:54" s="9" customFormat="1" ht="24.75" customHeight="1">
      <c r="A6" s="20">
        <v>1</v>
      </c>
      <c r="B6" s="21" t="s">
        <v>28</v>
      </c>
      <c r="C6" s="22">
        <v>12</v>
      </c>
      <c r="D6" s="22">
        <v>3</v>
      </c>
      <c r="E6" s="20"/>
      <c r="F6" s="20"/>
      <c r="G6" s="20"/>
      <c r="H6" s="20">
        <v>37</v>
      </c>
      <c r="I6" s="20">
        <v>71</v>
      </c>
      <c r="J6" s="20">
        <v>60.834000000000003</v>
      </c>
      <c r="K6" s="20">
        <f>E6+H6</f>
        <v>37</v>
      </c>
      <c r="L6" s="20">
        <f t="shared" ref="L6:M21" si="0">F6+I6</f>
        <v>71</v>
      </c>
      <c r="M6" s="20">
        <f t="shared" si="0"/>
        <v>60.834000000000003</v>
      </c>
      <c r="N6" s="20">
        <v>0</v>
      </c>
      <c r="O6" s="20">
        <v>0</v>
      </c>
      <c r="P6" s="20">
        <v>0</v>
      </c>
      <c r="Q6" s="20">
        <v>37</v>
      </c>
      <c r="R6" s="20">
        <v>71</v>
      </c>
      <c r="S6" s="20">
        <v>60.834000000000003</v>
      </c>
      <c r="T6" s="20">
        <f>N6+Q6</f>
        <v>37</v>
      </c>
      <c r="U6" s="20">
        <f t="shared" ref="U6:V21" si="1">O6+R6</f>
        <v>71</v>
      </c>
      <c r="V6" s="20">
        <f t="shared" si="1"/>
        <v>60.834000000000003</v>
      </c>
      <c r="W6" s="20">
        <v>0</v>
      </c>
      <c r="X6" s="20">
        <v>0</v>
      </c>
      <c r="Y6" s="20">
        <v>0</v>
      </c>
      <c r="Z6" s="23">
        <v>37</v>
      </c>
      <c r="AA6" s="23">
        <v>71</v>
      </c>
      <c r="AB6" s="23">
        <v>60.834000000000003</v>
      </c>
      <c r="AC6" s="24">
        <f>W6+Z6</f>
        <v>37</v>
      </c>
      <c r="AD6" s="24">
        <f t="shared" ref="AD6:AE21" si="2">X6+AA6</f>
        <v>71</v>
      </c>
      <c r="AE6" s="24">
        <f t="shared" si="2"/>
        <v>60.834000000000003</v>
      </c>
      <c r="AF6" s="23">
        <v>0</v>
      </c>
      <c r="AG6" s="24">
        <v>0</v>
      </c>
      <c r="AH6" s="24">
        <v>0</v>
      </c>
      <c r="AI6" s="24">
        <v>0</v>
      </c>
      <c r="AJ6" s="24">
        <v>37</v>
      </c>
      <c r="AK6" s="24">
        <v>71</v>
      </c>
      <c r="AL6" s="24">
        <v>83.081999999999994</v>
      </c>
      <c r="AM6" s="24">
        <f>AG6+AJ6</f>
        <v>37</v>
      </c>
      <c r="AN6" s="24">
        <f>AH6+AK6</f>
        <v>71</v>
      </c>
      <c r="AO6" s="24">
        <f t="shared" ref="AO6:AO43" si="3">AI6+AL6</f>
        <v>83.081999999999994</v>
      </c>
      <c r="AP6" s="24">
        <v>0</v>
      </c>
      <c r="AQ6" s="24">
        <v>0</v>
      </c>
      <c r="AR6" s="24">
        <v>0</v>
      </c>
      <c r="AS6" s="24">
        <v>0</v>
      </c>
      <c r="AT6" s="24">
        <v>1</v>
      </c>
      <c r="AU6" s="24">
        <v>0</v>
      </c>
      <c r="AV6" s="24">
        <v>0</v>
      </c>
      <c r="AW6" s="24">
        <v>0</v>
      </c>
      <c r="AX6" s="24">
        <v>1</v>
      </c>
      <c r="AY6" s="24">
        <v>0</v>
      </c>
      <c r="AZ6" s="24">
        <v>0</v>
      </c>
      <c r="BA6" s="24">
        <v>0</v>
      </c>
      <c r="BB6" s="24">
        <v>0</v>
      </c>
    </row>
    <row r="7" spans="1:54" ht="15.75">
      <c r="A7" s="20">
        <v>2</v>
      </c>
      <c r="B7" s="25" t="s">
        <v>29</v>
      </c>
      <c r="C7" s="26">
        <v>12</v>
      </c>
      <c r="D7" s="26">
        <v>3</v>
      </c>
      <c r="E7" s="27">
        <v>57</v>
      </c>
      <c r="F7" s="27">
        <v>57</v>
      </c>
      <c r="G7" s="27">
        <v>126.66</v>
      </c>
      <c r="H7" s="27">
        <v>0</v>
      </c>
      <c r="I7" s="27">
        <v>0</v>
      </c>
      <c r="J7" s="27">
        <v>0</v>
      </c>
      <c r="K7" s="20">
        <f t="shared" ref="K7:M42" si="4">E7+H7</f>
        <v>57</v>
      </c>
      <c r="L7" s="20">
        <f t="shared" si="0"/>
        <v>57</v>
      </c>
      <c r="M7" s="20">
        <f t="shared" si="0"/>
        <v>126.66</v>
      </c>
      <c r="N7" s="27">
        <v>0</v>
      </c>
      <c r="O7" s="27">
        <v>0</v>
      </c>
      <c r="P7" s="27">
        <v>0</v>
      </c>
      <c r="Q7" s="27">
        <v>20</v>
      </c>
      <c r="R7" s="27">
        <v>20</v>
      </c>
      <c r="S7" s="27">
        <v>35.14</v>
      </c>
      <c r="T7" s="20">
        <f t="shared" ref="T7:V32" si="5">N7+Q7</f>
        <v>20</v>
      </c>
      <c r="U7" s="20">
        <f t="shared" si="1"/>
        <v>20</v>
      </c>
      <c r="V7" s="20">
        <f t="shared" si="1"/>
        <v>35.14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4">
        <f t="shared" ref="AC7:AE42" si="6">W7+Z7</f>
        <v>0</v>
      </c>
      <c r="AD7" s="24">
        <f t="shared" si="2"/>
        <v>0</v>
      </c>
      <c r="AE7" s="24">
        <f t="shared" si="2"/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4">
        <f t="shared" ref="AM7:AN38" si="7">AG7+AJ7</f>
        <v>0</v>
      </c>
      <c r="AN7" s="24">
        <f t="shared" si="7"/>
        <v>0</v>
      </c>
      <c r="AO7" s="24">
        <f t="shared" si="3"/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0</v>
      </c>
      <c r="BA7" s="27">
        <v>0</v>
      </c>
      <c r="BB7" s="27">
        <v>0</v>
      </c>
    </row>
    <row r="8" spans="1:54" ht="15.75">
      <c r="A8" s="20">
        <v>3</v>
      </c>
      <c r="B8" s="28" t="s">
        <v>30</v>
      </c>
      <c r="C8" s="29">
        <v>10</v>
      </c>
      <c r="D8" s="29">
        <v>2</v>
      </c>
      <c r="E8" s="30">
        <v>6</v>
      </c>
      <c r="F8" s="30">
        <v>6</v>
      </c>
      <c r="G8" s="30">
        <v>4.87</v>
      </c>
      <c r="H8" s="30">
        <v>0</v>
      </c>
      <c r="I8" s="30">
        <v>0</v>
      </c>
      <c r="J8" s="30">
        <v>0</v>
      </c>
      <c r="K8" s="20">
        <f t="shared" si="4"/>
        <v>6</v>
      </c>
      <c r="L8" s="20">
        <f t="shared" si="0"/>
        <v>6</v>
      </c>
      <c r="M8" s="20">
        <f t="shared" si="0"/>
        <v>4.87</v>
      </c>
      <c r="N8" s="30">
        <v>0</v>
      </c>
      <c r="O8" s="30">
        <v>0</v>
      </c>
      <c r="P8" s="30">
        <v>0</v>
      </c>
      <c r="Q8" s="30">
        <v>102</v>
      </c>
      <c r="R8" s="30">
        <v>102</v>
      </c>
      <c r="S8" s="30">
        <v>358.81999999999994</v>
      </c>
      <c r="T8" s="20">
        <f t="shared" si="5"/>
        <v>102</v>
      </c>
      <c r="U8" s="20">
        <f t="shared" si="1"/>
        <v>102</v>
      </c>
      <c r="V8" s="20">
        <f t="shared" si="1"/>
        <v>358.81999999999994</v>
      </c>
      <c r="W8" s="30">
        <v>0</v>
      </c>
      <c r="X8" s="30">
        <v>0</v>
      </c>
      <c r="Y8" s="30">
        <v>0</v>
      </c>
      <c r="Z8" s="30">
        <v>22</v>
      </c>
      <c r="AA8" s="30">
        <v>22</v>
      </c>
      <c r="AB8" s="30">
        <v>32</v>
      </c>
      <c r="AC8" s="24">
        <f t="shared" si="6"/>
        <v>22</v>
      </c>
      <c r="AD8" s="24">
        <f t="shared" si="2"/>
        <v>22</v>
      </c>
      <c r="AE8" s="24">
        <f t="shared" si="2"/>
        <v>32</v>
      </c>
      <c r="AF8" s="30">
        <v>0</v>
      </c>
      <c r="AG8" s="30">
        <v>0</v>
      </c>
      <c r="AH8" s="30">
        <v>0</v>
      </c>
      <c r="AI8" s="30">
        <v>0</v>
      </c>
      <c r="AJ8" s="30">
        <v>42</v>
      </c>
      <c r="AK8" s="30">
        <v>42</v>
      </c>
      <c r="AL8" s="30">
        <v>273.52</v>
      </c>
      <c r="AM8" s="24">
        <f t="shared" si="7"/>
        <v>42</v>
      </c>
      <c r="AN8" s="24">
        <f t="shared" si="7"/>
        <v>42</v>
      </c>
      <c r="AO8" s="24">
        <f t="shared" si="3"/>
        <v>273.52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168</v>
      </c>
      <c r="BB8" s="30">
        <v>5880000</v>
      </c>
    </row>
    <row r="9" spans="1:54" ht="15.75">
      <c r="A9" s="20">
        <v>4</v>
      </c>
      <c r="B9" s="21" t="s">
        <v>31</v>
      </c>
      <c r="C9" s="22">
        <v>6</v>
      </c>
      <c r="D9" s="22">
        <v>1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f t="shared" si="4"/>
        <v>0</v>
      </c>
      <c r="L9" s="20">
        <f t="shared" si="0"/>
        <v>0</v>
      </c>
      <c r="M9" s="20">
        <f t="shared" si="0"/>
        <v>0</v>
      </c>
      <c r="N9" s="20">
        <v>0</v>
      </c>
      <c r="O9" s="20">
        <v>0</v>
      </c>
      <c r="P9" s="20">
        <v>0</v>
      </c>
      <c r="Q9" s="20">
        <v>56</v>
      </c>
      <c r="R9" s="20">
        <v>79</v>
      </c>
      <c r="S9" s="20">
        <v>56.230000000000011</v>
      </c>
      <c r="T9" s="20">
        <f t="shared" si="5"/>
        <v>56</v>
      </c>
      <c r="U9" s="20">
        <f t="shared" si="1"/>
        <v>79</v>
      </c>
      <c r="V9" s="20">
        <f t="shared" si="1"/>
        <v>56.230000000000011</v>
      </c>
      <c r="W9" s="20">
        <v>0</v>
      </c>
      <c r="X9" s="24">
        <v>0</v>
      </c>
      <c r="Y9" s="24">
        <v>0</v>
      </c>
      <c r="Z9" s="24">
        <v>56</v>
      </c>
      <c r="AA9" s="24">
        <v>79</v>
      </c>
      <c r="AB9" s="24">
        <v>56.230000000000011</v>
      </c>
      <c r="AC9" s="24">
        <f t="shared" si="6"/>
        <v>56</v>
      </c>
      <c r="AD9" s="24">
        <f t="shared" si="2"/>
        <v>79</v>
      </c>
      <c r="AE9" s="24">
        <f t="shared" si="2"/>
        <v>56.230000000000011</v>
      </c>
      <c r="AF9" s="24">
        <v>0</v>
      </c>
      <c r="AG9" s="20">
        <v>0</v>
      </c>
      <c r="AH9" s="20">
        <v>0</v>
      </c>
      <c r="AI9" s="20">
        <v>0</v>
      </c>
      <c r="AJ9" s="20">
        <v>22</v>
      </c>
      <c r="AK9" s="20">
        <v>29</v>
      </c>
      <c r="AL9" s="20">
        <v>21.330000000000002</v>
      </c>
      <c r="AM9" s="24">
        <f t="shared" si="7"/>
        <v>22</v>
      </c>
      <c r="AN9" s="24">
        <f t="shared" si="7"/>
        <v>29</v>
      </c>
      <c r="AO9" s="24">
        <f t="shared" si="3"/>
        <v>21.330000000000002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</row>
    <row r="10" spans="1:54" ht="15.75">
      <c r="A10" s="20">
        <v>5</v>
      </c>
      <c r="B10" s="31" t="s">
        <v>32</v>
      </c>
      <c r="C10" s="32">
        <v>18</v>
      </c>
      <c r="D10" s="32">
        <v>1</v>
      </c>
      <c r="E10" s="33">
        <f>SUM(E5:E9)</f>
        <v>67</v>
      </c>
      <c r="F10" s="33">
        <f t="shared" ref="F10:AF10" si="8">SUM(F5:F9)</f>
        <v>68</v>
      </c>
      <c r="G10" s="33">
        <f t="shared" si="8"/>
        <v>137.53</v>
      </c>
      <c r="H10" s="33">
        <f t="shared" si="8"/>
        <v>44</v>
      </c>
      <c r="I10" s="33">
        <f t="shared" si="8"/>
        <v>79</v>
      </c>
      <c r="J10" s="33">
        <f t="shared" si="8"/>
        <v>69.834000000000003</v>
      </c>
      <c r="K10" s="20">
        <f t="shared" si="4"/>
        <v>111</v>
      </c>
      <c r="L10" s="20">
        <f t="shared" si="0"/>
        <v>147</v>
      </c>
      <c r="M10" s="20">
        <f t="shared" si="0"/>
        <v>207.364</v>
      </c>
      <c r="N10" s="33">
        <f t="shared" si="8"/>
        <v>13</v>
      </c>
      <c r="O10" s="33">
        <f t="shared" si="8"/>
        <v>14</v>
      </c>
      <c r="P10" s="33">
        <f t="shared" si="8"/>
        <v>15</v>
      </c>
      <c r="Q10" s="33">
        <f t="shared" si="8"/>
        <v>231</v>
      </c>
      <c r="R10" s="33">
        <f t="shared" si="8"/>
        <v>289</v>
      </c>
      <c r="S10" s="33">
        <f t="shared" si="8"/>
        <v>529.02399999999989</v>
      </c>
      <c r="T10" s="20">
        <f t="shared" si="5"/>
        <v>244</v>
      </c>
      <c r="U10" s="20">
        <f t="shared" si="1"/>
        <v>303</v>
      </c>
      <c r="V10" s="20">
        <f t="shared" si="1"/>
        <v>544.02399999999989</v>
      </c>
      <c r="W10" s="33">
        <f t="shared" si="8"/>
        <v>22</v>
      </c>
      <c r="X10" s="33">
        <f t="shared" si="8"/>
        <v>23</v>
      </c>
      <c r="Y10" s="33">
        <f t="shared" si="8"/>
        <v>24</v>
      </c>
      <c r="Z10" s="33">
        <f t="shared" si="8"/>
        <v>140</v>
      </c>
      <c r="AA10" s="33">
        <f t="shared" si="8"/>
        <v>198</v>
      </c>
      <c r="AB10" s="33">
        <f t="shared" si="8"/>
        <v>176.06400000000002</v>
      </c>
      <c r="AC10" s="24">
        <f t="shared" si="6"/>
        <v>162</v>
      </c>
      <c r="AD10" s="24">
        <f t="shared" si="2"/>
        <v>221</v>
      </c>
      <c r="AE10" s="24">
        <f t="shared" si="2"/>
        <v>200.06400000000002</v>
      </c>
      <c r="AF10" s="33">
        <f t="shared" si="8"/>
        <v>31</v>
      </c>
      <c r="AG10" s="33">
        <f t="shared" ref="AG10:BB10" si="9">SUM(AG4:AG8)</f>
        <v>32</v>
      </c>
      <c r="AH10" s="33">
        <f t="shared" si="9"/>
        <v>33</v>
      </c>
      <c r="AI10" s="33">
        <f t="shared" si="9"/>
        <v>34</v>
      </c>
      <c r="AJ10" s="33">
        <f t="shared" si="9"/>
        <v>114</v>
      </c>
      <c r="AK10" s="33">
        <f t="shared" si="9"/>
        <v>149</v>
      </c>
      <c r="AL10" s="33">
        <f t="shared" si="9"/>
        <v>393.60199999999998</v>
      </c>
      <c r="AM10" s="24">
        <f t="shared" si="7"/>
        <v>146</v>
      </c>
      <c r="AN10" s="24">
        <f t="shared" si="7"/>
        <v>182</v>
      </c>
      <c r="AO10" s="24">
        <f t="shared" si="3"/>
        <v>427.60199999999998</v>
      </c>
      <c r="AP10" s="33">
        <f t="shared" si="9"/>
        <v>41</v>
      </c>
      <c r="AQ10" s="33">
        <f t="shared" si="9"/>
        <v>42</v>
      </c>
      <c r="AR10" s="33">
        <f t="shared" si="9"/>
        <v>43</v>
      </c>
      <c r="AS10" s="33">
        <f t="shared" si="9"/>
        <v>44</v>
      </c>
      <c r="AT10" s="33">
        <f t="shared" si="9"/>
        <v>46</v>
      </c>
      <c r="AU10" s="33">
        <f t="shared" si="9"/>
        <v>46</v>
      </c>
      <c r="AV10" s="33">
        <f t="shared" si="9"/>
        <v>47</v>
      </c>
      <c r="AW10" s="33">
        <f t="shared" si="9"/>
        <v>48</v>
      </c>
      <c r="AX10" s="33">
        <f t="shared" si="9"/>
        <v>50</v>
      </c>
      <c r="AY10" s="33">
        <f t="shared" si="9"/>
        <v>50</v>
      </c>
      <c r="AZ10" s="33">
        <f t="shared" si="9"/>
        <v>51</v>
      </c>
      <c r="BA10" s="33">
        <f t="shared" si="9"/>
        <v>220</v>
      </c>
      <c r="BB10" s="33">
        <f t="shared" si="9"/>
        <v>5880053</v>
      </c>
    </row>
    <row r="11" spans="1:54" ht="15.75">
      <c r="A11" s="20">
        <v>6</v>
      </c>
      <c r="B11" s="21" t="s">
        <v>33</v>
      </c>
      <c r="C11" s="22">
        <v>10</v>
      </c>
      <c r="D11" s="22">
        <v>1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f t="shared" si="4"/>
        <v>0</v>
      </c>
      <c r="L11" s="20">
        <f t="shared" si="0"/>
        <v>0</v>
      </c>
      <c r="M11" s="20">
        <f t="shared" si="0"/>
        <v>0</v>
      </c>
      <c r="N11" s="20">
        <v>26</v>
      </c>
      <c r="O11" s="20">
        <v>53</v>
      </c>
      <c r="P11" s="20">
        <v>29.089999999999996</v>
      </c>
      <c r="Q11" s="20">
        <v>432</v>
      </c>
      <c r="R11" s="20">
        <v>575</v>
      </c>
      <c r="S11" s="20">
        <v>427.04999999999995</v>
      </c>
      <c r="T11" s="20">
        <f t="shared" si="5"/>
        <v>458</v>
      </c>
      <c r="U11" s="20">
        <f t="shared" si="1"/>
        <v>628</v>
      </c>
      <c r="V11" s="20">
        <f t="shared" si="1"/>
        <v>456.13999999999993</v>
      </c>
      <c r="W11" s="20">
        <v>0</v>
      </c>
      <c r="X11" s="23">
        <v>0</v>
      </c>
      <c r="Y11" s="23">
        <v>0</v>
      </c>
      <c r="Z11" s="24">
        <v>0</v>
      </c>
      <c r="AA11" s="24">
        <v>0</v>
      </c>
      <c r="AB11" s="24">
        <v>0</v>
      </c>
      <c r="AC11" s="24">
        <f t="shared" si="6"/>
        <v>0</v>
      </c>
      <c r="AD11" s="24">
        <f t="shared" si="2"/>
        <v>0</v>
      </c>
      <c r="AE11" s="24">
        <f t="shared" si="2"/>
        <v>0</v>
      </c>
      <c r="AF11" s="24">
        <v>0</v>
      </c>
      <c r="AG11" s="20">
        <v>26</v>
      </c>
      <c r="AH11" s="20">
        <v>53</v>
      </c>
      <c r="AI11" s="20">
        <v>29.089999999999996</v>
      </c>
      <c r="AJ11" s="20">
        <v>225</v>
      </c>
      <c r="AK11" s="20">
        <v>271</v>
      </c>
      <c r="AL11" s="20">
        <v>263.76</v>
      </c>
      <c r="AM11" s="24">
        <f t="shared" si="7"/>
        <v>251</v>
      </c>
      <c r="AN11" s="24">
        <f t="shared" si="7"/>
        <v>324</v>
      </c>
      <c r="AO11" s="24">
        <f t="shared" si="3"/>
        <v>292.84999999999997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</row>
    <row r="12" spans="1:54" ht="15.75">
      <c r="A12" s="34">
        <v>7</v>
      </c>
      <c r="B12" s="35" t="s">
        <v>34</v>
      </c>
      <c r="C12" s="36">
        <v>12</v>
      </c>
      <c r="D12" s="36">
        <v>1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20">
        <f t="shared" si="4"/>
        <v>0</v>
      </c>
      <c r="L12" s="20">
        <f t="shared" si="0"/>
        <v>0</v>
      </c>
      <c r="M12" s="20">
        <f t="shared" si="0"/>
        <v>0</v>
      </c>
      <c r="N12" s="34">
        <v>106.4</v>
      </c>
      <c r="O12" s="34">
        <v>827</v>
      </c>
      <c r="P12" s="34">
        <v>1509</v>
      </c>
      <c r="Q12" s="34">
        <v>561.2299999999999</v>
      </c>
      <c r="R12" s="34">
        <v>889</v>
      </c>
      <c r="S12" s="34">
        <v>1667</v>
      </c>
      <c r="T12" s="20">
        <f t="shared" si="5"/>
        <v>667.62999999999988</v>
      </c>
      <c r="U12" s="20">
        <f t="shared" si="1"/>
        <v>1716</v>
      </c>
      <c r="V12" s="20">
        <f t="shared" si="1"/>
        <v>3176</v>
      </c>
      <c r="W12" s="34">
        <v>0</v>
      </c>
      <c r="X12" s="37">
        <v>0</v>
      </c>
      <c r="Y12" s="37">
        <v>0</v>
      </c>
      <c r="Z12" s="34">
        <v>0</v>
      </c>
      <c r="AA12" s="34">
        <v>0</v>
      </c>
      <c r="AB12" s="34">
        <v>0</v>
      </c>
      <c r="AC12" s="24">
        <f t="shared" si="6"/>
        <v>0</v>
      </c>
      <c r="AD12" s="24">
        <f t="shared" si="2"/>
        <v>0</v>
      </c>
      <c r="AE12" s="24">
        <f t="shared" si="2"/>
        <v>0</v>
      </c>
      <c r="AF12" s="34">
        <v>158</v>
      </c>
      <c r="AG12" s="34">
        <v>106.4</v>
      </c>
      <c r="AH12" s="34">
        <v>472</v>
      </c>
      <c r="AI12" s="34">
        <v>806</v>
      </c>
      <c r="AJ12" s="34">
        <v>352.44</v>
      </c>
      <c r="AK12" s="34">
        <v>554</v>
      </c>
      <c r="AL12" s="34">
        <v>964</v>
      </c>
      <c r="AM12" s="24">
        <f t="shared" si="7"/>
        <v>458.84000000000003</v>
      </c>
      <c r="AN12" s="24">
        <f t="shared" si="7"/>
        <v>1026</v>
      </c>
      <c r="AO12" s="24">
        <f t="shared" si="3"/>
        <v>1770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  <c r="BA12" s="34"/>
      <c r="BB12" s="34"/>
    </row>
    <row r="13" spans="1:54" ht="15.75">
      <c r="A13" s="34">
        <v>8</v>
      </c>
      <c r="B13" s="35" t="s">
        <v>35</v>
      </c>
      <c r="C13" s="36">
        <v>2</v>
      </c>
      <c r="D13" s="36">
        <v>1</v>
      </c>
      <c r="E13" s="38">
        <v>303</v>
      </c>
      <c r="F13" s="38">
        <v>690</v>
      </c>
      <c r="G13" s="38">
        <v>335.8</v>
      </c>
      <c r="H13" s="38">
        <v>502</v>
      </c>
      <c r="I13" s="38">
        <v>824</v>
      </c>
      <c r="J13" s="38">
        <v>511.88</v>
      </c>
      <c r="K13" s="20">
        <f t="shared" si="4"/>
        <v>805</v>
      </c>
      <c r="L13" s="20">
        <f t="shared" si="0"/>
        <v>1514</v>
      </c>
      <c r="M13" s="20">
        <f t="shared" si="0"/>
        <v>847.68000000000006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20">
        <f t="shared" si="5"/>
        <v>0</v>
      </c>
      <c r="U13" s="20">
        <f t="shared" si="1"/>
        <v>0</v>
      </c>
      <c r="V13" s="20">
        <f t="shared" si="1"/>
        <v>0</v>
      </c>
      <c r="W13" s="38">
        <v>0</v>
      </c>
      <c r="X13" s="39">
        <v>0</v>
      </c>
      <c r="Y13" s="39">
        <v>0</v>
      </c>
      <c r="Z13" s="38">
        <v>0</v>
      </c>
      <c r="AA13" s="38">
        <v>0</v>
      </c>
      <c r="AB13" s="38">
        <v>0</v>
      </c>
      <c r="AC13" s="24">
        <f t="shared" si="6"/>
        <v>0</v>
      </c>
      <c r="AD13" s="24">
        <f t="shared" si="2"/>
        <v>0</v>
      </c>
      <c r="AE13" s="24">
        <f t="shared" si="2"/>
        <v>0</v>
      </c>
      <c r="AF13" s="38">
        <v>0</v>
      </c>
      <c r="AG13" s="38">
        <v>282</v>
      </c>
      <c r="AH13" s="38">
        <v>555</v>
      </c>
      <c r="AI13" s="38">
        <v>265.13</v>
      </c>
      <c r="AJ13" s="38">
        <v>39</v>
      </c>
      <c r="AK13" s="38">
        <v>152</v>
      </c>
      <c r="AL13" s="38">
        <v>113.1</v>
      </c>
      <c r="AM13" s="24">
        <f t="shared" si="7"/>
        <v>321</v>
      </c>
      <c r="AN13" s="24">
        <f t="shared" si="7"/>
        <v>707</v>
      </c>
      <c r="AO13" s="24">
        <f t="shared" si="3"/>
        <v>378.23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0</v>
      </c>
      <c r="AW13" s="38"/>
      <c r="AX13" s="38">
        <v>0</v>
      </c>
      <c r="AY13" s="38">
        <v>0</v>
      </c>
      <c r="AZ13" s="38">
        <v>0</v>
      </c>
      <c r="BA13" s="38">
        <v>0</v>
      </c>
      <c r="BB13" s="38">
        <v>0</v>
      </c>
    </row>
    <row r="14" spans="1:54" ht="15.75">
      <c r="A14" s="34">
        <v>9</v>
      </c>
      <c r="B14" s="34" t="s">
        <v>36</v>
      </c>
      <c r="C14" s="36">
        <v>4</v>
      </c>
      <c r="D14" s="36">
        <v>1</v>
      </c>
      <c r="E14" s="34">
        <v>101</v>
      </c>
      <c r="F14" s="34">
        <v>224</v>
      </c>
      <c r="G14" s="34">
        <v>102</v>
      </c>
      <c r="H14" s="34">
        <v>197</v>
      </c>
      <c r="I14" s="34">
        <v>420</v>
      </c>
      <c r="J14" s="34">
        <v>190.42999999999998</v>
      </c>
      <c r="K14" s="20">
        <f t="shared" si="4"/>
        <v>298</v>
      </c>
      <c r="L14" s="20">
        <f t="shared" si="0"/>
        <v>644</v>
      </c>
      <c r="M14" s="20">
        <f t="shared" si="0"/>
        <v>292.42999999999995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20">
        <f t="shared" si="5"/>
        <v>0</v>
      </c>
      <c r="U14" s="20">
        <f t="shared" si="1"/>
        <v>0</v>
      </c>
      <c r="V14" s="20">
        <f t="shared" si="1"/>
        <v>0</v>
      </c>
      <c r="W14" s="34">
        <v>0</v>
      </c>
      <c r="X14" s="37">
        <v>0</v>
      </c>
      <c r="Y14" s="37">
        <v>0</v>
      </c>
      <c r="Z14" s="34">
        <v>0</v>
      </c>
      <c r="AA14" s="34">
        <v>0</v>
      </c>
      <c r="AB14" s="34">
        <v>0</v>
      </c>
      <c r="AC14" s="24">
        <f t="shared" si="6"/>
        <v>0</v>
      </c>
      <c r="AD14" s="24">
        <f t="shared" si="2"/>
        <v>0</v>
      </c>
      <c r="AE14" s="24">
        <f t="shared" si="2"/>
        <v>0</v>
      </c>
      <c r="AF14" s="34">
        <v>0</v>
      </c>
      <c r="AG14" s="34">
        <v>103</v>
      </c>
      <c r="AH14" s="34">
        <v>324</v>
      </c>
      <c r="AI14" s="34">
        <v>105</v>
      </c>
      <c r="AJ14" s="34">
        <v>31</v>
      </c>
      <c r="AK14" s="34">
        <v>120</v>
      </c>
      <c r="AL14" s="34">
        <v>52.52</v>
      </c>
      <c r="AM14" s="24">
        <f t="shared" si="7"/>
        <v>134</v>
      </c>
      <c r="AN14" s="24">
        <f t="shared" si="7"/>
        <v>444</v>
      </c>
      <c r="AO14" s="24">
        <f t="shared" si="3"/>
        <v>157.52000000000001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</row>
    <row r="15" spans="1:54" ht="15.75">
      <c r="A15" s="34">
        <v>10</v>
      </c>
      <c r="B15" s="34" t="s">
        <v>37</v>
      </c>
      <c r="C15" s="36">
        <v>6</v>
      </c>
      <c r="D15" s="36">
        <v>1</v>
      </c>
      <c r="E15" s="34">
        <v>319</v>
      </c>
      <c r="F15" s="34">
        <v>791</v>
      </c>
      <c r="G15" s="34">
        <v>385.75</v>
      </c>
      <c r="H15" s="34">
        <v>755</v>
      </c>
      <c r="I15" s="34">
        <v>1753</v>
      </c>
      <c r="J15" s="34">
        <v>853.87</v>
      </c>
      <c r="K15" s="20">
        <f t="shared" si="4"/>
        <v>1074</v>
      </c>
      <c r="L15" s="20">
        <f t="shared" si="0"/>
        <v>2544</v>
      </c>
      <c r="M15" s="20">
        <f t="shared" si="0"/>
        <v>1239.6199999999999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20">
        <f t="shared" si="5"/>
        <v>0</v>
      </c>
      <c r="U15" s="20">
        <f t="shared" si="1"/>
        <v>0</v>
      </c>
      <c r="V15" s="20">
        <f t="shared" si="1"/>
        <v>0</v>
      </c>
      <c r="W15" s="34">
        <v>0</v>
      </c>
      <c r="X15" s="37">
        <v>0</v>
      </c>
      <c r="Y15" s="37">
        <v>0</v>
      </c>
      <c r="Z15" s="34">
        <v>0</v>
      </c>
      <c r="AA15" s="34">
        <v>0</v>
      </c>
      <c r="AB15" s="34">
        <v>0</v>
      </c>
      <c r="AC15" s="24">
        <f t="shared" si="6"/>
        <v>0</v>
      </c>
      <c r="AD15" s="24">
        <f t="shared" si="2"/>
        <v>0</v>
      </c>
      <c r="AE15" s="24">
        <f t="shared" si="2"/>
        <v>0</v>
      </c>
      <c r="AF15" s="34">
        <v>0</v>
      </c>
      <c r="AG15" s="34">
        <v>243</v>
      </c>
      <c r="AH15" s="34">
        <v>615</v>
      </c>
      <c r="AI15" s="34">
        <v>291.39</v>
      </c>
      <c r="AJ15" s="34">
        <v>101</v>
      </c>
      <c r="AK15" s="34">
        <v>458</v>
      </c>
      <c r="AL15" s="34">
        <v>217.07999999999998</v>
      </c>
      <c r="AM15" s="24">
        <f t="shared" si="7"/>
        <v>344</v>
      </c>
      <c r="AN15" s="24">
        <f t="shared" si="7"/>
        <v>1073</v>
      </c>
      <c r="AO15" s="24">
        <f t="shared" si="3"/>
        <v>508.46999999999997</v>
      </c>
      <c r="AP15" s="34">
        <v>0</v>
      </c>
      <c r="AQ15" s="34">
        <v>0</v>
      </c>
      <c r="AR15" s="34">
        <v>0</v>
      </c>
      <c r="AS15" s="34">
        <v>0</v>
      </c>
      <c r="AT15" s="34">
        <v>6</v>
      </c>
      <c r="AU15" s="34">
        <v>0</v>
      </c>
      <c r="AV15" s="34">
        <v>5</v>
      </c>
      <c r="AW15" s="34"/>
      <c r="AX15" s="34">
        <v>0</v>
      </c>
      <c r="AY15" s="34">
        <v>0</v>
      </c>
      <c r="AZ15" s="34">
        <v>0</v>
      </c>
      <c r="BA15" s="34">
        <v>0</v>
      </c>
      <c r="BB15" s="34">
        <v>0</v>
      </c>
    </row>
    <row r="16" spans="1:54" ht="15.75">
      <c r="A16" s="34">
        <v>11</v>
      </c>
      <c r="B16" s="40" t="s">
        <v>38</v>
      </c>
      <c r="C16" s="41">
        <v>17</v>
      </c>
      <c r="D16" s="41">
        <v>2</v>
      </c>
      <c r="E16" s="40">
        <v>68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20">
        <f t="shared" si="4"/>
        <v>68</v>
      </c>
      <c r="L16" s="20">
        <f t="shared" si="0"/>
        <v>0</v>
      </c>
      <c r="M16" s="20">
        <f t="shared" si="0"/>
        <v>0</v>
      </c>
      <c r="N16" s="40">
        <v>0</v>
      </c>
      <c r="O16" s="40">
        <v>0</v>
      </c>
      <c r="P16" s="40">
        <v>0</v>
      </c>
      <c r="Q16" s="40">
        <v>106</v>
      </c>
      <c r="R16" s="40">
        <v>143</v>
      </c>
      <c r="S16" s="40">
        <v>127.85400000000001</v>
      </c>
      <c r="T16" s="20">
        <f t="shared" si="5"/>
        <v>106</v>
      </c>
      <c r="U16" s="20">
        <f t="shared" si="1"/>
        <v>143</v>
      </c>
      <c r="V16" s="20">
        <f t="shared" si="1"/>
        <v>127.85400000000001</v>
      </c>
      <c r="W16" s="40">
        <v>0</v>
      </c>
      <c r="X16" s="40">
        <v>0</v>
      </c>
      <c r="Y16" s="40">
        <v>0</v>
      </c>
      <c r="Z16" s="40">
        <v>106</v>
      </c>
      <c r="AA16" s="40">
        <v>143</v>
      </c>
      <c r="AB16" s="40">
        <v>127.85400000000001</v>
      </c>
      <c r="AC16" s="24">
        <f t="shared" si="6"/>
        <v>106</v>
      </c>
      <c r="AD16" s="24">
        <f t="shared" si="2"/>
        <v>143</v>
      </c>
      <c r="AE16" s="24">
        <f t="shared" si="2"/>
        <v>127.85400000000001</v>
      </c>
      <c r="AF16" s="40">
        <v>0</v>
      </c>
      <c r="AG16" s="40">
        <v>0</v>
      </c>
      <c r="AH16" s="40">
        <v>0</v>
      </c>
      <c r="AI16" s="40">
        <v>0</v>
      </c>
      <c r="AJ16" s="40">
        <v>106</v>
      </c>
      <c r="AK16" s="40">
        <v>143</v>
      </c>
      <c r="AL16" s="40">
        <v>127.85400000000001</v>
      </c>
      <c r="AM16" s="24">
        <f t="shared" si="7"/>
        <v>106</v>
      </c>
      <c r="AN16" s="24">
        <f t="shared" si="7"/>
        <v>143</v>
      </c>
      <c r="AO16" s="24">
        <f t="shared" si="3"/>
        <v>127.85400000000001</v>
      </c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</row>
    <row r="17" spans="1:55" ht="15.75">
      <c r="A17" s="34">
        <v>12</v>
      </c>
      <c r="B17" s="34" t="s">
        <v>39</v>
      </c>
      <c r="C17" s="36">
        <v>20</v>
      </c>
      <c r="D17" s="36">
        <v>2</v>
      </c>
      <c r="E17" s="34">
        <v>48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20">
        <f t="shared" si="4"/>
        <v>48</v>
      </c>
      <c r="L17" s="20">
        <f t="shared" si="0"/>
        <v>0</v>
      </c>
      <c r="M17" s="20">
        <f t="shared" si="0"/>
        <v>0</v>
      </c>
      <c r="N17" s="34">
        <v>0</v>
      </c>
      <c r="O17" s="34">
        <v>0</v>
      </c>
      <c r="P17" s="34">
        <v>0</v>
      </c>
      <c r="Q17" s="34">
        <v>465</v>
      </c>
      <c r="R17" s="34">
        <v>1590</v>
      </c>
      <c r="S17" s="34">
        <v>710.82199999999978</v>
      </c>
      <c r="T17" s="20">
        <f t="shared" si="5"/>
        <v>465</v>
      </c>
      <c r="U17" s="20">
        <f t="shared" si="1"/>
        <v>1590</v>
      </c>
      <c r="V17" s="20">
        <f t="shared" si="1"/>
        <v>710.82199999999978</v>
      </c>
      <c r="W17" s="34">
        <v>0</v>
      </c>
      <c r="X17" s="34">
        <v>0</v>
      </c>
      <c r="Y17" s="34">
        <v>0</v>
      </c>
      <c r="Z17" s="34">
        <v>92</v>
      </c>
      <c r="AA17" s="34">
        <v>198</v>
      </c>
      <c r="AB17" s="34">
        <v>134.72200000000001</v>
      </c>
      <c r="AC17" s="24">
        <f t="shared" si="6"/>
        <v>92</v>
      </c>
      <c r="AD17" s="24">
        <f t="shared" si="2"/>
        <v>198</v>
      </c>
      <c r="AE17" s="24">
        <f t="shared" si="2"/>
        <v>134.72200000000001</v>
      </c>
      <c r="AF17" s="34">
        <v>0</v>
      </c>
      <c r="AG17" s="34">
        <v>0</v>
      </c>
      <c r="AH17" s="34">
        <v>0</v>
      </c>
      <c r="AI17" s="34">
        <v>0</v>
      </c>
      <c r="AJ17" s="34">
        <v>385</v>
      </c>
      <c r="AK17" s="34">
        <v>1157</v>
      </c>
      <c r="AL17" s="34">
        <v>582.22800000000007</v>
      </c>
      <c r="AM17" s="24">
        <f t="shared" si="7"/>
        <v>385</v>
      </c>
      <c r="AN17" s="24">
        <f t="shared" si="7"/>
        <v>1157</v>
      </c>
      <c r="AO17" s="24">
        <f t="shared" si="3"/>
        <v>582.22800000000007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</row>
    <row r="18" spans="1:55" ht="15.75">
      <c r="A18" s="34">
        <v>13</v>
      </c>
      <c r="B18" s="40" t="s">
        <v>40</v>
      </c>
      <c r="C18" s="41">
        <v>7</v>
      </c>
      <c r="D18" s="41">
        <v>1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20">
        <f t="shared" si="4"/>
        <v>0</v>
      </c>
      <c r="L18" s="20">
        <f t="shared" si="0"/>
        <v>0</v>
      </c>
      <c r="M18" s="20">
        <f t="shared" si="0"/>
        <v>0</v>
      </c>
      <c r="N18" s="40">
        <v>179</v>
      </c>
      <c r="O18" s="40">
        <v>305</v>
      </c>
      <c r="P18" s="40">
        <v>196.07</v>
      </c>
      <c r="Q18" s="40">
        <v>666</v>
      </c>
      <c r="R18" s="40">
        <v>703</v>
      </c>
      <c r="S18" s="40">
        <v>459.15999999999997</v>
      </c>
      <c r="T18" s="20">
        <f t="shared" si="5"/>
        <v>845</v>
      </c>
      <c r="U18" s="20">
        <f t="shared" si="1"/>
        <v>1008</v>
      </c>
      <c r="V18" s="20">
        <f t="shared" si="1"/>
        <v>655.23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24">
        <f t="shared" si="6"/>
        <v>0</v>
      </c>
      <c r="AD18" s="24">
        <f t="shared" si="2"/>
        <v>0</v>
      </c>
      <c r="AE18" s="24">
        <f t="shared" si="2"/>
        <v>0</v>
      </c>
      <c r="AF18" s="40">
        <v>179</v>
      </c>
      <c r="AG18" s="40">
        <v>305</v>
      </c>
      <c r="AH18" s="40">
        <v>196.07</v>
      </c>
      <c r="AI18" s="40">
        <v>247</v>
      </c>
      <c r="AJ18" s="40">
        <v>291</v>
      </c>
      <c r="AK18" s="40">
        <v>163.07999999999998</v>
      </c>
      <c r="AL18" s="40">
        <v>426</v>
      </c>
      <c r="AM18" s="24">
        <f t="shared" si="7"/>
        <v>596</v>
      </c>
      <c r="AN18" s="24">
        <f t="shared" si="7"/>
        <v>359.15</v>
      </c>
      <c r="AO18" s="24">
        <f t="shared" si="3"/>
        <v>673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/>
    </row>
    <row r="19" spans="1:55" ht="15.75">
      <c r="A19" s="34">
        <v>14</v>
      </c>
      <c r="B19" s="34" t="s">
        <v>41</v>
      </c>
      <c r="C19" s="36">
        <v>11</v>
      </c>
      <c r="D19" s="36">
        <v>1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20">
        <f t="shared" si="4"/>
        <v>0</v>
      </c>
      <c r="L19" s="20">
        <f t="shared" si="0"/>
        <v>0</v>
      </c>
      <c r="M19" s="20">
        <f t="shared" si="0"/>
        <v>0</v>
      </c>
      <c r="N19" s="34">
        <v>147</v>
      </c>
      <c r="O19" s="34">
        <v>216</v>
      </c>
      <c r="P19" s="34">
        <v>166.3</v>
      </c>
      <c r="Q19" s="34">
        <v>620</v>
      </c>
      <c r="R19" s="34">
        <v>673</v>
      </c>
      <c r="S19" s="34">
        <v>358.28</v>
      </c>
      <c r="T19" s="20">
        <f t="shared" si="5"/>
        <v>767</v>
      </c>
      <c r="U19" s="20">
        <f t="shared" si="1"/>
        <v>889</v>
      </c>
      <c r="V19" s="20">
        <f t="shared" si="1"/>
        <v>524.57999999999993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24">
        <f t="shared" si="6"/>
        <v>0</v>
      </c>
      <c r="AD19" s="24">
        <f t="shared" si="2"/>
        <v>0</v>
      </c>
      <c r="AE19" s="24">
        <f t="shared" si="2"/>
        <v>0</v>
      </c>
      <c r="AF19" s="34">
        <v>0</v>
      </c>
      <c r="AG19" s="34">
        <v>147</v>
      </c>
      <c r="AH19" s="34">
        <v>216</v>
      </c>
      <c r="AI19" s="34">
        <v>166.3</v>
      </c>
      <c r="AJ19" s="34">
        <v>276</v>
      </c>
      <c r="AK19" s="34">
        <v>333</v>
      </c>
      <c r="AL19" s="34">
        <v>161.26000000000002</v>
      </c>
      <c r="AM19" s="24">
        <f t="shared" si="7"/>
        <v>423</v>
      </c>
      <c r="AN19" s="24">
        <f t="shared" si="7"/>
        <v>549</v>
      </c>
      <c r="AO19" s="24">
        <f t="shared" si="3"/>
        <v>327.56000000000006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/>
    </row>
    <row r="20" spans="1:55" ht="15.75">
      <c r="A20" s="34">
        <v>15</v>
      </c>
      <c r="B20" s="34" t="s">
        <v>42</v>
      </c>
      <c r="C20" s="36">
        <v>2</v>
      </c>
      <c r="D20" s="36">
        <v>1</v>
      </c>
      <c r="E20" s="34">
        <v>200</v>
      </c>
      <c r="F20" s="34">
        <v>464</v>
      </c>
      <c r="G20" s="34">
        <v>402.47</v>
      </c>
      <c r="H20" s="34">
        <v>274</v>
      </c>
      <c r="I20" s="34">
        <v>280</v>
      </c>
      <c r="J20" s="34">
        <v>510.95000000000005</v>
      </c>
      <c r="K20" s="20">
        <f t="shared" si="4"/>
        <v>474</v>
      </c>
      <c r="L20" s="20">
        <f t="shared" si="0"/>
        <v>744</v>
      </c>
      <c r="M20" s="20">
        <f t="shared" si="0"/>
        <v>913.42000000000007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20">
        <f t="shared" si="5"/>
        <v>0</v>
      </c>
      <c r="U20" s="20">
        <f t="shared" si="1"/>
        <v>0</v>
      </c>
      <c r="V20" s="20">
        <f t="shared" si="1"/>
        <v>0</v>
      </c>
      <c r="W20" s="34">
        <v>200</v>
      </c>
      <c r="X20" s="34">
        <v>464</v>
      </c>
      <c r="Y20" s="34">
        <v>402.47</v>
      </c>
      <c r="Z20" s="34">
        <v>274</v>
      </c>
      <c r="AA20" s="34">
        <v>280</v>
      </c>
      <c r="AB20" s="34">
        <v>510.95000000000005</v>
      </c>
      <c r="AC20" s="24">
        <f t="shared" si="6"/>
        <v>474</v>
      </c>
      <c r="AD20" s="24">
        <f t="shared" si="2"/>
        <v>744</v>
      </c>
      <c r="AE20" s="24">
        <f t="shared" si="2"/>
        <v>913.42000000000007</v>
      </c>
      <c r="AF20" s="34">
        <v>0</v>
      </c>
      <c r="AG20" s="34">
        <v>155</v>
      </c>
      <c r="AH20" s="34">
        <v>217</v>
      </c>
      <c r="AI20" s="34">
        <v>176.28</v>
      </c>
      <c r="AJ20" s="34">
        <v>180</v>
      </c>
      <c r="AK20" s="34">
        <v>186</v>
      </c>
      <c r="AL20" s="34">
        <v>408.13</v>
      </c>
      <c r="AM20" s="24">
        <f t="shared" si="7"/>
        <v>335</v>
      </c>
      <c r="AN20" s="24">
        <f t="shared" si="7"/>
        <v>403</v>
      </c>
      <c r="AO20" s="24">
        <f t="shared" si="3"/>
        <v>584.41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</row>
    <row r="21" spans="1:55" ht="15.75">
      <c r="A21" s="34">
        <v>16</v>
      </c>
      <c r="B21" s="34" t="s">
        <v>43</v>
      </c>
      <c r="C21" s="36">
        <v>2</v>
      </c>
      <c r="D21" s="36">
        <v>1</v>
      </c>
      <c r="E21" s="34">
        <v>150</v>
      </c>
      <c r="F21" s="34">
        <v>280</v>
      </c>
      <c r="G21" s="34">
        <v>221.35</v>
      </c>
      <c r="H21" s="34">
        <v>280</v>
      </c>
      <c r="I21" s="34">
        <v>240</v>
      </c>
      <c r="J21" s="34">
        <v>414.97</v>
      </c>
      <c r="K21" s="20">
        <f t="shared" si="4"/>
        <v>430</v>
      </c>
      <c r="L21" s="20">
        <f t="shared" si="0"/>
        <v>520</v>
      </c>
      <c r="M21" s="20">
        <f t="shared" si="0"/>
        <v>636.32000000000005</v>
      </c>
      <c r="N21" s="34"/>
      <c r="O21" s="34"/>
      <c r="P21" s="34"/>
      <c r="Q21" s="34"/>
      <c r="R21" s="34"/>
      <c r="S21" s="34"/>
      <c r="T21" s="20">
        <f t="shared" si="5"/>
        <v>0</v>
      </c>
      <c r="U21" s="20">
        <f t="shared" si="1"/>
        <v>0</v>
      </c>
      <c r="V21" s="20">
        <f t="shared" si="1"/>
        <v>0</v>
      </c>
      <c r="W21" s="34">
        <v>150</v>
      </c>
      <c r="X21" s="34">
        <v>280</v>
      </c>
      <c r="Y21" s="34">
        <v>221.35</v>
      </c>
      <c r="Z21" s="34">
        <v>280</v>
      </c>
      <c r="AA21" s="34">
        <v>240</v>
      </c>
      <c r="AB21" s="34">
        <v>414.97</v>
      </c>
      <c r="AC21" s="24">
        <f t="shared" si="6"/>
        <v>430</v>
      </c>
      <c r="AD21" s="24">
        <f t="shared" si="2"/>
        <v>520</v>
      </c>
      <c r="AE21" s="24">
        <f t="shared" si="2"/>
        <v>636.32000000000005</v>
      </c>
      <c r="AF21" s="34" t="s">
        <v>44</v>
      </c>
      <c r="AG21" s="34">
        <v>119</v>
      </c>
      <c r="AH21" s="34">
        <v>124</v>
      </c>
      <c r="AI21" s="34">
        <v>109.8</v>
      </c>
      <c r="AJ21" s="34">
        <v>80</v>
      </c>
      <c r="AK21" s="34">
        <v>180</v>
      </c>
      <c r="AL21" s="34">
        <v>230.4</v>
      </c>
      <c r="AM21" s="24">
        <f t="shared" si="7"/>
        <v>199</v>
      </c>
      <c r="AN21" s="24">
        <f t="shared" si="7"/>
        <v>304</v>
      </c>
      <c r="AO21" s="24">
        <f t="shared" si="3"/>
        <v>340.2</v>
      </c>
      <c r="AP21" s="34" t="s">
        <v>45</v>
      </c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</row>
    <row r="22" spans="1:55" ht="15.75">
      <c r="A22" s="34">
        <v>17</v>
      </c>
      <c r="B22" s="34" t="s">
        <v>46</v>
      </c>
      <c r="C22" s="36">
        <v>4</v>
      </c>
      <c r="D22" s="36">
        <v>1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34">
        <v>57</v>
      </c>
      <c r="O22" s="34">
        <v>158</v>
      </c>
      <c r="P22" s="34">
        <v>120.16000000000001</v>
      </c>
      <c r="Q22" s="34">
        <v>81</v>
      </c>
      <c r="R22" s="34">
        <v>116</v>
      </c>
      <c r="S22" s="34">
        <v>140.94999999999999</v>
      </c>
      <c r="T22" s="20">
        <f t="shared" si="5"/>
        <v>138</v>
      </c>
      <c r="U22" s="20">
        <f t="shared" si="5"/>
        <v>274</v>
      </c>
      <c r="V22" s="20">
        <f t="shared" si="5"/>
        <v>261.11</v>
      </c>
      <c r="W22" s="34">
        <v>57</v>
      </c>
      <c r="X22" s="34">
        <v>158</v>
      </c>
      <c r="Y22" s="34">
        <v>120.16000000000001</v>
      </c>
      <c r="Z22" s="34">
        <v>81</v>
      </c>
      <c r="AA22" s="34">
        <v>116</v>
      </c>
      <c r="AB22" s="34">
        <v>140.94999999999999</v>
      </c>
      <c r="AC22" s="24">
        <f t="shared" si="6"/>
        <v>138</v>
      </c>
      <c r="AD22" s="24">
        <f t="shared" si="6"/>
        <v>274</v>
      </c>
      <c r="AE22" s="24">
        <f t="shared" si="6"/>
        <v>261.11</v>
      </c>
      <c r="AF22" s="34">
        <v>0</v>
      </c>
      <c r="AG22" s="34">
        <v>27</v>
      </c>
      <c r="AH22" s="34">
        <v>27</v>
      </c>
      <c r="AI22" s="34">
        <v>26.6</v>
      </c>
      <c r="AJ22" s="34">
        <v>81</v>
      </c>
      <c r="AK22" s="34">
        <v>72</v>
      </c>
      <c r="AL22" s="34">
        <v>110.32000000000001</v>
      </c>
      <c r="AM22" s="24">
        <f t="shared" si="7"/>
        <v>108</v>
      </c>
      <c r="AN22" s="24">
        <f t="shared" si="7"/>
        <v>99</v>
      </c>
      <c r="AO22" s="24">
        <f t="shared" si="3"/>
        <v>136.92000000000002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</row>
    <row r="23" spans="1:55" ht="15.75">
      <c r="A23" s="34">
        <v>18</v>
      </c>
      <c r="B23" s="34" t="s">
        <v>47</v>
      </c>
      <c r="C23" s="36">
        <v>2</v>
      </c>
      <c r="D23" s="36">
        <v>1</v>
      </c>
      <c r="E23" s="34">
        <v>150</v>
      </c>
      <c r="F23" s="34">
        <v>304</v>
      </c>
      <c r="G23" s="34">
        <v>289.23</v>
      </c>
      <c r="H23" s="34">
        <v>140</v>
      </c>
      <c r="I23" s="34">
        <v>160</v>
      </c>
      <c r="J23" s="34">
        <v>185.89</v>
      </c>
      <c r="K23" s="20">
        <f t="shared" si="4"/>
        <v>290</v>
      </c>
      <c r="L23" s="20">
        <f t="shared" si="4"/>
        <v>464</v>
      </c>
      <c r="M23" s="20">
        <f t="shared" si="4"/>
        <v>475.12</v>
      </c>
      <c r="N23" s="34">
        <v>0</v>
      </c>
      <c r="O23" s="34">
        <v>0</v>
      </c>
      <c r="P23" s="34">
        <v>0</v>
      </c>
      <c r="Q23" s="34">
        <v>1</v>
      </c>
      <c r="R23" s="34">
        <v>2</v>
      </c>
      <c r="S23" s="34">
        <v>2.06</v>
      </c>
      <c r="T23" s="20">
        <f t="shared" si="5"/>
        <v>1</v>
      </c>
      <c r="U23" s="20">
        <f t="shared" si="5"/>
        <v>2</v>
      </c>
      <c r="V23" s="20">
        <f t="shared" si="5"/>
        <v>2.06</v>
      </c>
      <c r="W23" s="34">
        <v>150</v>
      </c>
      <c r="X23" s="34">
        <v>304</v>
      </c>
      <c r="Y23" s="34">
        <v>289.23</v>
      </c>
      <c r="Z23" s="34">
        <v>141</v>
      </c>
      <c r="AA23" s="34">
        <v>162</v>
      </c>
      <c r="AB23" s="34">
        <v>187.95</v>
      </c>
      <c r="AC23" s="24">
        <f t="shared" si="6"/>
        <v>291</v>
      </c>
      <c r="AD23" s="24">
        <f t="shared" si="6"/>
        <v>466</v>
      </c>
      <c r="AE23" s="24">
        <f t="shared" si="6"/>
        <v>477.18</v>
      </c>
      <c r="AF23" s="34">
        <v>0</v>
      </c>
      <c r="AG23" s="34">
        <v>79</v>
      </c>
      <c r="AH23" s="34">
        <v>83</v>
      </c>
      <c r="AI23" s="34">
        <v>65.8</v>
      </c>
      <c r="AJ23" s="34">
        <v>111</v>
      </c>
      <c r="AK23" s="34">
        <v>155</v>
      </c>
      <c r="AL23" s="34">
        <v>220</v>
      </c>
      <c r="AM23" s="24">
        <f t="shared" si="7"/>
        <v>190</v>
      </c>
      <c r="AN23" s="24">
        <f t="shared" si="7"/>
        <v>238</v>
      </c>
      <c r="AO23" s="24">
        <f t="shared" si="3"/>
        <v>285.8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</row>
    <row r="24" spans="1:55" ht="15.75">
      <c r="A24" s="34">
        <v>19</v>
      </c>
      <c r="B24" s="34" t="s">
        <v>48</v>
      </c>
      <c r="C24" s="36">
        <v>6</v>
      </c>
      <c r="D24" s="36">
        <v>1</v>
      </c>
      <c r="E24" s="34">
        <v>40</v>
      </c>
      <c r="F24" s="34">
        <v>60</v>
      </c>
      <c r="G24" s="34">
        <v>55.17</v>
      </c>
      <c r="H24" s="34">
        <v>80</v>
      </c>
      <c r="I24" s="34">
        <v>120</v>
      </c>
      <c r="J24" s="34">
        <v>165.23</v>
      </c>
      <c r="K24" s="20">
        <f t="shared" si="4"/>
        <v>120</v>
      </c>
      <c r="L24" s="20">
        <f t="shared" si="4"/>
        <v>180</v>
      </c>
      <c r="M24" s="20">
        <f t="shared" si="4"/>
        <v>220.39999999999998</v>
      </c>
      <c r="N24" s="34">
        <v>45</v>
      </c>
      <c r="O24" s="34">
        <v>61</v>
      </c>
      <c r="P24" s="34">
        <v>45.8</v>
      </c>
      <c r="Q24" s="34">
        <v>33</v>
      </c>
      <c r="R24" s="34">
        <v>73</v>
      </c>
      <c r="S24" s="34">
        <v>98.74</v>
      </c>
      <c r="T24" s="20">
        <f t="shared" si="5"/>
        <v>78</v>
      </c>
      <c r="U24" s="20">
        <f t="shared" si="5"/>
        <v>134</v>
      </c>
      <c r="V24" s="20">
        <f t="shared" si="5"/>
        <v>144.54</v>
      </c>
      <c r="W24" s="34">
        <v>85</v>
      </c>
      <c r="X24" s="34">
        <v>121</v>
      </c>
      <c r="Y24" s="34">
        <v>100.97</v>
      </c>
      <c r="Z24" s="34">
        <v>113</v>
      </c>
      <c r="AA24" s="34">
        <v>193</v>
      </c>
      <c r="AB24" s="34">
        <v>263.96999999999997</v>
      </c>
      <c r="AC24" s="24">
        <f t="shared" si="6"/>
        <v>198</v>
      </c>
      <c r="AD24" s="24">
        <f t="shared" si="6"/>
        <v>314</v>
      </c>
      <c r="AE24" s="24">
        <f t="shared" si="6"/>
        <v>364.93999999999994</v>
      </c>
      <c r="AF24" s="34">
        <v>0</v>
      </c>
      <c r="AG24" s="34">
        <v>41</v>
      </c>
      <c r="AH24" s="34">
        <v>48</v>
      </c>
      <c r="AI24" s="34">
        <v>42.25</v>
      </c>
      <c r="AJ24" s="34">
        <v>120</v>
      </c>
      <c r="AK24" s="34">
        <v>152</v>
      </c>
      <c r="AL24" s="34">
        <v>240.10000000000002</v>
      </c>
      <c r="AM24" s="24">
        <f t="shared" si="7"/>
        <v>161</v>
      </c>
      <c r="AN24" s="24">
        <f t="shared" si="7"/>
        <v>200</v>
      </c>
      <c r="AO24" s="24">
        <f t="shared" si="3"/>
        <v>282.35000000000002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</row>
    <row r="25" spans="1:55" ht="15.75">
      <c r="A25" s="34">
        <v>20</v>
      </c>
      <c r="B25" s="34" t="s">
        <v>49</v>
      </c>
      <c r="C25" s="36">
        <v>8</v>
      </c>
      <c r="D25" s="36">
        <v>1</v>
      </c>
      <c r="E25" s="34">
        <v>119</v>
      </c>
      <c r="F25" s="34">
        <v>177</v>
      </c>
      <c r="G25" s="34">
        <v>87.730000000000018</v>
      </c>
      <c r="H25" s="34">
        <v>226</v>
      </c>
      <c r="I25" s="34">
        <v>273</v>
      </c>
      <c r="J25" s="34">
        <v>134.72999999999999</v>
      </c>
      <c r="K25" s="20">
        <f t="shared" si="4"/>
        <v>345</v>
      </c>
      <c r="L25" s="20">
        <f t="shared" si="4"/>
        <v>450</v>
      </c>
      <c r="M25" s="20">
        <f t="shared" si="4"/>
        <v>222.46</v>
      </c>
      <c r="N25" s="34"/>
      <c r="O25" s="34"/>
      <c r="P25" s="34"/>
      <c r="Q25" s="34"/>
      <c r="R25" s="34"/>
      <c r="S25" s="34"/>
      <c r="T25" s="20">
        <f t="shared" si="5"/>
        <v>0</v>
      </c>
      <c r="U25" s="20">
        <f t="shared" si="5"/>
        <v>0</v>
      </c>
      <c r="V25" s="20">
        <f t="shared" si="5"/>
        <v>0</v>
      </c>
      <c r="W25" s="34">
        <v>119</v>
      </c>
      <c r="X25" s="34">
        <v>177</v>
      </c>
      <c r="Y25" s="34">
        <v>87.730000000000018</v>
      </c>
      <c r="Z25" s="34">
        <v>226</v>
      </c>
      <c r="AA25" s="34">
        <v>273</v>
      </c>
      <c r="AB25" s="34">
        <v>134.72999999999999</v>
      </c>
      <c r="AC25" s="24">
        <f t="shared" si="6"/>
        <v>345</v>
      </c>
      <c r="AD25" s="24">
        <f t="shared" si="6"/>
        <v>450</v>
      </c>
      <c r="AE25" s="24">
        <f t="shared" si="6"/>
        <v>222.46</v>
      </c>
      <c r="AF25" s="34"/>
      <c r="AG25" s="34">
        <v>74</v>
      </c>
      <c r="AH25" s="34">
        <v>176</v>
      </c>
      <c r="AI25" s="34">
        <v>83.919999999999987</v>
      </c>
      <c r="AJ25" s="34">
        <v>70</v>
      </c>
      <c r="AK25" s="34">
        <v>113</v>
      </c>
      <c r="AL25" s="34">
        <v>56.21</v>
      </c>
      <c r="AM25" s="24">
        <f t="shared" si="7"/>
        <v>144</v>
      </c>
      <c r="AN25" s="24">
        <f t="shared" si="7"/>
        <v>289</v>
      </c>
      <c r="AO25" s="24">
        <f t="shared" si="3"/>
        <v>140.13</v>
      </c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</row>
    <row r="26" spans="1:55" ht="15.75">
      <c r="A26" s="34">
        <v>21</v>
      </c>
      <c r="B26" s="42" t="s">
        <v>50</v>
      </c>
      <c r="C26" s="43">
        <v>5</v>
      </c>
      <c r="D26" s="43">
        <v>1</v>
      </c>
      <c r="E26" s="37">
        <v>20</v>
      </c>
      <c r="F26" s="37">
        <v>57</v>
      </c>
      <c r="G26" s="37">
        <v>27.939999999999998</v>
      </c>
      <c r="H26" s="37">
        <v>293</v>
      </c>
      <c r="I26" s="37">
        <v>791</v>
      </c>
      <c r="J26" s="37">
        <v>394.87</v>
      </c>
      <c r="K26" s="20">
        <f t="shared" si="4"/>
        <v>313</v>
      </c>
      <c r="L26" s="20">
        <f t="shared" si="4"/>
        <v>848</v>
      </c>
      <c r="M26" s="20">
        <f t="shared" si="4"/>
        <v>422.81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20">
        <f t="shared" si="5"/>
        <v>0</v>
      </c>
      <c r="U26" s="20">
        <f t="shared" si="5"/>
        <v>0</v>
      </c>
      <c r="V26" s="20">
        <f t="shared" si="5"/>
        <v>0</v>
      </c>
      <c r="W26" s="37">
        <v>20</v>
      </c>
      <c r="X26" s="37">
        <v>57</v>
      </c>
      <c r="Y26" s="37">
        <v>27.939999999999998</v>
      </c>
      <c r="Z26" s="37">
        <v>293</v>
      </c>
      <c r="AA26" s="37">
        <v>791</v>
      </c>
      <c r="AB26" s="37">
        <v>394.87</v>
      </c>
      <c r="AC26" s="24">
        <f t="shared" si="6"/>
        <v>313</v>
      </c>
      <c r="AD26" s="24">
        <f t="shared" si="6"/>
        <v>848</v>
      </c>
      <c r="AE26" s="24">
        <f t="shared" si="6"/>
        <v>422.81</v>
      </c>
      <c r="AF26" s="37">
        <v>0</v>
      </c>
      <c r="AG26" s="37">
        <v>19</v>
      </c>
      <c r="AH26" s="37">
        <v>59</v>
      </c>
      <c r="AI26" s="37">
        <v>28.400000000000002</v>
      </c>
      <c r="AJ26" s="37">
        <v>215</v>
      </c>
      <c r="AK26" s="37">
        <v>592</v>
      </c>
      <c r="AL26" s="37">
        <v>293.11</v>
      </c>
      <c r="AM26" s="24">
        <f t="shared" si="7"/>
        <v>234</v>
      </c>
      <c r="AN26" s="24">
        <f t="shared" si="7"/>
        <v>651</v>
      </c>
      <c r="AO26" s="24">
        <f t="shared" si="3"/>
        <v>321.51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</row>
    <row r="27" spans="1:55" ht="15.75">
      <c r="A27" s="34">
        <v>22</v>
      </c>
      <c r="B27" s="37" t="s">
        <v>51</v>
      </c>
      <c r="C27" s="44">
        <v>7</v>
      </c>
      <c r="D27" s="43">
        <v>1</v>
      </c>
      <c r="E27" s="45">
        <v>970</v>
      </c>
      <c r="F27" s="45">
        <v>1173</v>
      </c>
      <c r="G27" s="45">
        <v>886.98</v>
      </c>
      <c r="H27" s="45">
        <v>93</v>
      </c>
      <c r="I27" s="45">
        <v>180</v>
      </c>
      <c r="J27" s="45">
        <v>98.4</v>
      </c>
      <c r="K27" s="20">
        <f t="shared" si="4"/>
        <v>1063</v>
      </c>
      <c r="L27" s="20">
        <f t="shared" si="4"/>
        <v>1353</v>
      </c>
      <c r="M27" s="20">
        <f t="shared" si="4"/>
        <v>985.38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20">
        <f t="shared" si="5"/>
        <v>0</v>
      </c>
      <c r="U27" s="20">
        <f t="shared" si="5"/>
        <v>0</v>
      </c>
      <c r="V27" s="20">
        <f t="shared" si="5"/>
        <v>0</v>
      </c>
      <c r="W27" s="45">
        <v>970</v>
      </c>
      <c r="X27" s="45">
        <v>1173</v>
      </c>
      <c r="Y27" s="45">
        <v>886.98</v>
      </c>
      <c r="Z27" s="45">
        <v>93</v>
      </c>
      <c r="AA27" s="45">
        <v>180</v>
      </c>
      <c r="AB27" s="45">
        <v>98.4</v>
      </c>
      <c r="AC27" s="24">
        <f t="shared" si="6"/>
        <v>1063</v>
      </c>
      <c r="AD27" s="24">
        <f t="shared" si="6"/>
        <v>1353</v>
      </c>
      <c r="AE27" s="24">
        <f t="shared" si="6"/>
        <v>985.38</v>
      </c>
      <c r="AF27" s="45"/>
      <c r="AG27" s="45">
        <v>508</v>
      </c>
      <c r="AH27" s="45">
        <v>1579</v>
      </c>
      <c r="AI27" s="45">
        <v>789.80000000000007</v>
      </c>
      <c r="AJ27" s="45">
        <v>94</v>
      </c>
      <c r="AK27" s="45">
        <v>298</v>
      </c>
      <c r="AL27" s="45">
        <v>157.5</v>
      </c>
      <c r="AM27" s="24">
        <f t="shared" si="7"/>
        <v>602</v>
      </c>
      <c r="AN27" s="24">
        <f t="shared" si="7"/>
        <v>1877</v>
      </c>
      <c r="AO27" s="24">
        <f t="shared" si="3"/>
        <v>947.30000000000007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0</v>
      </c>
      <c r="AW27" s="45"/>
      <c r="AX27" s="45">
        <v>0</v>
      </c>
      <c r="AY27" s="45">
        <v>0</v>
      </c>
      <c r="AZ27" s="45">
        <v>0</v>
      </c>
      <c r="BA27" s="45">
        <v>0</v>
      </c>
      <c r="BB27" s="45">
        <v>0</v>
      </c>
    </row>
    <row r="28" spans="1:55" ht="15.75">
      <c r="A28" s="34">
        <v>23</v>
      </c>
      <c r="B28" s="46" t="s">
        <v>52</v>
      </c>
      <c r="C28" s="47">
        <v>6</v>
      </c>
      <c r="D28" s="48">
        <v>1</v>
      </c>
      <c r="E28" s="49">
        <v>127</v>
      </c>
      <c r="F28" s="49">
        <v>249</v>
      </c>
      <c r="G28" s="49">
        <v>121.53</v>
      </c>
      <c r="H28" s="49">
        <v>91</v>
      </c>
      <c r="I28" s="49">
        <v>164</v>
      </c>
      <c r="J28" s="49">
        <v>83.5</v>
      </c>
      <c r="K28" s="20">
        <f t="shared" si="4"/>
        <v>218</v>
      </c>
      <c r="L28" s="20">
        <f t="shared" si="4"/>
        <v>413</v>
      </c>
      <c r="M28" s="20">
        <f t="shared" si="4"/>
        <v>205.03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20">
        <f t="shared" si="5"/>
        <v>0</v>
      </c>
      <c r="U28" s="20">
        <f t="shared" si="5"/>
        <v>0</v>
      </c>
      <c r="V28" s="20">
        <f t="shared" si="5"/>
        <v>0</v>
      </c>
      <c r="W28" s="49">
        <v>127</v>
      </c>
      <c r="X28" s="49">
        <v>249</v>
      </c>
      <c r="Y28" s="49">
        <v>121.53</v>
      </c>
      <c r="Z28" s="49">
        <v>91</v>
      </c>
      <c r="AA28" s="49">
        <v>164</v>
      </c>
      <c r="AB28" s="49">
        <v>83.5</v>
      </c>
      <c r="AC28" s="24">
        <f t="shared" si="6"/>
        <v>218</v>
      </c>
      <c r="AD28" s="24">
        <f t="shared" si="6"/>
        <v>413</v>
      </c>
      <c r="AE28" s="24">
        <f t="shared" si="6"/>
        <v>205.03</v>
      </c>
      <c r="AF28" s="51"/>
      <c r="AG28" s="52">
        <v>67</v>
      </c>
      <c r="AH28" s="52">
        <v>134</v>
      </c>
      <c r="AI28" s="52">
        <v>67.599999999999994</v>
      </c>
      <c r="AJ28" s="52">
        <v>60</v>
      </c>
      <c r="AK28" s="52">
        <v>113</v>
      </c>
      <c r="AL28" s="52">
        <v>56.4</v>
      </c>
      <c r="AM28" s="24">
        <f t="shared" si="7"/>
        <v>127</v>
      </c>
      <c r="AN28" s="24">
        <f t="shared" si="7"/>
        <v>247</v>
      </c>
      <c r="AO28" s="24">
        <f t="shared" si="3"/>
        <v>124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</row>
    <row r="29" spans="1:55" ht="15.75">
      <c r="A29" s="34">
        <v>24</v>
      </c>
      <c r="B29" s="34" t="s">
        <v>53</v>
      </c>
      <c r="C29" s="36">
        <v>17</v>
      </c>
      <c r="D29" s="36">
        <v>1</v>
      </c>
      <c r="E29" s="34">
        <v>94</v>
      </c>
      <c r="F29" s="34">
        <v>130</v>
      </c>
      <c r="G29" s="34">
        <v>247.81</v>
      </c>
      <c r="H29" s="34">
        <v>222</v>
      </c>
      <c r="I29" s="34">
        <v>270</v>
      </c>
      <c r="J29" s="34">
        <v>359.0800000000001</v>
      </c>
      <c r="K29" s="20">
        <f t="shared" si="4"/>
        <v>316</v>
      </c>
      <c r="L29" s="20">
        <f t="shared" si="4"/>
        <v>400</v>
      </c>
      <c r="M29" s="20">
        <f t="shared" si="4"/>
        <v>606.8900000000001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20">
        <f t="shared" si="5"/>
        <v>0</v>
      </c>
      <c r="U29" s="20">
        <f t="shared" si="5"/>
        <v>0</v>
      </c>
      <c r="V29" s="20">
        <f t="shared" si="5"/>
        <v>0</v>
      </c>
      <c r="W29" s="34">
        <v>88</v>
      </c>
      <c r="X29" s="34">
        <v>130</v>
      </c>
      <c r="Y29" s="34">
        <v>247.81</v>
      </c>
      <c r="Z29" s="34">
        <v>219</v>
      </c>
      <c r="AA29" s="34">
        <v>270</v>
      </c>
      <c r="AB29" s="34">
        <v>359.0800000000001</v>
      </c>
      <c r="AC29" s="24">
        <f t="shared" si="6"/>
        <v>307</v>
      </c>
      <c r="AD29" s="24">
        <f t="shared" si="6"/>
        <v>400</v>
      </c>
      <c r="AE29" s="24">
        <f t="shared" si="6"/>
        <v>606.8900000000001</v>
      </c>
      <c r="AF29" s="34">
        <v>0</v>
      </c>
      <c r="AG29" s="34">
        <v>44</v>
      </c>
      <c r="AH29" s="34">
        <v>49</v>
      </c>
      <c r="AI29" s="34">
        <v>66.570000000000007</v>
      </c>
      <c r="AJ29" s="34">
        <v>58</v>
      </c>
      <c r="AK29" s="34">
        <v>58</v>
      </c>
      <c r="AL29" s="34">
        <v>99.529999999999987</v>
      </c>
      <c r="AM29" s="24">
        <f t="shared" si="7"/>
        <v>102</v>
      </c>
      <c r="AN29" s="24">
        <f t="shared" si="7"/>
        <v>107</v>
      </c>
      <c r="AO29" s="24">
        <f t="shared" si="3"/>
        <v>166.1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</row>
    <row r="30" spans="1:55" ht="15.75">
      <c r="A30" s="2">
        <v>25</v>
      </c>
      <c r="B30" s="34" t="s">
        <v>54</v>
      </c>
      <c r="C30" s="36">
        <v>5</v>
      </c>
      <c r="D30" s="36">
        <v>1</v>
      </c>
      <c r="E30" s="34">
        <v>221</v>
      </c>
      <c r="F30" s="34">
        <v>595</v>
      </c>
      <c r="G30" s="34">
        <v>116.03999999999999</v>
      </c>
      <c r="H30" s="34">
        <v>548</v>
      </c>
      <c r="I30" s="34">
        <v>1278</v>
      </c>
      <c r="J30" s="34">
        <v>461.35</v>
      </c>
      <c r="K30" s="20">
        <f t="shared" si="4"/>
        <v>769</v>
      </c>
      <c r="L30" s="20">
        <f t="shared" si="4"/>
        <v>1873</v>
      </c>
      <c r="M30" s="20">
        <f t="shared" si="4"/>
        <v>577.39</v>
      </c>
      <c r="N30" s="34"/>
      <c r="O30" s="34"/>
      <c r="P30" s="34"/>
      <c r="Q30" s="34"/>
      <c r="R30" s="34"/>
      <c r="S30" s="34"/>
      <c r="T30" s="20">
        <f t="shared" si="5"/>
        <v>0</v>
      </c>
      <c r="U30" s="20">
        <f t="shared" si="5"/>
        <v>0</v>
      </c>
      <c r="V30" s="20">
        <f t="shared" si="5"/>
        <v>0</v>
      </c>
      <c r="W30" s="34">
        <v>221</v>
      </c>
      <c r="X30" s="34">
        <v>595</v>
      </c>
      <c r="Y30" s="34">
        <v>116.03999999999999</v>
      </c>
      <c r="Z30" s="34">
        <v>548</v>
      </c>
      <c r="AA30" s="34">
        <v>1278</v>
      </c>
      <c r="AB30" s="34">
        <v>461.35</v>
      </c>
      <c r="AC30" s="24">
        <f t="shared" si="6"/>
        <v>769</v>
      </c>
      <c r="AD30" s="24">
        <f t="shared" si="6"/>
        <v>1873</v>
      </c>
      <c r="AE30" s="24">
        <f t="shared" si="6"/>
        <v>577.39</v>
      </c>
      <c r="AF30" s="34"/>
      <c r="AG30" s="34">
        <v>248</v>
      </c>
      <c r="AH30" s="34">
        <v>587</v>
      </c>
      <c r="AI30" s="34">
        <v>141.02000000000001</v>
      </c>
      <c r="AJ30" s="34">
        <v>262</v>
      </c>
      <c r="AK30" s="34">
        <v>652</v>
      </c>
      <c r="AL30" s="34">
        <v>220.72000000000003</v>
      </c>
      <c r="AM30" s="24">
        <f t="shared" si="7"/>
        <v>510</v>
      </c>
      <c r="AN30" s="24">
        <f t="shared" si="7"/>
        <v>1239</v>
      </c>
      <c r="AO30" s="24">
        <f t="shared" si="3"/>
        <v>361.74</v>
      </c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</row>
    <row r="31" spans="1:55" ht="15.75">
      <c r="A31" s="2">
        <v>26</v>
      </c>
      <c r="B31" s="40" t="s">
        <v>55</v>
      </c>
      <c r="C31" s="41">
        <v>6</v>
      </c>
      <c r="D31" s="41">
        <v>1</v>
      </c>
      <c r="E31" s="40">
        <v>106</v>
      </c>
      <c r="F31" s="40">
        <v>242</v>
      </c>
      <c r="G31" s="40">
        <v>59.5</v>
      </c>
      <c r="H31" s="40">
        <v>288</v>
      </c>
      <c r="I31" s="40">
        <v>474</v>
      </c>
      <c r="J31" s="40">
        <v>217.38</v>
      </c>
      <c r="K31" s="20">
        <f t="shared" si="4"/>
        <v>394</v>
      </c>
      <c r="L31" s="20">
        <f t="shared" si="4"/>
        <v>716</v>
      </c>
      <c r="M31" s="20">
        <f t="shared" si="4"/>
        <v>276.88</v>
      </c>
      <c r="N31" s="40"/>
      <c r="O31" s="40"/>
      <c r="P31" s="40"/>
      <c r="Q31" s="40"/>
      <c r="R31" s="40"/>
      <c r="S31" s="40"/>
      <c r="T31" s="20">
        <f t="shared" si="5"/>
        <v>0</v>
      </c>
      <c r="U31" s="20">
        <f t="shared" si="5"/>
        <v>0</v>
      </c>
      <c r="V31" s="20">
        <f t="shared" si="5"/>
        <v>0</v>
      </c>
      <c r="W31" s="40">
        <v>106</v>
      </c>
      <c r="X31" s="40">
        <v>242</v>
      </c>
      <c r="Y31" s="40">
        <v>59.5</v>
      </c>
      <c r="Z31" s="40">
        <v>288</v>
      </c>
      <c r="AA31" s="40">
        <v>474</v>
      </c>
      <c r="AB31" s="40">
        <v>217.38</v>
      </c>
      <c r="AC31" s="24">
        <f t="shared" si="6"/>
        <v>394</v>
      </c>
      <c r="AD31" s="24">
        <f t="shared" si="6"/>
        <v>716</v>
      </c>
      <c r="AE31" s="24">
        <f t="shared" si="6"/>
        <v>276.88</v>
      </c>
      <c r="AF31" s="40"/>
      <c r="AG31" s="40">
        <v>45</v>
      </c>
      <c r="AH31" s="40">
        <v>71</v>
      </c>
      <c r="AI31" s="40">
        <v>22.2</v>
      </c>
      <c r="AJ31" s="40">
        <v>70</v>
      </c>
      <c r="AK31" s="40">
        <v>127</v>
      </c>
      <c r="AL31" s="40">
        <v>88.350000000000009</v>
      </c>
      <c r="AM31" s="24">
        <f t="shared" si="7"/>
        <v>115</v>
      </c>
      <c r="AN31" s="24">
        <f t="shared" si="7"/>
        <v>198</v>
      </c>
      <c r="AO31" s="24">
        <f t="shared" si="3"/>
        <v>110.55000000000001</v>
      </c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>
        <v>44</v>
      </c>
      <c r="BB31" s="40">
        <v>4800000</v>
      </c>
    </row>
    <row r="32" spans="1:55" ht="15.75">
      <c r="A32" s="34">
        <v>27</v>
      </c>
      <c r="B32" s="34" t="s">
        <v>56</v>
      </c>
      <c r="C32" s="36">
        <v>7</v>
      </c>
      <c r="D32" s="36">
        <v>1</v>
      </c>
      <c r="E32" s="34">
        <v>403</v>
      </c>
      <c r="F32" s="34">
        <v>742</v>
      </c>
      <c r="G32" s="34">
        <v>232.70999999999998</v>
      </c>
      <c r="H32" s="34">
        <v>690</v>
      </c>
      <c r="I32" s="34">
        <v>1185</v>
      </c>
      <c r="J32" s="34">
        <v>519</v>
      </c>
      <c r="K32" s="20">
        <f t="shared" si="4"/>
        <v>1093</v>
      </c>
      <c r="L32" s="20">
        <f t="shared" si="4"/>
        <v>1927</v>
      </c>
      <c r="M32" s="20">
        <f t="shared" si="4"/>
        <v>751.71</v>
      </c>
      <c r="N32" s="34"/>
      <c r="O32" s="34"/>
      <c r="P32" s="34"/>
      <c r="Q32" s="34"/>
      <c r="R32" s="34"/>
      <c r="S32" s="34"/>
      <c r="T32" s="20">
        <f t="shared" si="5"/>
        <v>0</v>
      </c>
      <c r="U32" s="20">
        <f t="shared" si="5"/>
        <v>0</v>
      </c>
      <c r="V32" s="20">
        <f t="shared" si="5"/>
        <v>0</v>
      </c>
      <c r="W32" s="34">
        <v>403</v>
      </c>
      <c r="X32" s="34">
        <v>742</v>
      </c>
      <c r="Y32" s="34">
        <v>232.70999999999998</v>
      </c>
      <c r="Z32" s="34">
        <v>690</v>
      </c>
      <c r="AA32" s="34">
        <v>1185</v>
      </c>
      <c r="AB32" s="34">
        <v>519</v>
      </c>
      <c r="AC32" s="24">
        <f t="shared" si="6"/>
        <v>1093</v>
      </c>
      <c r="AD32" s="24">
        <f t="shared" si="6"/>
        <v>1927</v>
      </c>
      <c r="AE32" s="24">
        <f t="shared" si="6"/>
        <v>751.71</v>
      </c>
      <c r="AF32" s="34">
        <v>0</v>
      </c>
      <c r="AG32" s="34">
        <v>160</v>
      </c>
      <c r="AH32" s="34">
        <v>280</v>
      </c>
      <c r="AI32" s="34">
        <v>78.72</v>
      </c>
      <c r="AJ32" s="34">
        <v>284</v>
      </c>
      <c r="AK32" s="34">
        <v>447</v>
      </c>
      <c r="AL32" s="34">
        <v>181.18</v>
      </c>
      <c r="AM32" s="24">
        <f t="shared" si="7"/>
        <v>444</v>
      </c>
      <c r="AN32" s="24">
        <f t="shared" si="7"/>
        <v>727</v>
      </c>
      <c r="AO32" s="24">
        <f t="shared" si="3"/>
        <v>259.89999999999998</v>
      </c>
      <c r="AP32" s="34">
        <v>0</v>
      </c>
      <c r="AQ32" s="34"/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60</v>
      </c>
      <c r="BB32" s="34">
        <v>4800000</v>
      </c>
    </row>
    <row r="33" spans="1:54" ht="15.75">
      <c r="A33" s="34">
        <v>28</v>
      </c>
      <c r="B33" s="34" t="s">
        <v>57</v>
      </c>
      <c r="C33" s="36">
        <v>5</v>
      </c>
      <c r="D33" s="36">
        <v>1</v>
      </c>
      <c r="E33" s="34">
        <v>158</v>
      </c>
      <c r="F33" s="34">
        <v>220</v>
      </c>
      <c r="G33" s="34">
        <v>212.75</v>
      </c>
      <c r="H33" s="34">
        <v>159</v>
      </c>
      <c r="I33" s="34">
        <v>220</v>
      </c>
      <c r="J33" s="34">
        <v>184.78</v>
      </c>
      <c r="K33" s="20">
        <f t="shared" si="4"/>
        <v>317</v>
      </c>
      <c r="L33" s="20">
        <f t="shared" si="4"/>
        <v>440</v>
      </c>
      <c r="M33" s="20">
        <f t="shared" si="4"/>
        <v>397.53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158</v>
      </c>
      <c r="X33" s="34">
        <v>220</v>
      </c>
      <c r="Y33" s="34">
        <v>212.75</v>
      </c>
      <c r="Z33" s="34">
        <v>159</v>
      </c>
      <c r="AA33" s="34">
        <v>220</v>
      </c>
      <c r="AB33" s="34">
        <v>184.78</v>
      </c>
      <c r="AC33" s="24">
        <f t="shared" si="6"/>
        <v>317</v>
      </c>
      <c r="AD33" s="24">
        <f t="shared" si="6"/>
        <v>440</v>
      </c>
      <c r="AE33" s="24">
        <f t="shared" si="6"/>
        <v>397.53</v>
      </c>
      <c r="AF33" s="34"/>
      <c r="AG33" s="34">
        <v>120</v>
      </c>
      <c r="AH33" s="34">
        <v>195</v>
      </c>
      <c r="AI33" s="34">
        <v>200</v>
      </c>
      <c r="AJ33" s="34">
        <v>115</v>
      </c>
      <c r="AK33" s="34">
        <v>146</v>
      </c>
      <c r="AL33" s="34">
        <v>153.5</v>
      </c>
      <c r="AM33" s="24">
        <f t="shared" si="7"/>
        <v>235</v>
      </c>
      <c r="AN33" s="24">
        <f t="shared" si="7"/>
        <v>341</v>
      </c>
      <c r="AO33" s="24">
        <f t="shared" si="3"/>
        <v>353.5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</row>
    <row r="34" spans="1:54" ht="15.75">
      <c r="A34" s="34">
        <v>29</v>
      </c>
      <c r="B34" s="34" t="s">
        <v>58</v>
      </c>
      <c r="C34" s="36">
        <v>5</v>
      </c>
      <c r="D34" s="36">
        <v>1</v>
      </c>
      <c r="E34" s="34">
        <v>95</v>
      </c>
      <c r="F34" s="34">
        <v>217</v>
      </c>
      <c r="G34" s="34">
        <v>194.08</v>
      </c>
      <c r="H34" s="34">
        <v>129</v>
      </c>
      <c r="I34" s="34">
        <v>210</v>
      </c>
      <c r="J34" s="34">
        <v>271.52</v>
      </c>
      <c r="K34" s="20">
        <f t="shared" si="4"/>
        <v>224</v>
      </c>
      <c r="L34" s="20">
        <f t="shared" si="4"/>
        <v>427</v>
      </c>
      <c r="M34" s="20">
        <f t="shared" si="4"/>
        <v>465.6</v>
      </c>
      <c r="N34" s="34"/>
      <c r="O34" s="34"/>
      <c r="P34" s="34"/>
      <c r="Q34" s="34"/>
      <c r="R34" s="34"/>
      <c r="S34" s="34"/>
      <c r="T34" s="34"/>
      <c r="U34" s="34"/>
      <c r="V34" s="34"/>
      <c r="W34" s="34">
        <v>95</v>
      </c>
      <c r="X34" s="34">
        <v>217</v>
      </c>
      <c r="Y34" s="34">
        <v>194.08</v>
      </c>
      <c r="Z34" s="34">
        <v>129</v>
      </c>
      <c r="AA34" s="34">
        <v>210</v>
      </c>
      <c r="AB34" s="34">
        <v>271.52</v>
      </c>
      <c r="AC34" s="24">
        <f t="shared" si="6"/>
        <v>224</v>
      </c>
      <c r="AD34" s="24">
        <f t="shared" si="6"/>
        <v>427</v>
      </c>
      <c r="AE34" s="24">
        <f t="shared" si="6"/>
        <v>465.6</v>
      </c>
      <c r="AF34" s="34"/>
      <c r="AG34" s="34">
        <v>48</v>
      </c>
      <c r="AH34" s="34">
        <v>85</v>
      </c>
      <c r="AI34" s="34">
        <v>138.58000000000001</v>
      </c>
      <c r="AJ34" s="34">
        <v>50</v>
      </c>
      <c r="AK34" s="34">
        <v>109</v>
      </c>
      <c r="AL34" s="34">
        <v>114.15</v>
      </c>
      <c r="AM34" s="24">
        <f t="shared" si="7"/>
        <v>98</v>
      </c>
      <c r="AN34" s="24">
        <f t="shared" si="7"/>
        <v>194</v>
      </c>
      <c r="AO34" s="24">
        <f t="shared" si="3"/>
        <v>252.73000000000002</v>
      </c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</row>
    <row r="35" spans="1:54" ht="15.75">
      <c r="A35" s="34">
        <v>30</v>
      </c>
      <c r="B35" s="34" t="s">
        <v>59</v>
      </c>
      <c r="C35" s="36">
        <v>2</v>
      </c>
      <c r="D35" s="36">
        <v>1</v>
      </c>
      <c r="E35" s="34">
        <v>103</v>
      </c>
      <c r="F35" s="34">
        <v>175</v>
      </c>
      <c r="G35" s="34">
        <v>278.69</v>
      </c>
      <c r="H35" s="34">
        <v>105</v>
      </c>
      <c r="I35" s="34">
        <v>121</v>
      </c>
      <c r="J35" s="34">
        <v>237.26</v>
      </c>
      <c r="K35" s="20">
        <f t="shared" si="4"/>
        <v>208</v>
      </c>
      <c r="L35" s="20">
        <f t="shared" si="4"/>
        <v>296</v>
      </c>
      <c r="M35" s="20">
        <f t="shared" si="4"/>
        <v>515.95000000000005</v>
      </c>
      <c r="N35" s="34"/>
      <c r="O35" s="34"/>
      <c r="P35" s="34"/>
      <c r="Q35" s="34"/>
      <c r="R35" s="34"/>
      <c r="S35" s="34"/>
      <c r="T35" s="34"/>
      <c r="U35" s="34"/>
      <c r="V35" s="34"/>
      <c r="W35" s="34">
        <v>103</v>
      </c>
      <c r="X35" s="34">
        <v>175</v>
      </c>
      <c r="Y35" s="34">
        <v>278.69</v>
      </c>
      <c r="Z35" s="34">
        <v>105</v>
      </c>
      <c r="AA35" s="34">
        <v>121</v>
      </c>
      <c r="AB35" s="34">
        <v>237.26</v>
      </c>
      <c r="AC35" s="24">
        <f t="shared" si="6"/>
        <v>208</v>
      </c>
      <c r="AD35" s="24">
        <f t="shared" si="6"/>
        <v>296</v>
      </c>
      <c r="AE35" s="24">
        <f t="shared" si="6"/>
        <v>515.95000000000005</v>
      </c>
      <c r="AF35" s="34"/>
      <c r="AG35" s="34">
        <v>69</v>
      </c>
      <c r="AH35" s="34">
        <v>138</v>
      </c>
      <c r="AI35" s="34">
        <v>213.56</v>
      </c>
      <c r="AJ35" s="34">
        <v>57</v>
      </c>
      <c r="AK35" s="34">
        <v>82</v>
      </c>
      <c r="AL35" s="34">
        <v>62</v>
      </c>
      <c r="AM35" s="24">
        <f t="shared" si="7"/>
        <v>126</v>
      </c>
      <c r="AN35" s="24">
        <f t="shared" si="7"/>
        <v>220</v>
      </c>
      <c r="AO35" s="24">
        <f t="shared" si="3"/>
        <v>275.56</v>
      </c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</row>
    <row r="36" spans="1:54" ht="15.75">
      <c r="A36" s="34">
        <v>31</v>
      </c>
      <c r="B36" s="37" t="s">
        <v>60</v>
      </c>
      <c r="C36" s="53">
        <v>1</v>
      </c>
      <c r="D36" s="54">
        <v>1</v>
      </c>
      <c r="E36" s="37">
        <f t="shared" ref="E36:J36" si="10">SUM(E35)</f>
        <v>103</v>
      </c>
      <c r="F36" s="37">
        <f t="shared" si="10"/>
        <v>175</v>
      </c>
      <c r="G36" s="37">
        <f t="shared" si="10"/>
        <v>278.69</v>
      </c>
      <c r="H36" s="37">
        <f t="shared" si="10"/>
        <v>105</v>
      </c>
      <c r="I36" s="37">
        <f t="shared" si="10"/>
        <v>121</v>
      </c>
      <c r="J36" s="37">
        <f t="shared" si="10"/>
        <v>237.26</v>
      </c>
      <c r="K36" s="20">
        <f t="shared" si="4"/>
        <v>208</v>
      </c>
      <c r="L36" s="20">
        <f t="shared" si="4"/>
        <v>296</v>
      </c>
      <c r="M36" s="20">
        <f t="shared" si="4"/>
        <v>515.95000000000005</v>
      </c>
      <c r="N36" s="37"/>
      <c r="O36" s="37"/>
      <c r="P36" s="37"/>
      <c r="Q36" s="37"/>
      <c r="R36" s="37"/>
      <c r="S36" s="37"/>
      <c r="T36" s="37"/>
      <c r="U36" s="37"/>
      <c r="V36" s="37"/>
      <c r="W36" s="37">
        <f t="shared" ref="W36:AB36" si="11">SUM(W35)</f>
        <v>103</v>
      </c>
      <c r="X36" s="37">
        <f t="shared" si="11"/>
        <v>175</v>
      </c>
      <c r="Y36" s="37">
        <f t="shared" si="11"/>
        <v>278.69</v>
      </c>
      <c r="Z36" s="37">
        <f t="shared" si="11"/>
        <v>105</v>
      </c>
      <c r="AA36" s="37">
        <f t="shared" si="11"/>
        <v>121</v>
      </c>
      <c r="AB36" s="37">
        <f t="shared" si="11"/>
        <v>237.26</v>
      </c>
      <c r="AC36" s="24">
        <f t="shared" si="6"/>
        <v>208</v>
      </c>
      <c r="AD36" s="24">
        <f t="shared" si="6"/>
        <v>296</v>
      </c>
      <c r="AE36" s="24">
        <f t="shared" si="6"/>
        <v>515.95000000000005</v>
      </c>
      <c r="AF36" s="37"/>
      <c r="AG36" s="37">
        <f t="shared" ref="AG36:AL36" si="12">SUM(AG35)</f>
        <v>69</v>
      </c>
      <c r="AH36" s="37">
        <f t="shared" si="12"/>
        <v>138</v>
      </c>
      <c r="AI36" s="37">
        <f t="shared" si="12"/>
        <v>213.56</v>
      </c>
      <c r="AJ36" s="37">
        <f t="shared" si="12"/>
        <v>57</v>
      </c>
      <c r="AK36" s="37">
        <f t="shared" si="12"/>
        <v>82</v>
      </c>
      <c r="AL36" s="37">
        <f t="shared" si="12"/>
        <v>62</v>
      </c>
      <c r="AM36" s="24">
        <f t="shared" si="7"/>
        <v>126</v>
      </c>
      <c r="AN36" s="24">
        <f t="shared" si="7"/>
        <v>220</v>
      </c>
      <c r="AO36" s="24">
        <f t="shared" si="3"/>
        <v>275.56</v>
      </c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</row>
    <row r="37" spans="1:54" ht="15.75">
      <c r="A37" s="34">
        <v>32</v>
      </c>
      <c r="B37" s="37" t="s">
        <v>61</v>
      </c>
      <c r="C37" s="36">
        <v>4</v>
      </c>
      <c r="D37" s="36"/>
      <c r="E37" s="34">
        <v>123</v>
      </c>
      <c r="F37" s="34">
        <v>220</v>
      </c>
      <c r="G37" s="34">
        <v>409.9</v>
      </c>
      <c r="H37" s="34">
        <v>135</v>
      </c>
      <c r="I37" s="34">
        <v>250</v>
      </c>
      <c r="J37" s="34">
        <v>251.5</v>
      </c>
      <c r="K37" s="20">
        <f t="shared" si="4"/>
        <v>258</v>
      </c>
      <c r="L37" s="20">
        <f t="shared" si="4"/>
        <v>470</v>
      </c>
      <c r="M37" s="20">
        <f t="shared" si="4"/>
        <v>661.4</v>
      </c>
      <c r="N37" s="34"/>
      <c r="O37" s="34"/>
      <c r="P37" s="34"/>
      <c r="Q37" s="34"/>
      <c r="R37" s="34"/>
      <c r="S37" s="34"/>
      <c r="T37" s="34"/>
      <c r="U37" s="34"/>
      <c r="V37" s="34"/>
      <c r="W37" s="34">
        <v>78</v>
      </c>
      <c r="X37" s="34">
        <v>130</v>
      </c>
      <c r="Y37" s="34">
        <v>107.96</v>
      </c>
      <c r="Z37" s="34">
        <v>135</v>
      </c>
      <c r="AA37" s="34">
        <v>250</v>
      </c>
      <c r="AB37" s="34">
        <v>251.5</v>
      </c>
      <c r="AC37" s="24">
        <f t="shared" si="6"/>
        <v>213</v>
      </c>
      <c r="AD37" s="24">
        <f t="shared" si="6"/>
        <v>380</v>
      </c>
      <c r="AE37" s="24">
        <f t="shared" si="6"/>
        <v>359.46</v>
      </c>
      <c r="AF37" s="34"/>
      <c r="AG37" s="34">
        <v>83</v>
      </c>
      <c r="AH37" s="34">
        <v>117</v>
      </c>
      <c r="AI37" s="34">
        <v>234.94</v>
      </c>
      <c r="AJ37" s="34">
        <v>91</v>
      </c>
      <c r="AK37" s="34">
        <v>154</v>
      </c>
      <c r="AL37" s="34">
        <v>102.28999999999999</v>
      </c>
      <c r="AM37" s="24">
        <f t="shared" si="7"/>
        <v>174</v>
      </c>
      <c r="AN37" s="24">
        <f t="shared" si="7"/>
        <v>271</v>
      </c>
      <c r="AO37" s="24">
        <f t="shared" si="3"/>
        <v>337.23</v>
      </c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</row>
    <row r="38" spans="1:54" ht="15.75">
      <c r="A38" s="34">
        <v>33</v>
      </c>
      <c r="B38" s="37" t="s">
        <v>62</v>
      </c>
      <c r="C38" s="36">
        <v>3</v>
      </c>
      <c r="D38" s="36">
        <v>1</v>
      </c>
      <c r="E38" s="34">
        <v>110</v>
      </c>
      <c r="F38" s="34">
        <v>245</v>
      </c>
      <c r="G38" s="34">
        <v>174.68</v>
      </c>
      <c r="H38" s="34">
        <v>82</v>
      </c>
      <c r="I38" s="34">
        <v>150</v>
      </c>
      <c r="J38" s="34">
        <v>112.58</v>
      </c>
      <c r="K38" s="20">
        <f t="shared" si="4"/>
        <v>192</v>
      </c>
      <c r="L38" s="20">
        <f t="shared" si="4"/>
        <v>395</v>
      </c>
      <c r="M38" s="20">
        <f t="shared" si="4"/>
        <v>287.26</v>
      </c>
      <c r="N38" s="34"/>
      <c r="O38" s="34"/>
      <c r="P38" s="34"/>
      <c r="Q38" s="34"/>
      <c r="R38" s="34"/>
      <c r="S38" s="34"/>
      <c r="T38" s="34"/>
      <c r="U38" s="34"/>
      <c r="V38" s="34"/>
      <c r="W38" s="34">
        <v>110</v>
      </c>
      <c r="X38" s="34">
        <v>245</v>
      </c>
      <c r="Y38" s="34">
        <v>174.68</v>
      </c>
      <c r="Z38" s="34">
        <v>82</v>
      </c>
      <c r="AA38" s="34">
        <v>150</v>
      </c>
      <c r="AB38" s="34">
        <v>112.58</v>
      </c>
      <c r="AC38" s="24">
        <f t="shared" si="6"/>
        <v>192</v>
      </c>
      <c r="AD38" s="24">
        <f t="shared" si="6"/>
        <v>395</v>
      </c>
      <c r="AE38" s="24">
        <f t="shared" si="6"/>
        <v>287.26</v>
      </c>
      <c r="AF38" s="34"/>
      <c r="AG38" s="34">
        <v>104</v>
      </c>
      <c r="AH38" s="34">
        <v>228</v>
      </c>
      <c r="AI38" s="34">
        <v>152.59</v>
      </c>
      <c r="AJ38" s="34">
        <v>74</v>
      </c>
      <c r="AK38" s="34">
        <v>139</v>
      </c>
      <c r="AL38" s="34">
        <v>93.710000000000008</v>
      </c>
      <c r="AM38" s="55">
        <f t="shared" si="7"/>
        <v>178</v>
      </c>
      <c r="AN38" s="55">
        <f t="shared" si="7"/>
        <v>367</v>
      </c>
      <c r="AO38" s="55">
        <f t="shared" si="3"/>
        <v>246.3</v>
      </c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</row>
    <row r="39" spans="1:54" ht="15.75">
      <c r="A39" s="34">
        <v>34</v>
      </c>
      <c r="B39" s="37" t="s">
        <v>63</v>
      </c>
      <c r="C39" s="36">
        <v>5</v>
      </c>
      <c r="D39" s="36">
        <v>1</v>
      </c>
      <c r="E39" s="34"/>
      <c r="F39" s="34">
        <v>80</v>
      </c>
      <c r="G39" s="34">
        <v>128</v>
      </c>
      <c r="H39" s="34">
        <v>90.32</v>
      </c>
      <c r="I39" s="34">
        <v>132</v>
      </c>
      <c r="J39" s="34">
        <v>235</v>
      </c>
      <c r="K39" s="20">
        <f t="shared" si="4"/>
        <v>90.32</v>
      </c>
      <c r="L39" s="20">
        <f t="shared" si="4"/>
        <v>212</v>
      </c>
      <c r="M39" s="20">
        <f t="shared" si="4"/>
        <v>363</v>
      </c>
      <c r="N39" s="34">
        <v>274.91999999999996</v>
      </c>
      <c r="O39" s="34"/>
      <c r="P39" s="34"/>
      <c r="Q39" s="34"/>
      <c r="R39" s="34"/>
      <c r="S39" s="34"/>
      <c r="T39" s="34"/>
      <c r="U39" s="34"/>
      <c r="V39" s="34"/>
      <c r="W39" s="34">
        <v>80</v>
      </c>
      <c r="X39" s="34">
        <v>128</v>
      </c>
      <c r="Y39" s="34">
        <v>90.32</v>
      </c>
      <c r="Z39" s="34">
        <v>132</v>
      </c>
      <c r="AA39" s="34">
        <v>235</v>
      </c>
      <c r="AB39" s="34">
        <v>184.6</v>
      </c>
      <c r="AC39" s="24">
        <f t="shared" si="6"/>
        <v>212</v>
      </c>
      <c r="AD39" s="24">
        <f t="shared" si="6"/>
        <v>363</v>
      </c>
      <c r="AE39" s="24">
        <f t="shared" si="6"/>
        <v>274.91999999999996</v>
      </c>
      <c r="AF39" s="34"/>
      <c r="AG39" s="34"/>
      <c r="AH39" s="34"/>
      <c r="AI39" s="34"/>
      <c r="AJ39" s="34"/>
      <c r="AK39" s="34"/>
      <c r="AL39" s="34"/>
      <c r="AM39" s="55">
        <f t="shared" ref="AM39:AN43" si="13">AG39+AJ39</f>
        <v>0</v>
      </c>
      <c r="AN39" s="55">
        <f t="shared" si="13"/>
        <v>0</v>
      </c>
      <c r="AO39" s="55">
        <f t="shared" si="3"/>
        <v>0</v>
      </c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</row>
    <row r="40" spans="1:54" ht="15.75">
      <c r="A40" s="34">
        <v>35</v>
      </c>
      <c r="B40" s="34" t="s">
        <v>64</v>
      </c>
      <c r="C40" s="36">
        <v>6</v>
      </c>
      <c r="D40" s="36">
        <v>1</v>
      </c>
      <c r="E40" s="34">
        <v>71</v>
      </c>
      <c r="F40" s="34">
        <v>80</v>
      </c>
      <c r="G40" s="34">
        <v>51.184400000000004</v>
      </c>
      <c r="H40" s="34">
        <v>175</v>
      </c>
      <c r="I40" s="34">
        <v>194</v>
      </c>
      <c r="J40" s="34">
        <v>149.230625</v>
      </c>
      <c r="K40" s="20">
        <f t="shared" si="4"/>
        <v>246</v>
      </c>
      <c r="L40" s="20">
        <f t="shared" si="4"/>
        <v>274</v>
      </c>
      <c r="M40" s="20">
        <f t="shared" si="4"/>
        <v>200.41502500000001</v>
      </c>
      <c r="N40" s="34"/>
      <c r="O40" s="34"/>
      <c r="P40" s="34"/>
      <c r="Q40" s="34"/>
      <c r="R40" s="34"/>
      <c r="S40" s="34"/>
      <c r="T40" s="34"/>
      <c r="U40" s="34"/>
      <c r="V40" s="34"/>
      <c r="W40" s="34">
        <v>71</v>
      </c>
      <c r="X40" s="34">
        <v>80</v>
      </c>
      <c r="Y40" s="34">
        <v>51.184400000000004</v>
      </c>
      <c r="Z40" s="34">
        <v>175</v>
      </c>
      <c r="AA40" s="34">
        <v>194</v>
      </c>
      <c r="AB40" s="34">
        <v>149.230625</v>
      </c>
      <c r="AC40" s="24">
        <f t="shared" si="6"/>
        <v>246</v>
      </c>
      <c r="AD40" s="24">
        <f t="shared" si="6"/>
        <v>274</v>
      </c>
      <c r="AE40" s="24">
        <f t="shared" si="6"/>
        <v>200.41502500000001</v>
      </c>
      <c r="AF40" s="34"/>
      <c r="AG40" s="34">
        <v>71</v>
      </c>
      <c r="AH40" s="34">
        <v>80</v>
      </c>
      <c r="AI40" s="34">
        <v>51.184400000000004</v>
      </c>
      <c r="AJ40" s="34">
        <v>58</v>
      </c>
      <c r="AK40" s="34">
        <v>75</v>
      </c>
      <c r="AL40" s="34">
        <v>53.349699999999999</v>
      </c>
      <c r="AM40" s="55">
        <f t="shared" si="13"/>
        <v>129</v>
      </c>
      <c r="AN40" s="55">
        <f t="shared" si="13"/>
        <v>155</v>
      </c>
      <c r="AO40" s="55">
        <f t="shared" si="3"/>
        <v>104.5341</v>
      </c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>
        <v>41</v>
      </c>
      <c r="BB40" s="34">
        <v>2400000</v>
      </c>
    </row>
    <row r="41" spans="1:54" ht="15.75">
      <c r="A41" s="2">
        <v>36</v>
      </c>
      <c r="B41" s="40" t="s">
        <v>65</v>
      </c>
      <c r="C41" s="41">
        <v>13</v>
      </c>
      <c r="D41" s="41">
        <v>2</v>
      </c>
      <c r="E41" s="40">
        <v>18</v>
      </c>
      <c r="F41" s="40">
        <v>18</v>
      </c>
      <c r="G41" s="40">
        <v>8.7650000000000006</v>
      </c>
      <c r="H41" s="40">
        <v>169</v>
      </c>
      <c r="I41" s="40">
        <v>172</v>
      </c>
      <c r="J41" s="40">
        <v>104.29684999999998</v>
      </c>
      <c r="K41" s="56">
        <f t="shared" si="4"/>
        <v>187</v>
      </c>
      <c r="L41" s="56">
        <f t="shared" si="4"/>
        <v>190</v>
      </c>
      <c r="M41" s="56">
        <f t="shared" si="4"/>
        <v>113.06184999999998</v>
      </c>
      <c r="N41" s="40"/>
      <c r="O41" s="40"/>
      <c r="P41" s="40"/>
      <c r="Q41" s="40"/>
      <c r="R41" s="40"/>
      <c r="S41" s="40"/>
      <c r="T41" s="40"/>
      <c r="U41" s="40"/>
      <c r="V41" s="40"/>
      <c r="W41" s="40">
        <v>18</v>
      </c>
      <c r="X41" s="40">
        <v>18</v>
      </c>
      <c r="Y41" s="40">
        <v>8.7650000000000006</v>
      </c>
      <c r="Z41" s="40">
        <v>169</v>
      </c>
      <c r="AA41" s="40">
        <v>172</v>
      </c>
      <c r="AB41" s="40">
        <v>104.29684999999998</v>
      </c>
      <c r="AC41" s="24">
        <f t="shared" si="6"/>
        <v>187</v>
      </c>
      <c r="AD41" s="24">
        <f t="shared" si="6"/>
        <v>190</v>
      </c>
      <c r="AE41" s="24">
        <f t="shared" si="6"/>
        <v>113.06184999999998</v>
      </c>
      <c r="AF41" s="40"/>
      <c r="AG41" s="40">
        <v>18</v>
      </c>
      <c r="AH41" s="40">
        <v>18</v>
      </c>
      <c r="AI41" s="40">
        <v>8.7650000000000006</v>
      </c>
      <c r="AJ41" s="40">
        <v>82</v>
      </c>
      <c r="AK41" s="40">
        <v>85</v>
      </c>
      <c r="AL41" s="40">
        <v>48.829050000000002</v>
      </c>
      <c r="AM41" s="57">
        <f t="shared" si="13"/>
        <v>100</v>
      </c>
      <c r="AN41" s="57">
        <f t="shared" si="13"/>
        <v>103</v>
      </c>
      <c r="AO41" s="57">
        <f t="shared" si="3"/>
        <v>57.594050000000003</v>
      </c>
      <c r="AP41" s="40"/>
      <c r="AQ41" s="40"/>
      <c r="AR41" s="40"/>
      <c r="AS41" s="40"/>
      <c r="AT41" s="40"/>
      <c r="AU41" s="40"/>
      <c r="AV41" s="40"/>
      <c r="AW41" s="40"/>
      <c r="AX41" s="40" t="s">
        <v>66</v>
      </c>
      <c r="AY41" s="40" t="s">
        <v>66</v>
      </c>
      <c r="AZ41" s="40"/>
      <c r="BA41" s="40">
        <v>12</v>
      </c>
      <c r="BB41" s="40">
        <v>600000</v>
      </c>
    </row>
    <row r="42" spans="1:54" ht="15.75">
      <c r="A42" s="34">
        <v>37</v>
      </c>
      <c r="B42" s="34" t="s">
        <v>67</v>
      </c>
      <c r="C42" s="34">
        <v>5</v>
      </c>
      <c r="D42" s="34">
        <v>1</v>
      </c>
      <c r="E42" s="34"/>
      <c r="F42" s="34"/>
      <c r="G42" s="34"/>
      <c r="H42" s="34">
        <v>40</v>
      </c>
      <c r="I42" s="34">
        <v>50</v>
      </c>
      <c r="J42" s="34">
        <v>78.66</v>
      </c>
      <c r="K42" s="20">
        <f t="shared" si="4"/>
        <v>40</v>
      </c>
      <c r="L42" s="20">
        <f t="shared" si="4"/>
        <v>50</v>
      </c>
      <c r="M42" s="20">
        <f t="shared" si="4"/>
        <v>78.66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4">
        <f t="shared" si="6"/>
        <v>0</v>
      </c>
      <c r="AD42" s="24">
        <f t="shared" si="6"/>
        <v>0</v>
      </c>
      <c r="AE42" s="24">
        <f t="shared" si="6"/>
        <v>0</v>
      </c>
      <c r="AF42" s="34"/>
      <c r="AG42" s="34"/>
      <c r="AH42" s="34"/>
      <c r="AI42" s="34"/>
      <c r="AJ42" s="34">
        <v>11</v>
      </c>
      <c r="AK42" s="34">
        <v>15</v>
      </c>
      <c r="AL42" s="34">
        <v>20.56</v>
      </c>
      <c r="AM42" s="55">
        <f t="shared" si="13"/>
        <v>11</v>
      </c>
      <c r="AN42" s="55">
        <f t="shared" si="13"/>
        <v>15</v>
      </c>
      <c r="AO42" s="55">
        <f t="shared" si="3"/>
        <v>20.56</v>
      </c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</row>
    <row r="43" spans="1:54" ht="15.75">
      <c r="A43" s="2">
        <v>38</v>
      </c>
      <c r="B43" s="2" t="s">
        <v>68</v>
      </c>
      <c r="C43" s="40">
        <v>5</v>
      </c>
      <c r="D43" s="40">
        <v>2</v>
      </c>
      <c r="E43" s="40">
        <v>0</v>
      </c>
      <c r="F43" s="40">
        <v>0</v>
      </c>
      <c r="G43" s="40">
        <v>0</v>
      </c>
      <c r="H43" s="40">
        <v>30</v>
      </c>
      <c r="I43" s="40">
        <v>40</v>
      </c>
      <c r="J43" s="40">
        <v>64.540000000000006</v>
      </c>
      <c r="K43" s="20">
        <f t="shared" ref="K43:M43" si="14">E43+H43</f>
        <v>30</v>
      </c>
      <c r="L43" s="20">
        <f t="shared" si="14"/>
        <v>40</v>
      </c>
      <c r="M43" s="20">
        <f t="shared" si="14"/>
        <v>64.540000000000006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19</v>
      </c>
      <c r="AK43" s="40">
        <v>25</v>
      </c>
      <c r="AL43" s="40">
        <v>40.49</v>
      </c>
      <c r="AM43" s="55">
        <f t="shared" si="13"/>
        <v>19</v>
      </c>
      <c r="AN43" s="55">
        <f t="shared" si="13"/>
        <v>25</v>
      </c>
      <c r="AO43" s="55">
        <f t="shared" si="3"/>
        <v>40.49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40">
        <v>0</v>
      </c>
    </row>
    <row r="44" spans="1:54" s="60" customFormat="1" ht="14.25">
      <c r="A44" s="58"/>
      <c r="B44" s="58"/>
      <c r="C44" s="59">
        <f>SUM(C6:C43)</f>
        <v>278</v>
      </c>
      <c r="D44" s="59">
        <f t="shared" ref="D44:BB44" si="15">SUM(D6:D43)</f>
        <v>46</v>
      </c>
      <c r="E44" s="59">
        <f t="shared" si="15"/>
        <v>4350</v>
      </c>
      <c r="F44" s="59">
        <f t="shared" si="15"/>
        <v>7739</v>
      </c>
      <c r="G44" s="59">
        <f t="shared" si="15"/>
        <v>5577.8094000000001</v>
      </c>
      <c r="H44" s="59">
        <f t="shared" si="15"/>
        <v>5979.32</v>
      </c>
      <c r="I44" s="59">
        <f t="shared" si="15"/>
        <v>10222</v>
      </c>
      <c r="J44" s="59">
        <f t="shared" si="15"/>
        <v>7158.8254749999996</v>
      </c>
      <c r="K44" s="59">
        <f t="shared" si="15"/>
        <v>10329.32</v>
      </c>
      <c r="L44" s="59">
        <f t="shared" si="15"/>
        <v>17961</v>
      </c>
      <c r="M44" s="59">
        <f t="shared" si="15"/>
        <v>12736.634875000003</v>
      </c>
      <c r="N44" s="59">
        <f t="shared" si="15"/>
        <v>848.31999999999994</v>
      </c>
      <c r="O44" s="59">
        <f t="shared" si="15"/>
        <v>1634</v>
      </c>
      <c r="P44" s="59">
        <f t="shared" si="15"/>
        <v>2081.42</v>
      </c>
      <c r="Q44" s="59">
        <f t="shared" si="15"/>
        <v>3411.23</v>
      </c>
      <c r="R44" s="59">
        <f t="shared" si="15"/>
        <v>5325</v>
      </c>
      <c r="S44" s="59">
        <f t="shared" si="15"/>
        <v>5031.963999999999</v>
      </c>
      <c r="T44" s="59">
        <f t="shared" si="15"/>
        <v>3984.63</v>
      </c>
      <c r="U44" s="59">
        <f t="shared" si="15"/>
        <v>6959</v>
      </c>
      <c r="V44" s="59">
        <f t="shared" si="15"/>
        <v>7113.3840000000009</v>
      </c>
      <c r="W44" s="59">
        <f t="shared" si="15"/>
        <v>3534</v>
      </c>
      <c r="X44" s="59">
        <f t="shared" si="15"/>
        <v>6103</v>
      </c>
      <c r="Y44" s="59">
        <f t="shared" si="15"/>
        <v>4335.5394000000006</v>
      </c>
      <c r="Z44" s="59">
        <f t="shared" si="15"/>
        <v>4981</v>
      </c>
      <c r="AA44" s="59">
        <f t="shared" si="15"/>
        <v>7990</v>
      </c>
      <c r="AB44" s="59">
        <f t="shared" si="15"/>
        <v>6107.831475</v>
      </c>
      <c r="AC44" s="59">
        <f t="shared" si="15"/>
        <v>8515</v>
      </c>
      <c r="AD44" s="59">
        <f t="shared" si="15"/>
        <v>14093</v>
      </c>
      <c r="AE44" s="59">
        <f>SUM(AE6:AE43)</f>
        <v>10443.370875000002</v>
      </c>
      <c r="AF44" s="59">
        <f t="shared" si="15"/>
        <v>368</v>
      </c>
      <c r="AG44" s="59">
        <f t="shared" si="15"/>
        <v>3412.4</v>
      </c>
      <c r="AH44" s="59">
        <f t="shared" si="15"/>
        <v>6897.07</v>
      </c>
      <c r="AI44" s="59">
        <f t="shared" si="15"/>
        <v>4856.0494000000008</v>
      </c>
      <c r="AJ44" s="59">
        <f t="shared" si="15"/>
        <v>4320.4400000000005</v>
      </c>
      <c r="AK44" s="59">
        <f t="shared" si="15"/>
        <v>7699.08</v>
      </c>
      <c r="AL44" s="59">
        <f t="shared" si="15"/>
        <v>6792.1647499999999</v>
      </c>
      <c r="AM44" s="59">
        <f>SUM(AM6:AM43)</f>
        <v>7732.84</v>
      </c>
      <c r="AN44" s="59">
        <f t="shared" si="15"/>
        <v>14596.15</v>
      </c>
      <c r="AO44" s="59">
        <f t="shared" si="15"/>
        <v>11648.214149999996</v>
      </c>
      <c r="AP44" s="59">
        <f t="shared" si="15"/>
        <v>41</v>
      </c>
      <c r="AQ44" s="59">
        <f t="shared" si="15"/>
        <v>42</v>
      </c>
      <c r="AR44" s="59">
        <f t="shared" si="15"/>
        <v>43</v>
      </c>
      <c r="AS44" s="59">
        <f t="shared" si="15"/>
        <v>44</v>
      </c>
      <c r="AT44" s="59">
        <f t="shared" si="15"/>
        <v>53</v>
      </c>
      <c r="AU44" s="59">
        <f t="shared" si="15"/>
        <v>46</v>
      </c>
      <c r="AV44" s="59">
        <f t="shared" si="15"/>
        <v>52</v>
      </c>
      <c r="AW44" s="59"/>
      <c r="AX44" s="59">
        <f t="shared" si="15"/>
        <v>51</v>
      </c>
      <c r="AY44" s="59">
        <f t="shared" si="15"/>
        <v>50</v>
      </c>
      <c r="AZ44" s="59">
        <f t="shared" si="15"/>
        <v>51</v>
      </c>
      <c r="BA44" s="59">
        <f t="shared" si="15"/>
        <v>545</v>
      </c>
      <c r="BB44" s="59">
        <f t="shared" si="15"/>
        <v>24360053</v>
      </c>
    </row>
  </sheetData>
  <mergeCells count="29">
    <mergeCell ref="AT3:AU3"/>
    <mergeCell ref="AV3:AW3"/>
    <mergeCell ref="AX3:AY3"/>
    <mergeCell ref="AC3:AE3"/>
    <mergeCell ref="AG3:AI3"/>
    <mergeCell ref="AJ3:AL3"/>
    <mergeCell ref="AM3:AO3"/>
    <mergeCell ref="AP3:AQ3"/>
    <mergeCell ref="AR3:AS3"/>
    <mergeCell ref="AG2:AO2"/>
    <mergeCell ref="AP2:AY2"/>
    <mergeCell ref="AZ2:BB3"/>
    <mergeCell ref="E3:G3"/>
    <mergeCell ref="H3:J3"/>
    <mergeCell ref="K3:M3"/>
    <mergeCell ref="N3:P3"/>
    <mergeCell ref="Q3:S3"/>
    <mergeCell ref="T3:V3"/>
    <mergeCell ref="W3:Y3"/>
    <mergeCell ref="A1:AF1"/>
    <mergeCell ref="A2:A4"/>
    <mergeCell ref="B2:B4"/>
    <mergeCell ref="C2:C4"/>
    <mergeCell ref="D2:D4"/>
    <mergeCell ref="E2:M2"/>
    <mergeCell ref="N2:V2"/>
    <mergeCell ref="W2:AE2"/>
    <mergeCell ref="AF2:AF4"/>
    <mergeCell ref="Z3:AB3"/>
  </mergeCells>
  <pageMargins left="0.28000000000000003" right="0.3" top="0.74803149606299213" bottom="0.74803149606299213" header="0.31496062992125984" footer="0.31496062992125984"/>
  <pageSetup paperSize="9" scale="5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Godavari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 inland</dc:creator>
  <cp:lastModifiedBy>ad inland</cp:lastModifiedBy>
  <dcterms:created xsi:type="dcterms:W3CDTF">2018-04-30T15:03:35Z</dcterms:created>
  <dcterms:modified xsi:type="dcterms:W3CDTF">2018-04-30T15:19:51Z</dcterms:modified>
</cp:coreProperties>
</file>