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Nellore" sheetId="5" r:id="rId1"/>
  </sheets>
  <calcPr calcId="124519"/>
</workbook>
</file>

<file path=xl/calcChain.xml><?xml version="1.0" encoding="utf-8"?>
<calcChain xmlns="http://schemas.openxmlformats.org/spreadsheetml/2006/main">
  <c r="D17" i="5"/>
  <c r="U19"/>
  <c r="U20" s="1"/>
  <c r="P19"/>
  <c r="K9"/>
  <c r="K8"/>
  <c r="J17"/>
  <c r="J20" s="1"/>
  <c r="I17"/>
  <c r="I20"/>
  <c r="D7"/>
  <c r="V20"/>
  <c r="T20"/>
  <c r="S20"/>
  <c r="R20"/>
  <c r="Q20"/>
  <c r="O20"/>
  <c r="N20"/>
  <c r="M20"/>
  <c r="L20"/>
  <c r="H20"/>
  <c r="P20"/>
  <c r="V10"/>
  <c r="U10"/>
  <c r="T10"/>
  <c r="S10"/>
  <c r="R10"/>
  <c r="Q10"/>
  <c r="P10"/>
  <c r="O10"/>
  <c r="N10"/>
  <c r="M10"/>
  <c r="L10"/>
  <c r="J10"/>
  <c r="I10"/>
  <c r="H10"/>
  <c r="K17" l="1"/>
  <c r="K20" s="1"/>
  <c r="K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<sst xmlns="http://schemas.openxmlformats.org/spreadsheetml/2006/main" count="68" uniqueCount="27">
  <si>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</si>
  <si>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</si>
  <si>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</si>
  <si>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</si>
  <si>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</si>
  <si>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</si>
  <si>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</si>
  <si>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</si>
  <si>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</si>
  <si>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</si>
  <si>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</si>
  <si>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</si>
  <si>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</si>
  <si>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</si>
  <si>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</si>
  <si>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</si>
  <si>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</si>
  <si>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</si>
  <si>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</si>
  <si>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</si>
  <si>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</si>
  <si>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</si>
  <si>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</si>
  <si>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</si>
  <si>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</si>
  <si>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</si>
  <si>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Nellore                    Incharge Officer Name: V. Prasad Rao             Mob No: 9948851510            Designation: Fisheries Development Officer      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</si>
</sst>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3"/>
  <sheetViews>
    <sheetView tabSelected="1" topLeftCell="A13" workbookViewId="0">
      <selection activeCell="P30" sqref="P30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3.5703125" style="1" bestFit="1" customWidth="1"/>
    <col min="9" max="11" width="8.42578125" style="1" bestFit="1" customWidth="1"/>
    <col min="12" max="12" width="8.28515625" style="1" bestFit="1" customWidth="1"/>
    <col min="13" max="13" width="3.5703125" style="1" bestFit="1" customWidth="1"/>
    <col min="14" max="15" width="7.28515625" style="1" bestFit="1" customWidth="1"/>
    <col min="16" max="16" width="7.28515625" style="1" customWidth="1"/>
    <col min="17" max="17" width="8.28515625" style="1" bestFit="1" customWidth="1"/>
    <col min="18" max="18" width="4.42578125" style="1" bestFit="1" customWidth="1"/>
    <col min="19" max="19" width="8.42578125" style="1" bestFit="1" customWidth="1"/>
    <col min="20" max="20" width="7.5703125" style="1" bestFit="1" customWidth="1"/>
    <col min="21" max="21" width="7.28515625" style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5"/>
      <c r="X1" s="5"/>
      <c r="Y1" s="5"/>
      <c r="Z1" s="5"/>
      <c r="AA1" s="5"/>
    </row>
    <row r="2" spans="1:27" ht="19.5" customHeight="1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7" s="2" customFormat="1" ht="34.5" customHeight="1">
      <c r="A3" s="12" t="s">
        <v>9</v>
      </c>
      <c r="B3" s="12" t="s">
        <v>13</v>
      </c>
      <c r="C3" s="12"/>
      <c r="D3" s="12" t="s">
        <v>17</v>
      </c>
      <c r="E3" s="12" t="s">
        <v>15</v>
      </c>
      <c r="F3" s="12"/>
      <c r="G3" s="12" t="s">
        <v>4</v>
      </c>
      <c r="H3" s="12" t="s">
        <v>21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7" s="2" customFormat="1" ht="27" customHeight="1">
      <c r="A4" s="12"/>
      <c r="B4" s="12"/>
      <c r="C4" s="12"/>
      <c r="D4" s="12"/>
      <c r="E4" s="12"/>
      <c r="F4" s="12"/>
      <c r="G4" s="12"/>
      <c r="H4" s="12" t="s">
        <v>0</v>
      </c>
      <c r="I4" s="12"/>
      <c r="J4" s="12"/>
      <c r="K4" s="12"/>
      <c r="L4" s="12"/>
      <c r="M4" s="12" t="s">
        <v>6</v>
      </c>
      <c r="N4" s="12"/>
      <c r="O4" s="12"/>
      <c r="P4" s="12"/>
      <c r="Q4" s="12"/>
      <c r="R4" s="12" t="s">
        <v>7</v>
      </c>
      <c r="S4" s="12"/>
      <c r="T4" s="12"/>
      <c r="U4" s="12"/>
      <c r="V4" s="12"/>
    </row>
    <row r="5" spans="1:27" s="2" customFormat="1" ht="42.75">
      <c r="A5" s="12"/>
      <c r="B5" s="6" t="s">
        <v>16</v>
      </c>
      <c r="C5" s="6" t="s">
        <v>18</v>
      </c>
      <c r="D5" s="12"/>
      <c r="E5" s="6" t="s">
        <v>16</v>
      </c>
      <c r="F5" s="6" t="s">
        <v>14</v>
      </c>
      <c r="G5" s="12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3">
        <v>1</v>
      </c>
      <c r="B7" s="13">
        <v>16</v>
      </c>
      <c r="C7" s="13">
        <v>2670</v>
      </c>
      <c r="D7" s="13">
        <f>154+377</f>
        <v>531</v>
      </c>
      <c r="E7" s="13">
        <v>24</v>
      </c>
      <c r="F7" s="13">
        <v>240</v>
      </c>
      <c r="G7" s="7" t="s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14"/>
      <c r="B8" s="14"/>
      <c r="C8" s="14"/>
      <c r="D8" s="14"/>
      <c r="E8" s="14"/>
      <c r="F8" s="14"/>
      <c r="G8" s="7" t="s">
        <v>2</v>
      </c>
      <c r="H8" s="6">
        <v>4</v>
      </c>
      <c r="I8" s="8">
        <v>1597.6</v>
      </c>
      <c r="J8" s="8">
        <v>798.8</v>
      </c>
      <c r="K8" s="8">
        <f>J8*0.025</f>
        <v>19.97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4"/>
      <c r="B9" s="14"/>
      <c r="C9" s="14"/>
      <c r="D9" s="14"/>
      <c r="E9" s="14"/>
      <c r="F9" s="14"/>
      <c r="G9" s="7" t="s">
        <v>3</v>
      </c>
      <c r="H9" s="6">
        <v>20</v>
      </c>
      <c r="I9" s="8">
        <v>2017.55</v>
      </c>
      <c r="J9" s="8">
        <v>504.39</v>
      </c>
      <c r="K9" s="8">
        <f>J9*0.025</f>
        <v>12.60975</v>
      </c>
      <c r="L9" s="8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5"/>
      <c r="B10" s="15"/>
      <c r="C10" s="15"/>
      <c r="D10" s="15"/>
      <c r="E10" s="15"/>
      <c r="F10" s="15"/>
      <c r="G10" s="4" t="s">
        <v>8</v>
      </c>
      <c r="H10" s="6">
        <f>SUM(H7:H9)</f>
        <v>24</v>
      </c>
      <c r="I10" s="6">
        <f t="shared" ref="I10:V10" si="0">SUM(I7:I9)</f>
        <v>3615.1499999999996</v>
      </c>
      <c r="J10" s="8">
        <f>SUM(J7:J9)</f>
        <v>1303.19</v>
      </c>
      <c r="K10" s="6">
        <f t="shared" si="0"/>
        <v>32.579749999999997</v>
      </c>
      <c r="L10" s="8">
        <f t="shared" si="0"/>
        <v>1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12" t="s">
        <v>9</v>
      </c>
      <c r="B13" s="12" t="s">
        <v>13</v>
      </c>
      <c r="C13" s="12"/>
      <c r="D13" s="12" t="s">
        <v>17</v>
      </c>
      <c r="E13" s="12" t="s">
        <v>15</v>
      </c>
      <c r="F13" s="12"/>
      <c r="G13" s="12" t="s">
        <v>4</v>
      </c>
      <c r="H13" s="12" t="s">
        <v>23</v>
      </c>
      <c r="I13" s="12"/>
      <c r="J13" s="12"/>
      <c r="K13" s="12"/>
      <c r="L13" s="12"/>
      <c r="M13" s="12" t="s">
        <v>22</v>
      </c>
      <c r="N13" s="12"/>
      <c r="O13" s="12"/>
      <c r="P13" s="12"/>
      <c r="Q13" s="12"/>
      <c r="R13" s="12"/>
      <c r="S13" s="12"/>
      <c r="T13" s="12"/>
      <c r="U13" s="12"/>
      <c r="V13" s="12"/>
    </row>
    <row r="14" spans="1:27" ht="24" customHeight="1">
      <c r="A14" s="12"/>
      <c r="B14" s="12"/>
      <c r="C14" s="12"/>
      <c r="D14" s="12"/>
      <c r="E14" s="12"/>
      <c r="F14" s="12"/>
      <c r="G14" s="12"/>
      <c r="H14" s="12" t="s">
        <v>24</v>
      </c>
      <c r="I14" s="12"/>
      <c r="J14" s="12"/>
      <c r="K14" s="12"/>
      <c r="L14" s="12"/>
      <c r="M14" s="12" t="s">
        <v>0</v>
      </c>
      <c r="N14" s="12"/>
      <c r="O14" s="12"/>
      <c r="P14" s="12"/>
      <c r="Q14" s="12"/>
      <c r="R14" s="12" t="s">
        <v>6</v>
      </c>
      <c r="S14" s="12"/>
      <c r="T14" s="12"/>
      <c r="U14" s="12"/>
      <c r="V14" s="12"/>
    </row>
    <row r="15" spans="1:27" ht="42.75">
      <c r="A15" s="12"/>
      <c r="B15" s="6" t="s">
        <v>16</v>
      </c>
      <c r="C15" s="6" t="s">
        <v>18</v>
      </c>
      <c r="D15" s="12"/>
      <c r="E15" s="6" t="s">
        <v>16</v>
      </c>
      <c r="F15" s="6" t="s">
        <v>14</v>
      </c>
      <c r="G15" s="12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3">
        <v>1</v>
      </c>
      <c r="B17" s="13">
        <v>16</v>
      </c>
      <c r="C17" s="13">
        <v>2670</v>
      </c>
      <c r="D17" s="13">
        <f>154+377</f>
        <v>531</v>
      </c>
      <c r="E17" s="13">
        <v>24</v>
      </c>
      <c r="F17" s="13">
        <v>240</v>
      </c>
      <c r="G17" s="7" t="s">
        <v>1</v>
      </c>
      <c r="H17" s="6">
        <v>2</v>
      </c>
      <c r="I17" s="8">
        <f>1901+1452</f>
        <v>3353</v>
      </c>
      <c r="J17" s="8">
        <f>1426+1089</f>
        <v>2515</v>
      </c>
      <c r="K17" s="9">
        <f>J17*0.015</f>
        <v>37.725000000000001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4"/>
      <c r="B18" s="14"/>
      <c r="C18" s="14"/>
      <c r="D18" s="14"/>
      <c r="E18" s="14"/>
      <c r="F18" s="14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4"/>
      <c r="B19" s="14"/>
      <c r="C19" s="14"/>
      <c r="D19" s="14"/>
      <c r="E19" s="14"/>
      <c r="F19" s="14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7</v>
      </c>
      <c r="N19" s="8">
        <v>466.3</v>
      </c>
      <c r="O19" s="8">
        <v>116.58</v>
      </c>
      <c r="P19" s="6">
        <f>O19*0.025</f>
        <v>2.9145000000000003</v>
      </c>
      <c r="Q19" s="6"/>
      <c r="R19" s="6">
        <v>63</v>
      </c>
      <c r="S19" s="8">
        <v>2263.5</v>
      </c>
      <c r="T19" s="8">
        <v>583.38</v>
      </c>
      <c r="U19" s="8">
        <f>T19*0.025</f>
        <v>14.5845</v>
      </c>
      <c r="V19" s="3">
        <v>0</v>
      </c>
    </row>
    <row r="20" spans="1:22">
      <c r="A20" s="15"/>
      <c r="B20" s="15"/>
      <c r="C20" s="15"/>
      <c r="D20" s="15"/>
      <c r="E20" s="15"/>
      <c r="F20" s="15"/>
      <c r="G20" s="4" t="s">
        <v>8</v>
      </c>
      <c r="H20" s="3">
        <f>SUM(H17:H19)</f>
        <v>2</v>
      </c>
      <c r="I20" s="10">
        <f t="shared" ref="I20:V20" si="1">SUM(I17:I19)</f>
        <v>3353</v>
      </c>
      <c r="J20" s="10">
        <f t="shared" si="1"/>
        <v>2515</v>
      </c>
      <c r="K20" s="3">
        <f t="shared" si="1"/>
        <v>37.725000000000001</v>
      </c>
      <c r="L20" s="3">
        <f t="shared" si="1"/>
        <v>0</v>
      </c>
      <c r="M20" s="3">
        <f t="shared" si="1"/>
        <v>7</v>
      </c>
      <c r="N20" s="3">
        <f t="shared" si="1"/>
        <v>466.3</v>
      </c>
      <c r="O20" s="3">
        <f t="shared" si="1"/>
        <v>116.58</v>
      </c>
      <c r="P20" s="3">
        <f t="shared" si="1"/>
        <v>2.9145000000000003</v>
      </c>
      <c r="Q20" s="3">
        <f t="shared" si="1"/>
        <v>0</v>
      </c>
      <c r="R20" s="3">
        <f t="shared" si="1"/>
        <v>63</v>
      </c>
      <c r="S20" s="10">
        <f t="shared" si="1"/>
        <v>2263.5</v>
      </c>
      <c r="T20" s="10">
        <f t="shared" si="1"/>
        <v>583.38</v>
      </c>
      <c r="U20" s="3">
        <f t="shared" si="1"/>
        <v>14.5845</v>
      </c>
      <c r="V20" s="3">
        <f t="shared" si="1"/>
        <v>0</v>
      </c>
    </row>
    <row r="23" spans="1:22" ht="15">
      <c r="Q23" s="16" t="s">
        <v>25</v>
      </c>
      <c r="R23" s="16"/>
      <c r="S23" s="16"/>
      <c r="T23" s="16"/>
      <c r="U23" s="16"/>
      <c r="V23" s="16"/>
    </row>
  </sheetData>
  <mergeCells count="34">
    <mergeCell ref="Q23:V23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Nellore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2018-04-26T12:39:38Z</dcterms:modified>
</cp:coreProperties>
</file>