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 activeTab="7"/>
  </bookViews>
  <sheets>
    <sheet name="Sheet1" sheetId="1" r:id="rId1"/>
    <sheet name="Sheet2" sheetId="2" r:id="rId2"/>
    <sheet name="Sheet3" sheetId="3" r:id="rId3"/>
    <sheet name="Sheet4" sheetId="5" r:id="rId4"/>
    <sheet name="Sheet5" sheetId="4" r:id="rId5"/>
    <sheet name="Sheet6" sheetId="6" r:id="rId6"/>
    <sheet name="Abstract" sheetId="7" r:id="rId7"/>
    <sheet name="Sheet7" sheetId="8" r:id="rId8"/>
  </sheets>
  <calcPr calcId="124519"/>
</workbook>
</file>

<file path=xl/calcChain.xml><?xml version="1.0" encoding="utf-8"?>
<calcChain xmlns="http://schemas.openxmlformats.org/spreadsheetml/2006/main">
  <c r="D5" i="7"/>
  <c r="E5"/>
  <c r="F5"/>
  <c r="G5"/>
  <c r="H5"/>
  <c r="I5"/>
  <c r="J5"/>
  <c r="K5"/>
  <c r="L5"/>
  <c r="M5"/>
  <c r="N5"/>
  <c r="D6"/>
  <c r="E6"/>
  <c r="F6"/>
  <c r="G6"/>
  <c r="H6"/>
  <c r="I6"/>
  <c r="J6"/>
  <c r="K6"/>
  <c r="L6"/>
  <c r="M6"/>
  <c r="N6"/>
  <c r="D7"/>
  <c r="E7"/>
  <c r="F7"/>
  <c r="G7"/>
  <c r="H7"/>
  <c r="I7"/>
  <c r="J7"/>
  <c r="K7"/>
  <c r="L7"/>
  <c r="M7"/>
  <c r="N7"/>
  <c r="D8"/>
  <c r="E8"/>
  <c r="F8"/>
  <c r="G8"/>
  <c r="H8"/>
  <c r="I8"/>
  <c r="J8"/>
  <c r="K8"/>
  <c r="L8"/>
  <c r="M8"/>
  <c r="N8"/>
  <c r="D9"/>
  <c r="E9"/>
  <c r="F9"/>
  <c r="G9"/>
  <c r="H9"/>
  <c r="I9"/>
  <c r="J9"/>
  <c r="K9"/>
  <c r="L9"/>
  <c r="M9"/>
  <c r="N9"/>
  <c r="D10"/>
  <c r="E10"/>
  <c r="F10"/>
  <c r="G10"/>
  <c r="H10"/>
  <c r="I10"/>
  <c r="J10"/>
  <c r="K10"/>
  <c r="L10"/>
  <c r="M10"/>
  <c r="N10"/>
  <c r="D11"/>
  <c r="E11"/>
  <c r="F11"/>
  <c r="G11"/>
  <c r="H11"/>
  <c r="I11"/>
  <c r="J11"/>
  <c r="K11"/>
  <c r="L11"/>
  <c r="M11"/>
  <c r="N11"/>
  <c r="D12"/>
  <c r="E12"/>
  <c r="F12"/>
  <c r="G12"/>
  <c r="H12"/>
  <c r="I12"/>
  <c r="J12"/>
  <c r="K12"/>
  <c r="L12"/>
  <c r="M12"/>
  <c r="N12"/>
  <c r="D13"/>
  <c r="E13"/>
  <c r="F13"/>
  <c r="G13"/>
  <c r="H13"/>
  <c r="I13"/>
  <c r="J13"/>
  <c r="K13"/>
  <c r="L13"/>
  <c r="M13"/>
  <c r="N13"/>
  <c r="D14"/>
  <c r="E14"/>
  <c r="F14"/>
  <c r="G14"/>
  <c r="H14"/>
  <c r="I14"/>
  <c r="J14"/>
  <c r="K14"/>
  <c r="L14"/>
  <c r="M14"/>
  <c r="N14"/>
  <c r="D15"/>
  <c r="E15"/>
  <c r="F15"/>
  <c r="G15"/>
  <c r="H15"/>
  <c r="I15"/>
  <c r="J15"/>
  <c r="K15"/>
  <c r="L15"/>
  <c r="M15"/>
  <c r="N15"/>
  <c r="D16"/>
  <c r="E16"/>
  <c r="F16"/>
  <c r="G16"/>
  <c r="H16"/>
  <c r="I16"/>
  <c r="J16"/>
  <c r="K16"/>
  <c r="L16"/>
  <c r="M16"/>
  <c r="N16"/>
  <c r="C16"/>
  <c r="C15"/>
  <c r="C14"/>
  <c r="C13"/>
  <c r="C12"/>
  <c r="C11"/>
  <c r="C10"/>
  <c r="C9"/>
  <c r="C8"/>
  <c r="C7"/>
  <c r="C6"/>
  <c r="C5"/>
  <c r="D4"/>
  <c r="E4"/>
  <c r="E17" s="1"/>
  <c r="F4"/>
  <c r="G4"/>
  <c r="H4"/>
  <c r="I4"/>
  <c r="I17" s="1"/>
  <c r="J4"/>
  <c r="K4"/>
  <c r="L4"/>
  <c r="M4"/>
  <c r="M17" s="1"/>
  <c r="N4"/>
  <c r="C4"/>
  <c r="C17" s="1"/>
  <c r="F17" l="1"/>
  <c r="N17"/>
  <c r="J17"/>
  <c r="K17"/>
  <c r="G17"/>
  <c r="L17"/>
  <c r="H17"/>
  <c r="D17"/>
  <c r="P6" i="3"/>
  <c r="P7"/>
  <c r="P8"/>
  <c r="P9"/>
  <c r="P10"/>
  <c r="P11"/>
  <c r="P12"/>
  <c r="P13"/>
  <c r="P14"/>
  <c r="P15"/>
  <c r="P16"/>
  <c r="P17"/>
  <c r="P19"/>
  <c r="P20"/>
  <c r="P21"/>
  <c r="P22"/>
  <c r="P23"/>
  <c r="P24"/>
  <c r="P25"/>
  <c r="P26"/>
  <c r="P28"/>
  <c r="P29"/>
  <c r="P30"/>
  <c r="P31"/>
  <c r="P32"/>
  <c r="P33"/>
  <c r="P34"/>
  <c r="P35"/>
  <c r="P36"/>
  <c r="P37"/>
  <c r="P38"/>
  <c r="P40"/>
  <c r="P41"/>
  <c r="P42"/>
  <c r="P43"/>
  <c r="P44"/>
  <c r="P45"/>
  <c r="P46"/>
  <c r="P47"/>
  <c r="P48"/>
  <c r="P49"/>
  <c r="P50"/>
  <c r="P51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7"/>
  <c r="P78"/>
  <c r="P79"/>
  <c r="P80"/>
  <c r="P81"/>
  <c r="P82"/>
  <c r="P83"/>
  <c r="P84"/>
  <c r="P85"/>
  <c r="P86"/>
  <c r="P88"/>
  <c r="P89"/>
  <c r="P90"/>
  <c r="P91"/>
  <c r="P92"/>
  <c r="P93"/>
  <c r="P94"/>
  <c r="P95"/>
  <c r="P96"/>
  <c r="P97"/>
  <c r="P98"/>
  <c r="P100"/>
  <c r="P101"/>
  <c r="P102"/>
  <c r="P103"/>
  <c r="P104"/>
  <c r="P105"/>
  <c r="P106"/>
  <c r="P107"/>
  <c r="P108"/>
  <c r="P110"/>
  <c r="P111"/>
  <c r="P112"/>
  <c r="P113"/>
  <c r="P114"/>
  <c r="P115"/>
  <c r="P116"/>
  <c r="P117"/>
  <c r="P118"/>
  <c r="P119"/>
  <c r="P120"/>
  <c r="P122"/>
  <c r="P123"/>
  <c r="P124"/>
  <c r="P125"/>
  <c r="P126"/>
  <c r="P127"/>
  <c r="P128"/>
  <c r="P129"/>
  <c r="P130"/>
  <c r="P131"/>
  <c r="P132"/>
  <c r="P133"/>
  <c r="P134"/>
  <c r="P135"/>
  <c r="P136"/>
  <c r="P138"/>
  <c r="P139"/>
  <c r="P140"/>
  <c r="P141"/>
  <c r="P142"/>
  <c r="P143"/>
  <c r="P144"/>
  <c r="P145"/>
  <c r="P146"/>
  <c r="P147"/>
  <c r="P148"/>
  <c r="P149"/>
  <c r="P150"/>
  <c r="P152"/>
  <c r="P153"/>
  <c r="P154"/>
  <c r="P155"/>
  <c r="P156"/>
  <c r="P157"/>
  <c r="P158"/>
  <c r="P159"/>
  <c r="P160"/>
  <c r="P161"/>
  <c r="P162"/>
  <c r="P163"/>
  <c r="P164"/>
  <c r="P165"/>
  <c r="P166"/>
  <c r="P167"/>
  <c r="P169"/>
  <c r="P170"/>
  <c r="P171"/>
  <c r="P172"/>
  <c r="P173"/>
  <c r="P174"/>
  <c r="P175"/>
  <c r="P176"/>
  <c r="P177"/>
  <c r="P178"/>
  <c r="P179"/>
  <c r="P180"/>
  <c r="P181"/>
  <c r="P182"/>
  <c r="P183"/>
  <c r="P185"/>
  <c r="P5"/>
  <c r="M6"/>
  <c r="M7"/>
  <c r="M8"/>
  <c r="M9"/>
  <c r="M10"/>
  <c r="M11"/>
  <c r="M12"/>
  <c r="M13"/>
  <c r="M14"/>
  <c r="M15"/>
  <c r="M16"/>
  <c r="M17"/>
  <c r="M19"/>
  <c r="M20"/>
  <c r="M21"/>
  <c r="M22"/>
  <c r="M23"/>
  <c r="M24"/>
  <c r="M25"/>
  <c r="M26"/>
  <c r="M28"/>
  <c r="M29"/>
  <c r="M30"/>
  <c r="M31"/>
  <c r="M32"/>
  <c r="M33"/>
  <c r="M34"/>
  <c r="M35"/>
  <c r="M36"/>
  <c r="M37"/>
  <c r="M38"/>
  <c r="M40"/>
  <c r="M41"/>
  <c r="M42"/>
  <c r="M43"/>
  <c r="M44"/>
  <c r="M45"/>
  <c r="M46"/>
  <c r="M47"/>
  <c r="M48"/>
  <c r="M49"/>
  <c r="M50"/>
  <c r="M51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7"/>
  <c r="M78"/>
  <c r="M79"/>
  <c r="M80"/>
  <c r="M81"/>
  <c r="M82"/>
  <c r="M83"/>
  <c r="M84"/>
  <c r="M85"/>
  <c r="M86"/>
  <c r="M88"/>
  <c r="M89"/>
  <c r="M90"/>
  <c r="M91"/>
  <c r="M92"/>
  <c r="M93"/>
  <c r="M94"/>
  <c r="M95"/>
  <c r="M96"/>
  <c r="M97"/>
  <c r="M98"/>
  <c r="M100"/>
  <c r="M101"/>
  <c r="M102"/>
  <c r="M103"/>
  <c r="M104"/>
  <c r="M105"/>
  <c r="M106"/>
  <c r="M107"/>
  <c r="M108"/>
  <c r="M110"/>
  <c r="M111"/>
  <c r="M112"/>
  <c r="M113"/>
  <c r="M114"/>
  <c r="M115"/>
  <c r="M116"/>
  <c r="M117"/>
  <c r="M118"/>
  <c r="M119"/>
  <c r="M120"/>
  <c r="M122"/>
  <c r="M123"/>
  <c r="M124"/>
  <c r="M125"/>
  <c r="M126"/>
  <c r="M127"/>
  <c r="M128"/>
  <c r="M129"/>
  <c r="M130"/>
  <c r="M131"/>
  <c r="M132"/>
  <c r="M133"/>
  <c r="M134"/>
  <c r="M135"/>
  <c r="M136"/>
  <c r="M138"/>
  <c r="M139"/>
  <c r="M140"/>
  <c r="M141"/>
  <c r="M142"/>
  <c r="M143"/>
  <c r="M144"/>
  <c r="M145"/>
  <c r="M146"/>
  <c r="M147"/>
  <c r="M148"/>
  <c r="M149"/>
  <c r="M150"/>
  <c r="M152"/>
  <c r="M153"/>
  <c r="M154"/>
  <c r="M155"/>
  <c r="M156"/>
  <c r="M157"/>
  <c r="M158"/>
  <c r="M159"/>
  <c r="M160"/>
  <c r="M161"/>
  <c r="M162"/>
  <c r="M163"/>
  <c r="M164"/>
  <c r="M165"/>
  <c r="M166"/>
  <c r="M167"/>
  <c r="M169"/>
  <c r="M170"/>
  <c r="M171"/>
  <c r="M172"/>
  <c r="M173"/>
  <c r="M174"/>
  <c r="M175"/>
  <c r="M176"/>
  <c r="M177"/>
  <c r="M178"/>
  <c r="M179"/>
  <c r="M180"/>
  <c r="M181"/>
  <c r="M182"/>
  <c r="M183"/>
  <c r="M185"/>
  <c r="M5"/>
  <c r="J6"/>
  <c r="J7"/>
  <c r="J8"/>
  <c r="J9"/>
  <c r="J10"/>
  <c r="J11"/>
  <c r="J12"/>
  <c r="J13"/>
  <c r="J14"/>
  <c r="J15"/>
  <c r="J16"/>
  <c r="J17"/>
  <c r="J19"/>
  <c r="J20"/>
  <c r="J21"/>
  <c r="J22"/>
  <c r="J23"/>
  <c r="J24"/>
  <c r="J25"/>
  <c r="J26"/>
  <c r="J28"/>
  <c r="J29"/>
  <c r="J30"/>
  <c r="J31"/>
  <c r="J32"/>
  <c r="J33"/>
  <c r="J34"/>
  <c r="J35"/>
  <c r="J36"/>
  <c r="J37"/>
  <c r="J38"/>
  <c r="J40"/>
  <c r="J41"/>
  <c r="J42"/>
  <c r="J43"/>
  <c r="J44"/>
  <c r="J45"/>
  <c r="J46"/>
  <c r="J47"/>
  <c r="J48"/>
  <c r="J49"/>
  <c r="J50"/>
  <c r="J51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7"/>
  <c r="J78"/>
  <c r="J79"/>
  <c r="J80"/>
  <c r="J81"/>
  <c r="J82"/>
  <c r="J83"/>
  <c r="J84"/>
  <c r="J85"/>
  <c r="J86"/>
  <c r="J88"/>
  <c r="J89"/>
  <c r="J90"/>
  <c r="J91"/>
  <c r="J92"/>
  <c r="J93"/>
  <c r="J94"/>
  <c r="J95"/>
  <c r="J96"/>
  <c r="J97"/>
  <c r="J98"/>
  <c r="J100"/>
  <c r="J101"/>
  <c r="J102"/>
  <c r="J103"/>
  <c r="J104"/>
  <c r="J105"/>
  <c r="J106"/>
  <c r="J107"/>
  <c r="J108"/>
  <c r="J110"/>
  <c r="J111"/>
  <c r="J112"/>
  <c r="J113"/>
  <c r="J114"/>
  <c r="J115"/>
  <c r="J116"/>
  <c r="J117"/>
  <c r="J118"/>
  <c r="J119"/>
  <c r="J120"/>
  <c r="J122"/>
  <c r="J123"/>
  <c r="J124"/>
  <c r="J125"/>
  <c r="J126"/>
  <c r="J127"/>
  <c r="J128"/>
  <c r="J129"/>
  <c r="J130"/>
  <c r="J131"/>
  <c r="J132"/>
  <c r="J133"/>
  <c r="J134"/>
  <c r="J135"/>
  <c r="J136"/>
  <c r="J138"/>
  <c r="J139"/>
  <c r="J140"/>
  <c r="J141"/>
  <c r="J142"/>
  <c r="J143"/>
  <c r="J144"/>
  <c r="J145"/>
  <c r="J146"/>
  <c r="J147"/>
  <c r="J148"/>
  <c r="J149"/>
  <c r="J150"/>
  <c r="J152"/>
  <c r="J153"/>
  <c r="J154"/>
  <c r="J155"/>
  <c r="J156"/>
  <c r="J157"/>
  <c r="J158"/>
  <c r="J159"/>
  <c r="J160"/>
  <c r="J161"/>
  <c r="J162"/>
  <c r="J163"/>
  <c r="J164"/>
  <c r="J165"/>
  <c r="J166"/>
  <c r="J167"/>
  <c r="J169"/>
  <c r="J170"/>
  <c r="J171"/>
  <c r="J172"/>
  <c r="J173"/>
  <c r="J174"/>
  <c r="J175"/>
  <c r="J176"/>
  <c r="J177"/>
  <c r="J178"/>
  <c r="J179"/>
  <c r="J180"/>
  <c r="J181"/>
  <c r="J182"/>
  <c r="J183"/>
  <c r="J185"/>
  <c r="J5"/>
  <c r="G6"/>
  <c r="G7"/>
  <c r="G8"/>
  <c r="G9"/>
  <c r="G10"/>
  <c r="G11"/>
  <c r="G12"/>
  <c r="G13"/>
  <c r="G14"/>
  <c r="G15"/>
  <c r="G16"/>
  <c r="G17"/>
  <c r="G19"/>
  <c r="G20"/>
  <c r="G21"/>
  <c r="G22"/>
  <c r="G23"/>
  <c r="G24"/>
  <c r="G25"/>
  <c r="G26"/>
  <c r="G28"/>
  <c r="G29"/>
  <c r="G30"/>
  <c r="G31"/>
  <c r="G32"/>
  <c r="G33"/>
  <c r="G34"/>
  <c r="G35"/>
  <c r="G36"/>
  <c r="G37"/>
  <c r="G38"/>
  <c r="G40"/>
  <c r="G41"/>
  <c r="G42"/>
  <c r="G43"/>
  <c r="G44"/>
  <c r="G45"/>
  <c r="G46"/>
  <c r="G47"/>
  <c r="G48"/>
  <c r="G49"/>
  <c r="G50"/>
  <c r="G51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7"/>
  <c r="G78"/>
  <c r="G79"/>
  <c r="G80"/>
  <c r="G81"/>
  <c r="G82"/>
  <c r="G83"/>
  <c r="G84"/>
  <c r="G85"/>
  <c r="G86"/>
  <c r="G88"/>
  <c r="G89"/>
  <c r="G90"/>
  <c r="G91"/>
  <c r="G92"/>
  <c r="G93"/>
  <c r="G94"/>
  <c r="G95"/>
  <c r="G96"/>
  <c r="G97"/>
  <c r="G98"/>
  <c r="G100"/>
  <c r="G101"/>
  <c r="G102"/>
  <c r="G103"/>
  <c r="G104"/>
  <c r="G105"/>
  <c r="G106"/>
  <c r="G107"/>
  <c r="G108"/>
  <c r="G110"/>
  <c r="G111"/>
  <c r="G112"/>
  <c r="G113"/>
  <c r="G114"/>
  <c r="G115"/>
  <c r="G116"/>
  <c r="G117"/>
  <c r="G118"/>
  <c r="G119"/>
  <c r="G120"/>
  <c r="G122"/>
  <c r="G123"/>
  <c r="G124"/>
  <c r="G125"/>
  <c r="G126"/>
  <c r="G127"/>
  <c r="G128"/>
  <c r="G129"/>
  <c r="G130"/>
  <c r="G131"/>
  <c r="G132"/>
  <c r="G133"/>
  <c r="G134"/>
  <c r="G135"/>
  <c r="G136"/>
  <c r="G138"/>
  <c r="G139"/>
  <c r="G140"/>
  <c r="G141"/>
  <c r="G142"/>
  <c r="G143"/>
  <c r="G144"/>
  <c r="G145"/>
  <c r="G146"/>
  <c r="G147"/>
  <c r="G148"/>
  <c r="G149"/>
  <c r="G150"/>
  <c r="G152"/>
  <c r="G153"/>
  <c r="G154"/>
  <c r="G155"/>
  <c r="G156"/>
  <c r="G157"/>
  <c r="G158"/>
  <c r="G159"/>
  <c r="G160"/>
  <c r="G161"/>
  <c r="G162"/>
  <c r="G163"/>
  <c r="G164"/>
  <c r="G165"/>
  <c r="G166"/>
  <c r="G167"/>
  <c r="G169"/>
  <c r="G170"/>
  <c r="G171"/>
  <c r="G172"/>
  <c r="G173"/>
  <c r="G174"/>
  <c r="G175"/>
  <c r="G176"/>
  <c r="G177"/>
  <c r="G178"/>
  <c r="G179"/>
  <c r="G180"/>
  <c r="G181"/>
  <c r="G182"/>
  <c r="G183"/>
  <c r="G185"/>
  <c r="F184" i="6"/>
  <c r="G184"/>
  <c r="I184"/>
  <c r="J184"/>
  <c r="K184"/>
  <c r="M184"/>
  <c r="N184"/>
  <c r="O184"/>
  <c r="U184"/>
  <c r="V184"/>
  <c r="W184"/>
  <c r="Y184"/>
  <c r="Z184"/>
  <c r="AA184"/>
  <c r="AC184"/>
  <c r="AD184"/>
  <c r="AE184"/>
  <c r="F168"/>
  <c r="G168"/>
  <c r="I168"/>
  <c r="J168"/>
  <c r="K168"/>
  <c r="M168"/>
  <c r="N168"/>
  <c r="O168"/>
  <c r="U168"/>
  <c r="V168"/>
  <c r="W168"/>
  <c r="Y168"/>
  <c r="Z168"/>
  <c r="AA168"/>
  <c r="AC168"/>
  <c r="AD168"/>
  <c r="AE168"/>
  <c r="F137"/>
  <c r="G137"/>
  <c r="I137"/>
  <c r="J137"/>
  <c r="K137"/>
  <c r="M137"/>
  <c r="N137"/>
  <c r="O137"/>
  <c r="U137"/>
  <c r="V137"/>
  <c r="W137"/>
  <c r="Y137"/>
  <c r="Z137"/>
  <c r="AA137"/>
  <c r="AC137"/>
  <c r="AD137"/>
  <c r="AE137"/>
  <c r="E151"/>
  <c r="F151"/>
  <c r="G151"/>
  <c r="I151"/>
  <c r="J151"/>
  <c r="K151"/>
  <c r="M151"/>
  <c r="N151"/>
  <c r="O151"/>
  <c r="U151"/>
  <c r="V151"/>
  <c r="W151"/>
  <c r="Y151"/>
  <c r="Z151"/>
  <c r="AA151"/>
  <c r="AC151"/>
  <c r="AD151"/>
  <c r="AE151"/>
  <c r="F121"/>
  <c r="G121"/>
  <c r="I121"/>
  <c r="J121"/>
  <c r="K121"/>
  <c r="M121"/>
  <c r="N121"/>
  <c r="O121"/>
  <c r="U121"/>
  <c r="V121"/>
  <c r="W121"/>
  <c r="Y121"/>
  <c r="Z121"/>
  <c r="AA121"/>
  <c r="AC121"/>
  <c r="AD121"/>
  <c r="AE121"/>
  <c r="F109"/>
  <c r="G109"/>
  <c r="I109"/>
  <c r="J109"/>
  <c r="K109"/>
  <c r="M109"/>
  <c r="N109"/>
  <c r="O109"/>
  <c r="U109"/>
  <c r="V109"/>
  <c r="W109"/>
  <c r="Y109"/>
  <c r="Z109"/>
  <c r="AA109"/>
  <c r="AC109"/>
  <c r="AD109"/>
  <c r="AE109"/>
  <c r="F99"/>
  <c r="G99"/>
  <c r="I99"/>
  <c r="J99"/>
  <c r="K99"/>
  <c r="M99"/>
  <c r="N99"/>
  <c r="O99"/>
  <c r="U99"/>
  <c r="V99"/>
  <c r="W99"/>
  <c r="Y99"/>
  <c r="Z99"/>
  <c r="AA99"/>
  <c r="AC99"/>
  <c r="AD99"/>
  <c r="AE99"/>
  <c r="F87"/>
  <c r="G87"/>
  <c r="I87"/>
  <c r="J87"/>
  <c r="K87"/>
  <c r="M87"/>
  <c r="N87"/>
  <c r="O87"/>
  <c r="U87"/>
  <c r="V87"/>
  <c r="W87"/>
  <c r="Y87"/>
  <c r="Z87"/>
  <c r="AA87"/>
  <c r="AC87"/>
  <c r="AD87"/>
  <c r="AE87"/>
  <c r="F76"/>
  <c r="G76"/>
  <c r="I76"/>
  <c r="J76"/>
  <c r="K76"/>
  <c r="M76"/>
  <c r="N76"/>
  <c r="O76"/>
  <c r="U76"/>
  <c r="V76"/>
  <c r="W76"/>
  <c r="Y76"/>
  <c r="Z76"/>
  <c r="AA76"/>
  <c r="AC76"/>
  <c r="AD76"/>
  <c r="AE76"/>
  <c r="F52"/>
  <c r="G52"/>
  <c r="I52"/>
  <c r="J52"/>
  <c r="K52"/>
  <c r="M52"/>
  <c r="N52"/>
  <c r="O52"/>
  <c r="U52"/>
  <c r="V52"/>
  <c r="W52"/>
  <c r="Y52"/>
  <c r="Z52"/>
  <c r="AA52"/>
  <c r="AC52"/>
  <c r="AD52"/>
  <c r="AE52"/>
  <c r="F39"/>
  <c r="G39"/>
  <c r="I39"/>
  <c r="J39"/>
  <c r="K39"/>
  <c r="M39"/>
  <c r="N39"/>
  <c r="O39"/>
  <c r="U39"/>
  <c r="V39"/>
  <c r="W39"/>
  <c r="Y39"/>
  <c r="Z39"/>
  <c r="AA39"/>
  <c r="AC39"/>
  <c r="AD39"/>
  <c r="AE39"/>
  <c r="F27"/>
  <c r="G27"/>
  <c r="I27"/>
  <c r="J27"/>
  <c r="K27"/>
  <c r="M27"/>
  <c r="N27"/>
  <c r="O27"/>
  <c r="U27"/>
  <c r="V27"/>
  <c r="W27"/>
  <c r="Y27"/>
  <c r="Z27"/>
  <c r="AA27"/>
  <c r="AC27"/>
  <c r="AD27"/>
  <c r="AE27"/>
  <c r="F18"/>
  <c r="F186" s="1"/>
  <c r="G18"/>
  <c r="G186" s="1"/>
  <c r="I18"/>
  <c r="I186" s="1"/>
  <c r="J18"/>
  <c r="K18"/>
  <c r="K186" s="1"/>
  <c r="M18"/>
  <c r="M186" s="1"/>
  <c r="N18"/>
  <c r="N186" s="1"/>
  <c r="O18"/>
  <c r="U18"/>
  <c r="U186" s="1"/>
  <c r="V18"/>
  <c r="V186" s="1"/>
  <c r="W18"/>
  <c r="W186" s="1"/>
  <c r="Y18"/>
  <c r="Z18"/>
  <c r="Z186" s="1"/>
  <c r="AA18"/>
  <c r="AA186" s="1"/>
  <c r="AC18"/>
  <c r="AC186" s="1"/>
  <c r="AD18"/>
  <c r="AE18"/>
  <c r="AE186" s="1"/>
  <c r="AF7"/>
  <c r="AF8"/>
  <c r="AF9"/>
  <c r="AF10"/>
  <c r="AF11"/>
  <c r="AF12"/>
  <c r="AF13"/>
  <c r="AF14"/>
  <c r="AF15"/>
  <c r="AF16"/>
  <c r="AF17"/>
  <c r="AF20"/>
  <c r="AF21"/>
  <c r="AF22"/>
  <c r="AF23"/>
  <c r="AF24"/>
  <c r="AF25"/>
  <c r="AF26"/>
  <c r="AF29"/>
  <c r="AF30"/>
  <c r="AF31"/>
  <c r="AF32"/>
  <c r="AF33"/>
  <c r="AF34"/>
  <c r="AF35"/>
  <c r="AF36"/>
  <c r="AF37"/>
  <c r="AF38"/>
  <c r="AF41"/>
  <c r="AF42"/>
  <c r="AF43"/>
  <c r="AF44"/>
  <c r="AF45"/>
  <c r="AF46"/>
  <c r="AF47"/>
  <c r="AF48"/>
  <c r="AF49"/>
  <c r="AF50"/>
  <c r="AF51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8"/>
  <c r="AF79"/>
  <c r="AF80"/>
  <c r="AF81"/>
  <c r="AF82"/>
  <c r="AF83"/>
  <c r="AF84"/>
  <c r="AF85"/>
  <c r="AF86"/>
  <c r="AF89"/>
  <c r="AF90"/>
  <c r="AF91"/>
  <c r="AF92"/>
  <c r="AF93"/>
  <c r="AF94"/>
  <c r="AF95"/>
  <c r="AF96"/>
  <c r="AF97"/>
  <c r="AF98"/>
  <c r="AF101"/>
  <c r="AF102"/>
  <c r="AF103"/>
  <c r="AF104"/>
  <c r="AF105"/>
  <c r="AF106"/>
  <c r="AF107"/>
  <c r="AF108"/>
  <c r="AF111"/>
  <c r="AF112"/>
  <c r="AF113"/>
  <c r="AF114"/>
  <c r="AF115"/>
  <c r="AF116"/>
  <c r="AF117"/>
  <c r="AF118"/>
  <c r="AF119"/>
  <c r="AF120"/>
  <c r="AF123"/>
  <c r="AF124"/>
  <c r="AF125"/>
  <c r="AF126"/>
  <c r="AF127"/>
  <c r="AF128"/>
  <c r="AF129"/>
  <c r="AF130"/>
  <c r="AF131"/>
  <c r="AF132"/>
  <c r="AF133"/>
  <c r="AF134"/>
  <c r="AF135"/>
  <c r="AF136"/>
  <c r="AF139"/>
  <c r="AF140"/>
  <c r="AF141"/>
  <c r="AF142"/>
  <c r="AF143"/>
  <c r="AF144"/>
  <c r="AF145"/>
  <c r="AF146"/>
  <c r="AF147"/>
  <c r="AF148"/>
  <c r="AF149"/>
  <c r="AF150"/>
  <c r="AF153"/>
  <c r="AF154"/>
  <c r="AF155"/>
  <c r="AF156"/>
  <c r="AF157"/>
  <c r="AF158"/>
  <c r="AF159"/>
  <c r="AF160"/>
  <c r="AF161"/>
  <c r="AF162"/>
  <c r="AF163"/>
  <c r="AF164"/>
  <c r="AF165"/>
  <c r="AF166"/>
  <c r="AF167"/>
  <c r="AF170"/>
  <c r="AF171"/>
  <c r="AF172"/>
  <c r="AF173"/>
  <c r="AF174"/>
  <c r="AF175"/>
  <c r="AF176"/>
  <c r="AF177"/>
  <c r="AF178"/>
  <c r="AF179"/>
  <c r="AF180"/>
  <c r="AF181"/>
  <c r="AF182"/>
  <c r="AF183"/>
  <c r="AF6"/>
  <c r="AB7"/>
  <c r="AB8"/>
  <c r="AJ8" s="1"/>
  <c r="AB9"/>
  <c r="AB10"/>
  <c r="AJ10" s="1"/>
  <c r="AB11"/>
  <c r="AB12"/>
  <c r="AJ12" s="1"/>
  <c r="AB13"/>
  <c r="AB14"/>
  <c r="AJ14" s="1"/>
  <c r="AB15"/>
  <c r="AB16"/>
  <c r="AJ16" s="1"/>
  <c r="AB17"/>
  <c r="AB20"/>
  <c r="AJ20" s="1"/>
  <c r="AB21"/>
  <c r="AB22"/>
  <c r="AJ22" s="1"/>
  <c r="AB23"/>
  <c r="AB24"/>
  <c r="AJ24" s="1"/>
  <c r="AB25"/>
  <c r="AB26"/>
  <c r="AJ26" s="1"/>
  <c r="AB29"/>
  <c r="AB30"/>
  <c r="AJ30" s="1"/>
  <c r="AB31"/>
  <c r="AB32"/>
  <c r="AJ32" s="1"/>
  <c r="AB33"/>
  <c r="AB34"/>
  <c r="AJ34" s="1"/>
  <c r="AB35"/>
  <c r="AB36"/>
  <c r="AJ36" s="1"/>
  <c r="AB37"/>
  <c r="AB38"/>
  <c r="AJ38" s="1"/>
  <c r="AB41"/>
  <c r="AB42"/>
  <c r="AJ42" s="1"/>
  <c r="AB43"/>
  <c r="AB44"/>
  <c r="AJ44" s="1"/>
  <c r="AB45"/>
  <c r="AB46"/>
  <c r="AJ46" s="1"/>
  <c r="AB47"/>
  <c r="AB48"/>
  <c r="AJ48" s="1"/>
  <c r="AB49"/>
  <c r="AB50"/>
  <c r="AJ50" s="1"/>
  <c r="AB51"/>
  <c r="AB54"/>
  <c r="AB55"/>
  <c r="AB56"/>
  <c r="AJ56" s="1"/>
  <c r="AB57"/>
  <c r="AB58"/>
  <c r="AJ58" s="1"/>
  <c r="AB59"/>
  <c r="AB60"/>
  <c r="AJ60" s="1"/>
  <c r="AB61"/>
  <c r="AB62"/>
  <c r="AJ62" s="1"/>
  <c r="AB63"/>
  <c r="AB64"/>
  <c r="AJ64" s="1"/>
  <c r="AB65"/>
  <c r="AB66"/>
  <c r="AJ66" s="1"/>
  <c r="AB67"/>
  <c r="AB68"/>
  <c r="AJ68" s="1"/>
  <c r="AB69"/>
  <c r="AB70"/>
  <c r="AJ70" s="1"/>
  <c r="AB71"/>
  <c r="AB72"/>
  <c r="AJ72" s="1"/>
  <c r="AB73"/>
  <c r="AB74"/>
  <c r="AJ74" s="1"/>
  <c r="AB75"/>
  <c r="AB78"/>
  <c r="AJ78" s="1"/>
  <c r="AB79"/>
  <c r="AB80"/>
  <c r="AJ80" s="1"/>
  <c r="AB81"/>
  <c r="AB82"/>
  <c r="AJ82" s="1"/>
  <c r="AB83"/>
  <c r="AB84"/>
  <c r="AJ84" s="1"/>
  <c r="AB85"/>
  <c r="AB86"/>
  <c r="AJ86" s="1"/>
  <c r="AB89"/>
  <c r="AB90"/>
  <c r="AJ90" s="1"/>
  <c r="AB91"/>
  <c r="AB92"/>
  <c r="AJ92" s="1"/>
  <c r="AB93"/>
  <c r="AB94"/>
  <c r="AJ94" s="1"/>
  <c r="AB95"/>
  <c r="AB96"/>
  <c r="AJ96" s="1"/>
  <c r="AB97"/>
  <c r="AB98"/>
  <c r="AJ98" s="1"/>
  <c r="AB101"/>
  <c r="AB102"/>
  <c r="AJ102" s="1"/>
  <c r="AB103"/>
  <c r="AB104"/>
  <c r="AJ104" s="1"/>
  <c r="AB105"/>
  <c r="AB106"/>
  <c r="AJ106" s="1"/>
  <c r="AB107"/>
  <c r="AB108"/>
  <c r="AJ108" s="1"/>
  <c r="AB111"/>
  <c r="AB112"/>
  <c r="AJ112" s="1"/>
  <c r="AB113"/>
  <c r="AB114"/>
  <c r="AJ114" s="1"/>
  <c r="AB115"/>
  <c r="AB116"/>
  <c r="AJ116" s="1"/>
  <c r="AB117"/>
  <c r="AB118"/>
  <c r="AJ118" s="1"/>
  <c r="AB119"/>
  <c r="AB120"/>
  <c r="AJ120" s="1"/>
  <c r="AB123"/>
  <c r="AB124"/>
  <c r="AJ124" s="1"/>
  <c r="AB125"/>
  <c r="AB126"/>
  <c r="AJ126" s="1"/>
  <c r="AB127"/>
  <c r="AB128"/>
  <c r="AJ128" s="1"/>
  <c r="AB129"/>
  <c r="AB130"/>
  <c r="AJ130" s="1"/>
  <c r="AB131"/>
  <c r="AB132"/>
  <c r="AJ132" s="1"/>
  <c r="AB133"/>
  <c r="AB134"/>
  <c r="AJ134" s="1"/>
  <c r="AB135"/>
  <c r="AB136"/>
  <c r="AJ136" s="1"/>
  <c r="AB139"/>
  <c r="AB140"/>
  <c r="AJ140" s="1"/>
  <c r="AB141"/>
  <c r="AJ141" s="1"/>
  <c r="AB142"/>
  <c r="AJ142" s="1"/>
  <c r="AB143"/>
  <c r="AB144"/>
  <c r="AJ144" s="1"/>
  <c r="AB145"/>
  <c r="AJ145" s="1"/>
  <c r="AB146"/>
  <c r="AJ146" s="1"/>
  <c r="AB147"/>
  <c r="AB148"/>
  <c r="AJ148" s="1"/>
  <c r="AB149"/>
  <c r="AJ149" s="1"/>
  <c r="AB150"/>
  <c r="AJ150" s="1"/>
  <c r="AB153"/>
  <c r="AB154"/>
  <c r="AJ154" s="1"/>
  <c r="AB155"/>
  <c r="AJ155" s="1"/>
  <c r="AB156"/>
  <c r="AJ156" s="1"/>
  <c r="AB157"/>
  <c r="AB158"/>
  <c r="AJ158" s="1"/>
  <c r="AB159"/>
  <c r="AJ159" s="1"/>
  <c r="AB160"/>
  <c r="AJ160" s="1"/>
  <c r="AB161"/>
  <c r="AB162"/>
  <c r="AJ162" s="1"/>
  <c r="AB163"/>
  <c r="AJ163" s="1"/>
  <c r="AB164"/>
  <c r="AJ164" s="1"/>
  <c r="AB165"/>
  <c r="AB166"/>
  <c r="AJ166" s="1"/>
  <c r="AB167"/>
  <c r="AJ167" s="1"/>
  <c r="AB170"/>
  <c r="AB171"/>
  <c r="AB172"/>
  <c r="AJ172" s="1"/>
  <c r="AB173"/>
  <c r="AJ173" s="1"/>
  <c r="AB174"/>
  <c r="AJ174" s="1"/>
  <c r="AB175"/>
  <c r="AB176"/>
  <c r="AJ176" s="1"/>
  <c r="AB177"/>
  <c r="AJ177" s="1"/>
  <c r="AB178"/>
  <c r="AJ178" s="1"/>
  <c r="AB179"/>
  <c r="AB180"/>
  <c r="AJ180" s="1"/>
  <c r="AB181"/>
  <c r="AJ181" s="1"/>
  <c r="AB182"/>
  <c r="AJ182" s="1"/>
  <c r="AB183"/>
  <c r="AB6"/>
  <c r="AJ6" s="1"/>
  <c r="X43"/>
  <c r="X90"/>
  <c r="X93"/>
  <c r="X111"/>
  <c r="X142"/>
  <c r="X149"/>
  <c r="X171"/>
  <c r="X182"/>
  <c r="X7"/>
  <c r="X8"/>
  <c r="X9"/>
  <c r="X10"/>
  <c r="X11"/>
  <c r="X12"/>
  <c r="X13"/>
  <c r="X14"/>
  <c r="X15"/>
  <c r="X16"/>
  <c r="X17"/>
  <c r="X20"/>
  <c r="X21"/>
  <c r="X22"/>
  <c r="X23"/>
  <c r="X24"/>
  <c r="X25"/>
  <c r="X26"/>
  <c r="X29"/>
  <c r="X30"/>
  <c r="X31"/>
  <c r="X32"/>
  <c r="X33"/>
  <c r="X34"/>
  <c r="X35"/>
  <c r="X36"/>
  <c r="X37"/>
  <c r="X38"/>
  <c r="X41"/>
  <c r="X42"/>
  <c r="X44"/>
  <c r="X45"/>
  <c r="X46"/>
  <c r="X47"/>
  <c r="X48"/>
  <c r="X49"/>
  <c r="X50"/>
  <c r="X51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8"/>
  <c r="X79"/>
  <c r="X80"/>
  <c r="X81"/>
  <c r="X82"/>
  <c r="X83"/>
  <c r="X84"/>
  <c r="X85"/>
  <c r="X86"/>
  <c r="X89"/>
  <c r="X91"/>
  <c r="X92"/>
  <c r="X94"/>
  <c r="X95"/>
  <c r="X96"/>
  <c r="X97"/>
  <c r="X98"/>
  <c r="X101"/>
  <c r="X102"/>
  <c r="X103"/>
  <c r="X104"/>
  <c r="X105"/>
  <c r="X106"/>
  <c r="X107"/>
  <c r="X108"/>
  <c r="X112"/>
  <c r="X113"/>
  <c r="X114"/>
  <c r="X115"/>
  <c r="X116"/>
  <c r="X117"/>
  <c r="X118"/>
  <c r="X119"/>
  <c r="X120"/>
  <c r="X123"/>
  <c r="X124"/>
  <c r="X125"/>
  <c r="X126"/>
  <c r="X127"/>
  <c r="X128"/>
  <c r="X129"/>
  <c r="X130"/>
  <c r="X131"/>
  <c r="X132"/>
  <c r="X133"/>
  <c r="X134"/>
  <c r="X135"/>
  <c r="X136"/>
  <c r="X139"/>
  <c r="X140"/>
  <c r="X141"/>
  <c r="X143"/>
  <c r="X144"/>
  <c r="X145"/>
  <c r="X146"/>
  <c r="X147"/>
  <c r="X148"/>
  <c r="X150"/>
  <c r="X153"/>
  <c r="X154"/>
  <c r="X155"/>
  <c r="X156"/>
  <c r="X157"/>
  <c r="X158"/>
  <c r="X159"/>
  <c r="X160"/>
  <c r="X161"/>
  <c r="X162"/>
  <c r="X163"/>
  <c r="X164"/>
  <c r="X165"/>
  <c r="X166"/>
  <c r="X167"/>
  <c r="X170"/>
  <c r="X172"/>
  <c r="X173"/>
  <c r="X174"/>
  <c r="X175"/>
  <c r="X176"/>
  <c r="X177"/>
  <c r="X178"/>
  <c r="X179"/>
  <c r="X180"/>
  <c r="X181"/>
  <c r="X183"/>
  <c r="X6"/>
  <c r="G5" i="3" s="1"/>
  <c r="P119" i="6"/>
  <c r="P117"/>
  <c r="P7"/>
  <c r="P8"/>
  <c r="P9"/>
  <c r="P10"/>
  <c r="P11"/>
  <c r="P12"/>
  <c r="P13"/>
  <c r="P14"/>
  <c r="P15"/>
  <c r="P16"/>
  <c r="P17"/>
  <c r="P20"/>
  <c r="P21"/>
  <c r="P22"/>
  <c r="P23"/>
  <c r="P24"/>
  <c r="P25"/>
  <c r="P26"/>
  <c r="P29"/>
  <c r="P30"/>
  <c r="P31"/>
  <c r="P32"/>
  <c r="P33"/>
  <c r="P34"/>
  <c r="P35"/>
  <c r="P36"/>
  <c r="P37"/>
  <c r="P38"/>
  <c r="P41"/>
  <c r="P42"/>
  <c r="P43"/>
  <c r="P44"/>
  <c r="P45"/>
  <c r="P46"/>
  <c r="P47"/>
  <c r="P48"/>
  <c r="P49"/>
  <c r="P50"/>
  <c r="P51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8"/>
  <c r="P79"/>
  <c r="P80"/>
  <c r="P81"/>
  <c r="P82"/>
  <c r="P83"/>
  <c r="P84"/>
  <c r="P85"/>
  <c r="P86"/>
  <c r="P89"/>
  <c r="P90"/>
  <c r="P91"/>
  <c r="P92"/>
  <c r="P93"/>
  <c r="P94"/>
  <c r="P95"/>
  <c r="P96"/>
  <c r="P97"/>
  <c r="P98"/>
  <c r="P101"/>
  <c r="P102"/>
  <c r="P103"/>
  <c r="P104"/>
  <c r="P105"/>
  <c r="P106"/>
  <c r="P107"/>
  <c r="P108"/>
  <c r="P111"/>
  <c r="P112"/>
  <c r="P113"/>
  <c r="P114"/>
  <c r="P115"/>
  <c r="P116"/>
  <c r="P118"/>
  <c r="P120"/>
  <c r="P123"/>
  <c r="P124"/>
  <c r="P125"/>
  <c r="P126"/>
  <c r="P127"/>
  <c r="P128"/>
  <c r="P129"/>
  <c r="P130"/>
  <c r="P131"/>
  <c r="P132"/>
  <c r="P133"/>
  <c r="P134"/>
  <c r="P135"/>
  <c r="P136"/>
  <c r="P139"/>
  <c r="P140"/>
  <c r="P141"/>
  <c r="P142"/>
  <c r="P143"/>
  <c r="P144"/>
  <c r="P145"/>
  <c r="P146"/>
  <c r="P147"/>
  <c r="P148"/>
  <c r="P149"/>
  <c r="P150"/>
  <c r="P153"/>
  <c r="P154"/>
  <c r="P155"/>
  <c r="P156"/>
  <c r="P157"/>
  <c r="P158"/>
  <c r="P159"/>
  <c r="P160"/>
  <c r="P161"/>
  <c r="P162"/>
  <c r="P163"/>
  <c r="P164"/>
  <c r="P165"/>
  <c r="P166"/>
  <c r="P167"/>
  <c r="P170"/>
  <c r="P171"/>
  <c r="P172"/>
  <c r="P173"/>
  <c r="P174"/>
  <c r="P175"/>
  <c r="P176"/>
  <c r="P177"/>
  <c r="P178"/>
  <c r="P179"/>
  <c r="P180"/>
  <c r="P181"/>
  <c r="P182"/>
  <c r="P183"/>
  <c r="P6"/>
  <c r="L7"/>
  <c r="L8"/>
  <c r="L9"/>
  <c r="L10"/>
  <c r="L11"/>
  <c r="L12"/>
  <c r="L13"/>
  <c r="L14"/>
  <c r="L15"/>
  <c r="L16"/>
  <c r="L17"/>
  <c r="L20"/>
  <c r="L21"/>
  <c r="L22"/>
  <c r="L23"/>
  <c r="L24"/>
  <c r="L25"/>
  <c r="L26"/>
  <c r="L29"/>
  <c r="L30"/>
  <c r="L31"/>
  <c r="L32"/>
  <c r="L33"/>
  <c r="L34"/>
  <c r="L35"/>
  <c r="L36"/>
  <c r="L37"/>
  <c r="L38"/>
  <c r="L41"/>
  <c r="L42"/>
  <c r="L43"/>
  <c r="L44"/>
  <c r="L45"/>
  <c r="L46"/>
  <c r="L47"/>
  <c r="L48"/>
  <c r="L49"/>
  <c r="L50"/>
  <c r="L51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8"/>
  <c r="L79"/>
  <c r="L80"/>
  <c r="L81"/>
  <c r="L82"/>
  <c r="L83"/>
  <c r="L84"/>
  <c r="L85"/>
  <c r="L86"/>
  <c r="L89"/>
  <c r="L90"/>
  <c r="L91"/>
  <c r="L92"/>
  <c r="L93"/>
  <c r="L94"/>
  <c r="L95"/>
  <c r="L96"/>
  <c r="L97"/>
  <c r="L98"/>
  <c r="L101"/>
  <c r="L102"/>
  <c r="L103"/>
  <c r="L104"/>
  <c r="L105"/>
  <c r="L106"/>
  <c r="L107"/>
  <c r="L108"/>
  <c r="L111"/>
  <c r="L112"/>
  <c r="L113"/>
  <c r="L114"/>
  <c r="L115"/>
  <c r="L116"/>
  <c r="L117"/>
  <c r="L118"/>
  <c r="L119"/>
  <c r="L120"/>
  <c r="L123"/>
  <c r="L124"/>
  <c r="L125"/>
  <c r="L126"/>
  <c r="L127"/>
  <c r="L128"/>
  <c r="L129"/>
  <c r="L130"/>
  <c r="L131"/>
  <c r="L132"/>
  <c r="L133"/>
  <c r="L134"/>
  <c r="L135"/>
  <c r="L136"/>
  <c r="L139"/>
  <c r="L140"/>
  <c r="L141"/>
  <c r="L142"/>
  <c r="L143"/>
  <c r="L144"/>
  <c r="L145"/>
  <c r="L146"/>
  <c r="L147"/>
  <c r="L148"/>
  <c r="L149"/>
  <c r="L150"/>
  <c r="L153"/>
  <c r="L154"/>
  <c r="L155"/>
  <c r="L156"/>
  <c r="L157"/>
  <c r="L158"/>
  <c r="L159"/>
  <c r="L160"/>
  <c r="L161"/>
  <c r="L162"/>
  <c r="L163"/>
  <c r="L164"/>
  <c r="L165"/>
  <c r="L166"/>
  <c r="L167"/>
  <c r="L170"/>
  <c r="L171"/>
  <c r="L172"/>
  <c r="L173"/>
  <c r="L174"/>
  <c r="L175"/>
  <c r="L176"/>
  <c r="L177"/>
  <c r="L178"/>
  <c r="L179"/>
  <c r="L180"/>
  <c r="L181"/>
  <c r="L182"/>
  <c r="L183"/>
  <c r="L6"/>
  <c r="H7"/>
  <c r="H8"/>
  <c r="T8" s="1"/>
  <c r="H9"/>
  <c r="T9" s="1"/>
  <c r="H10"/>
  <c r="T10" s="1"/>
  <c r="AN10" s="1"/>
  <c r="H11"/>
  <c r="H12"/>
  <c r="T12" s="1"/>
  <c r="H13"/>
  <c r="T13" s="1"/>
  <c r="H14"/>
  <c r="T14" s="1"/>
  <c r="AN14" s="1"/>
  <c r="H15"/>
  <c r="H16"/>
  <c r="T16" s="1"/>
  <c r="H17"/>
  <c r="T17" s="1"/>
  <c r="H20"/>
  <c r="T20" s="1"/>
  <c r="H21"/>
  <c r="H22"/>
  <c r="T22" s="1"/>
  <c r="H23"/>
  <c r="T23" s="1"/>
  <c r="H24"/>
  <c r="T24" s="1"/>
  <c r="AN24" s="1"/>
  <c r="H25"/>
  <c r="H26"/>
  <c r="T26" s="1"/>
  <c r="H29"/>
  <c r="T29" s="1"/>
  <c r="H30"/>
  <c r="T30" s="1"/>
  <c r="AN30" s="1"/>
  <c r="H31"/>
  <c r="H32"/>
  <c r="T32" s="1"/>
  <c r="H33"/>
  <c r="T33" s="1"/>
  <c r="H34"/>
  <c r="T34" s="1"/>
  <c r="AN34" s="1"/>
  <c r="H35"/>
  <c r="H36"/>
  <c r="T36" s="1"/>
  <c r="H37"/>
  <c r="T37" s="1"/>
  <c r="H38"/>
  <c r="T38" s="1"/>
  <c r="AN38" s="1"/>
  <c r="H41"/>
  <c r="H42"/>
  <c r="T42" s="1"/>
  <c r="H43"/>
  <c r="T43" s="1"/>
  <c r="H44"/>
  <c r="T44" s="1"/>
  <c r="AN44" s="1"/>
  <c r="H45"/>
  <c r="H46"/>
  <c r="T46" s="1"/>
  <c r="H47"/>
  <c r="T47" s="1"/>
  <c r="H48"/>
  <c r="T48" s="1"/>
  <c r="AN48" s="1"/>
  <c r="H49"/>
  <c r="H50"/>
  <c r="T50" s="1"/>
  <c r="H51"/>
  <c r="T51" s="1"/>
  <c r="H54"/>
  <c r="H55"/>
  <c r="H56"/>
  <c r="T56" s="1"/>
  <c r="H57"/>
  <c r="T57" s="1"/>
  <c r="H58"/>
  <c r="T58" s="1"/>
  <c r="AN58" s="1"/>
  <c r="H59"/>
  <c r="H60"/>
  <c r="T60" s="1"/>
  <c r="H61"/>
  <c r="T61" s="1"/>
  <c r="H62"/>
  <c r="T62" s="1"/>
  <c r="AN62" s="1"/>
  <c r="H63"/>
  <c r="H64"/>
  <c r="T64" s="1"/>
  <c r="H65"/>
  <c r="T65" s="1"/>
  <c r="H66"/>
  <c r="T66" s="1"/>
  <c r="AN66" s="1"/>
  <c r="H67"/>
  <c r="H68"/>
  <c r="T68" s="1"/>
  <c r="H69"/>
  <c r="T69" s="1"/>
  <c r="H70"/>
  <c r="T70" s="1"/>
  <c r="AN70" s="1"/>
  <c r="H71"/>
  <c r="H72"/>
  <c r="T72" s="1"/>
  <c r="H73"/>
  <c r="T73" s="1"/>
  <c r="H74"/>
  <c r="T74" s="1"/>
  <c r="AN74" s="1"/>
  <c r="H75"/>
  <c r="H78"/>
  <c r="T78" s="1"/>
  <c r="H79"/>
  <c r="T79" s="1"/>
  <c r="H80"/>
  <c r="T80" s="1"/>
  <c r="AN80" s="1"/>
  <c r="H81"/>
  <c r="H82"/>
  <c r="T82" s="1"/>
  <c r="H83"/>
  <c r="T83" s="1"/>
  <c r="H84"/>
  <c r="T84" s="1"/>
  <c r="AN84" s="1"/>
  <c r="H85"/>
  <c r="H86"/>
  <c r="T86" s="1"/>
  <c r="H89"/>
  <c r="T89" s="1"/>
  <c r="H90"/>
  <c r="T90" s="1"/>
  <c r="AN90" s="1"/>
  <c r="H91"/>
  <c r="H92"/>
  <c r="T92" s="1"/>
  <c r="H93"/>
  <c r="T93" s="1"/>
  <c r="H94"/>
  <c r="T94" s="1"/>
  <c r="AN94" s="1"/>
  <c r="H95"/>
  <c r="H96"/>
  <c r="T96" s="1"/>
  <c r="H97"/>
  <c r="T97" s="1"/>
  <c r="H98"/>
  <c r="T98" s="1"/>
  <c r="AN98" s="1"/>
  <c r="H101"/>
  <c r="H102"/>
  <c r="T102" s="1"/>
  <c r="H103"/>
  <c r="T103" s="1"/>
  <c r="H104"/>
  <c r="T104" s="1"/>
  <c r="AN104" s="1"/>
  <c r="H105"/>
  <c r="H106"/>
  <c r="T106" s="1"/>
  <c r="H107"/>
  <c r="T107" s="1"/>
  <c r="H108"/>
  <c r="T108" s="1"/>
  <c r="AN108" s="1"/>
  <c r="H111"/>
  <c r="H112"/>
  <c r="T112" s="1"/>
  <c r="H113"/>
  <c r="T113" s="1"/>
  <c r="H114"/>
  <c r="T114" s="1"/>
  <c r="AN114" s="1"/>
  <c r="H115"/>
  <c r="H116"/>
  <c r="T116" s="1"/>
  <c r="H117"/>
  <c r="H118"/>
  <c r="T118" s="1"/>
  <c r="AN118" s="1"/>
  <c r="H119"/>
  <c r="H120"/>
  <c r="T120" s="1"/>
  <c r="H123"/>
  <c r="T123" s="1"/>
  <c r="H124"/>
  <c r="T124" s="1"/>
  <c r="AN124" s="1"/>
  <c r="H125"/>
  <c r="H126"/>
  <c r="T126" s="1"/>
  <c r="H127"/>
  <c r="T127" s="1"/>
  <c r="H128"/>
  <c r="T128" s="1"/>
  <c r="AN128" s="1"/>
  <c r="H129"/>
  <c r="H130"/>
  <c r="T130" s="1"/>
  <c r="H131"/>
  <c r="T131" s="1"/>
  <c r="H132"/>
  <c r="T132" s="1"/>
  <c r="AN132" s="1"/>
  <c r="H133"/>
  <c r="H134"/>
  <c r="T134" s="1"/>
  <c r="H135"/>
  <c r="T135" s="1"/>
  <c r="H136"/>
  <c r="T136" s="1"/>
  <c r="AN136" s="1"/>
  <c r="H139"/>
  <c r="H140"/>
  <c r="T140" s="1"/>
  <c r="H141"/>
  <c r="T141" s="1"/>
  <c r="AN141" s="1"/>
  <c r="H142"/>
  <c r="T142" s="1"/>
  <c r="AN142" s="1"/>
  <c r="H143"/>
  <c r="H144"/>
  <c r="T144" s="1"/>
  <c r="H145"/>
  <c r="T145" s="1"/>
  <c r="AN145" s="1"/>
  <c r="H146"/>
  <c r="T146" s="1"/>
  <c r="AN146" s="1"/>
  <c r="H147"/>
  <c r="H148"/>
  <c r="T148" s="1"/>
  <c r="H149"/>
  <c r="T149" s="1"/>
  <c r="AN149" s="1"/>
  <c r="H150"/>
  <c r="T150" s="1"/>
  <c r="AN150" s="1"/>
  <c r="H153"/>
  <c r="H154"/>
  <c r="T154" s="1"/>
  <c r="H155"/>
  <c r="T155" s="1"/>
  <c r="AN155" s="1"/>
  <c r="H156"/>
  <c r="T156" s="1"/>
  <c r="AN156" s="1"/>
  <c r="H157"/>
  <c r="H158"/>
  <c r="T158" s="1"/>
  <c r="H159"/>
  <c r="T159" s="1"/>
  <c r="AN159" s="1"/>
  <c r="H160"/>
  <c r="T160" s="1"/>
  <c r="AN160" s="1"/>
  <c r="H161"/>
  <c r="H162"/>
  <c r="T162" s="1"/>
  <c r="H163"/>
  <c r="T163" s="1"/>
  <c r="AN163" s="1"/>
  <c r="H164"/>
  <c r="T164" s="1"/>
  <c r="AN164" s="1"/>
  <c r="H165"/>
  <c r="H166"/>
  <c r="T166" s="1"/>
  <c r="H167"/>
  <c r="T167" s="1"/>
  <c r="AN167" s="1"/>
  <c r="H170"/>
  <c r="H171"/>
  <c r="H172"/>
  <c r="T172" s="1"/>
  <c r="H173"/>
  <c r="T173" s="1"/>
  <c r="AN173" s="1"/>
  <c r="H174"/>
  <c r="T174" s="1"/>
  <c r="AN174" s="1"/>
  <c r="H175"/>
  <c r="H176"/>
  <c r="T176" s="1"/>
  <c r="H177"/>
  <c r="T177" s="1"/>
  <c r="AN177" s="1"/>
  <c r="H178"/>
  <c r="T178" s="1"/>
  <c r="AN178" s="1"/>
  <c r="H179"/>
  <c r="H180"/>
  <c r="T180" s="1"/>
  <c r="H181"/>
  <c r="T181" s="1"/>
  <c r="AN181" s="1"/>
  <c r="H182"/>
  <c r="T182" s="1"/>
  <c r="AN182" s="1"/>
  <c r="H183"/>
  <c r="H6"/>
  <c r="T6" s="1"/>
  <c r="AN6" s="1"/>
  <c r="E184"/>
  <c r="AI183"/>
  <c r="AH183"/>
  <c r="AG183"/>
  <c r="S183"/>
  <c r="R183"/>
  <c r="Q183"/>
  <c r="AI182"/>
  <c r="AH182"/>
  <c r="AG182"/>
  <c r="S182"/>
  <c r="R182"/>
  <c r="Q182"/>
  <c r="AI181"/>
  <c r="AH181"/>
  <c r="AG181"/>
  <c r="S181"/>
  <c r="R181"/>
  <c r="Q181"/>
  <c r="AI180"/>
  <c r="AH180"/>
  <c r="AG180"/>
  <c r="S180"/>
  <c r="R180"/>
  <c r="Q180"/>
  <c r="AI179"/>
  <c r="AH179"/>
  <c r="AG179"/>
  <c r="S179"/>
  <c r="R179"/>
  <c r="Q179"/>
  <c r="AI178"/>
  <c r="AH178"/>
  <c r="AG178"/>
  <c r="S178"/>
  <c r="R178"/>
  <c r="Q178"/>
  <c r="AI177"/>
  <c r="AH177"/>
  <c r="AG177"/>
  <c r="AK177" s="1"/>
  <c r="S177"/>
  <c r="R177"/>
  <c r="AL177" s="1"/>
  <c r="Q177"/>
  <c r="AI176"/>
  <c r="AH176"/>
  <c r="AG176"/>
  <c r="S176"/>
  <c r="R176"/>
  <c r="Q176"/>
  <c r="AI175"/>
  <c r="AH175"/>
  <c r="AG175"/>
  <c r="S175"/>
  <c r="R175"/>
  <c r="AL175" s="1"/>
  <c r="Q175"/>
  <c r="AI174"/>
  <c r="AH174"/>
  <c r="AG174"/>
  <c r="S174"/>
  <c r="R174"/>
  <c r="AL174" s="1"/>
  <c r="Q174"/>
  <c r="AI173"/>
  <c r="AH173"/>
  <c r="AG173"/>
  <c r="S173"/>
  <c r="R173"/>
  <c r="AL173" s="1"/>
  <c r="Q173"/>
  <c r="AI172"/>
  <c r="AH172"/>
  <c r="AG172"/>
  <c r="S172"/>
  <c r="R172"/>
  <c r="AL172" s="1"/>
  <c r="Q172"/>
  <c r="AI171"/>
  <c r="AH171"/>
  <c r="AG171"/>
  <c r="S171"/>
  <c r="R171"/>
  <c r="AL171" s="1"/>
  <c r="Q171"/>
  <c r="AI170"/>
  <c r="AI184" s="1"/>
  <c r="AH170"/>
  <c r="AH184" s="1"/>
  <c r="AG170"/>
  <c r="AG184" s="1"/>
  <c r="S170"/>
  <c r="R170"/>
  <c r="R184" s="1"/>
  <c r="Q170"/>
  <c r="E168"/>
  <c r="AI167"/>
  <c r="AH167"/>
  <c r="AG167"/>
  <c r="S167"/>
  <c r="R167"/>
  <c r="Q167"/>
  <c r="AK167" s="1"/>
  <c r="AI166"/>
  <c r="AH166"/>
  <c r="AG166"/>
  <c r="AK166" s="1"/>
  <c r="S166"/>
  <c r="R166"/>
  <c r="Q166"/>
  <c r="AI165"/>
  <c r="AH165"/>
  <c r="AG165"/>
  <c r="S165"/>
  <c r="R165"/>
  <c r="Q165"/>
  <c r="AI164"/>
  <c r="AH164"/>
  <c r="AG164"/>
  <c r="S164"/>
  <c r="R164"/>
  <c r="Q164"/>
  <c r="AI163"/>
  <c r="AH163"/>
  <c r="AG163"/>
  <c r="AK163" s="1"/>
  <c r="S163"/>
  <c r="R163"/>
  <c r="Q163"/>
  <c r="AI162"/>
  <c r="AH162"/>
  <c r="AG162"/>
  <c r="AK162" s="1"/>
  <c r="S162"/>
  <c r="R162"/>
  <c r="AL162" s="1"/>
  <c r="Q162"/>
  <c r="AI161"/>
  <c r="AH161"/>
  <c r="AG161"/>
  <c r="S161"/>
  <c r="R161"/>
  <c r="Q161"/>
  <c r="AI160"/>
  <c r="AH160"/>
  <c r="AG160"/>
  <c r="S160"/>
  <c r="R160"/>
  <c r="AL160" s="1"/>
  <c r="Q160"/>
  <c r="AI159"/>
  <c r="AH159"/>
  <c r="AG159"/>
  <c r="S159"/>
  <c r="R159"/>
  <c r="Q159"/>
  <c r="AK159" s="1"/>
  <c r="AI158"/>
  <c r="AH158"/>
  <c r="AG158"/>
  <c r="S158"/>
  <c r="AM158" s="1"/>
  <c r="R158"/>
  <c r="Q158"/>
  <c r="AI157"/>
  <c r="AH157"/>
  <c r="AG157"/>
  <c r="S157"/>
  <c r="R157"/>
  <c r="Q157"/>
  <c r="AK157" s="1"/>
  <c r="AI156"/>
  <c r="AH156"/>
  <c r="AG156"/>
  <c r="S156"/>
  <c r="R156"/>
  <c r="Q156"/>
  <c r="AK156" s="1"/>
  <c r="AI155"/>
  <c r="AH155"/>
  <c r="AG155"/>
  <c r="S155"/>
  <c r="R155"/>
  <c r="Q155"/>
  <c r="AK155" s="1"/>
  <c r="AI154"/>
  <c r="AH154"/>
  <c r="AG154"/>
  <c r="S154"/>
  <c r="AM154" s="1"/>
  <c r="R154"/>
  <c r="Q154"/>
  <c r="AI153"/>
  <c r="AH153"/>
  <c r="AL153" s="1"/>
  <c r="AG153"/>
  <c r="S153"/>
  <c r="S168" s="1"/>
  <c r="R153"/>
  <c r="Q153"/>
  <c r="AK153" s="1"/>
  <c r="AI150"/>
  <c r="AH150"/>
  <c r="AG150"/>
  <c r="S150"/>
  <c r="R150"/>
  <c r="Q150"/>
  <c r="AK150" s="1"/>
  <c r="AI149"/>
  <c r="AH149"/>
  <c r="AG149"/>
  <c r="S149"/>
  <c r="R149"/>
  <c r="Q149"/>
  <c r="AK149" s="1"/>
  <c r="AI148"/>
  <c r="AH148"/>
  <c r="AG148"/>
  <c r="S148"/>
  <c r="R148"/>
  <c r="Q148"/>
  <c r="AK148" s="1"/>
  <c r="AI147"/>
  <c r="AH147"/>
  <c r="AG147"/>
  <c r="S147"/>
  <c r="R147"/>
  <c r="Q147"/>
  <c r="AI146"/>
  <c r="AH146"/>
  <c r="AL146" s="1"/>
  <c r="AG146"/>
  <c r="S146"/>
  <c r="R146"/>
  <c r="Q146"/>
  <c r="AK146" s="1"/>
  <c r="AI145"/>
  <c r="AH145"/>
  <c r="AG145"/>
  <c r="S145"/>
  <c r="R145"/>
  <c r="Q145"/>
  <c r="AK145" s="1"/>
  <c r="AI144"/>
  <c r="AH144"/>
  <c r="AG144"/>
  <c r="S144"/>
  <c r="R144"/>
  <c r="Q144"/>
  <c r="AK144" s="1"/>
  <c r="AI143"/>
  <c r="AH143"/>
  <c r="AG143"/>
  <c r="S143"/>
  <c r="R143"/>
  <c r="Q143"/>
  <c r="AI142"/>
  <c r="AH142"/>
  <c r="AG142"/>
  <c r="S142"/>
  <c r="R142"/>
  <c r="AL142" s="1"/>
  <c r="Q142"/>
  <c r="AI141"/>
  <c r="AH141"/>
  <c r="AG141"/>
  <c r="S141"/>
  <c r="R141"/>
  <c r="Q141"/>
  <c r="AI140"/>
  <c r="AH140"/>
  <c r="AG140"/>
  <c r="S140"/>
  <c r="R140"/>
  <c r="Q140"/>
  <c r="AI139"/>
  <c r="AI151" s="1"/>
  <c r="AH139"/>
  <c r="AG139"/>
  <c r="AG151" s="1"/>
  <c r="S139"/>
  <c r="R139"/>
  <c r="R151" s="1"/>
  <c r="Q139"/>
  <c r="E137"/>
  <c r="AI136"/>
  <c r="AH136"/>
  <c r="AG136"/>
  <c r="S136"/>
  <c r="R136"/>
  <c r="Q136"/>
  <c r="AI135"/>
  <c r="AH135"/>
  <c r="AL135" s="1"/>
  <c r="AG135"/>
  <c r="S135"/>
  <c r="AM135" s="1"/>
  <c r="R135"/>
  <c r="Q135"/>
  <c r="AK135" s="1"/>
  <c r="AI134"/>
  <c r="AH134"/>
  <c r="AG134"/>
  <c r="S134"/>
  <c r="AM134" s="1"/>
  <c r="R134"/>
  <c r="Q134"/>
  <c r="AK134" s="1"/>
  <c r="AI133"/>
  <c r="AH133"/>
  <c r="AG133"/>
  <c r="S133"/>
  <c r="AM133" s="1"/>
  <c r="R133"/>
  <c r="Q133"/>
  <c r="AK133" s="1"/>
  <c r="AI132"/>
  <c r="AH132"/>
  <c r="AG132"/>
  <c r="S132"/>
  <c r="AM132" s="1"/>
  <c r="R132"/>
  <c r="Q132"/>
  <c r="AI131"/>
  <c r="AH131"/>
  <c r="AL131" s="1"/>
  <c r="AG131"/>
  <c r="S131"/>
  <c r="AM131" s="1"/>
  <c r="R131"/>
  <c r="Q131"/>
  <c r="AK131" s="1"/>
  <c r="AI130"/>
  <c r="AH130"/>
  <c r="S130"/>
  <c r="R130"/>
  <c r="Q130"/>
  <c r="AK130" s="1"/>
  <c r="AI129"/>
  <c r="AM129" s="1"/>
  <c r="AH129"/>
  <c r="AG129"/>
  <c r="S129"/>
  <c r="R129"/>
  <c r="AL129" s="1"/>
  <c r="Q129"/>
  <c r="AI128"/>
  <c r="AH128"/>
  <c r="AG128"/>
  <c r="S128"/>
  <c r="R128"/>
  <c r="AL128" s="1"/>
  <c r="Q128"/>
  <c r="AI127"/>
  <c r="AH127"/>
  <c r="AG127"/>
  <c r="AK127" s="1"/>
  <c r="S127"/>
  <c r="R127"/>
  <c r="AL127" s="1"/>
  <c r="Q127"/>
  <c r="AI126"/>
  <c r="AH126"/>
  <c r="AG126"/>
  <c r="S126"/>
  <c r="R126"/>
  <c r="Q126"/>
  <c r="AI125"/>
  <c r="AH125"/>
  <c r="AG125"/>
  <c r="S125"/>
  <c r="R125"/>
  <c r="AL125" s="1"/>
  <c r="Q125"/>
  <c r="AI124"/>
  <c r="AH124"/>
  <c r="AG124"/>
  <c r="S124"/>
  <c r="R124"/>
  <c r="AL124" s="1"/>
  <c r="Q124"/>
  <c r="AI123"/>
  <c r="AH123"/>
  <c r="AH137" s="1"/>
  <c r="AG123"/>
  <c r="S123"/>
  <c r="S137" s="1"/>
  <c r="R123"/>
  <c r="Q123"/>
  <c r="Q137" s="1"/>
  <c r="E121"/>
  <c r="AI120"/>
  <c r="AH120"/>
  <c r="AG120"/>
  <c r="S120"/>
  <c r="R120"/>
  <c r="AL120" s="1"/>
  <c r="Q120"/>
  <c r="AI119"/>
  <c r="AH119"/>
  <c r="AG119"/>
  <c r="S119"/>
  <c r="R119"/>
  <c r="Q119"/>
  <c r="AI118"/>
  <c r="AH118"/>
  <c r="AG118"/>
  <c r="S118"/>
  <c r="R118"/>
  <c r="AL118" s="1"/>
  <c r="Q118"/>
  <c r="AI117"/>
  <c r="AH117"/>
  <c r="AG117"/>
  <c r="S117"/>
  <c r="R117"/>
  <c r="Q117"/>
  <c r="AI116"/>
  <c r="AH116"/>
  <c r="AG116"/>
  <c r="S116"/>
  <c r="R116"/>
  <c r="Q116"/>
  <c r="AI115"/>
  <c r="AH115"/>
  <c r="AG115"/>
  <c r="S115"/>
  <c r="R115"/>
  <c r="Q115"/>
  <c r="AI114"/>
  <c r="AH114"/>
  <c r="AG114"/>
  <c r="S114"/>
  <c r="R114"/>
  <c r="Q114"/>
  <c r="AI113"/>
  <c r="AH113"/>
  <c r="AG113"/>
  <c r="S113"/>
  <c r="R113"/>
  <c r="Q113"/>
  <c r="AI112"/>
  <c r="AH112"/>
  <c r="AG112"/>
  <c r="S112"/>
  <c r="R112"/>
  <c r="Q112"/>
  <c r="AI111"/>
  <c r="AI121" s="1"/>
  <c r="AH111"/>
  <c r="AG111"/>
  <c r="AG121" s="1"/>
  <c r="S111"/>
  <c r="R111"/>
  <c r="R121" s="1"/>
  <c r="Q111"/>
  <c r="Q121" s="1"/>
  <c r="E109"/>
  <c r="AI108"/>
  <c r="AH108"/>
  <c r="AG108"/>
  <c r="S108"/>
  <c r="R108"/>
  <c r="Q108"/>
  <c r="AI107"/>
  <c r="AH107"/>
  <c r="AG107"/>
  <c r="S107"/>
  <c r="R107"/>
  <c r="Q107"/>
  <c r="AI106"/>
  <c r="AH106"/>
  <c r="AG106"/>
  <c r="S106"/>
  <c r="R106"/>
  <c r="Q106"/>
  <c r="AI105"/>
  <c r="AH105"/>
  <c r="AG105"/>
  <c r="S105"/>
  <c r="R105"/>
  <c r="Q105"/>
  <c r="AI104"/>
  <c r="AH104"/>
  <c r="AG104"/>
  <c r="S104"/>
  <c r="R104"/>
  <c r="Q104"/>
  <c r="AI103"/>
  <c r="AH103"/>
  <c r="AG103"/>
  <c r="S103"/>
  <c r="R103"/>
  <c r="Q103"/>
  <c r="AK103" s="1"/>
  <c r="AI102"/>
  <c r="AH102"/>
  <c r="AG102"/>
  <c r="S102"/>
  <c r="AM102" s="1"/>
  <c r="R102"/>
  <c r="Q102"/>
  <c r="AI101"/>
  <c r="AI109" s="1"/>
  <c r="AH101"/>
  <c r="AG101"/>
  <c r="AG109" s="1"/>
  <c r="S101"/>
  <c r="R101"/>
  <c r="R109" s="1"/>
  <c r="Q101"/>
  <c r="E99"/>
  <c r="AI98"/>
  <c r="AH98"/>
  <c r="S98"/>
  <c r="R98"/>
  <c r="AL98" s="1"/>
  <c r="Q98"/>
  <c r="AK98" s="1"/>
  <c r="AI97"/>
  <c r="AH97"/>
  <c r="AG97"/>
  <c r="S97"/>
  <c r="R97"/>
  <c r="Q97"/>
  <c r="AI96"/>
  <c r="AH96"/>
  <c r="AG96"/>
  <c r="S96"/>
  <c r="R96"/>
  <c r="Q96"/>
  <c r="AI95"/>
  <c r="AH95"/>
  <c r="AG95"/>
  <c r="S95"/>
  <c r="R95"/>
  <c r="Q95"/>
  <c r="AI94"/>
  <c r="AH94"/>
  <c r="AG94"/>
  <c r="S94"/>
  <c r="R94"/>
  <c r="Q94"/>
  <c r="AI93"/>
  <c r="AH93"/>
  <c r="AG93"/>
  <c r="S93"/>
  <c r="AM93" s="1"/>
  <c r="R93"/>
  <c r="Q93"/>
  <c r="AI92"/>
  <c r="AH92"/>
  <c r="AG92"/>
  <c r="S92"/>
  <c r="R92"/>
  <c r="Q92"/>
  <c r="AK92" s="1"/>
  <c r="AI91"/>
  <c r="AH91"/>
  <c r="AG91"/>
  <c r="S91"/>
  <c r="R91"/>
  <c r="Q91"/>
  <c r="AI90"/>
  <c r="AH90"/>
  <c r="AG90"/>
  <c r="S90"/>
  <c r="R90"/>
  <c r="Q90"/>
  <c r="AI89"/>
  <c r="AH89"/>
  <c r="AG89"/>
  <c r="AG99" s="1"/>
  <c r="S89"/>
  <c r="S99" s="1"/>
  <c r="R89"/>
  <c r="Q89"/>
  <c r="E87"/>
  <c r="AI86"/>
  <c r="AH86"/>
  <c r="AG86"/>
  <c r="S86"/>
  <c r="R86"/>
  <c r="Q86"/>
  <c r="AI85"/>
  <c r="AH85"/>
  <c r="AG85"/>
  <c r="S85"/>
  <c r="R85"/>
  <c r="Q85"/>
  <c r="AI84"/>
  <c r="AH84"/>
  <c r="AG84"/>
  <c r="S84"/>
  <c r="R84"/>
  <c r="Q84"/>
  <c r="AI83"/>
  <c r="AH83"/>
  <c r="AG83"/>
  <c r="S83"/>
  <c r="R83"/>
  <c r="Q83"/>
  <c r="AI82"/>
  <c r="AH82"/>
  <c r="AG82"/>
  <c r="S82"/>
  <c r="R82"/>
  <c r="AL82" s="1"/>
  <c r="Q82"/>
  <c r="AI81"/>
  <c r="AH81"/>
  <c r="AG81"/>
  <c r="S81"/>
  <c r="R81"/>
  <c r="Q81"/>
  <c r="AI80"/>
  <c r="AH80"/>
  <c r="AG80"/>
  <c r="S80"/>
  <c r="R80"/>
  <c r="AL80" s="1"/>
  <c r="Q80"/>
  <c r="AI79"/>
  <c r="AH79"/>
  <c r="AG79"/>
  <c r="S79"/>
  <c r="R79"/>
  <c r="Q79"/>
  <c r="AI78"/>
  <c r="AI87" s="1"/>
  <c r="AH78"/>
  <c r="AG78"/>
  <c r="S78"/>
  <c r="S87" s="1"/>
  <c r="R78"/>
  <c r="AL78" s="1"/>
  <c r="Q78"/>
  <c r="E76"/>
  <c r="AI75"/>
  <c r="AH75"/>
  <c r="AG75"/>
  <c r="S75"/>
  <c r="AM75" s="1"/>
  <c r="R75"/>
  <c r="Q75"/>
  <c r="AI74"/>
  <c r="AH74"/>
  <c r="AG74"/>
  <c r="S74"/>
  <c r="R74"/>
  <c r="AL74" s="1"/>
  <c r="Q74"/>
  <c r="AI73"/>
  <c r="AH73"/>
  <c r="AG73"/>
  <c r="S73"/>
  <c r="R73"/>
  <c r="Q73"/>
  <c r="AI72"/>
  <c r="AH72"/>
  <c r="AG72"/>
  <c r="S72"/>
  <c r="R72"/>
  <c r="AL72" s="1"/>
  <c r="Q72"/>
  <c r="AI71"/>
  <c r="AH71"/>
  <c r="AG71"/>
  <c r="S71"/>
  <c r="R71"/>
  <c r="AL71" s="1"/>
  <c r="Q71"/>
  <c r="AI70"/>
  <c r="AH70"/>
  <c r="AG70"/>
  <c r="S70"/>
  <c r="R70"/>
  <c r="Q70"/>
  <c r="AI69"/>
  <c r="AH69"/>
  <c r="AG69"/>
  <c r="S69"/>
  <c r="R69"/>
  <c r="Q69"/>
  <c r="AI68"/>
  <c r="AH68"/>
  <c r="AG68"/>
  <c r="S68"/>
  <c r="R68"/>
  <c r="Q68"/>
  <c r="AI67"/>
  <c r="AH67"/>
  <c r="AG67"/>
  <c r="S67"/>
  <c r="R67"/>
  <c r="Q67"/>
  <c r="AI66"/>
  <c r="AH66"/>
  <c r="AG66"/>
  <c r="S66"/>
  <c r="R66"/>
  <c r="Q66"/>
  <c r="AI65"/>
  <c r="AH65"/>
  <c r="AG65"/>
  <c r="S65"/>
  <c r="R65"/>
  <c r="Q65"/>
  <c r="AI64"/>
  <c r="AH64"/>
  <c r="AG64"/>
  <c r="S64"/>
  <c r="R64"/>
  <c r="Q64"/>
  <c r="AI63"/>
  <c r="AH63"/>
  <c r="AG63"/>
  <c r="S63"/>
  <c r="R63"/>
  <c r="Q63"/>
  <c r="AI62"/>
  <c r="AH62"/>
  <c r="AG62"/>
  <c r="S62"/>
  <c r="R62"/>
  <c r="Q62"/>
  <c r="AI61"/>
  <c r="AH61"/>
  <c r="AG61"/>
  <c r="S61"/>
  <c r="R61"/>
  <c r="AL61" s="1"/>
  <c r="Q61"/>
  <c r="AI60"/>
  <c r="AH60"/>
  <c r="AG60"/>
  <c r="AK60" s="1"/>
  <c r="S60"/>
  <c r="R60"/>
  <c r="AL60" s="1"/>
  <c r="Q60"/>
  <c r="AI59"/>
  <c r="AH59"/>
  <c r="AG59"/>
  <c r="AK59" s="1"/>
  <c r="S59"/>
  <c r="R59"/>
  <c r="Q59"/>
  <c r="AI58"/>
  <c r="AH58"/>
  <c r="AG58"/>
  <c r="S58"/>
  <c r="R58"/>
  <c r="Q58"/>
  <c r="AI57"/>
  <c r="AH57"/>
  <c r="AG57"/>
  <c r="S57"/>
  <c r="R57"/>
  <c r="Q57"/>
  <c r="AI56"/>
  <c r="AH56"/>
  <c r="AG56"/>
  <c r="S56"/>
  <c r="R56"/>
  <c r="Q56"/>
  <c r="AI55"/>
  <c r="AH55"/>
  <c r="AG55"/>
  <c r="S55"/>
  <c r="R55"/>
  <c r="AL55" s="1"/>
  <c r="Q55"/>
  <c r="AI54"/>
  <c r="AH54"/>
  <c r="AG54"/>
  <c r="AG76" s="1"/>
  <c r="S54"/>
  <c r="R54"/>
  <c r="AL54" s="1"/>
  <c r="Q54"/>
  <c r="E52"/>
  <c r="AI51"/>
  <c r="AH51"/>
  <c r="AG51"/>
  <c r="S51"/>
  <c r="AM51" s="1"/>
  <c r="R51"/>
  <c r="Q51"/>
  <c r="AI50"/>
  <c r="AH50"/>
  <c r="AG50"/>
  <c r="S50"/>
  <c r="R50"/>
  <c r="Q50"/>
  <c r="AK50" s="1"/>
  <c r="AI49"/>
  <c r="AH49"/>
  <c r="AG49"/>
  <c r="S49"/>
  <c r="AM49" s="1"/>
  <c r="R49"/>
  <c r="Q49"/>
  <c r="AI48"/>
  <c r="AH48"/>
  <c r="AG48"/>
  <c r="S48"/>
  <c r="R48"/>
  <c r="Q48"/>
  <c r="AK48" s="1"/>
  <c r="AI47"/>
  <c r="AH47"/>
  <c r="AG47"/>
  <c r="S47"/>
  <c r="AM47" s="1"/>
  <c r="R47"/>
  <c r="Q47"/>
  <c r="AK47" s="1"/>
  <c r="AI46"/>
  <c r="AH46"/>
  <c r="AG46"/>
  <c r="S46"/>
  <c r="AM46" s="1"/>
  <c r="R46"/>
  <c r="Q46"/>
  <c r="AK46" s="1"/>
  <c r="AI45"/>
  <c r="AH45"/>
  <c r="AG45"/>
  <c r="S45"/>
  <c r="R45"/>
  <c r="Q45"/>
  <c r="AI44"/>
  <c r="AH44"/>
  <c r="AG44"/>
  <c r="S44"/>
  <c r="AM44" s="1"/>
  <c r="R44"/>
  <c r="Q44"/>
  <c r="AI43"/>
  <c r="AH43"/>
  <c r="AG43"/>
  <c r="S43"/>
  <c r="AM43" s="1"/>
  <c r="R43"/>
  <c r="Q43"/>
  <c r="AI42"/>
  <c r="AH42"/>
  <c r="AG42"/>
  <c r="S42"/>
  <c r="R42"/>
  <c r="Q42"/>
  <c r="AI41"/>
  <c r="AH41"/>
  <c r="AG41"/>
  <c r="AG52" s="1"/>
  <c r="S41"/>
  <c r="R41"/>
  <c r="Q41"/>
  <c r="E39"/>
  <c r="AI38"/>
  <c r="AH38"/>
  <c r="AG38"/>
  <c r="S38"/>
  <c r="R38"/>
  <c r="Q38"/>
  <c r="AI37"/>
  <c r="AH37"/>
  <c r="AG37"/>
  <c r="S37"/>
  <c r="R37"/>
  <c r="AL37" s="1"/>
  <c r="Q37"/>
  <c r="AI36"/>
  <c r="AH36"/>
  <c r="AG36"/>
  <c r="S36"/>
  <c r="R36"/>
  <c r="Q36"/>
  <c r="AI35"/>
  <c r="AH35"/>
  <c r="AG35"/>
  <c r="S35"/>
  <c r="R35"/>
  <c r="AL35" s="1"/>
  <c r="Q35"/>
  <c r="AI34"/>
  <c r="AH34"/>
  <c r="AG34"/>
  <c r="S34"/>
  <c r="R34"/>
  <c r="Q34"/>
  <c r="AI33"/>
  <c r="AH33"/>
  <c r="AG33"/>
  <c r="S33"/>
  <c r="R33"/>
  <c r="Q33"/>
  <c r="AI32"/>
  <c r="AH32"/>
  <c r="AG32"/>
  <c r="S32"/>
  <c r="R32"/>
  <c r="Q32"/>
  <c r="AI31"/>
  <c r="AH31"/>
  <c r="AG31"/>
  <c r="S31"/>
  <c r="R31"/>
  <c r="AL31" s="1"/>
  <c r="Q31"/>
  <c r="AI30"/>
  <c r="AH30"/>
  <c r="AG30"/>
  <c r="S30"/>
  <c r="R30"/>
  <c r="Q30"/>
  <c r="AI29"/>
  <c r="AH29"/>
  <c r="AH39" s="1"/>
  <c r="AG29"/>
  <c r="AG39" s="1"/>
  <c r="S29"/>
  <c r="R29"/>
  <c r="AL29" s="1"/>
  <c r="Q29"/>
  <c r="E27"/>
  <c r="AI26"/>
  <c r="AH26"/>
  <c r="AG26"/>
  <c r="S26"/>
  <c r="R26"/>
  <c r="AL26" s="1"/>
  <c r="Q26"/>
  <c r="AI25"/>
  <c r="AH25"/>
  <c r="AG25"/>
  <c r="S25"/>
  <c r="R25"/>
  <c r="AL25" s="1"/>
  <c r="Q25"/>
  <c r="AI24"/>
  <c r="AH24"/>
  <c r="AG24"/>
  <c r="S24"/>
  <c r="R24"/>
  <c r="Q24"/>
  <c r="AI23"/>
  <c r="AH23"/>
  <c r="AG23"/>
  <c r="S23"/>
  <c r="R23"/>
  <c r="AL23" s="1"/>
  <c r="Q23"/>
  <c r="AI22"/>
  <c r="AH22"/>
  <c r="AG22"/>
  <c r="S22"/>
  <c r="R22"/>
  <c r="Q22"/>
  <c r="AL21"/>
  <c r="AI21"/>
  <c r="AH21"/>
  <c r="AG21"/>
  <c r="S21"/>
  <c r="AM21" s="1"/>
  <c r="R21"/>
  <c r="Q21"/>
  <c r="AI20"/>
  <c r="AH20"/>
  <c r="AH27" s="1"/>
  <c r="AG20"/>
  <c r="S20"/>
  <c r="R20"/>
  <c r="Q20"/>
  <c r="Q27" s="1"/>
  <c r="E18"/>
  <c r="AI17"/>
  <c r="AH17"/>
  <c r="AG17"/>
  <c r="S17"/>
  <c r="R17"/>
  <c r="AL17" s="1"/>
  <c r="Q17"/>
  <c r="AI16"/>
  <c r="AH16"/>
  <c r="AG16"/>
  <c r="S16"/>
  <c r="R16"/>
  <c r="Q16"/>
  <c r="AI15"/>
  <c r="AH15"/>
  <c r="AG15"/>
  <c r="S15"/>
  <c r="R15"/>
  <c r="Q15"/>
  <c r="AI14"/>
  <c r="AH14"/>
  <c r="AG14"/>
  <c r="S14"/>
  <c r="R14"/>
  <c r="AL14" s="1"/>
  <c r="Q14"/>
  <c r="AI13"/>
  <c r="AH13"/>
  <c r="AG13"/>
  <c r="S13"/>
  <c r="R13"/>
  <c r="Q13"/>
  <c r="AI12"/>
  <c r="AH12"/>
  <c r="AG12"/>
  <c r="AK12" s="1"/>
  <c r="S12"/>
  <c r="R12"/>
  <c r="AL12" s="1"/>
  <c r="Q12"/>
  <c r="AI11"/>
  <c r="AH11"/>
  <c r="AG11"/>
  <c r="S11"/>
  <c r="R11"/>
  <c r="AL11" s="1"/>
  <c r="Q11"/>
  <c r="AI10"/>
  <c r="AH10"/>
  <c r="AG10"/>
  <c r="S10"/>
  <c r="R10"/>
  <c r="Q10"/>
  <c r="AI9"/>
  <c r="AH9"/>
  <c r="AG9"/>
  <c r="S9"/>
  <c r="R9"/>
  <c r="AL9" s="1"/>
  <c r="Q9"/>
  <c r="AI8"/>
  <c r="AH8"/>
  <c r="AG8"/>
  <c r="S8"/>
  <c r="R8"/>
  <c r="Q8"/>
  <c r="AI7"/>
  <c r="AH7"/>
  <c r="AL7" s="1"/>
  <c r="AG7"/>
  <c r="S7"/>
  <c r="R7"/>
  <c r="Q7"/>
  <c r="AK7" s="1"/>
  <c r="AI6"/>
  <c r="AH6"/>
  <c r="AG6"/>
  <c r="S6"/>
  <c r="S18" s="1"/>
  <c r="R6"/>
  <c r="Q6"/>
  <c r="K184" i="1"/>
  <c r="L184"/>
  <c r="M184"/>
  <c r="K151"/>
  <c r="L151"/>
  <c r="M151"/>
  <c r="K152"/>
  <c r="L152"/>
  <c r="M152"/>
  <c r="K153"/>
  <c r="L153"/>
  <c r="M153"/>
  <c r="K154"/>
  <c r="L154"/>
  <c r="M154"/>
  <c r="K155"/>
  <c r="L155"/>
  <c r="M155"/>
  <c r="K156"/>
  <c r="L156"/>
  <c r="M156"/>
  <c r="K157"/>
  <c r="L157"/>
  <c r="M157"/>
  <c r="K158"/>
  <c r="L158"/>
  <c r="M158"/>
  <c r="K159"/>
  <c r="L159"/>
  <c r="M159"/>
  <c r="K160"/>
  <c r="L160"/>
  <c r="M160"/>
  <c r="K161"/>
  <c r="L161"/>
  <c r="M161"/>
  <c r="K162"/>
  <c r="L162"/>
  <c r="M162"/>
  <c r="K163"/>
  <c r="L163"/>
  <c r="M163"/>
  <c r="K164"/>
  <c r="L164"/>
  <c r="M164"/>
  <c r="K165"/>
  <c r="L165"/>
  <c r="M165"/>
  <c r="K166"/>
  <c r="L166"/>
  <c r="M166"/>
  <c r="K168"/>
  <c r="L168"/>
  <c r="M168"/>
  <c r="K169"/>
  <c r="L169"/>
  <c r="M169"/>
  <c r="K170"/>
  <c r="L170"/>
  <c r="M170"/>
  <c r="K171"/>
  <c r="L171"/>
  <c r="M171"/>
  <c r="K172"/>
  <c r="L172"/>
  <c r="M172"/>
  <c r="K173"/>
  <c r="L173"/>
  <c r="M173"/>
  <c r="K174"/>
  <c r="L174"/>
  <c r="M174"/>
  <c r="K175"/>
  <c r="L175"/>
  <c r="M175"/>
  <c r="K176"/>
  <c r="L176"/>
  <c r="M176"/>
  <c r="K177"/>
  <c r="L177"/>
  <c r="M177"/>
  <c r="K178"/>
  <c r="L178"/>
  <c r="M178"/>
  <c r="K179"/>
  <c r="L179"/>
  <c r="M179"/>
  <c r="K180"/>
  <c r="L180"/>
  <c r="M180"/>
  <c r="K181"/>
  <c r="L181"/>
  <c r="M181"/>
  <c r="K182"/>
  <c r="L182"/>
  <c r="M182"/>
  <c r="G166"/>
  <c r="K5"/>
  <c r="L5"/>
  <c r="M5"/>
  <c r="K6"/>
  <c r="L6"/>
  <c r="M6"/>
  <c r="K7"/>
  <c r="L7"/>
  <c r="M7"/>
  <c r="K8"/>
  <c r="L8"/>
  <c r="M8"/>
  <c r="K9"/>
  <c r="L9"/>
  <c r="M9"/>
  <c r="K10"/>
  <c r="L10"/>
  <c r="M10"/>
  <c r="K11"/>
  <c r="L11"/>
  <c r="M11"/>
  <c r="K12"/>
  <c r="L12"/>
  <c r="M12"/>
  <c r="K13"/>
  <c r="L13"/>
  <c r="M13"/>
  <c r="K14"/>
  <c r="L14"/>
  <c r="M14"/>
  <c r="K15"/>
  <c r="L15"/>
  <c r="M15"/>
  <c r="K16"/>
  <c r="L16"/>
  <c r="M16"/>
  <c r="K18"/>
  <c r="L18"/>
  <c r="M18"/>
  <c r="K19"/>
  <c r="L19"/>
  <c r="M19"/>
  <c r="K20"/>
  <c r="L20"/>
  <c r="M20"/>
  <c r="K21"/>
  <c r="L21"/>
  <c r="M21"/>
  <c r="K22"/>
  <c r="L22"/>
  <c r="M22"/>
  <c r="K23"/>
  <c r="L23"/>
  <c r="M23"/>
  <c r="K24"/>
  <c r="L24"/>
  <c r="M24"/>
  <c r="K25"/>
  <c r="L25"/>
  <c r="M25"/>
  <c r="K27"/>
  <c r="L27"/>
  <c r="M27"/>
  <c r="K28"/>
  <c r="L28"/>
  <c r="M28"/>
  <c r="K29"/>
  <c r="L29"/>
  <c r="M29"/>
  <c r="K30"/>
  <c r="L30"/>
  <c r="M30"/>
  <c r="K31"/>
  <c r="L31"/>
  <c r="M31"/>
  <c r="K32"/>
  <c r="L32"/>
  <c r="M32"/>
  <c r="K33"/>
  <c r="L33"/>
  <c r="M33"/>
  <c r="K34"/>
  <c r="L34"/>
  <c r="M34"/>
  <c r="K35"/>
  <c r="L35"/>
  <c r="M35"/>
  <c r="K36"/>
  <c r="L36"/>
  <c r="M36"/>
  <c r="K37"/>
  <c r="L37"/>
  <c r="M37"/>
  <c r="K39"/>
  <c r="L39"/>
  <c r="M39"/>
  <c r="K40"/>
  <c r="L40"/>
  <c r="M40"/>
  <c r="K41"/>
  <c r="L41"/>
  <c r="M41"/>
  <c r="K42"/>
  <c r="L42"/>
  <c r="M42"/>
  <c r="K43"/>
  <c r="L43"/>
  <c r="M43"/>
  <c r="K44"/>
  <c r="L44"/>
  <c r="M44"/>
  <c r="K45"/>
  <c r="L45"/>
  <c r="M45"/>
  <c r="K46"/>
  <c r="L46"/>
  <c r="M46"/>
  <c r="K47"/>
  <c r="L47"/>
  <c r="M47"/>
  <c r="K48"/>
  <c r="L48"/>
  <c r="M48"/>
  <c r="K49"/>
  <c r="L49"/>
  <c r="M49"/>
  <c r="K50"/>
  <c r="L50"/>
  <c r="M50"/>
  <c r="K52"/>
  <c r="L52"/>
  <c r="M52"/>
  <c r="K53"/>
  <c r="L53"/>
  <c r="M53"/>
  <c r="K54"/>
  <c r="L54"/>
  <c r="M54"/>
  <c r="K55"/>
  <c r="L55"/>
  <c r="M55"/>
  <c r="K56"/>
  <c r="L56"/>
  <c r="M56"/>
  <c r="K57"/>
  <c r="L57"/>
  <c r="M57"/>
  <c r="K58"/>
  <c r="L58"/>
  <c r="M58"/>
  <c r="K59"/>
  <c r="L59"/>
  <c r="M59"/>
  <c r="K60"/>
  <c r="L60"/>
  <c r="M60"/>
  <c r="K61"/>
  <c r="L61"/>
  <c r="M61"/>
  <c r="K62"/>
  <c r="L62"/>
  <c r="M62"/>
  <c r="K63"/>
  <c r="L63"/>
  <c r="M63"/>
  <c r="K64"/>
  <c r="L64"/>
  <c r="M64"/>
  <c r="K65"/>
  <c r="L65"/>
  <c r="M65"/>
  <c r="K66"/>
  <c r="L66"/>
  <c r="M66"/>
  <c r="K67"/>
  <c r="L67"/>
  <c r="M67"/>
  <c r="K68"/>
  <c r="L68"/>
  <c r="M68"/>
  <c r="K69"/>
  <c r="L69"/>
  <c r="M69"/>
  <c r="K70"/>
  <c r="L70"/>
  <c r="M70"/>
  <c r="K71"/>
  <c r="L71"/>
  <c r="M71"/>
  <c r="K72"/>
  <c r="L72"/>
  <c r="M72"/>
  <c r="K73"/>
  <c r="L73"/>
  <c r="M73"/>
  <c r="K74"/>
  <c r="L74"/>
  <c r="M74"/>
  <c r="K75"/>
  <c r="L75"/>
  <c r="M75"/>
  <c r="K76"/>
  <c r="L76"/>
  <c r="M76"/>
  <c r="K77"/>
  <c r="L77"/>
  <c r="M77"/>
  <c r="K78"/>
  <c r="L78"/>
  <c r="M78"/>
  <c r="K79"/>
  <c r="L79"/>
  <c r="M79"/>
  <c r="K80"/>
  <c r="L80"/>
  <c r="M80"/>
  <c r="K81"/>
  <c r="L81"/>
  <c r="M81"/>
  <c r="K82"/>
  <c r="L82"/>
  <c r="M82"/>
  <c r="K83"/>
  <c r="L83"/>
  <c r="M83"/>
  <c r="K84"/>
  <c r="L84"/>
  <c r="M84"/>
  <c r="K85"/>
  <c r="L85"/>
  <c r="M85"/>
  <c r="K87"/>
  <c r="L87"/>
  <c r="M87"/>
  <c r="K88"/>
  <c r="L88"/>
  <c r="M88"/>
  <c r="K89"/>
  <c r="L89"/>
  <c r="M89"/>
  <c r="K90"/>
  <c r="L90"/>
  <c r="M90"/>
  <c r="K91"/>
  <c r="L91"/>
  <c r="M91"/>
  <c r="K92"/>
  <c r="L92"/>
  <c r="M92"/>
  <c r="K93"/>
  <c r="L93"/>
  <c r="M93"/>
  <c r="K94"/>
  <c r="L94"/>
  <c r="M94"/>
  <c r="K95"/>
  <c r="L95"/>
  <c r="M95"/>
  <c r="K96"/>
  <c r="L96"/>
  <c r="M96"/>
  <c r="K97"/>
  <c r="L97"/>
  <c r="M97"/>
  <c r="K99"/>
  <c r="L99"/>
  <c r="M99"/>
  <c r="K100"/>
  <c r="L100"/>
  <c r="M100"/>
  <c r="K101"/>
  <c r="L101"/>
  <c r="M101"/>
  <c r="K102"/>
  <c r="L102"/>
  <c r="M102"/>
  <c r="K103"/>
  <c r="L103"/>
  <c r="M103"/>
  <c r="K104"/>
  <c r="L104"/>
  <c r="M104"/>
  <c r="K105"/>
  <c r="L105"/>
  <c r="M105"/>
  <c r="K106"/>
  <c r="L106"/>
  <c r="M106"/>
  <c r="K107"/>
  <c r="L107"/>
  <c r="M107"/>
  <c r="K109"/>
  <c r="L109"/>
  <c r="M109"/>
  <c r="K110"/>
  <c r="L110"/>
  <c r="M110"/>
  <c r="K111"/>
  <c r="L111"/>
  <c r="M111"/>
  <c r="K112"/>
  <c r="L112"/>
  <c r="M112"/>
  <c r="K113"/>
  <c r="L113"/>
  <c r="M113"/>
  <c r="K114"/>
  <c r="L114"/>
  <c r="M114"/>
  <c r="K115"/>
  <c r="L115"/>
  <c r="M115"/>
  <c r="K116"/>
  <c r="L116"/>
  <c r="M116"/>
  <c r="K117"/>
  <c r="L117"/>
  <c r="M117"/>
  <c r="K118"/>
  <c r="L118"/>
  <c r="M118"/>
  <c r="K119"/>
  <c r="L119"/>
  <c r="M119"/>
  <c r="K121"/>
  <c r="L121"/>
  <c r="M121"/>
  <c r="K122"/>
  <c r="L122"/>
  <c r="M122"/>
  <c r="K123"/>
  <c r="L123"/>
  <c r="M123"/>
  <c r="K124"/>
  <c r="L124"/>
  <c r="M124"/>
  <c r="K125"/>
  <c r="L125"/>
  <c r="M125"/>
  <c r="K126"/>
  <c r="L126"/>
  <c r="M126"/>
  <c r="K127"/>
  <c r="L127"/>
  <c r="M127"/>
  <c r="K128"/>
  <c r="L128"/>
  <c r="M128"/>
  <c r="K129"/>
  <c r="L129"/>
  <c r="M129"/>
  <c r="K130"/>
  <c r="L130"/>
  <c r="M130"/>
  <c r="K131"/>
  <c r="L131"/>
  <c r="M131"/>
  <c r="K132"/>
  <c r="L132"/>
  <c r="M132"/>
  <c r="K133"/>
  <c r="L133"/>
  <c r="M133"/>
  <c r="K134"/>
  <c r="L134"/>
  <c r="M134"/>
  <c r="K135"/>
  <c r="L135"/>
  <c r="M135"/>
  <c r="K137"/>
  <c r="L137"/>
  <c r="M137"/>
  <c r="K138"/>
  <c r="L138"/>
  <c r="M138"/>
  <c r="K139"/>
  <c r="L139"/>
  <c r="M139"/>
  <c r="K140"/>
  <c r="L140"/>
  <c r="M140"/>
  <c r="K141"/>
  <c r="L141"/>
  <c r="M141"/>
  <c r="K142"/>
  <c r="L142"/>
  <c r="M142"/>
  <c r="K143"/>
  <c r="L143"/>
  <c r="M143"/>
  <c r="K144"/>
  <c r="L144"/>
  <c r="M144"/>
  <c r="K145"/>
  <c r="L145"/>
  <c r="M145"/>
  <c r="K146"/>
  <c r="L146"/>
  <c r="M146"/>
  <c r="K147"/>
  <c r="L147"/>
  <c r="M147"/>
  <c r="K148"/>
  <c r="L148"/>
  <c r="M148"/>
  <c r="K149"/>
  <c r="L149"/>
  <c r="M149"/>
  <c r="L4"/>
  <c r="M4"/>
  <c r="K4"/>
  <c r="E6" i="3"/>
  <c r="F6"/>
  <c r="O6" s="1"/>
  <c r="H6"/>
  <c r="I6"/>
  <c r="K6"/>
  <c r="L6"/>
  <c r="N6"/>
  <c r="E7"/>
  <c r="F7"/>
  <c r="O7" s="1"/>
  <c r="H7"/>
  <c r="I7"/>
  <c r="K7"/>
  <c r="L7"/>
  <c r="N7"/>
  <c r="E8"/>
  <c r="F8"/>
  <c r="O8" s="1"/>
  <c r="H8"/>
  <c r="I8"/>
  <c r="K8"/>
  <c r="L8"/>
  <c r="N8"/>
  <c r="E9"/>
  <c r="F9"/>
  <c r="O9" s="1"/>
  <c r="H9"/>
  <c r="I9"/>
  <c r="K9"/>
  <c r="L9"/>
  <c r="N9"/>
  <c r="E10"/>
  <c r="F10"/>
  <c r="O10" s="1"/>
  <c r="H10"/>
  <c r="I10"/>
  <c r="K10"/>
  <c r="L10"/>
  <c r="N10"/>
  <c r="E11"/>
  <c r="F11"/>
  <c r="O11" s="1"/>
  <c r="H11"/>
  <c r="I11"/>
  <c r="K11"/>
  <c r="L11"/>
  <c r="N11"/>
  <c r="E12"/>
  <c r="F12"/>
  <c r="O12" s="1"/>
  <c r="H12"/>
  <c r="I12"/>
  <c r="K12"/>
  <c r="L12"/>
  <c r="N12"/>
  <c r="E13"/>
  <c r="F13"/>
  <c r="O13" s="1"/>
  <c r="H13"/>
  <c r="I13"/>
  <c r="K13"/>
  <c r="L13"/>
  <c r="N13"/>
  <c r="E14"/>
  <c r="F14"/>
  <c r="O14" s="1"/>
  <c r="H14"/>
  <c r="I14"/>
  <c r="K14"/>
  <c r="L14"/>
  <c r="N14"/>
  <c r="E15"/>
  <c r="F15"/>
  <c r="O15" s="1"/>
  <c r="H15"/>
  <c r="I15"/>
  <c r="K15"/>
  <c r="L15"/>
  <c r="N15"/>
  <c r="E16"/>
  <c r="F16"/>
  <c r="O16" s="1"/>
  <c r="H16"/>
  <c r="I16"/>
  <c r="K16"/>
  <c r="L16"/>
  <c r="N16"/>
  <c r="E17"/>
  <c r="F17"/>
  <c r="O17" s="1"/>
  <c r="H17"/>
  <c r="I17"/>
  <c r="K17"/>
  <c r="L17"/>
  <c r="N17"/>
  <c r="E19"/>
  <c r="F19"/>
  <c r="O19" s="1"/>
  <c r="H19"/>
  <c r="I19"/>
  <c r="K19"/>
  <c r="L19"/>
  <c r="N19"/>
  <c r="E20"/>
  <c r="F20"/>
  <c r="O20" s="1"/>
  <c r="H20"/>
  <c r="I20"/>
  <c r="K20"/>
  <c r="L20"/>
  <c r="N20"/>
  <c r="E21"/>
  <c r="F21"/>
  <c r="O21" s="1"/>
  <c r="H21"/>
  <c r="I21"/>
  <c r="K21"/>
  <c r="L21"/>
  <c r="N21"/>
  <c r="E22"/>
  <c r="F22"/>
  <c r="O22" s="1"/>
  <c r="H22"/>
  <c r="I22"/>
  <c r="K22"/>
  <c r="L22"/>
  <c r="N22"/>
  <c r="E23"/>
  <c r="F23"/>
  <c r="O23" s="1"/>
  <c r="H23"/>
  <c r="I23"/>
  <c r="K23"/>
  <c r="L23"/>
  <c r="N23"/>
  <c r="E24"/>
  <c r="F24"/>
  <c r="O24" s="1"/>
  <c r="H24"/>
  <c r="I24"/>
  <c r="K24"/>
  <c r="L24"/>
  <c r="N24"/>
  <c r="E25"/>
  <c r="F25"/>
  <c r="O25" s="1"/>
  <c r="H25"/>
  <c r="I25"/>
  <c r="K25"/>
  <c r="L25"/>
  <c r="N25"/>
  <c r="E26"/>
  <c r="F26"/>
  <c r="O26" s="1"/>
  <c r="H26"/>
  <c r="I26"/>
  <c r="K26"/>
  <c r="L26"/>
  <c r="N26"/>
  <c r="E28"/>
  <c r="F28"/>
  <c r="O28" s="1"/>
  <c r="H28"/>
  <c r="I28"/>
  <c r="K28"/>
  <c r="L28"/>
  <c r="N28"/>
  <c r="E29"/>
  <c r="F29"/>
  <c r="O29" s="1"/>
  <c r="H29"/>
  <c r="I29"/>
  <c r="K29"/>
  <c r="L29"/>
  <c r="N29"/>
  <c r="E30"/>
  <c r="F30"/>
  <c r="O30" s="1"/>
  <c r="H30"/>
  <c r="I30"/>
  <c r="K30"/>
  <c r="L30"/>
  <c r="N30"/>
  <c r="E31"/>
  <c r="F31"/>
  <c r="O31" s="1"/>
  <c r="H31"/>
  <c r="I31"/>
  <c r="K31"/>
  <c r="L31"/>
  <c r="N31"/>
  <c r="E32"/>
  <c r="F32"/>
  <c r="O32" s="1"/>
  <c r="H32"/>
  <c r="I32"/>
  <c r="K32"/>
  <c r="L32"/>
  <c r="N32"/>
  <c r="E33"/>
  <c r="F33"/>
  <c r="O33" s="1"/>
  <c r="H33"/>
  <c r="I33"/>
  <c r="K33"/>
  <c r="L33"/>
  <c r="N33"/>
  <c r="E34"/>
  <c r="F34"/>
  <c r="O34" s="1"/>
  <c r="H34"/>
  <c r="I34"/>
  <c r="K34"/>
  <c r="L34"/>
  <c r="N34"/>
  <c r="E35"/>
  <c r="F35"/>
  <c r="O35" s="1"/>
  <c r="H35"/>
  <c r="I35"/>
  <c r="K35"/>
  <c r="L35"/>
  <c r="N35"/>
  <c r="E36"/>
  <c r="F36"/>
  <c r="O36" s="1"/>
  <c r="H36"/>
  <c r="I36"/>
  <c r="K36"/>
  <c r="L36"/>
  <c r="N36"/>
  <c r="E37"/>
  <c r="F37"/>
  <c r="O37" s="1"/>
  <c r="H37"/>
  <c r="I37"/>
  <c r="K37"/>
  <c r="L37"/>
  <c r="N37"/>
  <c r="E38"/>
  <c r="F38"/>
  <c r="O38" s="1"/>
  <c r="H38"/>
  <c r="I38"/>
  <c r="K38"/>
  <c r="L38"/>
  <c r="N38"/>
  <c r="E40"/>
  <c r="F40"/>
  <c r="O40" s="1"/>
  <c r="H40"/>
  <c r="I40"/>
  <c r="K40"/>
  <c r="L40"/>
  <c r="N40"/>
  <c r="E41"/>
  <c r="F41"/>
  <c r="O41" s="1"/>
  <c r="H41"/>
  <c r="I41"/>
  <c r="K41"/>
  <c r="L41"/>
  <c r="N41"/>
  <c r="E42"/>
  <c r="F42"/>
  <c r="O42" s="1"/>
  <c r="H42"/>
  <c r="I42"/>
  <c r="K42"/>
  <c r="L42"/>
  <c r="N42"/>
  <c r="E43"/>
  <c r="F43"/>
  <c r="O43" s="1"/>
  <c r="H43"/>
  <c r="I43"/>
  <c r="K43"/>
  <c r="L43"/>
  <c r="N43"/>
  <c r="E44"/>
  <c r="F44"/>
  <c r="O44" s="1"/>
  <c r="H44"/>
  <c r="I44"/>
  <c r="K44"/>
  <c r="L44"/>
  <c r="N44"/>
  <c r="E45"/>
  <c r="F45"/>
  <c r="O45" s="1"/>
  <c r="H45"/>
  <c r="I45"/>
  <c r="K45"/>
  <c r="L45"/>
  <c r="N45"/>
  <c r="E46"/>
  <c r="F46"/>
  <c r="O46" s="1"/>
  <c r="H46"/>
  <c r="I46"/>
  <c r="K46"/>
  <c r="L46"/>
  <c r="N46"/>
  <c r="E47"/>
  <c r="F47"/>
  <c r="O47" s="1"/>
  <c r="H47"/>
  <c r="I47"/>
  <c r="K47"/>
  <c r="L47"/>
  <c r="N47"/>
  <c r="E48"/>
  <c r="F48"/>
  <c r="O48" s="1"/>
  <c r="H48"/>
  <c r="I48"/>
  <c r="K48"/>
  <c r="L48"/>
  <c r="N48"/>
  <c r="E49"/>
  <c r="F49"/>
  <c r="O49" s="1"/>
  <c r="H49"/>
  <c r="I49"/>
  <c r="K49"/>
  <c r="L49"/>
  <c r="N49"/>
  <c r="E50"/>
  <c r="F50"/>
  <c r="O50" s="1"/>
  <c r="H50"/>
  <c r="I50"/>
  <c r="K50"/>
  <c r="L50"/>
  <c r="N50"/>
  <c r="E51"/>
  <c r="F51"/>
  <c r="O51" s="1"/>
  <c r="H51"/>
  <c r="I51"/>
  <c r="K51"/>
  <c r="L51"/>
  <c r="N51"/>
  <c r="E53"/>
  <c r="F53"/>
  <c r="O53" s="1"/>
  <c r="H53"/>
  <c r="I53"/>
  <c r="K53"/>
  <c r="L53"/>
  <c r="N53"/>
  <c r="E54"/>
  <c r="F54"/>
  <c r="O54" s="1"/>
  <c r="H54"/>
  <c r="I54"/>
  <c r="K54"/>
  <c r="L54"/>
  <c r="N54"/>
  <c r="E55"/>
  <c r="F55"/>
  <c r="O55" s="1"/>
  <c r="H55"/>
  <c r="I55"/>
  <c r="K55"/>
  <c r="L55"/>
  <c r="N55"/>
  <c r="E56"/>
  <c r="F56"/>
  <c r="O56" s="1"/>
  <c r="H56"/>
  <c r="I56"/>
  <c r="K56"/>
  <c r="L56"/>
  <c r="N56"/>
  <c r="E57"/>
  <c r="F57"/>
  <c r="O57" s="1"/>
  <c r="H57"/>
  <c r="I57"/>
  <c r="K57"/>
  <c r="L57"/>
  <c r="N57"/>
  <c r="E58"/>
  <c r="F58"/>
  <c r="O58" s="1"/>
  <c r="H58"/>
  <c r="I58"/>
  <c r="K58"/>
  <c r="L58"/>
  <c r="N58"/>
  <c r="E59"/>
  <c r="F59"/>
  <c r="O59" s="1"/>
  <c r="H59"/>
  <c r="I59"/>
  <c r="K59"/>
  <c r="L59"/>
  <c r="N59"/>
  <c r="E60"/>
  <c r="F60"/>
  <c r="O60" s="1"/>
  <c r="H60"/>
  <c r="I60"/>
  <c r="K60"/>
  <c r="L60"/>
  <c r="N60"/>
  <c r="E61"/>
  <c r="F61"/>
  <c r="O61" s="1"/>
  <c r="H61"/>
  <c r="I61"/>
  <c r="K61"/>
  <c r="L61"/>
  <c r="N61"/>
  <c r="E62"/>
  <c r="F62"/>
  <c r="O62" s="1"/>
  <c r="H62"/>
  <c r="I62"/>
  <c r="K62"/>
  <c r="L62"/>
  <c r="N62"/>
  <c r="E63"/>
  <c r="F63"/>
  <c r="O63" s="1"/>
  <c r="H63"/>
  <c r="I63"/>
  <c r="K63"/>
  <c r="L63"/>
  <c r="N63"/>
  <c r="E64"/>
  <c r="F64"/>
  <c r="O64" s="1"/>
  <c r="H64"/>
  <c r="I64"/>
  <c r="K64"/>
  <c r="L64"/>
  <c r="N64"/>
  <c r="E65"/>
  <c r="F65"/>
  <c r="O65" s="1"/>
  <c r="H65"/>
  <c r="I65"/>
  <c r="K65"/>
  <c r="L65"/>
  <c r="N65"/>
  <c r="E66"/>
  <c r="F66"/>
  <c r="O66" s="1"/>
  <c r="H66"/>
  <c r="I66"/>
  <c r="K66"/>
  <c r="L66"/>
  <c r="N66"/>
  <c r="E67"/>
  <c r="F67"/>
  <c r="O67" s="1"/>
  <c r="H67"/>
  <c r="I67"/>
  <c r="K67"/>
  <c r="L67"/>
  <c r="N67"/>
  <c r="E68"/>
  <c r="F68"/>
  <c r="O68" s="1"/>
  <c r="H68"/>
  <c r="I68"/>
  <c r="K68"/>
  <c r="L68"/>
  <c r="N68"/>
  <c r="E69"/>
  <c r="F69"/>
  <c r="O69" s="1"/>
  <c r="H69"/>
  <c r="I69"/>
  <c r="K69"/>
  <c r="L69"/>
  <c r="N69"/>
  <c r="E70"/>
  <c r="F70"/>
  <c r="O70" s="1"/>
  <c r="H70"/>
  <c r="I70"/>
  <c r="K70"/>
  <c r="L70"/>
  <c r="N70"/>
  <c r="E71"/>
  <c r="F71"/>
  <c r="O71" s="1"/>
  <c r="H71"/>
  <c r="I71"/>
  <c r="K71"/>
  <c r="L71"/>
  <c r="N71"/>
  <c r="E72"/>
  <c r="F72"/>
  <c r="O72" s="1"/>
  <c r="H72"/>
  <c r="I72"/>
  <c r="K72"/>
  <c r="L72"/>
  <c r="N72"/>
  <c r="E73"/>
  <c r="F73"/>
  <c r="O73" s="1"/>
  <c r="H73"/>
  <c r="I73"/>
  <c r="K73"/>
  <c r="L73"/>
  <c r="N73"/>
  <c r="E74"/>
  <c r="F74"/>
  <c r="O74" s="1"/>
  <c r="H74"/>
  <c r="I74"/>
  <c r="K74"/>
  <c r="L74"/>
  <c r="N74"/>
  <c r="E75"/>
  <c r="F75"/>
  <c r="O75" s="1"/>
  <c r="H75"/>
  <c r="I75"/>
  <c r="K75"/>
  <c r="L75"/>
  <c r="N75"/>
  <c r="E77"/>
  <c r="F77"/>
  <c r="O77" s="1"/>
  <c r="H77"/>
  <c r="I77"/>
  <c r="K77"/>
  <c r="L77"/>
  <c r="N77"/>
  <c r="E78"/>
  <c r="F78"/>
  <c r="O78" s="1"/>
  <c r="H78"/>
  <c r="I78"/>
  <c r="K78"/>
  <c r="L78"/>
  <c r="N78"/>
  <c r="E79"/>
  <c r="F79"/>
  <c r="O79" s="1"/>
  <c r="H79"/>
  <c r="I79"/>
  <c r="K79"/>
  <c r="L79"/>
  <c r="N79"/>
  <c r="E80"/>
  <c r="F80"/>
  <c r="O80" s="1"/>
  <c r="H80"/>
  <c r="I80"/>
  <c r="K80"/>
  <c r="L80"/>
  <c r="N80"/>
  <c r="E81"/>
  <c r="F81"/>
  <c r="O81" s="1"/>
  <c r="H81"/>
  <c r="I81"/>
  <c r="K81"/>
  <c r="L81"/>
  <c r="N81"/>
  <c r="E82"/>
  <c r="F82"/>
  <c r="O82" s="1"/>
  <c r="H82"/>
  <c r="I82"/>
  <c r="K82"/>
  <c r="L82"/>
  <c r="N82"/>
  <c r="E83"/>
  <c r="F83"/>
  <c r="O83" s="1"/>
  <c r="H83"/>
  <c r="I83"/>
  <c r="K83"/>
  <c r="L83"/>
  <c r="N83"/>
  <c r="E84"/>
  <c r="F84"/>
  <c r="O84" s="1"/>
  <c r="H84"/>
  <c r="I84"/>
  <c r="K84"/>
  <c r="L84"/>
  <c r="N84"/>
  <c r="E85"/>
  <c r="F85"/>
  <c r="O85" s="1"/>
  <c r="H85"/>
  <c r="I85"/>
  <c r="K85"/>
  <c r="L85"/>
  <c r="N85"/>
  <c r="E86"/>
  <c r="F86"/>
  <c r="O86" s="1"/>
  <c r="H86"/>
  <c r="I86"/>
  <c r="K86"/>
  <c r="L86"/>
  <c r="N86"/>
  <c r="E88"/>
  <c r="F88"/>
  <c r="O88" s="1"/>
  <c r="H88"/>
  <c r="I88"/>
  <c r="K88"/>
  <c r="L88"/>
  <c r="N88"/>
  <c r="E89"/>
  <c r="F89"/>
  <c r="O89" s="1"/>
  <c r="H89"/>
  <c r="I89"/>
  <c r="K89"/>
  <c r="L89"/>
  <c r="N89"/>
  <c r="E90"/>
  <c r="F90"/>
  <c r="O90" s="1"/>
  <c r="H90"/>
  <c r="I90"/>
  <c r="K90"/>
  <c r="L90"/>
  <c r="N90"/>
  <c r="E91"/>
  <c r="F91"/>
  <c r="O91" s="1"/>
  <c r="H91"/>
  <c r="I91"/>
  <c r="K91"/>
  <c r="L91"/>
  <c r="N91"/>
  <c r="E92"/>
  <c r="F92"/>
  <c r="O92" s="1"/>
  <c r="H92"/>
  <c r="I92"/>
  <c r="K92"/>
  <c r="L92"/>
  <c r="N92"/>
  <c r="E93"/>
  <c r="F93"/>
  <c r="O93" s="1"/>
  <c r="H93"/>
  <c r="I93"/>
  <c r="K93"/>
  <c r="L93"/>
  <c r="N93"/>
  <c r="E94"/>
  <c r="F94"/>
  <c r="O94" s="1"/>
  <c r="H94"/>
  <c r="I94"/>
  <c r="K94"/>
  <c r="L94"/>
  <c r="N94"/>
  <c r="E95"/>
  <c r="F95"/>
  <c r="O95" s="1"/>
  <c r="H95"/>
  <c r="I95"/>
  <c r="K95"/>
  <c r="L95"/>
  <c r="N95"/>
  <c r="E96"/>
  <c r="F96"/>
  <c r="O96" s="1"/>
  <c r="H96"/>
  <c r="I96"/>
  <c r="K96"/>
  <c r="L96"/>
  <c r="N96"/>
  <c r="E97"/>
  <c r="F97"/>
  <c r="O97" s="1"/>
  <c r="H97"/>
  <c r="I97"/>
  <c r="K97"/>
  <c r="L97"/>
  <c r="N97"/>
  <c r="E98"/>
  <c r="F98"/>
  <c r="O98" s="1"/>
  <c r="H98"/>
  <c r="I98"/>
  <c r="K98"/>
  <c r="L98"/>
  <c r="N98"/>
  <c r="E100"/>
  <c r="F100"/>
  <c r="O100" s="1"/>
  <c r="H100"/>
  <c r="I100"/>
  <c r="K100"/>
  <c r="L100"/>
  <c r="N100"/>
  <c r="E101"/>
  <c r="F101"/>
  <c r="O101" s="1"/>
  <c r="H101"/>
  <c r="I101"/>
  <c r="K101"/>
  <c r="L101"/>
  <c r="N101"/>
  <c r="E102"/>
  <c r="F102"/>
  <c r="O102" s="1"/>
  <c r="H102"/>
  <c r="I102"/>
  <c r="K102"/>
  <c r="L102"/>
  <c r="N102"/>
  <c r="E103"/>
  <c r="F103"/>
  <c r="O103" s="1"/>
  <c r="H103"/>
  <c r="I103"/>
  <c r="K103"/>
  <c r="L103"/>
  <c r="N103"/>
  <c r="E104"/>
  <c r="F104"/>
  <c r="O104" s="1"/>
  <c r="H104"/>
  <c r="I104"/>
  <c r="K104"/>
  <c r="L104"/>
  <c r="N104"/>
  <c r="E105"/>
  <c r="F105"/>
  <c r="O105" s="1"/>
  <c r="H105"/>
  <c r="I105"/>
  <c r="K105"/>
  <c r="L105"/>
  <c r="N105"/>
  <c r="E106"/>
  <c r="F106"/>
  <c r="O106" s="1"/>
  <c r="H106"/>
  <c r="I106"/>
  <c r="K106"/>
  <c r="L106"/>
  <c r="N106"/>
  <c r="E107"/>
  <c r="F107"/>
  <c r="O107" s="1"/>
  <c r="H107"/>
  <c r="I107"/>
  <c r="K107"/>
  <c r="L107"/>
  <c r="N107"/>
  <c r="E108"/>
  <c r="F108"/>
  <c r="O108" s="1"/>
  <c r="H108"/>
  <c r="I108"/>
  <c r="K108"/>
  <c r="L108"/>
  <c r="N108"/>
  <c r="E110"/>
  <c r="F110"/>
  <c r="O110" s="1"/>
  <c r="H110"/>
  <c r="I110"/>
  <c r="K110"/>
  <c r="L110"/>
  <c r="N110"/>
  <c r="E111"/>
  <c r="F111"/>
  <c r="O111" s="1"/>
  <c r="H111"/>
  <c r="I111"/>
  <c r="K111"/>
  <c r="L111"/>
  <c r="N111"/>
  <c r="E112"/>
  <c r="F112"/>
  <c r="O112" s="1"/>
  <c r="H112"/>
  <c r="I112"/>
  <c r="K112"/>
  <c r="L112"/>
  <c r="N112"/>
  <c r="E113"/>
  <c r="F113"/>
  <c r="O113" s="1"/>
  <c r="H113"/>
  <c r="I113"/>
  <c r="K113"/>
  <c r="L113"/>
  <c r="N113"/>
  <c r="E114"/>
  <c r="F114"/>
  <c r="O114" s="1"/>
  <c r="H114"/>
  <c r="I114"/>
  <c r="K114"/>
  <c r="L114"/>
  <c r="N114"/>
  <c r="E115"/>
  <c r="F115"/>
  <c r="O115" s="1"/>
  <c r="H115"/>
  <c r="I115"/>
  <c r="K115"/>
  <c r="L115"/>
  <c r="N115"/>
  <c r="E116"/>
  <c r="F116"/>
  <c r="O116" s="1"/>
  <c r="H116"/>
  <c r="I116"/>
  <c r="K116"/>
  <c r="L116"/>
  <c r="N116"/>
  <c r="E117"/>
  <c r="F117"/>
  <c r="O117" s="1"/>
  <c r="H117"/>
  <c r="I117"/>
  <c r="K117"/>
  <c r="L117"/>
  <c r="N117"/>
  <c r="E118"/>
  <c r="F118"/>
  <c r="O118" s="1"/>
  <c r="H118"/>
  <c r="I118"/>
  <c r="K118"/>
  <c r="L118"/>
  <c r="N118"/>
  <c r="E119"/>
  <c r="F119"/>
  <c r="O119" s="1"/>
  <c r="H119"/>
  <c r="I119"/>
  <c r="K119"/>
  <c r="L119"/>
  <c r="N119"/>
  <c r="E120"/>
  <c r="F120"/>
  <c r="O120" s="1"/>
  <c r="H120"/>
  <c r="I120"/>
  <c r="K120"/>
  <c r="L120"/>
  <c r="N120"/>
  <c r="E122"/>
  <c r="F122"/>
  <c r="O122" s="1"/>
  <c r="H122"/>
  <c r="I122"/>
  <c r="K122"/>
  <c r="L122"/>
  <c r="N122"/>
  <c r="E123"/>
  <c r="F123"/>
  <c r="O123" s="1"/>
  <c r="H123"/>
  <c r="I123"/>
  <c r="K123"/>
  <c r="L123"/>
  <c r="N123"/>
  <c r="E124"/>
  <c r="F124"/>
  <c r="O124" s="1"/>
  <c r="H124"/>
  <c r="I124"/>
  <c r="K124"/>
  <c r="L124"/>
  <c r="N124"/>
  <c r="E125"/>
  <c r="F125"/>
  <c r="O125" s="1"/>
  <c r="H125"/>
  <c r="I125"/>
  <c r="K125"/>
  <c r="L125"/>
  <c r="N125"/>
  <c r="E126"/>
  <c r="F126"/>
  <c r="O126" s="1"/>
  <c r="H126"/>
  <c r="I126"/>
  <c r="K126"/>
  <c r="L126"/>
  <c r="N126"/>
  <c r="E127"/>
  <c r="F127"/>
  <c r="O127" s="1"/>
  <c r="H127"/>
  <c r="I127"/>
  <c r="K127"/>
  <c r="L127"/>
  <c r="N127"/>
  <c r="E128"/>
  <c r="F128"/>
  <c r="O128" s="1"/>
  <c r="H128"/>
  <c r="I128"/>
  <c r="K128"/>
  <c r="L128"/>
  <c r="N128"/>
  <c r="E129"/>
  <c r="F129"/>
  <c r="O129" s="1"/>
  <c r="H129"/>
  <c r="I129"/>
  <c r="K129"/>
  <c r="L129"/>
  <c r="N129"/>
  <c r="E130"/>
  <c r="F130"/>
  <c r="O130" s="1"/>
  <c r="H130"/>
  <c r="I130"/>
  <c r="K130"/>
  <c r="L130"/>
  <c r="N130"/>
  <c r="E131"/>
  <c r="F131"/>
  <c r="O131" s="1"/>
  <c r="H131"/>
  <c r="I131"/>
  <c r="K131"/>
  <c r="L131"/>
  <c r="N131"/>
  <c r="E132"/>
  <c r="F132"/>
  <c r="O132" s="1"/>
  <c r="H132"/>
  <c r="I132"/>
  <c r="K132"/>
  <c r="L132"/>
  <c r="N132"/>
  <c r="E133"/>
  <c r="F133"/>
  <c r="O133" s="1"/>
  <c r="H133"/>
  <c r="I133"/>
  <c r="K133"/>
  <c r="L133"/>
  <c r="N133"/>
  <c r="E134"/>
  <c r="F134"/>
  <c r="O134" s="1"/>
  <c r="H134"/>
  <c r="I134"/>
  <c r="K134"/>
  <c r="L134"/>
  <c r="N134"/>
  <c r="E135"/>
  <c r="F135"/>
  <c r="O135" s="1"/>
  <c r="H135"/>
  <c r="I135"/>
  <c r="K135"/>
  <c r="L135"/>
  <c r="N135"/>
  <c r="E136"/>
  <c r="F136"/>
  <c r="O136" s="1"/>
  <c r="H136"/>
  <c r="I136"/>
  <c r="K136"/>
  <c r="L136"/>
  <c r="N136"/>
  <c r="E138"/>
  <c r="F138"/>
  <c r="O138" s="1"/>
  <c r="H138"/>
  <c r="I138"/>
  <c r="K138"/>
  <c r="L138"/>
  <c r="N138"/>
  <c r="E139"/>
  <c r="F139"/>
  <c r="O139" s="1"/>
  <c r="H139"/>
  <c r="I139"/>
  <c r="K139"/>
  <c r="L139"/>
  <c r="N139"/>
  <c r="E140"/>
  <c r="F140"/>
  <c r="O140" s="1"/>
  <c r="H140"/>
  <c r="I140"/>
  <c r="K140"/>
  <c r="L140"/>
  <c r="N140"/>
  <c r="E141"/>
  <c r="F141"/>
  <c r="O141" s="1"/>
  <c r="H141"/>
  <c r="I141"/>
  <c r="K141"/>
  <c r="L141"/>
  <c r="N141"/>
  <c r="E142"/>
  <c r="F142"/>
  <c r="O142" s="1"/>
  <c r="H142"/>
  <c r="I142"/>
  <c r="K142"/>
  <c r="L142"/>
  <c r="N142"/>
  <c r="E143"/>
  <c r="F143"/>
  <c r="O143" s="1"/>
  <c r="H143"/>
  <c r="I143"/>
  <c r="K143"/>
  <c r="L143"/>
  <c r="N143"/>
  <c r="E144"/>
  <c r="F144"/>
  <c r="O144" s="1"/>
  <c r="H144"/>
  <c r="I144"/>
  <c r="K144"/>
  <c r="L144"/>
  <c r="N144"/>
  <c r="E145"/>
  <c r="F145"/>
  <c r="O145" s="1"/>
  <c r="H145"/>
  <c r="I145"/>
  <c r="K145"/>
  <c r="L145"/>
  <c r="N145"/>
  <c r="E146"/>
  <c r="F146"/>
  <c r="O146" s="1"/>
  <c r="H146"/>
  <c r="I146"/>
  <c r="K146"/>
  <c r="L146"/>
  <c r="N146"/>
  <c r="E147"/>
  <c r="F147"/>
  <c r="O147" s="1"/>
  <c r="H147"/>
  <c r="I147"/>
  <c r="K147"/>
  <c r="L147"/>
  <c r="N147"/>
  <c r="E148"/>
  <c r="F148"/>
  <c r="O148" s="1"/>
  <c r="H148"/>
  <c r="I148"/>
  <c r="K148"/>
  <c r="L148"/>
  <c r="N148"/>
  <c r="E149"/>
  <c r="F149"/>
  <c r="O149" s="1"/>
  <c r="H149"/>
  <c r="I149"/>
  <c r="K149"/>
  <c r="L149"/>
  <c r="N149"/>
  <c r="E150"/>
  <c r="F150"/>
  <c r="O150" s="1"/>
  <c r="H150"/>
  <c r="I150"/>
  <c r="K150"/>
  <c r="L150"/>
  <c r="N150"/>
  <c r="E152"/>
  <c r="F152"/>
  <c r="O152" s="1"/>
  <c r="H152"/>
  <c r="I152"/>
  <c r="K152"/>
  <c r="L152"/>
  <c r="N152"/>
  <c r="E153"/>
  <c r="F153"/>
  <c r="O153" s="1"/>
  <c r="H153"/>
  <c r="I153"/>
  <c r="K153"/>
  <c r="L153"/>
  <c r="N153"/>
  <c r="E154"/>
  <c r="F154"/>
  <c r="O154" s="1"/>
  <c r="H154"/>
  <c r="I154"/>
  <c r="K154"/>
  <c r="L154"/>
  <c r="N154"/>
  <c r="E155"/>
  <c r="F155"/>
  <c r="O155" s="1"/>
  <c r="H155"/>
  <c r="I155"/>
  <c r="K155"/>
  <c r="L155"/>
  <c r="N155"/>
  <c r="E156"/>
  <c r="F156"/>
  <c r="O156" s="1"/>
  <c r="H156"/>
  <c r="I156"/>
  <c r="K156"/>
  <c r="L156"/>
  <c r="N156"/>
  <c r="E157"/>
  <c r="F157"/>
  <c r="O157" s="1"/>
  <c r="H157"/>
  <c r="I157"/>
  <c r="K157"/>
  <c r="L157"/>
  <c r="N157"/>
  <c r="E158"/>
  <c r="F158"/>
  <c r="O158" s="1"/>
  <c r="H158"/>
  <c r="I158"/>
  <c r="K158"/>
  <c r="L158"/>
  <c r="N158"/>
  <c r="E159"/>
  <c r="F159"/>
  <c r="O159" s="1"/>
  <c r="H159"/>
  <c r="I159"/>
  <c r="K159"/>
  <c r="L159"/>
  <c r="N159"/>
  <c r="E160"/>
  <c r="F160"/>
  <c r="O160" s="1"/>
  <c r="H160"/>
  <c r="I160"/>
  <c r="K160"/>
  <c r="L160"/>
  <c r="N160"/>
  <c r="E161"/>
  <c r="F161"/>
  <c r="O161" s="1"/>
  <c r="H161"/>
  <c r="I161"/>
  <c r="K161"/>
  <c r="L161"/>
  <c r="N161"/>
  <c r="E162"/>
  <c r="F162"/>
  <c r="O162" s="1"/>
  <c r="H162"/>
  <c r="I162"/>
  <c r="K162"/>
  <c r="L162"/>
  <c r="N162"/>
  <c r="E163"/>
  <c r="F163"/>
  <c r="O163" s="1"/>
  <c r="H163"/>
  <c r="I163"/>
  <c r="K163"/>
  <c r="L163"/>
  <c r="N163"/>
  <c r="E164"/>
  <c r="F164"/>
  <c r="O164" s="1"/>
  <c r="H164"/>
  <c r="I164"/>
  <c r="K164"/>
  <c r="L164"/>
  <c r="N164"/>
  <c r="E165"/>
  <c r="F165"/>
  <c r="O165" s="1"/>
  <c r="H165"/>
  <c r="I165"/>
  <c r="K165"/>
  <c r="L165"/>
  <c r="N165"/>
  <c r="E166"/>
  <c r="F166"/>
  <c r="O166" s="1"/>
  <c r="H166"/>
  <c r="I166"/>
  <c r="K166"/>
  <c r="L166"/>
  <c r="N166"/>
  <c r="E167"/>
  <c r="F167"/>
  <c r="O167" s="1"/>
  <c r="H167"/>
  <c r="I167"/>
  <c r="K167"/>
  <c r="L167"/>
  <c r="N167"/>
  <c r="E169"/>
  <c r="F169"/>
  <c r="O169" s="1"/>
  <c r="H169"/>
  <c r="I169"/>
  <c r="K169"/>
  <c r="L169"/>
  <c r="N169"/>
  <c r="E170"/>
  <c r="F170"/>
  <c r="O170" s="1"/>
  <c r="H170"/>
  <c r="I170"/>
  <c r="K170"/>
  <c r="L170"/>
  <c r="N170"/>
  <c r="E171"/>
  <c r="F171"/>
  <c r="O171" s="1"/>
  <c r="H171"/>
  <c r="I171"/>
  <c r="K171"/>
  <c r="L171"/>
  <c r="N171"/>
  <c r="E172"/>
  <c r="F172"/>
  <c r="O172" s="1"/>
  <c r="H172"/>
  <c r="I172"/>
  <c r="K172"/>
  <c r="L172"/>
  <c r="N172"/>
  <c r="E173"/>
  <c r="F173"/>
  <c r="O173" s="1"/>
  <c r="H173"/>
  <c r="I173"/>
  <c r="K173"/>
  <c r="L173"/>
  <c r="N173"/>
  <c r="E174"/>
  <c r="F174"/>
  <c r="O174" s="1"/>
  <c r="H174"/>
  <c r="I174"/>
  <c r="K174"/>
  <c r="L174"/>
  <c r="N174"/>
  <c r="E175"/>
  <c r="F175"/>
  <c r="O175" s="1"/>
  <c r="H175"/>
  <c r="I175"/>
  <c r="K175"/>
  <c r="L175"/>
  <c r="N175"/>
  <c r="E176"/>
  <c r="F176"/>
  <c r="O176" s="1"/>
  <c r="H176"/>
  <c r="I176"/>
  <c r="K176"/>
  <c r="L176"/>
  <c r="N176"/>
  <c r="E177"/>
  <c r="F177"/>
  <c r="O177" s="1"/>
  <c r="H177"/>
  <c r="I177"/>
  <c r="K177"/>
  <c r="L177"/>
  <c r="N177"/>
  <c r="E178"/>
  <c r="F178"/>
  <c r="O178" s="1"/>
  <c r="H178"/>
  <c r="I178"/>
  <c r="K178"/>
  <c r="L178"/>
  <c r="N178"/>
  <c r="E179"/>
  <c r="F179"/>
  <c r="O179" s="1"/>
  <c r="H179"/>
  <c r="I179"/>
  <c r="K179"/>
  <c r="L179"/>
  <c r="N179"/>
  <c r="E180"/>
  <c r="F180"/>
  <c r="O180" s="1"/>
  <c r="H180"/>
  <c r="I180"/>
  <c r="K180"/>
  <c r="L180"/>
  <c r="N180"/>
  <c r="E181"/>
  <c r="F181"/>
  <c r="O181" s="1"/>
  <c r="H181"/>
  <c r="I181"/>
  <c r="K181"/>
  <c r="L181"/>
  <c r="N181"/>
  <c r="E182"/>
  <c r="F182"/>
  <c r="O182" s="1"/>
  <c r="H182"/>
  <c r="I182"/>
  <c r="K182"/>
  <c r="L182"/>
  <c r="N182"/>
  <c r="E183"/>
  <c r="F183"/>
  <c r="O183" s="1"/>
  <c r="H183"/>
  <c r="I183"/>
  <c r="K183"/>
  <c r="L183"/>
  <c r="N183"/>
  <c r="E185"/>
  <c r="F185"/>
  <c r="O185" s="1"/>
  <c r="H185"/>
  <c r="I185"/>
  <c r="K185"/>
  <c r="L185"/>
  <c r="N185"/>
  <c r="O5"/>
  <c r="N5"/>
  <c r="L5"/>
  <c r="K5"/>
  <c r="I5"/>
  <c r="H5"/>
  <c r="F5"/>
  <c r="E5"/>
  <c r="N6" i="2"/>
  <c r="O6"/>
  <c r="P6"/>
  <c r="N7"/>
  <c r="O7"/>
  <c r="P7"/>
  <c r="N8"/>
  <c r="O8"/>
  <c r="P8"/>
  <c r="N9"/>
  <c r="O9"/>
  <c r="P9"/>
  <c r="N10"/>
  <c r="O10"/>
  <c r="P10"/>
  <c r="N11"/>
  <c r="O11"/>
  <c r="P11"/>
  <c r="N12"/>
  <c r="O12"/>
  <c r="P12"/>
  <c r="N13"/>
  <c r="O13"/>
  <c r="P13"/>
  <c r="N14"/>
  <c r="O14"/>
  <c r="P14"/>
  <c r="N15"/>
  <c r="O15"/>
  <c r="P15"/>
  <c r="N16"/>
  <c r="O16"/>
  <c r="P16"/>
  <c r="N17"/>
  <c r="O17"/>
  <c r="P17"/>
  <c r="N19"/>
  <c r="O19"/>
  <c r="P19"/>
  <c r="N20"/>
  <c r="O20"/>
  <c r="P20"/>
  <c r="N21"/>
  <c r="O21"/>
  <c r="P21"/>
  <c r="N22"/>
  <c r="O22"/>
  <c r="P22"/>
  <c r="N23"/>
  <c r="O23"/>
  <c r="P23"/>
  <c r="N24"/>
  <c r="O24"/>
  <c r="P24"/>
  <c r="N25"/>
  <c r="O25"/>
  <c r="P25"/>
  <c r="N26"/>
  <c r="O26"/>
  <c r="P26"/>
  <c r="N28"/>
  <c r="O28"/>
  <c r="P28"/>
  <c r="N29"/>
  <c r="O29"/>
  <c r="P29"/>
  <c r="N30"/>
  <c r="O30"/>
  <c r="P30"/>
  <c r="N31"/>
  <c r="O31"/>
  <c r="P31"/>
  <c r="N32"/>
  <c r="O32"/>
  <c r="P32"/>
  <c r="N33"/>
  <c r="O33"/>
  <c r="P33"/>
  <c r="N34"/>
  <c r="O34"/>
  <c r="P34"/>
  <c r="N35"/>
  <c r="O35"/>
  <c r="P35"/>
  <c r="N36"/>
  <c r="O36"/>
  <c r="P36"/>
  <c r="N37"/>
  <c r="O37"/>
  <c r="P37"/>
  <c r="N38"/>
  <c r="O38"/>
  <c r="P38"/>
  <c r="N40"/>
  <c r="O40"/>
  <c r="P40"/>
  <c r="N41"/>
  <c r="O41"/>
  <c r="P41"/>
  <c r="N42"/>
  <c r="O42"/>
  <c r="P42"/>
  <c r="N43"/>
  <c r="O43"/>
  <c r="P43"/>
  <c r="N44"/>
  <c r="O44"/>
  <c r="P44"/>
  <c r="N45"/>
  <c r="O45"/>
  <c r="P45"/>
  <c r="N46"/>
  <c r="O46"/>
  <c r="P46"/>
  <c r="N47"/>
  <c r="O47"/>
  <c r="P47"/>
  <c r="N48"/>
  <c r="O48"/>
  <c r="P48"/>
  <c r="N49"/>
  <c r="O49"/>
  <c r="P49"/>
  <c r="N50"/>
  <c r="O50"/>
  <c r="P50"/>
  <c r="N51"/>
  <c r="O51"/>
  <c r="P51"/>
  <c r="N53"/>
  <c r="O53"/>
  <c r="P53"/>
  <c r="N54"/>
  <c r="O54"/>
  <c r="P54"/>
  <c r="N55"/>
  <c r="O55"/>
  <c r="P55"/>
  <c r="N56"/>
  <c r="O56"/>
  <c r="P56"/>
  <c r="N57"/>
  <c r="O57"/>
  <c r="P57"/>
  <c r="N58"/>
  <c r="O58"/>
  <c r="P58"/>
  <c r="N59"/>
  <c r="O59"/>
  <c r="P59"/>
  <c r="N60"/>
  <c r="O60"/>
  <c r="P60"/>
  <c r="N61"/>
  <c r="O61"/>
  <c r="P61"/>
  <c r="N62"/>
  <c r="O62"/>
  <c r="P62"/>
  <c r="N63"/>
  <c r="O63"/>
  <c r="P63"/>
  <c r="N64"/>
  <c r="O64"/>
  <c r="P64"/>
  <c r="N65"/>
  <c r="O65"/>
  <c r="P65"/>
  <c r="N66"/>
  <c r="O66"/>
  <c r="P66"/>
  <c r="N67"/>
  <c r="O67"/>
  <c r="P67"/>
  <c r="N68"/>
  <c r="O68"/>
  <c r="P68"/>
  <c r="N69"/>
  <c r="O69"/>
  <c r="P69"/>
  <c r="N70"/>
  <c r="O70"/>
  <c r="P70"/>
  <c r="N71"/>
  <c r="O71"/>
  <c r="P71"/>
  <c r="N72"/>
  <c r="O72"/>
  <c r="P72"/>
  <c r="N73"/>
  <c r="O73"/>
  <c r="P73"/>
  <c r="N74"/>
  <c r="O74"/>
  <c r="P74"/>
  <c r="N75"/>
  <c r="O75"/>
  <c r="P75"/>
  <c r="N77"/>
  <c r="O77"/>
  <c r="P77"/>
  <c r="N78"/>
  <c r="O78"/>
  <c r="P78"/>
  <c r="N79"/>
  <c r="O79"/>
  <c r="P79"/>
  <c r="N80"/>
  <c r="O80"/>
  <c r="P80"/>
  <c r="N81"/>
  <c r="O81"/>
  <c r="P81"/>
  <c r="N82"/>
  <c r="O82"/>
  <c r="P82"/>
  <c r="N83"/>
  <c r="O83"/>
  <c r="P83"/>
  <c r="N84"/>
  <c r="O84"/>
  <c r="P84"/>
  <c r="N85"/>
  <c r="O85"/>
  <c r="P85"/>
  <c r="N86"/>
  <c r="O86"/>
  <c r="P86"/>
  <c r="N88"/>
  <c r="O88"/>
  <c r="P88"/>
  <c r="N89"/>
  <c r="O89"/>
  <c r="P89"/>
  <c r="N90"/>
  <c r="O90"/>
  <c r="P90"/>
  <c r="N91"/>
  <c r="O91"/>
  <c r="P91"/>
  <c r="N92"/>
  <c r="O92"/>
  <c r="P92"/>
  <c r="N93"/>
  <c r="O93"/>
  <c r="P93"/>
  <c r="N94"/>
  <c r="O94"/>
  <c r="P94"/>
  <c r="N95"/>
  <c r="O95"/>
  <c r="P95"/>
  <c r="N96"/>
  <c r="O96"/>
  <c r="P96"/>
  <c r="N97"/>
  <c r="O97"/>
  <c r="P97"/>
  <c r="N98"/>
  <c r="O98"/>
  <c r="P98"/>
  <c r="N100"/>
  <c r="O100"/>
  <c r="P100"/>
  <c r="N101"/>
  <c r="O101"/>
  <c r="P101"/>
  <c r="N102"/>
  <c r="O102"/>
  <c r="P102"/>
  <c r="N103"/>
  <c r="O103"/>
  <c r="P103"/>
  <c r="N104"/>
  <c r="O104"/>
  <c r="P104"/>
  <c r="N105"/>
  <c r="O105"/>
  <c r="P105"/>
  <c r="N106"/>
  <c r="O106"/>
  <c r="P106"/>
  <c r="N107"/>
  <c r="O107"/>
  <c r="P107"/>
  <c r="N108"/>
  <c r="O108"/>
  <c r="P108"/>
  <c r="N110"/>
  <c r="O110"/>
  <c r="P110"/>
  <c r="N111"/>
  <c r="O111"/>
  <c r="P111"/>
  <c r="N112"/>
  <c r="O112"/>
  <c r="P112"/>
  <c r="N113"/>
  <c r="O113"/>
  <c r="P113"/>
  <c r="N114"/>
  <c r="O114"/>
  <c r="P114"/>
  <c r="N115"/>
  <c r="O115"/>
  <c r="P115"/>
  <c r="N116"/>
  <c r="O116"/>
  <c r="P116"/>
  <c r="N117"/>
  <c r="O117"/>
  <c r="P117"/>
  <c r="N118"/>
  <c r="O118"/>
  <c r="P118"/>
  <c r="N119"/>
  <c r="O119"/>
  <c r="P119"/>
  <c r="N120"/>
  <c r="O120"/>
  <c r="P120"/>
  <c r="N122"/>
  <c r="O122"/>
  <c r="P122"/>
  <c r="N123"/>
  <c r="O123"/>
  <c r="P123"/>
  <c r="N124"/>
  <c r="O124"/>
  <c r="P124"/>
  <c r="N125"/>
  <c r="O125"/>
  <c r="P125"/>
  <c r="N126"/>
  <c r="O126"/>
  <c r="P126"/>
  <c r="N127"/>
  <c r="O127"/>
  <c r="P127"/>
  <c r="N128"/>
  <c r="O128"/>
  <c r="P128"/>
  <c r="N129"/>
  <c r="O129"/>
  <c r="P129"/>
  <c r="N130"/>
  <c r="O130"/>
  <c r="P130"/>
  <c r="N131"/>
  <c r="O131"/>
  <c r="P131"/>
  <c r="N132"/>
  <c r="O132"/>
  <c r="P132"/>
  <c r="N133"/>
  <c r="O133"/>
  <c r="P133"/>
  <c r="N134"/>
  <c r="O134"/>
  <c r="P134"/>
  <c r="N135"/>
  <c r="O135"/>
  <c r="P135"/>
  <c r="N136"/>
  <c r="O136"/>
  <c r="P136"/>
  <c r="N138"/>
  <c r="O138"/>
  <c r="P138"/>
  <c r="N139"/>
  <c r="O139"/>
  <c r="P139"/>
  <c r="N140"/>
  <c r="O140"/>
  <c r="P140"/>
  <c r="N141"/>
  <c r="O141"/>
  <c r="P141"/>
  <c r="N142"/>
  <c r="O142"/>
  <c r="P142"/>
  <c r="N143"/>
  <c r="O143"/>
  <c r="P143"/>
  <c r="N144"/>
  <c r="O144"/>
  <c r="P144"/>
  <c r="N145"/>
  <c r="O145"/>
  <c r="P145"/>
  <c r="N146"/>
  <c r="O146"/>
  <c r="P146"/>
  <c r="N147"/>
  <c r="O147"/>
  <c r="P147"/>
  <c r="N148"/>
  <c r="O148"/>
  <c r="P148"/>
  <c r="N149"/>
  <c r="O149"/>
  <c r="P149"/>
  <c r="N150"/>
  <c r="O150"/>
  <c r="P150"/>
  <c r="N152"/>
  <c r="O152"/>
  <c r="P152"/>
  <c r="N153"/>
  <c r="O153"/>
  <c r="P153"/>
  <c r="N154"/>
  <c r="O154"/>
  <c r="P154"/>
  <c r="N155"/>
  <c r="O155"/>
  <c r="P155"/>
  <c r="N156"/>
  <c r="O156"/>
  <c r="P156"/>
  <c r="N157"/>
  <c r="O157"/>
  <c r="P157"/>
  <c r="N158"/>
  <c r="O158"/>
  <c r="P158"/>
  <c r="N159"/>
  <c r="O159"/>
  <c r="P159"/>
  <c r="N160"/>
  <c r="O160"/>
  <c r="P160"/>
  <c r="N161"/>
  <c r="O161"/>
  <c r="P161"/>
  <c r="N162"/>
  <c r="O162"/>
  <c r="P162"/>
  <c r="N163"/>
  <c r="O163"/>
  <c r="P163"/>
  <c r="N164"/>
  <c r="O164"/>
  <c r="P164"/>
  <c r="N165"/>
  <c r="O165"/>
  <c r="P165"/>
  <c r="N166"/>
  <c r="O166"/>
  <c r="P166"/>
  <c r="N167"/>
  <c r="O167"/>
  <c r="P167"/>
  <c r="N169"/>
  <c r="O169"/>
  <c r="P169"/>
  <c r="N170"/>
  <c r="O170"/>
  <c r="P170"/>
  <c r="N171"/>
  <c r="O171"/>
  <c r="P171"/>
  <c r="N172"/>
  <c r="O172"/>
  <c r="P172"/>
  <c r="N173"/>
  <c r="O173"/>
  <c r="P173"/>
  <c r="N174"/>
  <c r="O174"/>
  <c r="P174"/>
  <c r="N175"/>
  <c r="O175"/>
  <c r="P175"/>
  <c r="N176"/>
  <c r="O176"/>
  <c r="P176"/>
  <c r="N177"/>
  <c r="O177"/>
  <c r="P177"/>
  <c r="N178"/>
  <c r="O178"/>
  <c r="P178"/>
  <c r="N179"/>
  <c r="O179"/>
  <c r="P179"/>
  <c r="N180"/>
  <c r="O180"/>
  <c r="P180"/>
  <c r="N181"/>
  <c r="O181"/>
  <c r="P181"/>
  <c r="N182"/>
  <c r="O182"/>
  <c r="P182"/>
  <c r="N183"/>
  <c r="O183"/>
  <c r="P183"/>
  <c r="N185"/>
  <c r="O185"/>
  <c r="P185"/>
  <c r="O5"/>
  <c r="P5"/>
  <c r="N5"/>
  <c r="K6"/>
  <c r="L6"/>
  <c r="M6"/>
  <c r="K7"/>
  <c r="L7"/>
  <c r="M7"/>
  <c r="K8"/>
  <c r="L8"/>
  <c r="M8"/>
  <c r="K9"/>
  <c r="L9"/>
  <c r="M9"/>
  <c r="K10"/>
  <c r="L10"/>
  <c r="M10"/>
  <c r="K11"/>
  <c r="L11"/>
  <c r="M11"/>
  <c r="K12"/>
  <c r="L12"/>
  <c r="M12"/>
  <c r="K13"/>
  <c r="L13"/>
  <c r="M13"/>
  <c r="K14"/>
  <c r="L14"/>
  <c r="M14"/>
  <c r="K15"/>
  <c r="L15"/>
  <c r="M15"/>
  <c r="K16"/>
  <c r="L16"/>
  <c r="M16"/>
  <c r="K17"/>
  <c r="L17"/>
  <c r="M17"/>
  <c r="K19"/>
  <c r="L19"/>
  <c r="M19"/>
  <c r="K20"/>
  <c r="L20"/>
  <c r="M20"/>
  <c r="K21"/>
  <c r="L21"/>
  <c r="M21"/>
  <c r="K22"/>
  <c r="L22"/>
  <c r="M22"/>
  <c r="K23"/>
  <c r="L23"/>
  <c r="M23"/>
  <c r="K24"/>
  <c r="L24"/>
  <c r="M24"/>
  <c r="K25"/>
  <c r="L25"/>
  <c r="M25"/>
  <c r="K26"/>
  <c r="L26"/>
  <c r="M26"/>
  <c r="K28"/>
  <c r="L28"/>
  <c r="M28"/>
  <c r="K29"/>
  <c r="L29"/>
  <c r="M29"/>
  <c r="K30"/>
  <c r="L30"/>
  <c r="M30"/>
  <c r="K31"/>
  <c r="L31"/>
  <c r="M31"/>
  <c r="K32"/>
  <c r="L32"/>
  <c r="M32"/>
  <c r="K33"/>
  <c r="L33"/>
  <c r="M33"/>
  <c r="K34"/>
  <c r="L34"/>
  <c r="M34"/>
  <c r="K35"/>
  <c r="L35"/>
  <c r="M35"/>
  <c r="K36"/>
  <c r="L36"/>
  <c r="M36"/>
  <c r="K37"/>
  <c r="L37"/>
  <c r="M37"/>
  <c r="K38"/>
  <c r="L38"/>
  <c r="M38"/>
  <c r="K40"/>
  <c r="L40"/>
  <c r="M40"/>
  <c r="K41"/>
  <c r="L41"/>
  <c r="M41"/>
  <c r="K42"/>
  <c r="L42"/>
  <c r="M42"/>
  <c r="K43"/>
  <c r="L43"/>
  <c r="M43"/>
  <c r="K44"/>
  <c r="L44"/>
  <c r="M44"/>
  <c r="K45"/>
  <c r="L45"/>
  <c r="M45"/>
  <c r="K46"/>
  <c r="L46"/>
  <c r="M46"/>
  <c r="K47"/>
  <c r="L47"/>
  <c r="M47"/>
  <c r="K48"/>
  <c r="L48"/>
  <c r="M48"/>
  <c r="K49"/>
  <c r="L49"/>
  <c r="M49"/>
  <c r="K50"/>
  <c r="L50"/>
  <c r="M50"/>
  <c r="K51"/>
  <c r="L51"/>
  <c r="M51"/>
  <c r="K53"/>
  <c r="L53"/>
  <c r="M53"/>
  <c r="K54"/>
  <c r="L54"/>
  <c r="M54"/>
  <c r="K55"/>
  <c r="L55"/>
  <c r="M55"/>
  <c r="K56"/>
  <c r="L56"/>
  <c r="M56"/>
  <c r="K57"/>
  <c r="L57"/>
  <c r="M57"/>
  <c r="K58"/>
  <c r="L58"/>
  <c r="M58"/>
  <c r="K59"/>
  <c r="L59"/>
  <c r="M59"/>
  <c r="K60"/>
  <c r="L60"/>
  <c r="M60"/>
  <c r="K61"/>
  <c r="L61"/>
  <c r="M61"/>
  <c r="K62"/>
  <c r="L62"/>
  <c r="M62"/>
  <c r="K63"/>
  <c r="L63"/>
  <c r="M63"/>
  <c r="K64"/>
  <c r="L64"/>
  <c r="M64"/>
  <c r="K65"/>
  <c r="L65"/>
  <c r="M65"/>
  <c r="K66"/>
  <c r="L66"/>
  <c r="M66"/>
  <c r="K67"/>
  <c r="L67"/>
  <c r="M67"/>
  <c r="K68"/>
  <c r="L68"/>
  <c r="M68"/>
  <c r="K69"/>
  <c r="L69"/>
  <c r="M69"/>
  <c r="K70"/>
  <c r="L70"/>
  <c r="M70"/>
  <c r="K71"/>
  <c r="L71"/>
  <c r="M71"/>
  <c r="K72"/>
  <c r="L72"/>
  <c r="M72"/>
  <c r="K73"/>
  <c r="L73"/>
  <c r="M73"/>
  <c r="K74"/>
  <c r="L74"/>
  <c r="M74"/>
  <c r="K75"/>
  <c r="L75"/>
  <c r="M75"/>
  <c r="K77"/>
  <c r="L77"/>
  <c r="M77"/>
  <c r="K78"/>
  <c r="L78"/>
  <c r="M78"/>
  <c r="K79"/>
  <c r="L79"/>
  <c r="M79"/>
  <c r="K80"/>
  <c r="L80"/>
  <c r="M80"/>
  <c r="K81"/>
  <c r="L81"/>
  <c r="M81"/>
  <c r="K82"/>
  <c r="L82"/>
  <c r="M82"/>
  <c r="K83"/>
  <c r="L83"/>
  <c r="M83"/>
  <c r="K84"/>
  <c r="L84"/>
  <c r="M84"/>
  <c r="K85"/>
  <c r="L85"/>
  <c r="M85"/>
  <c r="K86"/>
  <c r="L86"/>
  <c r="M86"/>
  <c r="K88"/>
  <c r="L88"/>
  <c r="M88"/>
  <c r="K89"/>
  <c r="L89"/>
  <c r="M89"/>
  <c r="K90"/>
  <c r="L90"/>
  <c r="M90"/>
  <c r="K91"/>
  <c r="L91"/>
  <c r="M91"/>
  <c r="K92"/>
  <c r="L92"/>
  <c r="M92"/>
  <c r="K93"/>
  <c r="L93"/>
  <c r="M93"/>
  <c r="K94"/>
  <c r="L94"/>
  <c r="M94"/>
  <c r="K95"/>
  <c r="L95"/>
  <c r="M95"/>
  <c r="K96"/>
  <c r="L96"/>
  <c r="M96"/>
  <c r="K97"/>
  <c r="L97"/>
  <c r="M97"/>
  <c r="K98"/>
  <c r="L98"/>
  <c r="M98"/>
  <c r="K100"/>
  <c r="L100"/>
  <c r="M100"/>
  <c r="K101"/>
  <c r="L101"/>
  <c r="M101"/>
  <c r="K102"/>
  <c r="L102"/>
  <c r="M102"/>
  <c r="K103"/>
  <c r="L103"/>
  <c r="M103"/>
  <c r="K104"/>
  <c r="L104"/>
  <c r="M104"/>
  <c r="K105"/>
  <c r="L105"/>
  <c r="M105"/>
  <c r="K106"/>
  <c r="L106"/>
  <c r="M106"/>
  <c r="K107"/>
  <c r="L107"/>
  <c r="M107"/>
  <c r="K108"/>
  <c r="L108"/>
  <c r="M108"/>
  <c r="K110"/>
  <c r="L110"/>
  <c r="M110"/>
  <c r="K111"/>
  <c r="L111"/>
  <c r="M111"/>
  <c r="K112"/>
  <c r="L112"/>
  <c r="M112"/>
  <c r="K113"/>
  <c r="L113"/>
  <c r="M113"/>
  <c r="K114"/>
  <c r="L114"/>
  <c r="M114"/>
  <c r="K115"/>
  <c r="L115"/>
  <c r="M115"/>
  <c r="K116"/>
  <c r="L116"/>
  <c r="M116"/>
  <c r="K117"/>
  <c r="L117"/>
  <c r="M117"/>
  <c r="K118"/>
  <c r="L118"/>
  <c r="M118"/>
  <c r="K119"/>
  <c r="L119"/>
  <c r="M119"/>
  <c r="K120"/>
  <c r="L120"/>
  <c r="M120"/>
  <c r="K122"/>
  <c r="L122"/>
  <c r="M122"/>
  <c r="K123"/>
  <c r="L123"/>
  <c r="M123"/>
  <c r="K124"/>
  <c r="L124"/>
  <c r="M124"/>
  <c r="K125"/>
  <c r="L125"/>
  <c r="M125"/>
  <c r="K126"/>
  <c r="L126"/>
  <c r="M126"/>
  <c r="K127"/>
  <c r="L127"/>
  <c r="M127"/>
  <c r="K128"/>
  <c r="L128"/>
  <c r="M128"/>
  <c r="K129"/>
  <c r="L129"/>
  <c r="M129"/>
  <c r="K130"/>
  <c r="L130"/>
  <c r="M130"/>
  <c r="K131"/>
  <c r="L131"/>
  <c r="M131"/>
  <c r="K132"/>
  <c r="L132"/>
  <c r="M132"/>
  <c r="K133"/>
  <c r="L133"/>
  <c r="M133"/>
  <c r="K134"/>
  <c r="L134"/>
  <c r="M134"/>
  <c r="K135"/>
  <c r="L135"/>
  <c r="M135"/>
  <c r="K136"/>
  <c r="L136"/>
  <c r="M136"/>
  <c r="K138"/>
  <c r="L138"/>
  <c r="M138"/>
  <c r="K139"/>
  <c r="L139"/>
  <c r="M139"/>
  <c r="K140"/>
  <c r="L140"/>
  <c r="M140"/>
  <c r="K141"/>
  <c r="L141"/>
  <c r="M141"/>
  <c r="K142"/>
  <c r="L142"/>
  <c r="M142"/>
  <c r="K143"/>
  <c r="L143"/>
  <c r="M143"/>
  <c r="K144"/>
  <c r="L144"/>
  <c r="M144"/>
  <c r="K145"/>
  <c r="L145"/>
  <c r="M145"/>
  <c r="K146"/>
  <c r="L146"/>
  <c r="M146"/>
  <c r="K147"/>
  <c r="L147"/>
  <c r="M147"/>
  <c r="K148"/>
  <c r="L148"/>
  <c r="M148"/>
  <c r="K149"/>
  <c r="L149"/>
  <c r="M149"/>
  <c r="K150"/>
  <c r="L150"/>
  <c r="M150"/>
  <c r="K152"/>
  <c r="L152"/>
  <c r="M152"/>
  <c r="K153"/>
  <c r="L153"/>
  <c r="M153"/>
  <c r="K154"/>
  <c r="L154"/>
  <c r="M154"/>
  <c r="K155"/>
  <c r="L155"/>
  <c r="M155"/>
  <c r="K156"/>
  <c r="L156"/>
  <c r="M156"/>
  <c r="K157"/>
  <c r="L157"/>
  <c r="M157"/>
  <c r="K158"/>
  <c r="L158"/>
  <c r="M158"/>
  <c r="K159"/>
  <c r="L159"/>
  <c r="M159"/>
  <c r="K160"/>
  <c r="L160"/>
  <c r="M160"/>
  <c r="K161"/>
  <c r="L161"/>
  <c r="M161"/>
  <c r="K162"/>
  <c r="L162"/>
  <c r="M162"/>
  <c r="K163"/>
  <c r="L163"/>
  <c r="M163"/>
  <c r="K164"/>
  <c r="L164"/>
  <c r="M164"/>
  <c r="K165"/>
  <c r="L165"/>
  <c r="M165"/>
  <c r="K166"/>
  <c r="L166"/>
  <c r="M166"/>
  <c r="K167"/>
  <c r="L167"/>
  <c r="M167"/>
  <c r="K169"/>
  <c r="L169"/>
  <c r="M169"/>
  <c r="K170"/>
  <c r="L170"/>
  <c r="M170"/>
  <c r="K171"/>
  <c r="L171"/>
  <c r="M171"/>
  <c r="K172"/>
  <c r="L172"/>
  <c r="M172"/>
  <c r="K173"/>
  <c r="L173"/>
  <c r="M173"/>
  <c r="K174"/>
  <c r="L174"/>
  <c r="M174"/>
  <c r="K175"/>
  <c r="L175"/>
  <c r="M175"/>
  <c r="K176"/>
  <c r="L176"/>
  <c r="M176"/>
  <c r="K177"/>
  <c r="L177"/>
  <c r="M177"/>
  <c r="K178"/>
  <c r="L178"/>
  <c r="M178"/>
  <c r="K179"/>
  <c r="L179"/>
  <c r="M179"/>
  <c r="K180"/>
  <c r="L180"/>
  <c r="M180"/>
  <c r="K181"/>
  <c r="L181"/>
  <c r="M181"/>
  <c r="K182"/>
  <c r="L182"/>
  <c r="M182"/>
  <c r="K183"/>
  <c r="L183"/>
  <c r="M183"/>
  <c r="K185"/>
  <c r="L185"/>
  <c r="M185"/>
  <c r="L5"/>
  <c r="M5"/>
  <c r="K5"/>
  <c r="H6"/>
  <c r="I6"/>
  <c r="J6"/>
  <c r="H7"/>
  <c r="I7"/>
  <c r="J7"/>
  <c r="H8"/>
  <c r="I8"/>
  <c r="J8"/>
  <c r="H9"/>
  <c r="I9"/>
  <c r="J9"/>
  <c r="H10"/>
  <c r="I10"/>
  <c r="J10"/>
  <c r="H11"/>
  <c r="I11"/>
  <c r="J11"/>
  <c r="H12"/>
  <c r="I12"/>
  <c r="J12"/>
  <c r="H13"/>
  <c r="I13"/>
  <c r="J13"/>
  <c r="H14"/>
  <c r="I14"/>
  <c r="J14"/>
  <c r="H15"/>
  <c r="I15"/>
  <c r="J15"/>
  <c r="H16"/>
  <c r="I16"/>
  <c r="J16"/>
  <c r="H17"/>
  <c r="I17"/>
  <c r="J17"/>
  <c r="H19"/>
  <c r="I19"/>
  <c r="J19"/>
  <c r="H20"/>
  <c r="I20"/>
  <c r="J20"/>
  <c r="H21"/>
  <c r="I21"/>
  <c r="J21"/>
  <c r="H22"/>
  <c r="I22"/>
  <c r="J22"/>
  <c r="H23"/>
  <c r="I23"/>
  <c r="J23"/>
  <c r="H24"/>
  <c r="I24"/>
  <c r="J24"/>
  <c r="H25"/>
  <c r="I25"/>
  <c r="J25"/>
  <c r="H26"/>
  <c r="I26"/>
  <c r="J26"/>
  <c r="H28"/>
  <c r="I28"/>
  <c r="J28"/>
  <c r="H29"/>
  <c r="I29"/>
  <c r="J29"/>
  <c r="H30"/>
  <c r="I30"/>
  <c r="J30"/>
  <c r="H31"/>
  <c r="I31"/>
  <c r="J31"/>
  <c r="H32"/>
  <c r="I32"/>
  <c r="J32"/>
  <c r="H33"/>
  <c r="I33"/>
  <c r="J33"/>
  <c r="H34"/>
  <c r="I34"/>
  <c r="J34"/>
  <c r="H35"/>
  <c r="I35"/>
  <c r="J35"/>
  <c r="H36"/>
  <c r="I36"/>
  <c r="J36"/>
  <c r="H37"/>
  <c r="I37"/>
  <c r="J37"/>
  <c r="H38"/>
  <c r="I38"/>
  <c r="J38"/>
  <c r="H40"/>
  <c r="I40"/>
  <c r="J40"/>
  <c r="H41"/>
  <c r="I41"/>
  <c r="J41"/>
  <c r="H42"/>
  <c r="I42"/>
  <c r="J42"/>
  <c r="H43"/>
  <c r="I43"/>
  <c r="J43"/>
  <c r="H44"/>
  <c r="I44"/>
  <c r="J44"/>
  <c r="H45"/>
  <c r="I45"/>
  <c r="J45"/>
  <c r="H46"/>
  <c r="I46"/>
  <c r="J46"/>
  <c r="H47"/>
  <c r="I47"/>
  <c r="J47"/>
  <c r="H48"/>
  <c r="I48"/>
  <c r="J48"/>
  <c r="H49"/>
  <c r="I49"/>
  <c r="J49"/>
  <c r="H50"/>
  <c r="I50"/>
  <c r="J50"/>
  <c r="H51"/>
  <c r="I51"/>
  <c r="J51"/>
  <c r="H53"/>
  <c r="I53"/>
  <c r="J53"/>
  <c r="H54"/>
  <c r="I54"/>
  <c r="J54"/>
  <c r="H55"/>
  <c r="I55"/>
  <c r="J55"/>
  <c r="H56"/>
  <c r="I56"/>
  <c r="J56"/>
  <c r="H57"/>
  <c r="I57"/>
  <c r="J57"/>
  <c r="H58"/>
  <c r="I58"/>
  <c r="J58"/>
  <c r="H59"/>
  <c r="I59"/>
  <c r="J59"/>
  <c r="H60"/>
  <c r="I60"/>
  <c r="J60"/>
  <c r="H61"/>
  <c r="I61"/>
  <c r="J61"/>
  <c r="H62"/>
  <c r="I62"/>
  <c r="J62"/>
  <c r="H63"/>
  <c r="I63"/>
  <c r="J63"/>
  <c r="H64"/>
  <c r="I64"/>
  <c r="J64"/>
  <c r="H65"/>
  <c r="I65"/>
  <c r="J65"/>
  <c r="H66"/>
  <c r="I66"/>
  <c r="J66"/>
  <c r="H67"/>
  <c r="I67"/>
  <c r="J67"/>
  <c r="H68"/>
  <c r="I68"/>
  <c r="J68"/>
  <c r="H69"/>
  <c r="I69"/>
  <c r="J69"/>
  <c r="H70"/>
  <c r="I70"/>
  <c r="J70"/>
  <c r="H71"/>
  <c r="I71"/>
  <c r="J71"/>
  <c r="H72"/>
  <c r="I72"/>
  <c r="J72"/>
  <c r="H73"/>
  <c r="I73"/>
  <c r="J73"/>
  <c r="H74"/>
  <c r="I74"/>
  <c r="J74"/>
  <c r="H75"/>
  <c r="I75"/>
  <c r="J75"/>
  <c r="H77"/>
  <c r="I77"/>
  <c r="J77"/>
  <c r="H78"/>
  <c r="I78"/>
  <c r="J78"/>
  <c r="H79"/>
  <c r="I79"/>
  <c r="J79"/>
  <c r="H80"/>
  <c r="I80"/>
  <c r="J80"/>
  <c r="H81"/>
  <c r="I81"/>
  <c r="J81"/>
  <c r="H82"/>
  <c r="I82"/>
  <c r="J82"/>
  <c r="H83"/>
  <c r="I83"/>
  <c r="J83"/>
  <c r="H84"/>
  <c r="I84"/>
  <c r="J84"/>
  <c r="H85"/>
  <c r="I85"/>
  <c r="J85"/>
  <c r="H86"/>
  <c r="I86"/>
  <c r="J86"/>
  <c r="H88"/>
  <c r="I88"/>
  <c r="J88"/>
  <c r="H89"/>
  <c r="I89"/>
  <c r="J89"/>
  <c r="H90"/>
  <c r="I90"/>
  <c r="J90"/>
  <c r="H91"/>
  <c r="I91"/>
  <c r="J91"/>
  <c r="H92"/>
  <c r="I92"/>
  <c r="J92"/>
  <c r="H93"/>
  <c r="I93"/>
  <c r="J93"/>
  <c r="H94"/>
  <c r="I94"/>
  <c r="J94"/>
  <c r="H95"/>
  <c r="I95"/>
  <c r="J95"/>
  <c r="H96"/>
  <c r="I96"/>
  <c r="J96"/>
  <c r="H97"/>
  <c r="I97"/>
  <c r="J97"/>
  <c r="H98"/>
  <c r="I98"/>
  <c r="J98"/>
  <c r="H100"/>
  <c r="I100"/>
  <c r="J100"/>
  <c r="H101"/>
  <c r="I101"/>
  <c r="J101"/>
  <c r="H102"/>
  <c r="I102"/>
  <c r="J102"/>
  <c r="H103"/>
  <c r="I103"/>
  <c r="J103"/>
  <c r="H104"/>
  <c r="I104"/>
  <c r="J104"/>
  <c r="H105"/>
  <c r="I105"/>
  <c r="J105"/>
  <c r="H106"/>
  <c r="I106"/>
  <c r="J106"/>
  <c r="H107"/>
  <c r="I107"/>
  <c r="J107"/>
  <c r="H108"/>
  <c r="I108"/>
  <c r="J108"/>
  <c r="H110"/>
  <c r="I110"/>
  <c r="J110"/>
  <c r="H111"/>
  <c r="I111"/>
  <c r="J111"/>
  <c r="H112"/>
  <c r="I112"/>
  <c r="J112"/>
  <c r="H113"/>
  <c r="I113"/>
  <c r="J113"/>
  <c r="H114"/>
  <c r="I114"/>
  <c r="J114"/>
  <c r="H115"/>
  <c r="I115"/>
  <c r="J115"/>
  <c r="H116"/>
  <c r="I116"/>
  <c r="J116"/>
  <c r="H117"/>
  <c r="I117"/>
  <c r="J117"/>
  <c r="H118"/>
  <c r="I118"/>
  <c r="J118"/>
  <c r="H119"/>
  <c r="I119"/>
  <c r="J119"/>
  <c r="H120"/>
  <c r="I120"/>
  <c r="J120"/>
  <c r="H122"/>
  <c r="I122"/>
  <c r="J122"/>
  <c r="H123"/>
  <c r="I123"/>
  <c r="J123"/>
  <c r="H124"/>
  <c r="I124"/>
  <c r="J124"/>
  <c r="H125"/>
  <c r="I125"/>
  <c r="J125"/>
  <c r="H126"/>
  <c r="I126"/>
  <c r="J126"/>
  <c r="H127"/>
  <c r="I127"/>
  <c r="J127"/>
  <c r="H128"/>
  <c r="I128"/>
  <c r="J128"/>
  <c r="H129"/>
  <c r="I129"/>
  <c r="J129"/>
  <c r="H130"/>
  <c r="I130"/>
  <c r="J130"/>
  <c r="H131"/>
  <c r="I131"/>
  <c r="J131"/>
  <c r="H132"/>
  <c r="I132"/>
  <c r="J132"/>
  <c r="H133"/>
  <c r="I133"/>
  <c r="J133"/>
  <c r="H134"/>
  <c r="I134"/>
  <c r="J134"/>
  <c r="H135"/>
  <c r="I135"/>
  <c r="J135"/>
  <c r="H136"/>
  <c r="I136"/>
  <c r="J136"/>
  <c r="H138"/>
  <c r="I138"/>
  <c r="J138"/>
  <c r="H139"/>
  <c r="I139"/>
  <c r="J139"/>
  <c r="H140"/>
  <c r="I140"/>
  <c r="J140"/>
  <c r="H141"/>
  <c r="I141"/>
  <c r="J141"/>
  <c r="H142"/>
  <c r="I142"/>
  <c r="J142"/>
  <c r="H143"/>
  <c r="I143"/>
  <c r="J143"/>
  <c r="H144"/>
  <c r="I144"/>
  <c r="J144"/>
  <c r="H145"/>
  <c r="I145"/>
  <c r="J145"/>
  <c r="H146"/>
  <c r="I146"/>
  <c r="J146"/>
  <c r="H147"/>
  <c r="I147"/>
  <c r="J147"/>
  <c r="H148"/>
  <c r="I148"/>
  <c r="J148"/>
  <c r="H149"/>
  <c r="I149"/>
  <c r="J149"/>
  <c r="H150"/>
  <c r="I150"/>
  <c r="J150"/>
  <c r="H152"/>
  <c r="I152"/>
  <c r="J152"/>
  <c r="H153"/>
  <c r="I153"/>
  <c r="J153"/>
  <c r="H154"/>
  <c r="I154"/>
  <c r="J154"/>
  <c r="H155"/>
  <c r="I155"/>
  <c r="J155"/>
  <c r="H156"/>
  <c r="I156"/>
  <c r="J156"/>
  <c r="H157"/>
  <c r="I157"/>
  <c r="J157"/>
  <c r="H158"/>
  <c r="I158"/>
  <c r="J158"/>
  <c r="H159"/>
  <c r="I159"/>
  <c r="J159"/>
  <c r="H160"/>
  <c r="I160"/>
  <c r="J160"/>
  <c r="H161"/>
  <c r="I161"/>
  <c r="J161"/>
  <c r="H162"/>
  <c r="I162"/>
  <c r="J162"/>
  <c r="H163"/>
  <c r="I163"/>
  <c r="J163"/>
  <c r="H164"/>
  <c r="I164"/>
  <c r="J164"/>
  <c r="H165"/>
  <c r="I165"/>
  <c r="J165"/>
  <c r="H166"/>
  <c r="I166"/>
  <c r="J166"/>
  <c r="H167"/>
  <c r="I167"/>
  <c r="J167"/>
  <c r="H169"/>
  <c r="I169"/>
  <c r="J169"/>
  <c r="H170"/>
  <c r="I170"/>
  <c r="J170"/>
  <c r="H171"/>
  <c r="I171"/>
  <c r="J171"/>
  <c r="H172"/>
  <c r="I172"/>
  <c r="J172"/>
  <c r="H173"/>
  <c r="I173"/>
  <c r="J173"/>
  <c r="H174"/>
  <c r="I174"/>
  <c r="J174"/>
  <c r="H175"/>
  <c r="I175"/>
  <c r="J175"/>
  <c r="H176"/>
  <c r="I176"/>
  <c r="J176"/>
  <c r="H177"/>
  <c r="I177"/>
  <c r="J177"/>
  <c r="H178"/>
  <c r="I178"/>
  <c r="J178"/>
  <c r="H179"/>
  <c r="I179"/>
  <c r="J179"/>
  <c r="H180"/>
  <c r="I180"/>
  <c r="J180"/>
  <c r="H181"/>
  <c r="I181"/>
  <c r="J181"/>
  <c r="H182"/>
  <c r="I182"/>
  <c r="J182"/>
  <c r="H183"/>
  <c r="I183"/>
  <c r="J183"/>
  <c r="H185"/>
  <c r="I185"/>
  <c r="J185"/>
  <c r="I5"/>
  <c r="J5"/>
  <c r="H5"/>
  <c r="E183"/>
  <c r="F183"/>
  <c r="G183"/>
  <c r="E185"/>
  <c r="F185"/>
  <c r="G185"/>
  <c r="E6"/>
  <c r="F6"/>
  <c r="G6"/>
  <c r="E7"/>
  <c r="F7"/>
  <c r="G7"/>
  <c r="E8"/>
  <c r="F8"/>
  <c r="G8"/>
  <c r="E9"/>
  <c r="F9"/>
  <c r="G9"/>
  <c r="E10"/>
  <c r="F10"/>
  <c r="G10"/>
  <c r="E11"/>
  <c r="F11"/>
  <c r="G11"/>
  <c r="E12"/>
  <c r="F12"/>
  <c r="G12"/>
  <c r="E13"/>
  <c r="F13"/>
  <c r="G13"/>
  <c r="E14"/>
  <c r="F14"/>
  <c r="G14"/>
  <c r="E15"/>
  <c r="F15"/>
  <c r="G15"/>
  <c r="E16"/>
  <c r="F16"/>
  <c r="G16"/>
  <c r="E17"/>
  <c r="F17"/>
  <c r="G17"/>
  <c r="E19"/>
  <c r="F19"/>
  <c r="G19"/>
  <c r="E20"/>
  <c r="F20"/>
  <c r="G20"/>
  <c r="E21"/>
  <c r="F21"/>
  <c r="G21"/>
  <c r="E22"/>
  <c r="F22"/>
  <c r="G22"/>
  <c r="E23"/>
  <c r="F23"/>
  <c r="G23"/>
  <c r="E24"/>
  <c r="F24"/>
  <c r="G24"/>
  <c r="E25"/>
  <c r="F25"/>
  <c r="G25"/>
  <c r="E26"/>
  <c r="F26"/>
  <c r="G26"/>
  <c r="E28"/>
  <c r="F28"/>
  <c r="G28"/>
  <c r="E29"/>
  <c r="F29"/>
  <c r="G29"/>
  <c r="E30"/>
  <c r="F30"/>
  <c r="G30"/>
  <c r="E31"/>
  <c r="F31"/>
  <c r="G31"/>
  <c r="E32"/>
  <c r="F32"/>
  <c r="G32"/>
  <c r="E33"/>
  <c r="F33"/>
  <c r="G33"/>
  <c r="E34"/>
  <c r="F34"/>
  <c r="G34"/>
  <c r="E35"/>
  <c r="F35"/>
  <c r="G35"/>
  <c r="E36"/>
  <c r="F36"/>
  <c r="G36"/>
  <c r="E37"/>
  <c r="F37"/>
  <c r="G37"/>
  <c r="E38"/>
  <c r="F38"/>
  <c r="G38"/>
  <c r="E40"/>
  <c r="F40"/>
  <c r="G40"/>
  <c r="E41"/>
  <c r="F41"/>
  <c r="G41"/>
  <c r="E42"/>
  <c r="F42"/>
  <c r="G42"/>
  <c r="E43"/>
  <c r="F43"/>
  <c r="G43"/>
  <c r="E44"/>
  <c r="F44"/>
  <c r="G44"/>
  <c r="E45"/>
  <c r="F45"/>
  <c r="G45"/>
  <c r="E46"/>
  <c r="F46"/>
  <c r="G46"/>
  <c r="E47"/>
  <c r="F47"/>
  <c r="G47"/>
  <c r="E48"/>
  <c r="F48"/>
  <c r="G48"/>
  <c r="E49"/>
  <c r="F49"/>
  <c r="G49"/>
  <c r="E50"/>
  <c r="F50"/>
  <c r="G50"/>
  <c r="E51"/>
  <c r="F51"/>
  <c r="G51"/>
  <c r="E53"/>
  <c r="F53"/>
  <c r="G53"/>
  <c r="E54"/>
  <c r="F54"/>
  <c r="G54"/>
  <c r="E55"/>
  <c r="F55"/>
  <c r="G55"/>
  <c r="E56"/>
  <c r="F56"/>
  <c r="G56"/>
  <c r="E57"/>
  <c r="F57"/>
  <c r="G57"/>
  <c r="E58"/>
  <c r="F58"/>
  <c r="G58"/>
  <c r="E59"/>
  <c r="F59"/>
  <c r="G59"/>
  <c r="E60"/>
  <c r="F60"/>
  <c r="G60"/>
  <c r="E61"/>
  <c r="F61"/>
  <c r="G61"/>
  <c r="E62"/>
  <c r="F62"/>
  <c r="G62"/>
  <c r="E63"/>
  <c r="F63"/>
  <c r="G63"/>
  <c r="E64"/>
  <c r="F64"/>
  <c r="G64"/>
  <c r="E65"/>
  <c r="F65"/>
  <c r="G65"/>
  <c r="E66"/>
  <c r="F66"/>
  <c r="G66"/>
  <c r="E67"/>
  <c r="F67"/>
  <c r="G67"/>
  <c r="E68"/>
  <c r="F68"/>
  <c r="G68"/>
  <c r="E69"/>
  <c r="F69"/>
  <c r="G69"/>
  <c r="E70"/>
  <c r="F70"/>
  <c r="G70"/>
  <c r="E71"/>
  <c r="F71"/>
  <c r="G71"/>
  <c r="E72"/>
  <c r="F72"/>
  <c r="G72"/>
  <c r="E73"/>
  <c r="F73"/>
  <c r="G73"/>
  <c r="E74"/>
  <c r="F74"/>
  <c r="G74"/>
  <c r="E75"/>
  <c r="F75"/>
  <c r="G75"/>
  <c r="E77"/>
  <c r="F77"/>
  <c r="G77"/>
  <c r="E78"/>
  <c r="F78"/>
  <c r="G78"/>
  <c r="E79"/>
  <c r="F79"/>
  <c r="G79"/>
  <c r="E80"/>
  <c r="F80"/>
  <c r="G80"/>
  <c r="E81"/>
  <c r="F81"/>
  <c r="G81"/>
  <c r="E82"/>
  <c r="F82"/>
  <c r="G82"/>
  <c r="E83"/>
  <c r="F83"/>
  <c r="G83"/>
  <c r="E84"/>
  <c r="F84"/>
  <c r="G84"/>
  <c r="E85"/>
  <c r="F85"/>
  <c r="G85"/>
  <c r="E86"/>
  <c r="F86"/>
  <c r="G86"/>
  <c r="E88"/>
  <c r="F88"/>
  <c r="G88"/>
  <c r="E89"/>
  <c r="F89"/>
  <c r="G89"/>
  <c r="E90"/>
  <c r="F90"/>
  <c r="G90"/>
  <c r="E91"/>
  <c r="F91"/>
  <c r="G91"/>
  <c r="E92"/>
  <c r="F92"/>
  <c r="G92"/>
  <c r="E93"/>
  <c r="F93"/>
  <c r="G93"/>
  <c r="E94"/>
  <c r="F94"/>
  <c r="G94"/>
  <c r="E95"/>
  <c r="F95"/>
  <c r="G95"/>
  <c r="E96"/>
  <c r="F96"/>
  <c r="G96"/>
  <c r="E97"/>
  <c r="F97"/>
  <c r="G97"/>
  <c r="E98"/>
  <c r="F98"/>
  <c r="G98"/>
  <c r="E100"/>
  <c r="F100"/>
  <c r="G100"/>
  <c r="E101"/>
  <c r="F101"/>
  <c r="G101"/>
  <c r="E102"/>
  <c r="F102"/>
  <c r="G102"/>
  <c r="E103"/>
  <c r="F103"/>
  <c r="G103"/>
  <c r="E104"/>
  <c r="F104"/>
  <c r="G104"/>
  <c r="E105"/>
  <c r="F105"/>
  <c r="G105"/>
  <c r="E106"/>
  <c r="F106"/>
  <c r="G106"/>
  <c r="E107"/>
  <c r="F107"/>
  <c r="G107"/>
  <c r="E108"/>
  <c r="F108"/>
  <c r="G108"/>
  <c r="E110"/>
  <c r="F110"/>
  <c r="G110"/>
  <c r="E111"/>
  <c r="F111"/>
  <c r="G111"/>
  <c r="E112"/>
  <c r="F112"/>
  <c r="G112"/>
  <c r="E113"/>
  <c r="F113"/>
  <c r="G113"/>
  <c r="E114"/>
  <c r="F114"/>
  <c r="G114"/>
  <c r="E115"/>
  <c r="F115"/>
  <c r="G115"/>
  <c r="E116"/>
  <c r="F116"/>
  <c r="G116"/>
  <c r="E117"/>
  <c r="F117"/>
  <c r="G117"/>
  <c r="E118"/>
  <c r="F118"/>
  <c r="G118"/>
  <c r="E119"/>
  <c r="F119"/>
  <c r="G119"/>
  <c r="E120"/>
  <c r="F120"/>
  <c r="G120"/>
  <c r="E122"/>
  <c r="F122"/>
  <c r="G122"/>
  <c r="E123"/>
  <c r="F123"/>
  <c r="G123"/>
  <c r="E124"/>
  <c r="F124"/>
  <c r="G124"/>
  <c r="E125"/>
  <c r="F125"/>
  <c r="G125"/>
  <c r="E126"/>
  <c r="F126"/>
  <c r="G126"/>
  <c r="E127"/>
  <c r="F127"/>
  <c r="G127"/>
  <c r="E128"/>
  <c r="F128"/>
  <c r="G128"/>
  <c r="E129"/>
  <c r="F129"/>
  <c r="G129"/>
  <c r="E130"/>
  <c r="F130"/>
  <c r="G130"/>
  <c r="E131"/>
  <c r="F131"/>
  <c r="G131"/>
  <c r="E132"/>
  <c r="F132"/>
  <c r="G132"/>
  <c r="E133"/>
  <c r="F133"/>
  <c r="G133"/>
  <c r="E134"/>
  <c r="F134"/>
  <c r="G134"/>
  <c r="E135"/>
  <c r="F135"/>
  <c r="G135"/>
  <c r="E136"/>
  <c r="F136"/>
  <c r="G136"/>
  <c r="E138"/>
  <c r="F138"/>
  <c r="G138"/>
  <c r="E139"/>
  <c r="F139"/>
  <c r="G139"/>
  <c r="E140"/>
  <c r="F140"/>
  <c r="G140"/>
  <c r="E141"/>
  <c r="F141"/>
  <c r="G141"/>
  <c r="E142"/>
  <c r="F142"/>
  <c r="G142"/>
  <c r="E143"/>
  <c r="F143"/>
  <c r="G143"/>
  <c r="E144"/>
  <c r="F144"/>
  <c r="G144"/>
  <c r="E145"/>
  <c r="F145"/>
  <c r="G145"/>
  <c r="E146"/>
  <c r="F146"/>
  <c r="G146"/>
  <c r="E147"/>
  <c r="F147"/>
  <c r="G147"/>
  <c r="E148"/>
  <c r="F148"/>
  <c r="G148"/>
  <c r="E149"/>
  <c r="F149"/>
  <c r="G149"/>
  <c r="E150"/>
  <c r="F150"/>
  <c r="G150"/>
  <c r="E152"/>
  <c r="F152"/>
  <c r="G152"/>
  <c r="E153"/>
  <c r="F153"/>
  <c r="G153"/>
  <c r="E154"/>
  <c r="F154"/>
  <c r="G154"/>
  <c r="E155"/>
  <c r="F155"/>
  <c r="G155"/>
  <c r="E156"/>
  <c r="F156"/>
  <c r="G156"/>
  <c r="E157"/>
  <c r="F157"/>
  <c r="G157"/>
  <c r="E158"/>
  <c r="F158"/>
  <c r="G158"/>
  <c r="E159"/>
  <c r="F159"/>
  <c r="G159"/>
  <c r="E160"/>
  <c r="F160"/>
  <c r="G160"/>
  <c r="E161"/>
  <c r="F161"/>
  <c r="G161"/>
  <c r="E162"/>
  <c r="F162"/>
  <c r="G162"/>
  <c r="E163"/>
  <c r="F163"/>
  <c r="G163"/>
  <c r="E164"/>
  <c r="F164"/>
  <c r="G164"/>
  <c r="E165"/>
  <c r="F165"/>
  <c r="G165"/>
  <c r="E166"/>
  <c r="F166"/>
  <c r="G166"/>
  <c r="E167"/>
  <c r="F167"/>
  <c r="G167"/>
  <c r="E169"/>
  <c r="F169"/>
  <c r="G169"/>
  <c r="E170"/>
  <c r="F170"/>
  <c r="G170"/>
  <c r="E171"/>
  <c r="F171"/>
  <c r="G171"/>
  <c r="E172"/>
  <c r="F172"/>
  <c r="G172"/>
  <c r="E173"/>
  <c r="F173"/>
  <c r="G173"/>
  <c r="E174"/>
  <c r="F174"/>
  <c r="G174"/>
  <c r="E175"/>
  <c r="F175"/>
  <c r="G175"/>
  <c r="E176"/>
  <c r="F176"/>
  <c r="G176"/>
  <c r="E177"/>
  <c r="F177"/>
  <c r="G177"/>
  <c r="E178"/>
  <c r="F178"/>
  <c r="G178"/>
  <c r="E179"/>
  <c r="F179"/>
  <c r="G179"/>
  <c r="E180"/>
  <c r="F180"/>
  <c r="G180"/>
  <c r="E181"/>
  <c r="F181"/>
  <c r="G181"/>
  <c r="E182"/>
  <c r="F182"/>
  <c r="G182"/>
  <c r="G5"/>
  <c r="F5"/>
  <c r="E5"/>
  <c r="N186" i="4"/>
  <c r="O186"/>
  <c r="P186"/>
  <c r="Q186"/>
  <c r="R186"/>
  <c r="S186"/>
  <c r="T186"/>
  <c r="U186"/>
  <c r="V186"/>
  <c r="W186"/>
  <c r="X186"/>
  <c r="Y186"/>
  <c r="Z186"/>
  <c r="AA186"/>
  <c r="AB186"/>
  <c r="AC186"/>
  <c r="AD186"/>
  <c r="AE186"/>
  <c r="F186"/>
  <c r="G186"/>
  <c r="H186"/>
  <c r="I186"/>
  <c r="J186"/>
  <c r="K186"/>
  <c r="L186"/>
  <c r="M186"/>
  <c r="E186"/>
  <c r="F184"/>
  <c r="G184"/>
  <c r="H184"/>
  <c r="I184"/>
  <c r="J184"/>
  <c r="K184"/>
  <c r="L184"/>
  <c r="M184"/>
  <c r="N184"/>
  <c r="O184"/>
  <c r="P184"/>
  <c r="Q184"/>
  <c r="R184"/>
  <c r="S184"/>
  <c r="T184"/>
  <c r="U184"/>
  <c r="V184"/>
  <c r="W184"/>
  <c r="X184"/>
  <c r="Y184"/>
  <c r="Z184"/>
  <c r="AA184"/>
  <c r="AB184"/>
  <c r="AC184"/>
  <c r="AD184"/>
  <c r="AE184"/>
  <c r="E184"/>
  <c r="F168"/>
  <c r="G168"/>
  <c r="H168"/>
  <c r="I168"/>
  <c r="J168"/>
  <c r="K168"/>
  <c r="L168"/>
  <c r="M168"/>
  <c r="Q168"/>
  <c r="R168"/>
  <c r="S168"/>
  <c r="T168"/>
  <c r="U168"/>
  <c r="V168"/>
  <c r="W168"/>
  <c r="X168"/>
  <c r="Y168"/>
  <c r="E168"/>
  <c r="F99"/>
  <c r="G99"/>
  <c r="H99"/>
  <c r="I99"/>
  <c r="J99"/>
  <c r="K99"/>
  <c r="L99"/>
  <c r="M99"/>
  <c r="Q99"/>
  <c r="R99"/>
  <c r="S99"/>
  <c r="T99"/>
  <c r="U99"/>
  <c r="V99"/>
  <c r="W99"/>
  <c r="X99"/>
  <c r="Y99"/>
  <c r="E99"/>
  <c r="F76"/>
  <c r="G76"/>
  <c r="H76"/>
  <c r="I76"/>
  <c r="J76"/>
  <c r="K76"/>
  <c r="L76"/>
  <c r="M76"/>
  <c r="Q76"/>
  <c r="R76"/>
  <c r="S76"/>
  <c r="T76"/>
  <c r="U76"/>
  <c r="V76"/>
  <c r="W76"/>
  <c r="X76"/>
  <c r="Y76"/>
  <c r="E76"/>
  <c r="F52"/>
  <c r="G52"/>
  <c r="H52"/>
  <c r="I52"/>
  <c r="J52"/>
  <c r="K52"/>
  <c r="L52"/>
  <c r="M52"/>
  <c r="Q52"/>
  <c r="R52"/>
  <c r="S52"/>
  <c r="T52"/>
  <c r="U52"/>
  <c r="V52"/>
  <c r="W52"/>
  <c r="X52"/>
  <c r="Y52"/>
  <c r="E52"/>
  <c r="AB94"/>
  <c r="N94"/>
  <c r="O94"/>
  <c r="P94"/>
  <c r="P97"/>
  <c r="O97"/>
  <c r="N97"/>
  <c r="P182"/>
  <c r="O182"/>
  <c r="N182"/>
  <c r="AL6" i="6" l="1"/>
  <c r="AI18"/>
  <c r="AM13"/>
  <c r="AK14"/>
  <c r="AM15"/>
  <c r="E186"/>
  <c r="AG27"/>
  <c r="AM26"/>
  <c r="S39"/>
  <c r="AK30"/>
  <c r="AM31"/>
  <c r="AK32"/>
  <c r="AL32"/>
  <c r="AM35"/>
  <c r="AK36"/>
  <c r="AL36"/>
  <c r="R52"/>
  <c r="AI52"/>
  <c r="AL43"/>
  <c r="AL49"/>
  <c r="AL51"/>
  <c r="S76"/>
  <c r="AK55"/>
  <c r="AM56"/>
  <c r="AK57"/>
  <c r="AM58"/>
  <c r="AM62"/>
  <c r="AK63"/>
  <c r="AL63"/>
  <c r="AM64"/>
  <c r="AK65"/>
  <c r="AM66"/>
  <c r="AM68"/>
  <c r="AK69"/>
  <c r="AM72"/>
  <c r="AK73"/>
  <c r="Q87"/>
  <c r="AH87"/>
  <c r="AM83"/>
  <c r="AK84"/>
  <c r="R99"/>
  <c r="AI99"/>
  <c r="AL91"/>
  <c r="AL93"/>
  <c r="AL95"/>
  <c r="Q109"/>
  <c r="AH109"/>
  <c r="AK105"/>
  <c r="AL106"/>
  <c r="S121"/>
  <c r="AM113"/>
  <c r="AK114"/>
  <c r="AM115"/>
  <c r="AL116"/>
  <c r="R137"/>
  <c r="AI137"/>
  <c r="AK136"/>
  <c r="AK139"/>
  <c r="AH151"/>
  <c r="AM140"/>
  <c r="AK141"/>
  <c r="AM142"/>
  <c r="AG168"/>
  <c r="AK164"/>
  <c r="AM165"/>
  <c r="AL167"/>
  <c r="S184"/>
  <c r="AM178"/>
  <c r="AK179"/>
  <c r="AM180"/>
  <c r="AM182"/>
  <c r="AK183"/>
  <c r="T183"/>
  <c r="T179"/>
  <c r="AN179" s="1"/>
  <c r="T175"/>
  <c r="T171"/>
  <c r="T165"/>
  <c r="T161"/>
  <c r="AN161" s="1"/>
  <c r="T157"/>
  <c r="T153"/>
  <c r="T147"/>
  <c r="T143"/>
  <c r="AN143" s="1"/>
  <c r="T139"/>
  <c r="T133"/>
  <c r="T129"/>
  <c r="T125"/>
  <c r="AN125" s="1"/>
  <c r="T119"/>
  <c r="T115"/>
  <c r="T105"/>
  <c r="T95"/>
  <c r="AN95" s="1"/>
  <c r="T91"/>
  <c r="T85"/>
  <c r="T81"/>
  <c r="T75"/>
  <c r="AN75" s="1"/>
  <c r="T71"/>
  <c r="T67"/>
  <c r="T63"/>
  <c r="T59"/>
  <c r="AN59" s="1"/>
  <c r="T55"/>
  <c r="T49"/>
  <c r="T45"/>
  <c r="T35"/>
  <c r="AN35" s="1"/>
  <c r="T31"/>
  <c r="T25"/>
  <c r="T21"/>
  <c r="T15"/>
  <c r="AN15" s="1"/>
  <c r="T11"/>
  <c r="AJ183"/>
  <c r="AJ179"/>
  <c r="AJ175"/>
  <c r="AJ171"/>
  <c r="AJ165"/>
  <c r="AJ161"/>
  <c r="AJ157"/>
  <c r="AJ153"/>
  <c r="AJ147"/>
  <c r="AJ143"/>
  <c r="AJ139"/>
  <c r="AJ133"/>
  <c r="AJ129"/>
  <c r="AJ125"/>
  <c r="AJ119"/>
  <c r="AJ115"/>
  <c r="AJ105"/>
  <c r="AJ95"/>
  <c r="AJ91"/>
  <c r="AJ85"/>
  <c r="AJ81"/>
  <c r="AJ75"/>
  <c r="AJ71"/>
  <c r="AJ67"/>
  <c r="AJ63"/>
  <c r="AJ59"/>
  <c r="AJ55"/>
  <c r="AJ49"/>
  <c r="AJ45"/>
  <c r="AJ35"/>
  <c r="AJ31"/>
  <c r="AJ25"/>
  <c r="AJ21"/>
  <c r="AJ15"/>
  <c r="AJ11"/>
  <c r="AD186"/>
  <c r="Y186"/>
  <c r="O186"/>
  <c r="J186"/>
  <c r="AH18"/>
  <c r="S27"/>
  <c r="AI39"/>
  <c r="Q52"/>
  <c r="AH52"/>
  <c r="AI76"/>
  <c r="AG87"/>
  <c r="Q99"/>
  <c r="AG18"/>
  <c r="AM8"/>
  <c r="AK9"/>
  <c r="AM10"/>
  <c r="AK11"/>
  <c r="AM12"/>
  <c r="AL15"/>
  <c r="AI27"/>
  <c r="AI186" s="1"/>
  <c r="AK29"/>
  <c r="AM30"/>
  <c r="AM32"/>
  <c r="AK35"/>
  <c r="AM36"/>
  <c r="AK37"/>
  <c r="AM38"/>
  <c r="AL42"/>
  <c r="AL46"/>
  <c r="AH76"/>
  <c r="AK64"/>
  <c r="AK66"/>
  <c r="AL66"/>
  <c r="AM67"/>
  <c r="AK68"/>
  <c r="AM69"/>
  <c r="AK70"/>
  <c r="AL70"/>
  <c r="AM73"/>
  <c r="AK74"/>
  <c r="AL75"/>
  <c r="AK79"/>
  <c r="AK81"/>
  <c r="AM82"/>
  <c r="AK85"/>
  <c r="AL85"/>
  <c r="AM86"/>
  <c r="AK93"/>
  <c r="S109"/>
  <c r="AL101"/>
  <c r="AL103"/>
  <c r="AL105"/>
  <c r="AL107"/>
  <c r="AM107"/>
  <c r="AL111"/>
  <c r="AK117"/>
  <c r="AG137"/>
  <c r="AL136"/>
  <c r="S151"/>
  <c r="AK140"/>
  <c r="AK142"/>
  <c r="AL143"/>
  <c r="R168"/>
  <c r="AI168"/>
  <c r="AK165"/>
  <c r="AK178"/>
  <c r="AK180"/>
  <c r="AL180"/>
  <c r="AK182"/>
  <c r="AL123"/>
  <c r="AK6"/>
  <c r="AM16"/>
  <c r="AK17"/>
  <c r="AL20"/>
  <c r="AK22"/>
  <c r="AM23"/>
  <c r="AK24"/>
  <c r="AK26"/>
  <c r="AK33"/>
  <c r="AL34"/>
  <c r="AL38"/>
  <c r="AM41"/>
  <c r="AK42"/>
  <c r="AK44"/>
  <c r="AL45"/>
  <c r="AK49"/>
  <c r="AM50"/>
  <c r="AK51"/>
  <c r="AK54"/>
  <c r="AM55"/>
  <c r="AL57"/>
  <c r="AK61"/>
  <c r="AL64"/>
  <c r="AK67"/>
  <c r="AL68"/>
  <c r="AM71"/>
  <c r="AK72"/>
  <c r="AM79"/>
  <c r="AM81"/>
  <c r="AL83"/>
  <c r="AK86"/>
  <c r="AL89"/>
  <c r="AM92"/>
  <c r="AM94"/>
  <c r="AK95"/>
  <c r="AM96"/>
  <c r="AL97"/>
  <c r="AM98"/>
  <c r="AL104"/>
  <c r="AK112"/>
  <c r="AL117"/>
  <c r="AK119"/>
  <c r="AL119"/>
  <c r="AM120"/>
  <c r="AL126"/>
  <c r="AM130"/>
  <c r="AL140"/>
  <c r="AM143"/>
  <c r="AL145"/>
  <c r="AL147"/>
  <c r="AL149"/>
  <c r="AM149"/>
  <c r="AK154"/>
  <c r="AL155"/>
  <c r="AL159"/>
  <c r="AK161"/>
  <c r="AL161"/>
  <c r="AM162"/>
  <c r="AL164"/>
  <c r="AM164"/>
  <c r="AL166"/>
  <c r="AM167"/>
  <c r="AK171"/>
  <c r="AK173"/>
  <c r="AK175"/>
  <c r="Q18"/>
  <c r="Q39"/>
  <c r="S52"/>
  <c r="Q76"/>
  <c r="AL130"/>
  <c r="R18"/>
  <c r="R39"/>
  <c r="R76"/>
  <c r="AH99"/>
  <c r="AH186" s="1"/>
  <c r="AH121"/>
  <c r="Q168"/>
  <c r="AM6"/>
  <c r="AM14"/>
  <c r="AK34"/>
  <c r="AK45"/>
  <c r="AL48"/>
  <c r="AL58"/>
  <c r="AM59"/>
  <c r="AM61"/>
  <c r="AK62"/>
  <c r="AK83"/>
  <c r="AL92"/>
  <c r="AM104"/>
  <c r="AM106"/>
  <c r="AK107"/>
  <c r="AM108"/>
  <c r="AM114"/>
  <c r="AK120"/>
  <c r="AM124"/>
  <c r="AK125"/>
  <c r="AM128"/>
  <c r="AK129"/>
  <c r="AK132"/>
  <c r="AL133"/>
  <c r="AM136"/>
  <c r="AK147"/>
  <c r="AL148"/>
  <c r="AL154"/>
  <c r="AL156"/>
  <c r="AM156"/>
  <c r="AL158"/>
  <c r="AK160"/>
  <c r="AM161"/>
  <c r="AM163"/>
  <c r="AL165"/>
  <c r="AK170"/>
  <c r="AM171"/>
  <c r="AK172"/>
  <c r="AM173"/>
  <c r="AK174"/>
  <c r="AM175"/>
  <c r="AK176"/>
  <c r="AM177"/>
  <c r="AL179"/>
  <c r="AL181"/>
  <c r="AL183"/>
  <c r="Q151"/>
  <c r="AH168"/>
  <c r="AL33"/>
  <c r="AK71"/>
  <c r="AM80"/>
  <c r="AK90"/>
  <c r="AK94"/>
  <c r="AM95"/>
  <c r="R27"/>
  <c r="R87"/>
  <c r="Q184"/>
  <c r="L184"/>
  <c r="L76"/>
  <c r="L27"/>
  <c r="P76"/>
  <c r="P27"/>
  <c r="X151"/>
  <c r="X87"/>
  <c r="X52"/>
  <c r="X18"/>
  <c r="AJ135"/>
  <c r="AN135" s="1"/>
  <c r="AJ131"/>
  <c r="AN131" s="1"/>
  <c r="AJ127"/>
  <c r="AB137"/>
  <c r="AJ117"/>
  <c r="AJ113"/>
  <c r="AJ107"/>
  <c r="AJ103"/>
  <c r="AN103" s="1"/>
  <c r="AJ97"/>
  <c r="AN97" s="1"/>
  <c r="AJ93"/>
  <c r="AB99"/>
  <c r="AJ83"/>
  <c r="AN83" s="1"/>
  <c r="AJ79"/>
  <c r="AN79" s="1"/>
  <c r="AJ73"/>
  <c r="AJ69"/>
  <c r="AJ65"/>
  <c r="AJ61"/>
  <c r="AN61" s="1"/>
  <c r="AJ57"/>
  <c r="AN57" s="1"/>
  <c r="AJ51"/>
  <c r="AN51" s="1"/>
  <c r="AJ47"/>
  <c r="AN47" s="1"/>
  <c r="AJ43"/>
  <c r="AN43" s="1"/>
  <c r="AJ37"/>
  <c r="AJ33"/>
  <c r="AB39"/>
  <c r="AJ23"/>
  <c r="AN23" s="1"/>
  <c r="AJ17"/>
  <c r="AN17" s="1"/>
  <c r="AJ13"/>
  <c r="AN13" s="1"/>
  <c r="AJ9"/>
  <c r="AN9" s="1"/>
  <c r="AF168"/>
  <c r="AF151"/>
  <c r="AF121"/>
  <c r="AF109"/>
  <c r="AF52"/>
  <c r="AF18"/>
  <c r="AN127"/>
  <c r="AN113"/>
  <c r="AN107"/>
  <c r="AN93"/>
  <c r="AN73"/>
  <c r="AN69"/>
  <c r="AN65"/>
  <c r="AN37"/>
  <c r="AN33"/>
  <c r="L168"/>
  <c r="L151"/>
  <c r="L121"/>
  <c r="L109"/>
  <c r="L52"/>
  <c r="L18"/>
  <c r="P137"/>
  <c r="P121"/>
  <c r="P109"/>
  <c r="P52"/>
  <c r="P18"/>
  <c r="X184"/>
  <c r="X121"/>
  <c r="X109"/>
  <c r="X99"/>
  <c r="AB184"/>
  <c r="AB76"/>
  <c r="AF87"/>
  <c r="H184"/>
  <c r="H76"/>
  <c r="L87"/>
  <c r="P184"/>
  <c r="P87"/>
  <c r="X168"/>
  <c r="X137"/>
  <c r="X76"/>
  <c r="X39"/>
  <c r="AB121"/>
  <c r="AB109"/>
  <c r="AB52"/>
  <c r="AB18"/>
  <c r="AF137"/>
  <c r="AF99"/>
  <c r="AF39"/>
  <c r="H121"/>
  <c r="H109"/>
  <c r="H52"/>
  <c r="H18"/>
  <c r="L137"/>
  <c r="L99"/>
  <c r="L39"/>
  <c r="P168"/>
  <c r="P151"/>
  <c r="P99"/>
  <c r="P39"/>
  <c r="X27"/>
  <c r="AF184"/>
  <c r="AF76"/>
  <c r="AF27"/>
  <c r="AN78"/>
  <c r="T87"/>
  <c r="AN180"/>
  <c r="AN176"/>
  <c r="AN172"/>
  <c r="AN166"/>
  <c r="AN162"/>
  <c r="AN158"/>
  <c r="AN154"/>
  <c r="AN148"/>
  <c r="AN144"/>
  <c r="AN140"/>
  <c r="AN134"/>
  <c r="AN130"/>
  <c r="AN126"/>
  <c r="AN120"/>
  <c r="AN116"/>
  <c r="AN112"/>
  <c r="AN106"/>
  <c r="AN102"/>
  <c r="AN96"/>
  <c r="AN92"/>
  <c r="AN86"/>
  <c r="AN82"/>
  <c r="AN72"/>
  <c r="AN68"/>
  <c r="AN64"/>
  <c r="AN60"/>
  <c r="AN56"/>
  <c r="AN50"/>
  <c r="AN46"/>
  <c r="AN42"/>
  <c r="AN36"/>
  <c r="AN32"/>
  <c r="AN26"/>
  <c r="AN22"/>
  <c r="AN16"/>
  <c r="AN12"/>
  <c r="AN8"/>
  <c r="T137"/>
  <c r="T99"/>
  <c r="T39"/>
  <c r="AN20"/>
  <c r="T27"/>
  <c r="AJ168"/>
  <c r="AJ151"/>
  <c r="T168"/>
  <c r="AN153"/>
  <c r="T151"/>
  <c r="AN139"/>
  <c r="T111"/>
  <c r="T101"/>
  <c r="T41"/>
  <c r="T7"/>
  <c r="AJ123"/>
  <c r="AJ137" s="1"/>
  <c r="AJ89"/>
  <c r="AJ99" s="1"/>
  <c r="AJ29"/>
  <c r="AB27"/>
  <c r="H27"/>
  <c r="AB87"/>
  <c r="H87"/>
  <c r="AB151"/>
  <c r="H151"/>
  <c r="H137"/>
  <c r="AJ170"/>
  <c r="AJ184" s="1"/>
  <c r="AJ54"/>
  <c r="H39"/>
  <c r="H99"/>
  <c r="AB168"/>
  <c r="H168"/>
  <c r="T170"/>
  <c r="AJ111"/>
  <c r="AJ121" s="1"/>
  <c r="AJ101"/>
  <c r="AJ41"/>
  <c r="AJ7"/>
  <c r="AJ18" s="1"/>
  <c r="T54"/>
  <c r="T117"/>
  <c r="AL8"/>
  <c r="AL10"/>
  <c r="AL13"/>
  <c r="AK15"/>
  <c r="AL16"/>
  <c r="AM22"/>
  <c r="AK23"/>
  <c r="AM24"/>
  <c r="AK25"/>
  <c r="AL30"/>
  <c r="AL39" s="1"/>
  <c r="AM33"/>
  <c r="AM34"/>
  <c r="AM37"/>
  <c r="AK38"/>
  <c r="AK41"/>
  <c r="AM42"/>
  <c r="AK43"/>
  <c r="AL44"/>
  <c r="AM45"/>
  <c r="AL47"/>
  <c r="AM48"/>
  <c r="AL50"/>
  <c r="AM54"/>
  <c r="AK56"/>
  <c r="AM57"/>
  <c r="AK58"/>
  <c r="AL59"/>
  <c r="AM60"/>
  <c r="AL62"/>
  <c r="AM63"/>
  <c r="AL65"/>
  <c r="AL67"/>
  <c r="AL69"/>
  <c r="AL73"/>
  <c r="AL84"/>
  <c r="AL86"/>
  <c r="AM90"/>
  <c r="AL94"/>
  <c r="AK96"/>
  <c r="AM97"/>
  <c r="AK102"/>
  <c r="AK104"/>
  <c r="AM105"/>
  <c r="AK106"/>
  <c r="AK108"/>
  <c r="AK111"/>
  <c r="AM112"/>
  <c r="AK113"/>
  <c r="AK115"/>
  <c r="AM116"/>
  <c r="AK118"/>
  <c r="AM119"/>
  <c r="AK124"/>
  <c r="AK126"/>
  <c r="AM127"/>
  <c r="AK128"/>
  <c r="AL132"/>
  <c r="AL134"/>
  <c r="AM141"/>
  <c r="AM144"/>
  <c r="AM146"/>
  <c r="AM148"/>
  <c r="AM150"/>
  <c r="AM155"/>
  <c r="AM157"/>
  <c r="AM159"/>
  <c r="AL163"/>
  <c r="AM166"/>
  <c r="AM170"/>
  <c r="AM172"/>
  <c r="AM174"/>
  <c r="AM176"/>
  <c r="AL178"/>
  <c r="AL182"/>
  <c r="AK8"/>
  <c r="AM9"/>
  <c r="AK10"/>
  <c r="AM11"/>
  <c r="AK13"/>
  <c r="AK16"/>
  <c r="AM17"/>
  <c r="AK21"/>
  <c r="AL22"/>
  <c r="AL24"/>
  <c r="AM70"/>
  <c r="AM74"/>
  <c r="AM85"/>
  <c r="AL112"/>
  <c r="AL114"/>
  <c r="AM117"/>
  <c r="AL139"/>
  <c r="AL141"/>
  <c r="AL144"/>
  <c r="AL176"/>
  <c r="AM181"/>
  <c r="AM25"/>
  <c r="AM126"/>
  <c r="AM147"/>
  <c r="AM20"/>
  <c r="AM27" s="1"/>
  <c r="AK75"/>
  <c r="AK82"/>
  <c r="AM84"/>
  <c r="AM91"/>
  <c r="AL96"/>
  <c r="AK116"/>
  <c r="AM118"/>
  <c r="AK158"/>
  <c r="AM160"/>
  <c r="AK181"/>
  <c r="AM65"/>
  <c r="AL81"/>
  <c r="AK97"/>
  <c r="AM103"/>
  <c r="AL108"/>
  <c r="AL115"/>
  <c r="AM125"/>
  <c r="AK143"/>
  <c r="AK151" s="1"/>
  <c r="AM145"/>
  <c r="AL150"/>
  <c r="AL157"/>
  <c r="AM179"/>
  <c r="AM183"/>
  <c r="AM111"/>
  <c r="AM153"/>
  <c r="AM7"/>
  <c r="AK20"/>
  <c r="AK27" s="1"/>
  <c r="AM29"/>
  <c r="AM39" s="1"/>
  <c r="AK31"/>
  <c r="AL41"/>
  <c r="AL56"/>
  <c r="AL76" s="1"/>
  <c r="AM78"/>
  <c r="AL79"/>
  <c r="AK80"/>
  <c r="AM89"/>
  <c r="AL90"/>
  <c r="AK91"/>
  <c r="AM101"/>
  <c r="AL102"/>
  <c r="AL109" s="1"/>
  <c r="AL113"/>
  <c r="AM123"/>
  <c r="AM139"/>
  <c r="AL170"/>
  <c r="AL184" s="1"/>
  <c r="AK78"/>
  <c r="AK89"/>
  <c r="AK101"/>
  <c r="AK123"/>
  <c r="AK137" s="1"/>
  <c r="AA154" i="4"/>
  <c r="F137"/>
  <c r="G137"/>
  <c r="H137"/>
  <c r="I137"/>
  <c r="J137"/>
  <c r="K137"/>
  <c r="L137"/>
  <c r="M137"/>
  <c r="Q137"/>
  <c r="R137"/>
  <c r="S137"/>
  <c r="T137"/>
  <c r="U137"/>
  <c r="V137"/>
  <c r="W137"/>
  <c r="X137"/>
  <c r="Y137"/>
  <c r="E137"/>
  <c r="F151"/>
  <c r="G151"/>
  <c r="H151"/>
  <c r="I151"/>
  <c r="J151"/>
  <c r="K151"/>
  <c r="L151"/>
  <c r="M151"/>
  <c r="Q151"/>
  <c r="R151"/>
  <c r="S151"/>
  <c r="T151"/>
  <c r="U151"/>
  <c r="V151"/>
  <c r="W151"/>
  <c r="X151"/>
  <c r="Y151"/>
  <c r="E151"/>
  <c r="AK87" i="6" l="1"/>
  <c r="AL87"/>
  <c r="AK39"/>
  <c r="AL121"/>
  <c r="L186"/>
  <c r="S186"/>
  <c r="AN21"/>
  <c r="AN27" s="1"/>
  <c r="AN45"/>
  <c r="AN63"/>
  <c r="AN81"/>
  <c r="AN105"/>
  <c r="AN129"/>
  <c r="AN147"/>
  <c r="AN165"/>
  <c r="AN183"/>
  <c r="AL18"/>
  <c r="AK168"/>
  <c r="AL137"/>
  <c r="AG186"/>
  <c r="AN11"/>
  <c r="AN31"/>
  <c r="AN55"/>
  <c r="AN71"/>
  <c r="AN91"/>
  <c r="AN119"/>
  <c r="AN157"/>
  <c r="AN168" s="1"/>
  <c r="AN175"/>
  <c r="AM87"/>
  <c r="AM121"/>
  <c r="AM76"/>
  <c r="AK52"/>
  <c r="AL168"/>
  <c r="AN25"/>
  <c r="AN49"/>
  <c r="AN67"/>
  <c r="AN85"/>
  <c r="AN115"/>
  <c r="AN133"/>
  <c r="AN171"/>
  <c r="AK99"/>
  <c r="AM137"/>
  <c r="AM168"/>
  <c r="AJ109"/>
  <c r="X186"/>
  <c r="P186"/>
  <c r="AF186"/>
  <c r="AK184"/>
  <c r="R186"/>
  <c r="AK76"/>
  <c r="AK109"/>
  <c r="AM151"/>
  <c r="AM109"/>
  <c r="AL52"/>
  <c r="AM184"/>
  <c r="AL99"/>
  <c r="AM52"/>
  <c r="AL27"/>
  <c r="AM99"/>
  <c r="AK121"/>
  <c r="AM18"/>
  <c r="AK18"/>
  <c r="AL151"/>
  <c r="Q186"/>
  <c r="H186"/>
  <c r="AN117"/>
  <c r="AJ39"/>
  <c r="AJ27"/>
  <c r="AJ186" s="1"/>
  <c r="AN29"/>
  <c r="AN39" s="1"/>
  <c r="AJ52"/>
  <c r="AJ76"/>
  <c r="AJ87"/>
  <c r="AB186"/>
  <c r="T76"/>
  <c r="AN54"/>
  <c r="T109"/>
  <c r="AN101"/>
  <c r="AN109" s="1"/>
  <c r="T52"/>
  <c r="AN41"/>
  <c r="T18"/>
  <c r="AN7"/>
  <c r="AN18" s="1"/>
  <c r="AN151"/>
  <c r="AN89"/>
  <c r="AN99" s="1"/>
  <c r="AN87"/>
  <c r="T121"/>
  <c r="AN111"/>
  <c r="AN123"/>
  <c r="AN170"/>
  <c r="AN184" s="1"/>
  <c r="T184"/>
  <c r="Z133" i="4"/>
  <c r="AA130"/>
  <c r="AB130"/>
  <c r="Z131"/>
  <c r="AA131"/>
  <c r="AB131"/>
  <c r="Z132"/>
  <c r="AA132"/>
  <c r="AB132"/>
  <c r="AA133"/>
  <c r="AB133"/>
  <c r="Z134"/>
  <c r="AA134"/>
  <c r="AB134"/>
  <c r="Z135"/>
  <c r="AA135"/>
  <c r="AB135"/>
  <c r="Z136"/>
  <c r="AA136"/>
  <c r="AB136"/>
  <c r="Z139"/>
  <c r="AA139"/>
  <c r="AB139"/>
  <c r="Z140"/>
  <c r="AA140"/>
  <c r="AB140"/>
  <c r="Z141"/>
  <c r="AA141"/>
  <c r="AB141"/>
  <c r="Z142"/>
  <c r="AA142"/>
  <c r="AB142"/>
  <c r="Z143"/>
  <c r="AA143"/>
  <c r="AB143"/>
  <c r="Z144"/>
  <c r="AA144"/>
  <c r="AB144"/>
  <c r="Z145"/>
  <c r="AA145"/>
  <c r="AB145"/>
  <c r="Z146"/>
  <c r="AA146"/>
  <c r="AB146"/>
  <c r="Z147"/>
  <c r="AA147"/>
  <c r="AB147"/>
  <c r="Z148"/>
  <c r="AA148"/>
  <c r="AB148"/>
  <c r="Z149"/>
  <c r="AA149"/>
  <c r="AB149"/>
  <c r="Z150"/>
  <c r="AA150"/>
  <c r="AB150"/>
  <c r="Z153"/>
  <c r="AA153"/>
  <c r="AB153"/>
  <c r="Z154"/>
  <c r="AB154"/>
  <c r="Z155"/>
  <c r="AA155"/>
  <c r="AB155"/>
  <c r="Z156"/>
  <c r="AA156"/>
  <c r="AB156"/>
  <c r="Z157"/>
  <c r="AA157"/>
  <c r="AB157"/>
  <c r="Z158"/>
  <c r="AA158"/>
  <c r="AB158"/>
  <c r="Z159"/>
  <c r="AA159"/>
  <c r="AB159"/>
  <c r="Z160"/>
  <c r="AA160"/>
  <c r="AB160"/>
  <c r="Z161"/>
  <c r="AA161"/>
  <c r="AB161"/>
  <c r="Z162"/>
  <c r="AA162"/>
  <c r="AB162"/>
  <c r="Z163"/>
  <c r="AA163"/>
  <c r="AB163"/>
  <c r="Z164"/>
  <c r="AA164"/>
  <c r="AB164"/>
  <c r="Z165"/>
  <c r="AA165"/>
  <c r="AB165"/>
  <c r="Z166"/>
  <c r="AA166"/>
  <c r="AB166"/>
  <c r="Z167"/>
  <c r="AA167"/>
  <c r="AB167"/>
  <c r="Z170"/>
  <c r="AA170"/>
  <c r="AB170"/>
  <c r="Z171"/>
  <c r="AA171"/>
  <c r="AB171"/>
  <c r="Z172"/>
  <c r="AA172"/>
  <c r="AB172"/>
  <c r="Z173"/>
  <c r="AA173"/>
  <c r="AB173"/>
  <c r="Z174"/>
  <c r="AA174"/>
  <c r="AB174"/>
  <c r="Z175"/>
  <c r="AA175"/>
  <c r="AB175"/>
  <c r="Z176"/>
  <c r="AA176"/>
  <c r="AB176"/>
  <c r="Z177"/>
  <c r="AA177"/>
  <c r="AB177"/>
  <c r="Z178"/>
  <c r="AA178"/>
  <c r="AB178"/>
  <c r="Z179"/>
  <c r="AA179"/>
  <c r="AB179"/>
  <c r="Z180"/>
  <c r="AA180"/>
  <c r="AB180"/>
  <c r="Z181"/>
  <c r="AA181"/>
  <c r="AB181"/>
  <c r="Z182"/>
  <c r="AC182" s="1"/>
  <c r="AA182"/>
  <c r="AB182"/>
  <c r="AE182" s="1"/>
  <c r="Z183"/>
  <c r="AA183"/>
  <c r="AB183"/>
  <c r="N143"/>
  <c r="O143"/>
  <c r="P143"/>
  <c r="N144"/>
  <c r="O144"/>
  <c r="AD144" s="1"/>
  <c r="P144"/>
  <c r="N145"/>
  <c r="O145"/>
  <c r="P145"/>
  <c r="N146"/>
  <c r="O146"/>
  <c r="P146"/>
  <c r="N147"/>
  <c r="AC147" s="1"/>
  <c r="O147"/>
  <c r="P147"/>
  <c r="N148"/>
  <c r="O148"/>
  <c r="AD148" s="1"/>
  <c r="P148"/>
  <c r="N149"/>
  <c r="O149"/>
  <c r="P149"/>
  <c r="N150"/>
  <c r="O150"/>
  <c r="P150"/>
  <c r="N153"/>
  <c r="O153"/>
  <c r="P153"/>
  <c r="N154"/>
  <c r="O154"/>
  <c r="P154"/>
  <c r="N155"/>
  <c r="O155"/>
  <c r="P155"/>
  <c r="AE155" s="1"/>
  <c r="N156"/>
  <c r="O156"/>
  <c r="P156"/>
  <c r="N157"/>
  <c r="AC157" s="1"/>
  <c r="O157"/>
  <c r="P157"/>
  <c r="N158"/>
  <c r="O158"/>
  <c r="P158"/>
  <c r="N159"/>
  <c r="O159"/>
  <c r="P159"/>
  <c r="AE159" s="1"/>
  <c r="N160"/>
  <c r="O160"/>
  <c r="P160"/>
  <c r="N161"/>
  <c r="AC161" s="1"/>
  <c r="O161"/>
  <c r="P161"/>
  <c r="N162"/>
  <c r="O162"/>
  <c r="AD162" s="1"/>
  <c r="P162"/>
  <c r="N163"/>
  <c r="O163"/>
  <c r="P163"/>
  <c r="N164"/>
  <c r="O164"/>
  <c r="P164"/>
  <c r="N165"/>
  <c r="O165"/>
  <c r="P165"/>
  <c r="AE165" s="1"/>
  <c r="N166"/>
  <c r="O166"/>
  <c r="P166"/>
  <c r="N167"/>
  <c r="AC167" s="1"/>
  <c r="O167"/>
  <c r="P167"/>
  <c r="N170"/>
  <c r="O170"/>
  <c r="AD170" s="1"/>
  <c r="P170"/>
  <c r="N171"/>
  <c r="O171"/>
  <c r="P171"/>
  <c r="AE171" s="1"/>
  <c r="N172"/>
  <c r="O172"/>
  <c r="P172"/>
  <c r="N173"/>
  <c r="AC173" s="1"/>
  <c r="O173"/>
  <c r="P173"/>
  <c r="N174"/>
  <c r="O174"/>
  <c r="AD174" s="1"/>
  <c r="P174"/>
  <c r="N175"/>
  <c r="O175"/>
  <c r="P175"/>
  <c r="AE175" s="1"/>
  <c r="N176"/>
  <c r="O176"/>
  <c r="P176"/>
  <c r="N177"/>
  <c r="AC177" s="1"/>
  <c r="O177"/>
  <c r="P177"/>
  <c r="N178"/>
  <c r="O178"/>
  <c r="AD178" s="1"/>
  <c r="P178"/>
  <c r="N179"/>
  <c r="O179"/>
  <c r="P179"/>
  <c r="AE179" s="1"/>
  <c r="N180"/>
  <c r="O180"/>
  <c r="P180"/>
  <c r="N181"/>
  <c r="AC181" s="1"/>
  <c r="O181"/>
  <c r="P181"/>
  <c r="AD182"/>
  <c r="N183"/>
  <c r="O183"/>
  <c r="P183"/>
  <c r="AE183" s="1"/>
  <c r="AB129"/>
  <c r="AA129"/>
  <c r="Z129"/>
  <c r="F87"/>
  <c r="G87"/>
  <c r="H87"/>
  <c r="I87"/>
  <c r="J87"/>
  <c r="K87"/>
  <c r="L87"/>
  <c r="M87"/>
  <c r="Q87"/>
  <c r="R87"/>
  <c r="S87"/>
  <c r="T87"/>
  <c r="U87"/>
  <c r="V87"/>
  <c r="W87"/>
  <c r="X87"/>
  <c r="Y87"/>
  <c r="E87"/>
  <c r="AN52" i="6" l="1"/>
  <c r="AN76"/>
  <c r="AM186"/>
  <c r="AN137"/>
  <c r="T186"/>
  <c r="AL186"/>
  <c r="AK186"/>
  <c r="AN121"/>
  <c r="AC153" i="4"/>
  <c r="N168"/>
  <c r="Z168"/>
  <c r="AE180"/>
  <c r="AC178"/>
  <c r="AE176"/>
  <c r="AC174"/>
  <c r="AE172"/>
  <c r="AC170"/>
  <c r="AC164"/>
  <c r="AE162"/>
  <c r="AC160"/>
  <c r="AE158"/>
  <c r="AD157"/>
  <c r="AC156"/>
  <c r="O168"/>
  <c r="AA168"/>
  <c r="P168"/>
  <c r="AB168"/>
  <c r="AC180"/>
  <c r="AE178"/>
  <c r="AE174"/>
  <c r="AC172"/>
  <c r="AE160"/>
  <c r="AD159"/>
  <c r="AD155"/>
  <c r="AE170"/>
  <c r="AC176"/>
  <c r="AC150"/>
  <c r="AC146"/>
  <c r="AC183"/>
  <c r="AE181"/>
  <c r="AD180"/>
  <c r="AC179"/>
  <c r="AE177"/>
  <c r="AD176"/>
  <c r="AC175"/>
  <c r="AE173"/>
  <c r="AD172"/>
  <c r="AC171"/>
  <c r="AD167"/>
  <c r="AC166"/>
  <c r="AD164"/>
  <c r="AC163"/>
  <c r="AE161"/>
  <c r="AD150"/>
  <c r="AE147"/>
  <c r="AD146"/>
  <c r="AC145"/>
  <c r="AE150"/>
  <c r="AE167"/>
  <c r="AE166"/>
  <c r="AD165"/>
  <c r="AC165"/>
  <c r="AE164"/>
  <c r="AE163"/>
  <c r="AC162"/>
  <c r="AC159"/>
  <c r="AC158"/>
  <c r="AE157"/>
  <c r="AE156"/>
  <c r="AC155"/>
  <c r="AE154"/>
  <c r="AC154"/>
  <c r="AE153"/>
  <c r="AD153"/>
  <c r="AD179"/>
  <c r="AD171"/>
  <c r="AD163"/>
  <c r="AD156"/>
  <c r="AB151"/>
  <c r="AC143"/>
  <c r="AD177"/>
  <c r="AD161"/>
  <c r="AD154"/>
  <c r="AD183"/>
  <c r="AD175"/>
  <c r="AD166"/>
  <c r="AD160"/>
  <c r="Z151"/>
  <c r="AE143"/>
  <c r="AD181"/>
  <c r="AD173"/>
  <c r="AD158"/>
  <c r="AA151"/>
  <c r="AE149"/>
  <c r="AC149"/>
  <c r="AD149"/>
  <c r="AE148"/>
  <c r="AC148"/>
  <c r="AD147"/>
  <c r="AE146"/>
  <c r="AE145"/>
  <c r="AD145"/>
  <c r="AE144"/>
  <c r="AC144"/>
  <c r="AD143"/>
  <c r="F109"/>
  <c r="G109"/>
  <c r="H109"/>
  <c r="I109"/>
  <c r="J109"/>
  <c r="K109"/>
  <c r="L109"/>
  <c r="M109"/>
  <c r="Q109"/>
  <c r="R109"/>
  <c r="S109"/>
  <c r="T109"/>
  <c r="U109"/>
  <c r="V109"/>
  <c r="W109"/>
  <c r="X109"/>
  <c r="Y109"/>
  <c r="E109"/>
  <c r="F121"/>
  <c r="G121"/>
  <c r="H121"/>
  <c r="I121"/>
  <c r="J121"/>
  <c r="K121"/>
  <c r="L121"/>
  <c r="M121"/>
  <c r="Q121"/>
  <c r="R121"/>
  <c r="S121"/>
  <c r="T121"/>
  <c r="U121"/>
  <c r="V121"/>
  <c r="W121"/>
  <c r="X121"/>
  <c r="Y121"/>
  <c r="E121"/>
  <c r="AN186" i="6" l="1"/>
  <c r="AD168" i="4"/>
  <c r="AE168"/>
  <c r="AC168"/>
  <c r="N92"/>
  <c r="O92"/>
  <c r="P92"/>
  <c r="N93"/>
  <c r="O93"/>
  <c r="P93"/>
  <c r="N95"/>
  <c r="O95"/>
  <c r="P95"/>
  <c r="N96"/>
  <c r="O96"/>
  <c r="P96"/>
  <c r="N98"/>
  <c r="O98"/>
  <c r="P98"/>
  <c r="N101"/>
  <c r="O101"/>
  <c r="P101"/>
  <c r="N102"/>
  <c r="O102"/>
  <c r="P102"/>
  <c r="N103"/>
  <c r="O103"/>
  <c r="P103"/>
  <c r="N104"/>
  <c r="O104"/>
  <c r="P104"/>
  <c r="N105"/>
  <c r="O105"/>
  <c r="P105"/>
  <c r="N106"/>
  <c r="O106"/>
  <c r="P106"/>
  <c r="N107"/>
  <c r="O107"/>
  <c r="P107"/>
  <c r="N108"/>
  <c r="O108"/>
  <c r="P108"/>
  <c r="N111"/>
  <c r="O111"/>
  <c r="P111"/>
  <c r="N112"/>
  <c r="O112"/>
  <c r="P112"/>
  <c r="N113"/>
  <c r="O113"/>
  <c r="P113"/>
  <c r="N114"/>
  <c r="O114"/>
  <c r="P114"/>
  <c r="N115"/>
  <c r="O115"/>
  <c r="P115"/>
  <c r="N116"/>
  <c r="O116"/>
  <c r="P116"/>
  <c r="N117"/>
  <c r="O117"/>
  <c r="P117"/>
  <c r="N118"/>
  <c r="O118"/>
  <c r="P118"/>
  <c r="N119"/>
  <c r="O119"/>
  <c r="P119"/>
  <c r="N120"/>
  <c r="O120"/>
  <c r="P120"/>
  <c r="N123"/>
  <c r="O123"/>
  <c r="P123"/>
  <c r="N124"/>
  <c r="O124"/>
  <c r="P124"/>
  <c r="N125"/>
  <c r="O125"/>
  <c r="P125"/>
  <c r="N126"/>
  <c r="O126"/>
  <c r="P126"/>
  <c r="N127"/>
  <c r="O127"/>
  <c r="P127"/>
  <c r="N128"/>
  <c r="O128"/>
  <c r="P128"/>
  <c r="N129"/>
  <c r="AC129" s="1"/>
  <c r="O129"/>
  <c r="AD129" s="1"/>
  <c r="P129"/>
  <c r="AE129" s="1"/>
  <c r="N130"/>
  <c r="AC130" s="1"/>
  <c r="O130"/>
  <c r="AD130" s="1"/>
  <c r="P130"/>
  <c r="AE130" s="1"/>
  <c r="N131"/>
  <c r="AC131" s="1"/>
  <c r="O131"/>
  <c r="AD131" s="1"/>
  <c r="P131"/>
  <c r="AE131" s="1"/>
  <c r="N132"/>
  <c r="AC132" s="1"/>
  <c r="O132"/>
  <c r="AD132" s="1"/>
  <c r="P132"/>
  <c r="AE132" s="1"/>
  <c r="N133"/>
  <c r="AC133" s="1"/>
  <c r="O133"/>
  <c r="AD133" s="1"/>
  <c r="P133"/>
  <c r="AE133" s="1"/>
  <c r="N134"/>
  <c r="AC134" s="1"/>
  <c r="O134"/>
  <c r="AD134" s="1"/>
  <c r="P134"/>
  <c r="AE134" s="1"/>
  <c r="N135"/>
  <c r="AC135" s="1"/>
  <c r="O135"/>
  <c r="AD135" s="1"/>
  <c r="P135"/>
  <c r="AE135" s="1"/>
  <c r="N136"/>
  <c r="AC136" s="1"/>
  <c r="O136"/>
  <c r="AD136" s="1"/>
  <c r="P136"/>
  <c r="AE136" s="1"/>
  <c r="N139"/>
  <c r="O139"/>
  <c r="P139"/>
  <c r="N140"/>
  <c r="AC140" s="1"/>
  <c r="O140"/>
  <c r="AD140" s="1"/>
  <c r="P140"/>
  <c r="AE140" s="1"/>
  <c r="N141"/>
  <c r="AC141" s="1"/>
  <c r="O141"/>
  <c r="AD141" s="1"/>
  <c r="P141"/>
  <c r="AE141" s="1"/>
  <c r="N142"/>
  <c r="AC142" s="1"/>
  <c r="O142"/>
  <c r="AD142" s="1"/>
  <c r="P142"/>
  <c r="AE142" s="1"/>
  <c r="AE139" l="1"/>
  <c r="AE151" s="1"/>
  <c r="P151"/>
  <c r="AC139"/>
  <c r="AC151" s="1"/>
  <c r="N151"/>
  <c r="N137"/>
  <c r="P121"/>
  <c r="P109"/>
  <c r="O137"/>
  <c r="P137"/>
  <c r="N121"/>
  <c r="N109"/>
  <c r="O121"/>
  <c r="O109"/>
  <c r="AD139"/>
  <c r="AD151" s="1"/>
  <c r="O151"/>
  <c r="Z62"/>
  <c r="N62"/>
  <c r="O62"/>
  <c r="P62"/>
  <c r="Z74"/>
  <c r="P74"/>
  <c r="O74"/>
  <c r="N74"/>
  <c r="N61"/>
  <c r="O61"/>
  <c r="P61"/>
  <c r="P63"/>
  <c r="O63"/>
  <c r="N63"/>
  <c r="F39" l="1"/>
  <c r="G39"/>
  <c r="H39"/>
  <c r="I39"/>
  <c r="J39"/>
  <c r="K39"/>
  <c r="L39"/>
  <c r="M39"/>
  <c r="Q39"/>
  <c r="R39"/>
  <c r="S39"/>
  <c r="T39"/>
  <c r="U39"/>
  <c r="V39"/>
  <c r="W39"/>
  <c r="X39"/>
  <c r="Y39"/>
  <c r="E39"/>
  <c r="Z30" l="1"/>
  <c r="AA30"/>
  <c r="AB30"/>
  <c r="Z31"/>
  <c r="AA31"/>
  <c r="AB31"/>
  <c r="Z32"/>
  <c r="AA32"/>
  <c r="AB32"/>
  <c r="Z33"/>
  <c r="AA33"/>
  <c r="AB33"/>
  <c r="Z34"/>
  <c r="AA34"/>
  <c r="AB34"/>
  <c r="Z35"/>
  <c r="AA35"/>
  <c r="AB35"/>
  <c r="Z36"/>
  <c r="AA36"/>
  <c r="AB36"/>
  <c r="Z37"/>
  <c r="AA37"/>
  <c r="AB37"/>
  <c r="Z38"/>
  <c r="AA38"/>
  <c r="AB38"/>
  <c r="Z41"/>
  <c r="AA41"/>
  <c r="AB41"/>
  <c r="Z42"/>
  <c r="AA42"/>
  <c r="AB42"/>
  <c r="Z43"/>
  <c r="AA43"/>
  <c r="AB43"/>
  <c r="Z44"/>
  <c r="AA44"/>
  <c r="AB44"/>
  <c r="Z45"/>
  <c r="AA45"/>
  <c r="AB45"/>
  <c r="Z46"/>
  <c r="AA46"/>
  <c r="AB46"/>
  <c r="Z47"/>
  <c r="AA47"/>
  <c r="AB47"/>
  <c r="Z48"/>
  <c r="AA48"/>
  <c r="AB48"/>
  <c r="Z49"/>
  <c r="AA49"/>
  <c r="AB49"/>
  <c r="Z50"/>
  <c r="AA50"/>
  <c r="AB50"/>
  <c r="Z51"/>
  <c r="AA51"/>
  <c r="AB51"/>
  <c r="Z54"/>
  <c r="AA54"/>
  <c r="AB54"/>
  <c r="Z55"/>
  <c r="AA55"/>
  <c r="AB55"/>
  <c r="Z56"/>
  <c r="AA56"/>
  <c r="AB56"/>
  <c r="Z57"/>
  <c r="AA57"/>
  <c r="AB57"/>
  <c r="Z58"/>
  <c r="AA58"/>
  <c r="AB58"/>
  <c r="Z59"/>
  <c r="AA59"/>
  <c r="AB59"/>
  <c r="Z60"/>
  <c r="AA60"/>
  <c r="AB60"/>
  <c r="Z61"/>
  <c r="AA61"/>
  <c r="AD61" s="1"/>
  <c r="AB61"/>
  <c r="AE61" s="1"/>
  <c r="AA62"/>
  <c r="AB62"/>
  <c r="Z63"/>
  <c r="AC63" s="1"/>
  <c r="AA63"/>
  <c r="AD63" s="1"/>
  <c r="AB63"/>
  <c r="Z64"/>
  <c r="AA64"/>
  <c r="AB64"/>
  <c r="Z65"/>
  <c r="AA65"/>
  <c r="AB65"/>
  <c r="Z66"/>
  <c r="AA66"/>
  <c r="AB66"/>
  <c r="Z67"/>
  <c r="AA67"/>
  <c r="AB67"/>
  <c r="Z68"/>
  <c r="AA68"/>
  <c r="AB68"/>
  <c r="Z69"/>
  <c r="AA69"/>
  <c r="AB69"/>
  <c r="Z70"/>
  <c r="AA70"/>
  <c r="AB70"/>
  <c r="Z71"/>
  <c r="AA71"/>
  <c r="AB71"/>
  <c r="Z72"/>
  <c r="AA72"/>
  <c r="AB72"/>
  <c r="Z73"/>
  <c r="AA73"/>
  <c r="AB73"/>
  <c r="AA74"/>
  <c r="AB74"/>
  <c r="Z75"/>
  <c r="AA75"/>
  <c r="AB75"/>
  <c r="Z78"/>
  <c r="AA78"/>
  <c r="AB78"/>
  <c r="Z79"/>
  <c r="AA79"/>
  <c r="AB79"/>
  <c r="Z80"/>
  <c r="AA80"/>
  <c r="AB80"/>
  <c r="Z81"/>
  <c r="AA81"/>
  <c r="AB81"/>
  <c r="Z82"/>
  <c r="AA82"/>
  <c r="AB82"/>
  <c r="Z83"/>
  <c r="AA83"/>
  <c r="AB83"/>
  <c r="Z84"/>
  <c r="AA84"/>
  <c r="AB84"/>
  <c r="Z85"/>
  <c r="AA85"/>
  <c r="AB85"/>
  <c r="Z86"/>
  <c r="AA86"/>
  <c r="AB86"/>
  <c r="Z89"/>
  <c r="AA89"/>
  <c r="AB89"/>
  <c r="Z90"/>
  <c r="AA90"/>
  <c r="AB90"/>
  <c r="Z91"/>
  <c r="AA91"/>
  <c r="AB91"/>
  <c r="Z92"/>
  <c r="AC92" s="1"/>
  <c r="AA92"/>
  <c r="AD92" s="1"/>
  <c r="AB92"/>
  <c r="AE92" s="1"/>
  <c r="Z93"/>
  <c r="AC93" s="1"/>
  <c r="AA93"/>
  <c r="AD93" s="1"/>
  <c r="AB93"/>
  <c r="AE93" s="1"/>
  <c r="Z94"/>
  <c r="AC94" s="1"/>
  <c r="AA94"/>
  <c r="AD94" s="1"/>
  <c r="AE94"/>
  <c r="Z95"/>
  <c r="AC95" s="1"/>
  <c r="AA95"/>
  <c r="AD95" s="1"/>
  <c r="AB95"/>
  <c r="AE95" s="1"/>
  <c r="Z96"/>
  <c r="AC96" s="1"/>
  <c r="AA96"/>
  <c r="AD96" s="1"/>
  <c r="AB96"/>
  <c r="AE96" s="1"/>
  <c r="Z97"/>
  <c r="AC97" s="1"/>
  <c r="AA97"/>
  <c r="AD97" s="1"/>
  <c r="AB97"/>
  <c r="AE97" s="1"/>
  <c r="AC98"/>
  <c r="AA98"/>
  <c r="AD98" s="1"/>
  <c r="AB98"/>
  <c r="AE98" s="1"/>
  <c r="Z101"/>
  <c r="AC101" s="1"/>
  <c r="AA101"/>
  <c r="AB101"/>
  <c r="AE101" s="1"/>
  <c r="Z102"/>
  <c r="AC102" s="1"/>
  <c r="AA102"/>
  <c r="AD102" s="1"/>
  <c r="AB102"/>
  <c r="AE102" s="1"/>
  <c r="Z103"/>
  <c r="AC103" s="1"/>
  <c r="AA103"/>
  <c r="AD103" s="1"/>
  <c r="AB103"/>
  <c r="AE103" s="1"/>
  <c r="Z104"/>
  <c r="AC104" s="1"/>
  <c r="AA104"/>
  <c r="AB104"/>
  <c r="AE104" s="1"/>
  <c r="AD104"/>
  <c r="Z105"/>
  <c r="AC105" s="1"/>
  <c r="AA105"/>
  <c r="AD105" s="1"/>
  <c r="AB105"/>
  <c r="AE105" s="1"/>
  <c r="Z106"/>
  <c r="AC106" s="1"/>
  <c r="AA106"/>
  <c r="AD106" s="1"/>
  <c r="AB106"/>
  <c r="AE106" s="1"/>
  <c r="Z107"/>
  <c r="AC107" s="1"/>
  <c r="AA107"/>
  <c r="AD107" s="1"/>
  <c r="AB107"/>
  <c r="AE107" s="1"/>
  <c r="Z108"/>
  <c r="AC108" s="1"/>
  <c r="AA108"/>
  <c r="AD108" s="1"/>
  <c r="AB108"/>
  <c r="AE108" s="1"/>
  <c r="Z111"/>
  <c r="AA111"/>
  <c r="AD111" s="1"/>
  <c r="AB111"/>
  <c r="AE111" s="1"/>
  <c r="Z112"/>
  <c r="AC112" s="1"/>
  <c r="AA112"/>
  <c r="AD112" s="1"/>
  <c r="AB112"/>
  <c r="AE112" s="1"/>
  <c r="Z113"/>
  <c r="AC113" s="1"/>
  <c r="AA113"/>
  <c r="AD113" s="1"/>
  <c r="AB113"/>
  <c r="AE113" s="1"/>
  <c r="Z114"/>
  <c r="AC114" s="1"/>
  <c r="AA114"/>
  <c r="AD114" s="1"/>
  <c r="AB114"/>
  <c r="AE114" s="1"/>
  <c r="Z115"/>
  <c r="AC115" s="1"/>
  <c r="AA115"/>
  <c r="AD115" s="1"/>
  <c r="AB115"/>
  <c r="AE115" s="1"/>
  <c r="Z116"/>
  <c r="AC116" s="1"/>
  <c r="AA116"/>
  <c r="AD116" s="1"/>
  <c r="AB116"/>
  <c r="AE116" s="1"/>
  <c r="Z117"/>
  <c r="AC117" s="1"/>
  <c r="AA117"/>
  <c r="AD117" s="1"/>
  <c r="AB117"/>
  <c r="AE117" s="1"/>
  <c r="Z118"/>
  <c r="AC118" s="1"/>
  <c r="AA118"/>
  <c r="AD118" s="1"/>
  <c r="AB118"/>
  <c r="AE118" s="1"/>
  <c r="Z119"/>
  <c r="AC119" s="1"/>
  <c r="AA119"/>
  <c r="AD119" s="1"/>
  <c r="AB119"/>
  <c r="AE119" s="1"/>
  <c r="Z120"/>
  <c r="AC120" s="1"/>
  <c r="AA120"/>
  <c r="AD120" s="1"/>
  <c r="AB120"/>
  <c r="AE120" s="1"/>
  <c r="Z123"/>
  <c r="AC123" s="1"/>
  <c r="AA123"/>
  <c r="AB123"/>
  <c r="Z124"/>
  <c r="AC124" s="1"/>
  <c r="AA124"/>
  <c r="AD124" s="1"/>
  <c r="AB124"/>
  <c r="AE124" s="1"/>
  <c r="Z125"/>
  <c r="AC125" s="1"/>
  <c r="AA125"/>
  <c r="AD125" s="1"/>
  <c r="AB125"/>
  <c r="AE125" s="1"/>
  <c r="Z126"/>
  <c r="AC126" s="1"/>
  <c r="AA126"/>
  <c r="AD126" s="1"/>
  <c r="AB126"/>
  <c r="AE126" s="1"/>
  <c r="Z127"/>
  <c r="AC127" s="1"/>
  <c r="AA127"/>
  <c r="AD127" s="1"/>
  <c r="AB127"/>
  <c r="AE127" s="1"/>
  <c r="Z128"/>
  <c r="AA128"/>
  <c r="AD128" s="1"/>
  <c r="AB128"/>
  <c r="AE128" s="1"/>
  <c r="AC128"/>
  <c r="AB29"/>
  <c r="AA29"/>
  <c r="Z29"/>
  <c r="N30"/>
  <c r="O30"/>
  <c r="P30"/>
  <c r="N31"/>
  <c r="O31"/>
  <c r="AD31" s="1"/>
  <c r="P31"/>
  <c r="N32"/>
  <c r="O32"/>
  <c r="P32"/>
  <c r="AE32" s="1"/>
  <c r="N33"/>
  <c r="O33"/>
  <c r="P33"/>
  <c r="N34"/>
  <c r="AC34" s="1"/>
  <c r="O34"/>
  <c r="P34"/>
  <c r="N35"/>
  <c r="O35"/>
  <c r="AD35" s="1"/>
  <c r="P35"/>
  <c r="N36"/>
  <c r="O36"/>
  <c r="P36"/>
  <c r="AE36" s="1"/>
  <c r="N37"/>
  <c r="O37"/>
  <c r="P37"/>
  <c r="N38"/>
  <c r="AC38" s="1"/>
  <c r="O38"/>
  <c r="P38"/>
  <c r="N41"/>
  <c r="O41"/>
  <c r="P41"/>
  <c r="N42"/>
  <c r="O42"/>
  <c r="P42"/>
  <c r="AE42" s="1"/>
  <c r="N43"/>
  <c r="O43"/>
  <c r="P43"/>
  <c r="N44"/>
  <c r="AC44" s="1"/>
  <c r="O44"/>
  <c r="P44"/>
  <c r="N45"/>
  <c r="O45"/>
  <c r="P45"/>
  <c r="N46"/>
  <c r="O46"/>
  <c r="P46"/>
  <c r="AE46" s="1"/>
  <c r="N47"/>
  <c r="O47"/>
  <c r="P47"/>
  <c r="N48"/>
  <c r="AC48" s="1"/>
  <c r="O48"/>
  <c r="P48"/>
  <c r="N49"/>
  <c r="O49"/>
  <c r="P49"/>
  <c r="N50"/>
  <c r="O50"/>
  <c r="P50"/>
  <c r="AE50" s="1"/>
  <c r="N51"/>
  <c r="O51"/>
  <c r="P51"/>
  <c r="N54"/>
  <c r="O54"/>
  <c r="P54"/>
  <c r="N55"/>
  <c r="O55"/>
  <c r="P55"/>
  <c r="N56"/>
  <c r="O56"/>
  <c r="P56"/>
  <c r="N57"/>
  <c r="O57"/>
  <c r="P57"/>
  <c r="N58"/>
  <c r="O58"/>
  <c r="P58"/>
  <c r="N59"/>
  <c r="O59"/>
  <c r="P59"/>
  <c r="N60"/>
  <c r="AC60" s="1"/>
  <c r="O60"/>
  <c r="P60"/>
  <c r="AC62"/>
  <c r="AE63"/>
  <c r="N64"/>
  <c r="AC64" s="1"/>
  <c r="O64"/>
  <c r="P64"/>
  <c r="N65"/>
  <c r="O65"/>
  <c r="AD65" s="1"/>
  <c r="P65"/>
  <c r="N66"/>
  <c r="O66"/>
  <c r="P66"/>
  <c r="AE66" s="1"/>
  <c r="N67"/>
  <c r="O67"/>
  <c r="P67"/>
  <c r="AE67" s="1"/>
  <c r="N68"/>
  <c r="AC68" s="1"/>
  <c r="O68"/>
  <c r="P68"/>
  <c r="N69"/>
  <c r="O69"/>
  <c r="AD69" s="1"/>
  <c r="P69"/>
  <c r="N70"/>
  <c r="O70"/>
  <c r="P70"/>
  <c r="AE70" s="1"/>
  <c r="N71"/>
  <c r="O71"/>
  <c r="P71"/>
  <c r="AE71" s="1"/>
  <c r="N72"/>
  <c r="AC72" s="1"/>
  <c r="O72"/>
  <c r="P72"/>
  <c r="N73"/>
  <c r="AC73" s="1"/>
  <c r="O73"/>
  <c r="AD73" s="1"/>
  <c r="P73"/>
  <c r="AC74"/>
  <c r="AE74"/>
  <c r="N75"/>
  <c r="AC75" s="1"/>
  <c r="O75"/>
  <c r="P75"/>
  <c r="N78"/>
  <c r="O78"/>
  <c r="P78"/>
  <c r="N79"/>
  <c r="AC79" s="1"/>
  <c r="O79"/>
  <c r="P79"/>
  <c r="AE79" s="1"/>
  <c r="N80"/>
  <c r="O80"/>
  <c r="AD80" s="1"/>
  <c r="P80"/>
  <c r="N81"/>
  <c r="AC81" s="1"/>
  <c r="O81"/>
  <c r="P81"/>
  <c r="AE81" s="1"/>
  <c r="N82"/>
  <c r="O82"/>
  <c r="AD82" s="1"/>
  <c r="P82"/>
  <c r="N83"/>
  <c r="AC83" s="1"/>
  <c r="O83"/>
  <c r="P83"/>
  <c r="AE83" s="1"/>
  <c r="N84"/>
  <c r="O84"/>
  <c r="AD84" s="1"/>
  <c r="P84"/>
  <c r="N85"/>
  <c r="AC85" s="1"/>
  <c r="O85"/>
  <c r="P85"/>
  <c r="AE85" s="1"/>
  <c r="N86"/>
  <c r="O86"/>
  <c r="AD86" s="1"/>
  <c r="P86"/>
  <c r="N89"/>
  <c r="O89"/>
  <c r="P89"/>
  <c r="N90"/>
  <c r="O90"/>
  <c r="P90"/>
  <c r="N91"/>
  <c r="AC91" s="1"/>
  <c r="O91"/>
  <c r="P91"/>
  <c r="AE91" s="1"/>
  <c r="P29"/>
  <c r="O29"/>
  <c r="AD29" s="1"/>
  <c r="N29"/>
  <c r="AC29" s="1"/>
  <c r="AD91" l="1"/>
  <c r="AC90"/>
  <c r="AE86"/>
  <c r="AC84"/>
  <c r="AE82"/>
  <c r="AC80"/>
  <c r="AD75"/>
  <c r="AE73"/>
  <c r="AC71"/>
  <c r="AE69"/>
  <c r="AC67"/>
  <c r="AE65"/>
  <c r="AE59"/>
  <c r="AC57"/>
  <c r="AE55"/>
  <c r="AC51"/>
  <c r="AE45"/>
  <c r="AD44"/>
  <c r="AC43"/>
  <c r="AC37"/>
  <c r="AE35"/>
  <c r="AC33"/>
  <c r="AE31"/>
  <c r="AA99"/>
  <c r="AC89"/>
  <c r="N99"/>
  <c r="AB99"/>
  <c r="O99"/>
  <c r="AE89"/>
  <c r="P99"/>
  <c r="Z99"/>
  <c r="AE54"/>
  <c r="P76"/>
  <c r="O76"/>
  <c r="Z76"/>
  <c r="AA76"/>
  <c r="N76"/>
  <c r="AB76"/>
  <c r="N52"/>
  <c r="AA52"/>
  <c r="O52"/>
  <c r="AB52"/>
  <c r="P52"/>
  <c r="Z52"/>
  <c r="AC59"/>
  <c r="AC55"/>
  <c r="AC50"/>
  <c r="AE48"/>
  <c r="AC46"/>
  <c r="AE44"/>
  <c r="AE34"/>
  <c r="AD33"/>
  <c r="AC32"/>
  <c r="AE29"/>
  <c r="AE90"/>
  <c r="AD89"/>
  <c r="AC86"/>
  <c r="AE84"/>
  <c r="AC82"/>
  <c r="AE80"/>
  <c r="AE75"/>
  <c r="AE72"/>
  <c r="AD71"/>
  <c r="AC70"/>
  <c r="AD67"/>
  <c r="AC66"/>
  <c r="AC58"/>
  <c r="AE56"/>
  <c r="AD55"/>
  <c r="AC54"/>
  <c r="AC49"/>
  <c r="AE47"/>
  <c r="AD46"/>
  <c r="AC45"/>
  <c r="AE43"/>
  <c r="AD42"/>
  <c r="AE37"/>
  <c r="AC35"/>
  <c r="AE33"/>
  <c r="AD121"/>
  <c r="AD78"/>
  <c r="O87"/>
  <c r="AD101"/>
  <c r="AD109" s="1"/>
  <c r="AA109"/>
  <c r="Z137"/>
  <c r="AB121"/>
  <c r="AD90"/>
  <c r="Z87"/>
  <c r="AC78"/>
  <c r="N87"/>
  <c r="AD123"/>
  <c r="AD137" s="1"/>
  <c r="AA137"/>
  <c r="AB109"/>
  <c r="AA87"/>
  <c r="AE123"/>
  <c r="AE137" s="1"/>
  <c r="AB137"/>
  <c r="AC111"/>
  <c r="AC121" s="1"/>
  <c r="Z121"/>
  <c r="AE121"/>
  <c r="AC109"/>
  <c r="AB87"/>
  <c r="AE78"/>
  <c r="P87"/>
  <c r="AC137"/>
  <c r="AA121"/>
  <c r="AE109"/>
  <c r="Z109"/>
  <c r="AE51"/>
  <c r="AD51"/>
  <c r="AD50"/>
  <c r="AE49"/>
  <c r="AD48"/>
  <c r="AC47"/>
  <c r="AD43"/>
  <c r="AC42"/>
  <c r="AC41"/>
  <c r="AE41"/>
  <c r="AD81"/>
  <c r="AD72"/>
  <c r="AD60"/>
  <c r="AC56"/>
  <c r="AC69"/>
  <c r="AE58"/>
  <c r="AD57"/>
  <c r="AE57"/>
  <c r="AE68"/>
  <c r="P39"/>
  <c r="AD83"/>
  <c r="AD74"/>
  <c r="AD66"/>
  <c r="AE64"/>
  <c r="AC61"/>
  <c r="AD59"/>
  <c r="AD56"/>
  <c r="AD47"/>
  <c r="Z39"/>
  <c r="AD54"/>
  <c r="AD45"/>
  <c r="AA39"/>
  <c r="N39"/>
  <c r="AD79"/>
  <c r="AD70"/>
  <c r="AC65"/>
  <c r="AD62"/>
  <c r="AE60"/>
  <c r="AB39"/>
  <c r="O39"/>
  <c r="AD85"/>
  <c r="AD68"/>
  <c r="AD64"/>
  <c r="AE62"/>
  <c r="AD58"/>
  <c r="AD49"/>
  <c r="AD41"/>
  <c r="AE38"/>
  <c r="AD38"/>
  <c r="AD37"/>
  <c r="AC36"/>
  <c r="AD36"/>
  <c r="AD34"/>
  <c r="AD32"/>
  <c r="AC31"/>
  <c r="AC30"/>
  <c r="AE30"/>
  <c r="AD30"/>
  <c r="F27"/>
  <c r="G27"/>
  <c r="H27"/>
  <c r="I27"/>
  <c r="J27"/>
  <c r="K27"/>
  <c r="L27"/>
  <c r="M27"/>
  <c r="Q27"/>
  <c r="R27"/>
  <c r="S27"/>
  <c r="T27"/>
  <c r="U27"/>
  <c r="V27"/>
  <c r="W27"/>
  <c r="X27"/>
  <c r="Y27"/>
  <c r="E27"/>
  <c r="AB26"/>
  <c r="AA26"/>
  <c r="Z26"/>
  <c r="P26"/>
  <c r="AE26" s="1"/>
  <c r="O26"/>
  <c r="N26"/>
  <c r="AC26" s="1"/>
  <c r="F18"/>
  <c r="G18"/>
  <c r="H18"/>
  <c r="I18"/>
  <c r="J18"/>
  <c r="K18"/>
  <c r="L18"/>
  <c r="M18"/>
  <c r="Q18"/>
  <c r="R18"/>
  <c r="S18"/>
  <c r="T18"/>
  <c r="U18"/>
  <c r="V18"/>
  <c r="W18"/>
  <c r="X18"/>
  <c r="Y18"/>
  <c r="E18"/>
  <c r="AC99" l="1"/>
  <c r="AD99"/>
  <c r="AD76"/>
  <c r="AC87"/>
  <c r="AE99"/>
  <c r="AC52"/>
  <c r="AE76"/>
  <c r="AC76"/>
  <c r="AD52"/>
  <c r="AE52"/>
  <c r="AE87"/>
  <c r="AE39"/>
  <c r="AD87"/>
  <c r="AD26"/>
  <c r="AD39"/>
  <c r="AC39"/>
  <c r="Z8"/>
  <c r="AA8"/>
  <c r="AB8"/>
  <c r="Z9"/>
  <c r="AA9"/>
  <c r="AB9"/>
  <c r="Z10"/>
  <c r="AA10"/>
  <c r="AB10"/>
  <c r="Z11"/>
  <c r="AA11"/>
  <c r="AB11"/>
  <c r="Z12"/>
  <c r="AA12"/>
  <c r="AB12"/>
  <c r="Z13"/>
  <c r="AA13"/>
  <c r="AB13"/>
  <c r="Z14"/>
  <c r="AA14"/>
  <c r="AB14"/>
  <c r="Z15"/>
  <c r="AA15"/>
  <c r="AB15"/>
  <c r="Z16"/>
  <c r="AA16"/>
  <c r="AB16"/>
  <c r="Z17"/>
  <c r="AA17"/>
  <c r="AB17"/>
  <c r="Z20"/>
  <c r="AA20"/>
  <c r="AB20"/>
  <c r="Z21"/>
  <c r="AA21"/>
  <c r="AB21"/>
  <c r="Z22"/>
  <c r="AA22"/>
  <c r="AB22"/>
  <c r="Z23"/>
  <c r="AA23"/>
  <c r="AB23"/>
  <c r="Z24"/>
  <c r="AA24"/>
  <c r="AB24"/>
  <c r="Z25"/>
  <c r="AA25"/>
  <c r="AB25"/>
  <c r="N8"/>
  <c r="AC8" s="1"/>
  <c r="O8"/>
  <c r="P8"/>
  <c r="N9"/>
  <c r="O9"/>
  <c r="AD9" s="1"/>
  <c r="P9"/>
  <c r="AE9" s="1"/>
  <c r="N10"/>
  <c r="AC10" s="1"/>
  <c r="O10"/>
  <c r="P10"/>
  <c r="AE10" s="1"/>
  <c r="N11"/>
  <c r="AC11" s="1"/>
  <c r="O11"/>
  <c r="P11"/>
  <c r="AE11" s="1"/>
  <c r="N12"/>
  <c r="O12"/>
  <c r="P12"/>
  <c r="AE12" s="1"/>
  <c r="N13"/>
  <c r="O13"/>
  <c r="P13"/>
  <c r="N14"/>
  <c r="AC14" s="1"/>
  <c r="O14"/>
  <c r="P14"/>
  <c r="N15"/>
  <c r="O15"/>
  <c r="P15"/>
  <c r="N16"/>
  <c r="AC16" s="1"/>
  <c r="O16"/>
  <c r="P16"/>
  <c r="N17"/>
  <c r="O17"/>
  <c r="AD17" s="1"/>
  <c r="P17"/>
  <c r="N20"/>
  <c r="O20"/>
  <c r="P20"/>
  <c r="N21"/>
  <c r="O21"/>
  <c r="P21"/>
  <c r="N22"/>
  <c r="O22"/>
  <c r="P22"/>
  <c r="N23"/>
  <c r="O23"/>
  <c r="P23"/>
  <c r="AE23" s="1"/>
  <c r="N24"/>
  <c r="O24"/>
  <c r="P24"/>
  <c r="AE24" s="1"/>
  <c r="N25"/>
  <c r="AC25" s="1"/>
  <c r="O25"/>
  <c r="P25"/>
  <c r="AE25" s="1"/>
  <c r="Z7"/>
  <c r="AA7"/>
  <c r="AB7"/>
  <c r="N7"/>
  <c r="AC7" s="1"/>
  <c r="O7"/>
  <c r="P7"/>
  <c r="AA6"/>
  <c r="AB6"/>
  <c r="Z6"/>
  <c r="O6"/>
  <c r="P6"/>
  <c r="AE6" s="1"/>
  <c r="N6"/>
  <c r="AD6" l="1"/>
  <c r="AC6"/>
  <c r="AE7"/>
  <c r="AD7"/>
  <c r="AE17"/>
  <c r="Z27"/>
  <c r="AC20"/>
  <c r="N27"/>
  <c r="P27"/>
  <c r="AD22"/>
  <c r="AE13"/>
  <c r="AD11"/>
  <c r="AC24"/>
  <c r="AA27"/>
  <c r="AC21"/>
  <c r="O27"/>
  <c r="AC9"/>
  <c r="AB27"/>
  <c r="AD25"/>
  <c r="AD24"/>
  <c r="AC23"/>
  <c r="AE22"/>
  <c r="AC22"/>
  <c r="AE21"/>
  <c r="AE20"/>
  <c r="AD20"/>
  <c r="O18"/>
  <c r="AD23"/>
  <c r="AB18"/>
  <c r="P18"/>
  <c r="AD21"/>
  <c r="AD10"/>
  <c r="AE8"/>
  <c r="Z18"/>
  <c r="AD8"/>
  <c r="AA18"/>
  <c r="N18"/>
  <c r="AC17"/>
  <c r="AE16"/>
  <c r="AD16"/>
  <c r="AC15"/>
  <c r="AE15"/>
  <c r="AD15"/>
  <c r="AE14"/>
  <c r="AD14"/>
  <c r="AD13"/>
  <c r="AC13"/>
  <c r="AC12"/>
  <c r="AD12"/>
  <c r="H182" i="1"/>
  <c r="I182"/>
  <c r="J182"/>
  <c r="G182"/>
  <c r="AC18" i="4" l="1"/>
  <c r="AE27"/>
  <c r="AD27"/>
  <c r="AC27"/>
  <c r="AD18"/>
  <c r="AE18"/>
  <c r="H166" i="1"/>
  <c r="I166"/>
  <c r="J166"/>
  <c r="H149" l="1"/>
  <c r="I149"/>
  <c r="J149"/>
  <c r="G149"/>
  <c r="H135" l="1"/>
  <c r="I135"/>
  <c r="J135"/>
  <c r="G135"/>
  <c r="H119" l="1"/>
  <c r="I119"/>
  <c r="J119"/>
  <c r="G119"/>
  <c r="H107" l="1"/>
  <c r="I107"/>
  <c r="J107"/>
  <c r="G107"/>
  <c r="H97"/>
  <c r="I97"/>
  <c r="J97"/>
  <c r="G97"/>
  <c r="H85"/>
  <c r="I85"/>
  <c r="J85"/>
  <c r="G85"/>
  <c r="H74"/>
  <c r="I74"/>
  <c r="J74"/>
  <c r="G74"/>
  <c r="H50"/>
  <c r="I50"/>
  <c r="J50"/>
  <c r="G50"/>
  <c r="H37"/>
  <c r="I37"/>
  <c r="J37"/>
  <c r="G37"/>
  <c r="H25" l="1"/>
  <c r="I25"/>
  <c r="J25"/>
  <c r="G25"/>
  <c r="H16"/>
  <c r="H184" s="1"/>
  <c r="I16"/>
  <c r="J16"/>
  <c r="J184" s="1"/>
  <c r="G16"/>
  <c r="G184" s="1"/>
  <c r="I184" l="1"/>
</calcChain>
</file>

<file path=xl/sharedStrings.xml><?xml version="1.0" encoding="utf-8"?>
<sst xmlns="http://schemas.openxmlformats.org/spreadsheetml/2006/main" count="2312" uniqueCount="367">
  <si>
    <t>S.No.</t>
  </si>
  <si>
    <t xml:space="preserve">District </t>
  </si>
  <si>
    <t>Cluster Name</t>
  </si>
  <si>
    <t>Public Water Body Details</t>
  </si>
  <si>
    <t>Lease</t>
  </si>
  <si>
    <t>MI Tanks</t>
  </si>
  <si>
    <t>No</t>
  </si>
  <si>
    <t>TWSA</t>
  </si>
  <si>
    <t>EWSA</t>
  </si>
  <si>
    <t>GP Tanks</t>
  </si>
  <si>
    <t>Total</t>
  </si>
  <si>
    <t>Reservoirs</t>
  </si>
  <si>
    <t>License</t>
  </si>
  <si>
    <t>No.</t>
  </si>
  <si>
    <t>Auction</t>
  </si>
  <si>
    <t>Grand Total</t>
  </si>
  <si>
    <t>All Public Water Bodies</t>
  </si>
  <si>
    <t>Cluster 
Name</t>
  </si>
  <si>
    <t>FCS Details</t>
  </si>
  <si>
    <t>No. of 
Licensed 
Fishermen</t>
  </si>
  <si>
    <t>SHG/
MMG 
members</t>
  </si>
  <si>
    <t>Srikakulam</t>
  </si>
  <si>
    <t>Public water Bodies</t>
  </si>
  <si>
    <t>No. of 
FCS</t>
  </si>
  <si>
    <t>No. of 
Members</t>
  </si>
  <si>
    <t xml:space="preserve">Details of Integrated Inland Fisheries Development Clusters </t>
  </si>
  <si>
    <t xml:space="preserve">Details of Public Water Bodies in Integrated Inland Fisheries Development Clusters </t>
  </si>
  <si>
    <t xml:space="preserve">Reservoirs 
under License </t>
  </si>
  <si>
    <t>MI &amp; GP Tanks 
under Auction</t>
  </si>
  <si>
    <t>Est FL</t>
  </si>
  <si>
    <t>Public Water Bodies</t>
  </si>
  <si>
    <t>Public Water bodies</t>
  </si>
  <si>
    <t>Rearing Space</t>
  </si>
  <si>
    <t>Govt FSF</t>
  </si>
  <si>
    <t>Captive Seed Nurseries</t>
  </si>
  <si>
    <t>Private Tanks</t>
  </si>
  <si>
    <t>Cage/Pen Culture</t>
  </si>
  <si>
    <t>FL Prod</t>
  </si>
  <si>
    <t>Area
(in Ha)</t>
  </si>
  <si>
    <t>Palakonda</t>
  </si>
  <si>
    <t>Rajam</t>
  </si>
  <si>
    <t>Narasannapeta</t>
  </si>
  <si>
    <t>Singupuram</t>
  </si>
  <si>
    <t>Hiramandalam</t>
  </si>
  <si>
    <t>Kothuru</t>
  </si>
  <si>
    <t>SM Puram</t>
  </si>
  <si>
    <t>Sompeta</t>
  </si>
  <si>
    <t>Ichapuram</t>
  </si>
  <si>
    <t>Kasibugga</t>
  </si>
  <si>
    <t>Tekkali</t>
  </si>
  <si>
    <t>Srikurmam</t>
  </si>
  <si>
    <t>Vizianagaram</t>
  </si>
  <si>
    <t>Incharge Details</t>
  </si>
  <si>
    <t>Phone No.</t>
  </si>
  <si>
    <t>Ch.Santosh kumar</t>
  </si>
  <si>
    <t>Name</t>
  </si>
  <si>
    <t>Bobbili</t>
  </si>
  <si>
    <t>Gajapathinagaram</t>
  </si>
  <si>
    <t>Ch. V.V. Prasad Rao</t>
  </si>
  <si>
    <t>Kurupam</t>
  </si>
  <si>
    <t>T. Nagamani</t>
  </si>
  <si>
    <t>Parvathipuram</t>
  </si>
  <si>
    <t>D. Murali</t>
  </si>
  <si>
    <t>S. Kota</t>
  </si>
  <si>
    <t>R. Pratibha Devi</t>
  </si>
  <si>
    <t>Salur</t>
  </si>
  <si>
    <t>S. Gowreeswara Rao</t>
  </si>
  <si>
    <t>P. Kiran Kumar</t>
  </si>
  <si>
    <t>Visakhapatnam</t>
  </si>
  <si>
    <t>Narsipatnam</t>
  </si>
  <si>
    <t>J. Seetha Rama Raju</t>
  </si>
  <si>
    <t>Golugonda</t>
  </si>
  <si>
    <t>Majula</t>
  </si>
  <si>
    <t>V. Madugula</t>
  </si>
  <si>
    <t>M. Apparao</t>
  </si>
  <si>
    <t>Devarapalli</t>
  </si>
  <si>
    <t>U. Gangadhar</t>
  </si>
  <si>
    <t>K. Kotapadu</t>
  </si>
  <si>
    <t>A. Jyothi</t>
  </si>
  <si>
    <t>Achutapuram</t>
  </si>
  <si>
    <t>K. Sravani Kumari</t>
  </si>
  <si>
    <t>Nakkapalli</t>
  </si>
  <si>
    <t>Y. Sridevi</t>
  </si>
  <si>
    <t>Bheemili</t>
  </si>
  <si>
    <t>P. Padma Kumar</t>
  </si>
  <si>
    <t>Padmanabham</t>
  </si>
  <si>
    <t>P. Srinivasarao</t>
  </si>
  <si>
    <t>Paderu</t>
  </si>
  <si>
    <t>B. Prasad</t>
  </si>
  <si>
    <t>East Godavari</t>
  </si>
  <si>
    <t>Rampachodavaram</t>
  </si>
  <si>
    <t>Ch.Ramesh</t>
  </si>
  <si>
    <t>Korukonda</t>
  </si>
  <si>
    <t>R. Nookaraju</t>
  </si>
  <si>
    <t>Rajamahendravaram</t>
  </si>
  <si>
    <t>K. Rama Krishna</t>
  </si>
  <si>
    <t>Tuni</t>
  </si>
  <si>
    <t>RVSV Prasad</t>
  </si>
  <si>
    <t>Prathipadu</t>
  </si>
  <si>
    <t>K. Sri Rama Krishna</t>
  </si>
  <si>
    <t>Peddapuram</t>
  </si>
  <si>
    <t>T. Srinivasarao</t>
  </si>
  <si>
    <t>Pithapuram</t>
  </si>
  <si>
    <t>T. Purnaiah</t>
  </si>
  <si>
    <t>Razole</t>
  </si>
  <si>
    <t>S. Sanjeevarao</t>
  </si>
  <si>
    <t>Amalapuram</t>
  </si>
  <si>
    <t>Ch. Rambabu</t>
  </si>
  <si>
    <t>Tallarevu</t>
  </si>
  <si>
    <t>B. Satyanrayana Rao</t>
  </si>
  <si>
    <t>Kakinada</t>
  </si>
  <si>
    <t>Ch. Umamaheswararao</t>
  </si>
  <si>
    <t>West Godavari</t>
  </si>
  <si>
    <t>Yalamanchili</t>
  </si>
  <si>
    <t>L.L.N. Raju</t>
  </si>
  <si>
    <t>Bhimadole</t>
  </si>
  <si>
    <t>V. Suresh Kumar</t>
  </si>
  <si>
    <t>Eluru</t>
  </si>
  <si>
    <t>V. Peddababu</t>
  </si>
  <si>
    <t>Mogalthur</t>
  </si>
  <si>
    <t>K. Ramana Kumar</t>
  </si>
  <si>
    <t>Narsapuram</t>
  </si>
  <si>
    <t>A.D. Yedukondalu</t>
  </si>
  <si>
    <t xml:space="preserve">Pedapadu (Pedavegi) </t>
  </si>
  <si>
    <t>G. Ganesh</t>
  </si>
  <si>
    <t>Nidamarru</t>
  </si>
  <si>
    <t>Ch. Gopala Krishna</t>
  </si>
  <si>
    <t>Tanuku</t>
  </si>
  <si>
    <t>M. Bhargavi</t>
  </si>
  <si>
    <t>Akiveedu</t>
  </si>
  <si>
    <t>Satyanarayana</t>
  </si>
  <si>
    <t>Kalla</t>
  </si>
  <si>
    <t>K. Magarao</t>
  </si>
  <si>
    <t>Palakollu</t>
  </si>
  <si>
    <t>T. Chakravarthi</t>
  </si>
  <si>
    <t>Polavaram</t>
  </si>
  <si>
    <t>P.Abbulu</t>
  </si>
  <si>
    <t>Chintalapudi</t>
  </si>
  <si>
    <t>P.V. Subbarao</t>
  </si>
  <si>
    <t>Denduluru</t>
  </si>
  <si>
    <t>Ramana rao</t>
  </si>
  <si>
    <t>Veeravasaram</t>
  </si>
  <si>
    <t>Appalaraju</t>
  </si>
  <si>
    <t>Dwarakatirumala</t>
  </si>
  <si>
    <t>Ch. Venkateswararao</t>
  </si>
  <si>
    <t>Jangareddygudem</t>
  </si>
  <si>
    <t>Prasad</t>
  </si>
  <si>
    <t>Kovvuru</t>
  </si>
  <si>
    <t>V. Devanandam</t>
  </si>
  <si>
    <t>Ganapavaram</t>
  </si>
  <si>
    <t>V. Tirupataiah</t>
  </si>
  <si>
    <t>Nidadavolu</t>
  </si>
  <si>
    <t>T.Ravi Kumar</t>
  </si>
  <si>
    <t>Badampudi</t>
  </si>
  <si>
    <t>S. Venkateswararao</t>
  </si>
  <si>
    <t>Bhimavaram</t>
  </si>
  <si>
    <t>Krishna</t>
  </si>
  <si>
    <t>Ibrahimpatnam</t>
  </si>
  <si>
    <t>B. Subbarao</t>
  </si>
  <si>
    <t>Nuzvid</t>
  </si>
  <si>
    <t>A. Vedamani</t>
  </si>
  <si>
    <t>Tiruvuru</t>
  </si>
  <si>
    <t>M. Kasi Viswanatham</t>
  </si>
  <si>
    <t>Kankipadu</t>
  </si>
  <si>
    <t>Ch. Naga Babu</t>
  </si>
  <si>
    <t>Jaggayyapeta</t>
  </si>
  <si>
    <t>K. Nagabhadrarao</t>
  </si>
  <si>
    <t>Gudivada</t>
  </si>
  <si>
    <t>D. Sambasiva Rao</t>
  </si>
  <si>
    <t>Machilipatnam</t>
  </si>
  <si>
    <t>B. Raj Kumar</t>
  </si>
  <si>
    <t>Challapalli</t>
  </si>
  <si>
    <t>M. Potharaju</t>
  </si>
  <si>
    <t>Kaikaluru</t>
  </si>
  <si>
    <t>Ch. Ganapathi</t>
  </si>
  <si>
    <t>Guntur</t>
  </si>
  <si>
    <t>V. Bala Krishna</t>
  </si>
  <si>
    <t>Sattenapalli</t>
  </si>
  <si>
    <t>Ch. Prasad</t>
  </si>
  <si>
    <t>Vinukonda</t>
  </si>
  <si>
    <t>S. Narasimharao</t>
  </si>
  <si>
    <t>Narsaraopeta</t>
  </si>
  <si>
    <t>Malleswararao</t>
  </si>
  <si>
    <t>Macherla</t>
  </si>
  <si>
    <t>Md. Jainulla Khan</t>
  </si>
  <si>
    <t>Ponnuru</t>
  </si>
  <si>
    <t>B. Govinda Raju</t>
  </si>
  <si>
    <t>Bapatla</t>
  </si>
  <si>
    <t>A. Usha Kiran</t>
  </si>
  <si>
    <t>Tenali</t>
  </si>
  <si>
    <t>B. Gopi</t>
  </si>
  <si>
    <t>Repalle</t>
  </si>
  <si>
    <t>P. Galidemudu</t>
  </si>
  <si>
    <t>Atmakur</t>
  </si>
  <si>
    <t>Prakasam</t>
  </si>
  <si>
    <t>Darsi</t>
  </si>
  <si>
    <t>K.Raj Kumar</t>
  </si>
  <si>
    <t>Cumbum</t>
  </si>
  <si>
    <t>A. Potteaiah</t>
  </si>
  <si>
    <t>Kanigiri</t>
  </si>
  <si>
    <t>G. Kondaiah</t>
  </si>
  <si>
    <t>Singrayakonda</t>
  </si>
  <si>
    <t>S. Srinivasulu</t>
  </si>
  <si>
    <t>Tangutur</t>
  </si>
  <si>
    <t>D. Govardhan</t>
  </si>
  <si>
    <t>Tripuranthakam</t>
  </si>
  <si>
    <t>Y.V. Narasamma</t>
  </si>
  <si>
    <t>Addanki</t>
  </si>
  <si>
    <t>Mariyadas</t>
  </si>
  <si>
    <t>SPSR Nellore</t>
  </si>
  <si>
    <t>Anathasagaram</t>
  </si>
  <si>
    <t>K. Ramesh Babu</t>
  </si>
  <si>
    <t>Chittamur</t>
  </si>
  <si>
    <t>T. Srinivasulu</t>
  </si>
  <si>
    <t>Gudur</t>
  </si>
  <si>
    <t>K.Lakshmi Narayana</t>
  </si>
  <si>
    <t>Indukurpet</t>
  </si>
  <si>
    <t xml:space="preserve">P.N Kiran Kumar </t>
  </si>
  <si>
    <t>Kavali</t>
  </si>
  <si>
    <t>P. Prasad</t>
  </si>
  <si>
    <t>Kovur</t>
  </si>
  <si>
    <t>N. Jaggaiah</t>
  </si>
  <si>
    <t>Manubolu</t>
  </si>
  <si>
    <t>Nellore</t>
  </si>
  <si>
    <t>V. Prasad Rao</t>
  </si>
  <si>
    <t>Sangam</t>
  </si>
  <si>
    <t>Sk. Kalesha</t>
  </si>
  <si>
    <t>Vakadu</t>
  </si>
  <si>
    <t>Chittoor</t>
  </si>
  <si>
    <t>Srikalahasthi</t>
  </si>
  <si>
    <t>Sathyavedu</t>
  </si>
  <si>
    <t>Nagari</t>
  </si>
  <si>
    <t>Chandragiri</t>
  </si>
  <si>
    <t>Tirupathi</t>
  </si>
  <si>
    <t>G.D.Nellore</t>
  </si>
  <si>
    <t>Puthalapattu</t>
  </si>
  <si>
    <t>Palamaneru</t>
  </si>
  <si>
    <t>Kuppam</t>
  </si>
  <si>
    <t>Pileru</t>
  </si>
  <si>
    <t>Punganuru</t>
  </si>
  <si>
    <t>Madanapalli</t>
  </si>
  <si>
    <t>Thambalapalli</t>
  </si>
  <si>
    <t>J.Venkataramana</t>
  </si>
  <si>
    <t>D.Umapathy</t>
  </si>
  <si>
    <t>N.Chandrasekhar Reddy</t>
  </si>
  <si>
    <t>M.Anitha Bai</t>
  </si>
  <si>
    <t>A.Himavanth</t>
  </si>
  <si>
    <t>C.Chandraiah</t>
  </si>
  <si>
    <t>N.Uday Kumar</t>
  </si>
  <si>
    <t>R.Balaguravaiah</t>
  </si>
  <si>
    <t>T.Jayanthi</t>
  </si>
  <si>
    <t>K.Mohan Kumar</t>
  </si>
  <si>
    <t xml:space="preserve">J.Govindudu </t>
  </si>
  <si>
    <t xml:space="preserve"> G.Gowri</t>
  </si>
  <si>
    <t>P.Ravi Kumar</t>
  </si>
  <si>
    <t>G.Rubeena</t>
  </si>
  <si>
    <t>Kadapa</t>
  </si>
  <si>
    <t>Badvel</t>
  </si>
  <si>
    <t>Kamalapuram</t>
  </si>
  <si>
    <t>LR Palli</t>
  </si>
  <si>
    <t>Rayachoti</t>
  </si>
  <si>
    <t>Jammalamadugu</t>
  </si>
  <si>
    <t>Koduru</t>
  </si>
  <si>
    <t>Porumamilla</t>
  </si>
  <si>
    <t>Proddutur</t>
  </si>
  <si>
    <t>Mydukur</t>
  </si>
  <si>
    <t>Rajampeta</t>
  </si>
  <si>
    <t>Pulivendula</t>
  </si>
  <si>
    <t>M.Murugesa Nattar</t>
  </si>
  <si>
    <t>L.Malleswari</t>
  </si>
  <si>
    <t>A.Rabbani syed</t>
  </si>
  <si>
    <t>N.Subba Narasaiah</t>
  </si>
  <si>
    <t>S.Srinivasulu</t>
  </si>
  <si>
    <t>K.Kondaiah</t>
  </si>
  <si>
    <t>P.Swathi</t>
  </si>
  <si>
    <t>H.S.Asif</t>
  </si>
  <si>
    <t>B.Narasimhulu</t>
  </si>
  <si>
    <t>A.Arunamanikyam</t>
  </si>
  <si>
    <t>A.Chenna Reddy</t>
  </si>
  <si>
    <t>Anantapur</t>
  </si>
  <si>
    <t>Hindupuramu</t>
  </si>
  <si>
    <t xml:space="preserve"> L.N.Narendrababu</t>
  </si>
  <si>
    <t>Kadiri</t>
  </si>
  <si>
    <t>V. Sailaja</t>
  </si>
  <si>
    <t>Ananthapuram</t>
  </si>
  <si>
    <t>B. Philip Kumar</t>
  </si>
  <si>
    <t>Siganamala</t>
  </si>
  <si>
    <t>C. Jyothi</t>
  </si>
  <si>
    <t>Tadipatri</t>
  </si>
  <si>
    <t>P. Siddaiah</t>
  </si>
  <si>
    <t>Gooty</t>
  </si>
  <si>
    <t>A.P. Batakanna</t>
  </si>
  <si>
    <t>Guntakal</t>
  </si>
  <si>
    <t>Kamakshi</t>
  </si>
  <si>
    <t>Kambaduru</t>
  </si>
  <si>
    <t>K. Sailaja</t>
  </si>
  <si>
    <t>B.T. Project</t>
  </si>
  <si>
    <t>G. Pullaiah</t>
  </si>
  <si>
    <t>Dharmavaramu</t>
  </si>
  <si>
    <t>B. Ramanjaneyulu</t>
  </si>
  <si>
    <t>Penukonda</t>
  </si>
  <si>
    <t>Suneera Bhanu</t>
  </si>
  <si>
    <t>Kalyanadurgam</t>
  </si>
  <si>
    <t>K. Nagaraju</t>
  </si>
  <si>
    <t>Kanekal</t>
  </si>
  <si>
    <t>Srikanth</t>
  </si>
  <si>
    <t>Vajrakaruru</t>
  </si>
  <si>
    <t>Madakasira</t>
  </si>
  <si>
    <t>Rayadurgam</t>
  </si>
  <si>
    <t>Uravakonda</t>
  </si>
  <si>
    <t>Narayana</t>
  </si>
  <si>
    <t>Kurnool</t>
  </si>
  <si>
    <t>Cum No.</t>
  </si>
  <si>
    <t>Nandikotkuru</t>
  </si>
  <si>
    <t>C. Syamalamma</t>
  </si>
  <si>
    <t>Jupadubunglow</t>
  </si>
  <si>
    <t>K. Arunakanthi</t>
  </si>
  <si>
    <t>Nandyal</t>
  </si>
  <si>
    <t>K. Nagaiah</t>
  </si>
  <si>
    <t>Panyam</t>
  </si>
  <si>
    <t>R. Venkatesh</t>
  </si>
  <si>
    <t>Bandi Atmakur</t>
  </si>
  <si>
    <t>S. Nagaraju</t>
  </si>
  <si>
    <t>Banaganapalle</t>
  </si>
  <si>
    <t>Y. Vasantha</t>
  </si>
  <si>
    <t>Kurnool - I</t>
  </si>
  <si>
    <t>A. Kiran Kumar</t>
  </si>
  <si>
    <t>Kurnool - II</t>
  </si>
  <si>
    <t>R. Balaraju</t>
  </si>
  <si>
    <t>Dhone</t>
  </si>
  <si>
    <t>M.Khalid Ahmed</t>
  </si>
  <si>
    <t>Allagadda</t>
  </si>
  <si>
    <t>D. Nagaraju</t>
  </si>
  <si>
    <t>Yemmiganur</t>
  </si>
  <si>
    <t>M. Maddileti</t>
  </si>
  <si>
    <t>Mantralayam</t>
  </si>
  <si>
    <t>Y. Nallanna</t>
  </si>
  <si>
    <t>Kothapalli</t>
  </si>
  <si>
    <t>G. Srinivasulu</t>
  </si>
  <si>
    <t>D. Pakkiraiah</t>
  </si>
  <si>
    <t>Cum. No.</t>
  </si>
  <si>
    <t>D.Gopi Krishna</t>
  </si>
  <si>
    <t>S.Uma Devi</t>
  </si>
  <si>
    <t>Y. Satyanarayana</t>
  </si>
  <si>
    <t>B. Suresh Kumar</t>
  </si>
  <si>
    <t>G. Venkateswararao</t>
  </si>
  <si>
    <t>T. Santosh Kumar</t>
  </si>
  <si>
    <t>K. Gangadhararao</t>
  </si>
  <si>
    <t>K. Naga Raju</t>
  </si>
  <si>
    <t>P. Santa Rao</t>
  </si>
  <si>
    <t>G. Anasuya</t>
  </si>
  <si>
    <t>S. Govinda Rao</t>
  </si>
  <si>
    <t>under Lease</t>
  </si>
  <si>
    <t>under Auction</t>
  </si>
  <si>
    <t xml:space="preserve">under License </t>
  </si>
  <si>
    <t>Ongole</t>
  </si>
  <si>
    <t>Kuchipudi</t>
  </si>
  <si>
    <t>FL Est</t>
  </si>
  <si>
    <t>Cum. No</t>
  </si>
  <si>
    <t>MI &amp; GP Tanks 
under Lease</t>
  </si>
  <si>
    <t>FL Est for stockinhg in Public Water Bodies through Integrated Inland Fisheries Development Clusters approach</t>
  </si>
  <si>
    <t>District</t>
  </si>
  <si>
    <t>S.
No.</t>
  </si>
  <si>
    <t>Reservoirs, MI &amp; GP Tanks 
under Lease</t>
  </si>
  <si>
    <t>E.O. Commissioner of Fisheries</t>
  </si>
  <si>
    <r>
      <rPr>
        <sz val="12"/>
        <color theme="1"/>
        <rFont val="Arial"/>
        <family val="2"/>
      </rPr>
      <t>Note</t>
    </r>
    <r>
      <rPr>
        <sz val="11"/>
        <color theme="1"/>
        <rFont val="Arial"/>
        <family val="2"/>
      </rPr>
      <t>: Stocking Density: 
1. Fish Fingerlings of 70-800 mm size @ 750 Nos/ Ha EWSA for above 5000 Ha TWSA. 
2. Fish Fingerlings of 70-800 mm size @ 1500 Nos/ Ha EWSA for less than 5000 Ha TWSA. 
2. Fish Fingerlings of 70-800 mm size @ 2500 Nos/ Ha EWSA in case of all type of Tanks</t>
    </r>
  </si>
  <si>
    <t>Action Plan for Stocking  FL (Size - 70-80mm) 
in all Potential Public water Bodies for the year 2018-19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</si>
</sst>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1" fontId="1" fillId="0" borderId="1" xfId="0" applyNumberFormat="1" applyFont="1" applyBorder="1"/>
    <xf numFmtId="1" fontId="1" fillId="0" borderId="0" xfId="0" applyNumberFormat="1" applyFont="1"/>
    <xf numFmtId="1" fontId="2" fillId="0" borderId="1" xfId="0" applyNumberFormat="1" applyFont="1" applyBorder="1"/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/>
    <xf numFmtId="0" fontId="2" fillId="0" borderId="0" xfId="0" applyFont="1" applyBorder="1"/>
    <xf numFmtId="1" fontId="1" fillId="0" borderId="1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vertical="center"/>
    </xf>
    <xf numFmtId="2" fontId="2" fillId="0" borderId="1" xfId="0" applyNumberFormat="1" applyFont="1" applyBorder="1"/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vertical="center"/>
    </xf>
    <xf numFmtId="2" fontId="1" fillId="0" borderId="1" xfId="0" applyNumberFormat="1" applyFont="1" applyBorder="1"/>
    <xf numFmtId="2" fontId="1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7" fillId="0" borderId="0" xfId="0" applyFont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1" fontId="7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center" wrapText="1"/>
    </xf>
    <xf numFmtId="0" fontId="6" fillId="0" borderId="1" xfId="0" applyFont="1" applyBorder="1" applyAlignment="1">
      <alignment vertical="center" wrapText="1"/>
    </xf>
    <xf numFmtId="1" fontId="6" fillId="0" borderId="1" xfId="0" applyNumberFormat="1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7" fillId="0" borderId="0" xfId="0" applyFont="1" applyAlignment="1">
      <alignment horizontal="left" vertical="top" wrapText="1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84"/>
  <sheetViews>
    <sheetView topLeftCell="A170" zoomScale="85" zoomScaleNormal="85" workbookViewId="0">
      <selection activeCell="I182" sqref="I182"/>
    </sheetView>
  </sheetViews>
  <sheetFormatPr defaultColWidth="6.85546875" defaultRowHeight="24.95" customHeight="1"/>
  <cols>
    <col min="1" max="1" width="8.7109375" style="10" bestFit="1" customWidth="1"/>
    <col min="2" max="2" width="5.85546875" style="10" bestFit="1" customWidth="1"/>
    <col min="3" max="3" width="14" style="11" bestFit="1" customWidth="1"/>
    <col min="4" max="4" width="19.28515625" style="11" bestFit="1" customWidth="1"/>
    <col min="5" max="5" width="21.5703125" style="11" bestFit="1" customWidth="1"/>
    <col min="6" max="6" width="11" style="11" bestFit="1" customWidth="1"/>
    <col min="7" max="7" width="6.28515625" style="11" bestFit="1" customWidth="1"/>
    <col min="8" max="8" width="9.28515625" style="11" bestFit="1" customWidth="1"/>
    <col min="9" max="9" width="10.5703125" style="11" bestFit="1" customWidth="1"/>
    <col min="10" max="10" width="9.42578125" style="11" bestFit="1" customWidth="1"/>
    <col min="11" max="11" width="6" style="11" bestFit="1" customWidth="1"/>
    <col min="12" max="13" width="7" style="11" bestFit="1" customWidth="1"/>
    <col min="14" max="16384" width="6.85546875" style="1"/>
  </cols>
  <sheetData>
    <row r="1" spans="1:13" ht="24.95" customHeight="1">
      <c r="A1" s="55" t="s">
        <v>25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3" ht="24.95" customHeight="1">
      <c r="A2" s="56" t="s">
        <v>312</v>
      </c>
      <c r="B2" s="55" t="s">
        <v>0</v>
      </c>
      <c r="C2" s="55" t="s">
        <v>1</v>
      </c>
      <c r="D2" s="58" t="s">
        <v>2</v>
      </c>
      <c r="E2" s="58" t="s">
        <v>52</v>
      </c>
      <c r="F2" s="58"/>
      <c r="G2" s="55" t="s">
        <v>18</v>
      </c>
      <c r="H2" s="55"/>
      <c r="I2" s="58" t="s">
        <v>19</v>
      </c>
      <c r="J2" s="58" t="s">
        <v>20</v>
      </c>
      <c r="K2" s="55" t="s">
        <v>22</v>
      </c>
      <c r="L2" s="55"/>
      <c r="M2" s="55"/>
    </row>
    <row r="3" spans="1:13" ht="37.5" customHeight="1">
      <c r="A3" s="57"/>
      <c r="B3" s="55"/>
      <c r="C3" s="55"/>
      <c r="D3" s="58"/>
      <c r="E3" s="4" t="s">
        <v>55</v>
      </c>
      <c r="F3" s="4" t="s">
        <v>53</v>
      </c>
      <c r="G3" s="4" t="s">
        <v>23</v>
      </c>
      <c r="H3" s="4" t="s">
        <v>24</v>
      </c>
      <c r="I3" s="58"/>
      <c r="J3" s="58"/>
      <c r="K3" s="3" t="s">
        <v>13</v>
      </c>
      <c r="L3" s="3" t="s">
        <v>7</v>
      </c>
      <c r="M3" s="3" t="s">
        <v>8</v>
      </c>
    </row>
    <row r="4" spans="1:13" ht="24.95" customHeight="1">
      <c r="A4" s="9">
        <v>1</v>
      </c>
      <c r="B4" s="9">
        <v>1</v>
      </c>
      <c r="C4" s="7" t="s">
        <v>21</v>
      </c>
      <c r="D4" s="7" t="s">
        <v>43</v>
      </c>
      <c r="E4" s="7" t="s">
        <v>341</v>
      </c>
      <c r="F4" s="7">
        <v>9441279251</v>
      </c>
      <c r="G4" s="7">
        <v>6</v>
      </c>
      <c r="H4" s="7">
        <v>630</v>
      </c>
      <c r="I4" s="7">
        <v>0</v>
      </c>
      <c r="J4" s="7">
        <v>0</v>
      </c>
      <c r="K4" s="36">
        <f>Sheet5!AC6</f>
        <v>328</v>
      </c>
      <c r="L4" s="36">
        <f>Sheet5!AD6</f>
        <v>6696.78</v>
      </c>
      <c r="M4" s="36">
        <f>Sheet5!AE6</f>
        <v>1895.35</v>
      </c>
    </row>
    <row r="5" spans="1:13" ht="24.95" customHeight="1">
      <c r="A5" s="9">
        <v>2</v>
      </c>
      <c r="B5" s="9">
        <v>2</v>
      </c>
      <c r="C5" s="7" t="s">
        <v>21</v>
      </c>
      <c r="D5" s="7" t="s">
        <v>44</v>
      </c>
      <c r="E5" s="7" t="s">
        <v>342</v>
      </c>
      <c r="F5" s="7">
        <v>9908750866</v>
      </c>
      <c r="G5" s="7">
        <v>2</v>
      </c>
      <c r="H5" s="7">
        <v>125</v>
      </c>
      <c r="I5" s="7">
        <v>0</v>
      </c>
      <c r="J5" s="7">
        <v>0</v>
      </c>
      <c r="K5" s="36">
        <f>Sheet5!AC7</f>
        <v>294</v>
      </c>
      <c r="L5" s="36">
        <f>Sheet5!AD7</f>
        <v>10844.98</v>
      </c>
      <c r="M5" s="36">
        <f>Sheet5!AE7</f>
        <v>2360.4500000000003</v>
      </c>
    </row>
    <row r="6" spans="1:13" ht="24.95" customHeight="1">
      <c r="A6" s="9">
        <v>3</v>
      </c>
      <c r="B6" s="9">
        <v>3</v>
      </c>
      <c r="C6" s="7" t="s">
        <v>21</v>
      </c>
      <c r="D6" s="7" t="s">
        <v>45</v>
      </c>
      <c r="E6" s="7" t="s">
        <v>343</v>
      </c>
      <c r="F6" s="7">
        <v>7799555541</v>
      </c>
      <c r="G6" s="7">
        <v>6</v>
      </c>
      <c r="H6" s="7">
        <v>465</v>
      </c>
      <c r="I6" s="7">
        <v>0</v>
      </c>
      <c r="J6" s="7">
        <v>0</v>
      </c>
      <c r="K6" s="36">
        <f>Sheet5!AC8</f>
        <v>446</v>
      </c>
      <c r="L6" s="36">
        <f>Sheet5!AD8</f>
        <v>7089.98</v>
      </c>
      <c r="M6" s="36">
        <f>Sheet5!AE8</f>
        <v>2570.2400000000002</v>
      </c>
    </row>
    <row r="7" spans="1:13" ht="24.95" customHeight="1">
      <c r="A7" s="9">
        <v>4</v>
      </c>
      <c r="B7" s="9">
        <v>4</v>
      </c>
      <c r="C7" s="7" t="s">
        <v>21</v>
      </c>
      <c r="D7" s="7" t="s">
        <v>46</v>
      </c>
      <c r="E7" s="7" t="s">
        <v>344</v>
      </c>
      <c r="F7" s="7">
        <v>9553089944</v>
      </c>
      <c r="G7" s="7">
        <v>5</v>
      </c>
      <c r="H7" s="7">
        <v>580</v>
      </c>
      <c r="I7" s="7">
        <v>0</v>
      </c>
      <c r="J7" s="7">
        <v>0</v>
      </c>
      <c r="K7" s="36">
        <f>Sheet5!AC9</f>
        <v>118</v>
      </c>
      <c r="L7" s="36">
        <f>Sheet5!AD9</f>
        <v>2036.4899999999998</v>
      </c>
      <c r="M7" s="36">
        <f>Sheet5!AE9</f>
        <v>860.07999999999993</v>
      </c>
    </row>
    <row r="8" spans="1:13" ht="24.95" customHeight="1">
      <c r="A8" s="9">
        <v>5</v>
      </c>
      <c r="B8" s="9">
        <v>5</v>
      </c>
      <c r="C8" s="7" t="s">
        <v>21</v>
      </c>
      <c r="D8" s="7" t="s">
        <v>47</v>
      </c>
      <c r="E8" s="7" t="s">
        <v>345</v>
      </c>
      <c r="F8" s="7">
        <v>7993045899</v>
      </c>
      <c r="G8" s="7">
        <v>4</v>
      </c>
      <c r="H8" s="7">
        <v>643</v>
      </c>
      <c r="I8" s="7">
        <v>0</v>
      </c>
      <c r="J8" s="7">
        <v>0</v>
      </c>
      <c r="K8" s="36">
        <f>Sheet5!AC10</f>
        <v>157</v>
      </c>
      <c r="L8" s="36">
        <f>Sheet5!AD10</f>
        <v>1979.56</v>
      </c>
      <c r="M8" s="36">
        <f>Sheet5!AE10</f>
        <v>798.97</v>
      </c>
    </row>
    <row r="9" spans="1:13" ht="24.95" customHeight="1">
      <c r="A9" s="9">
        <v>6</v>
      </c>
      <c r="B9" s="9">
        <v>6</v>
      </c>
      <c r="C9" s="7" t="s">
        <v>21</v>
      </c>
      <c r="D9" s="7" t="s">
        <v>48</v>
      </c>
      <c r="E9" s="7" t="s">
        <v>346</v>
      </c>
      <c r="F9" s="7">
        <v>9494327399</v>
      </c>
      <c r="G9" s="7">
        <v>2</v>
      </c>
      <c r="H9" s="7">
        <v>120</v>
      </c>
      <c r="I9" s="7">
        <v>0</v>
      </c>
      <c r="J9" s="7">
        <v>0</v>
      </c>
      <c r="K9" s="36">
        <f>Sheet5!AC11</f>
        <v>287</v>
      </c>
      <c r="L9" s="36">
        <f>Sheet5!AD11</f>
        <v>2647.01</v>
      </c>
      <c r="M9" s="36">
        <f>Sheet5!AE11</f>
        <v>1293.4100000000001</v>
      </c>
    </row>
    <row r="10" spans="1:13" ht="24.95" customHeight="1">
      <c r="A10" s="9">
        <v>7</v>
      </c>
      <c r="B10" s="9">
        <v>7</v>
      </c>
      <c r="C10" s="7" t="s">
        <v>21</v>
      </c>
      <c r="D10" s="7" t="s">
        <v>49</v>
      </c>
      <c r="E10" s="7" t="s">
        <v>347</v>
      </c>
      <c r="F10" s="7">
        <v>9866089765</v>
      </c>
      <c r="G10" s="7">
        <v>10</v>
      </c>
      <c r="H10" s="7">
        <v>1415</v>
      </c>
      <c r="I10" s="7">
        <v>0</v>
      </c>
      <c r="J10" s="7">
        <v>0</v>
      </c>
      <c r="K10" s="36">
        <f>Sheet5!AC12</f>
        <v>383</v>
      </c>
      <c r="L10" s="36">
        <f>Sheet5!AD12</f>
        <v>5738.5</v>
      </c>
      <c r="M10" s="36">
        <f>Sheet5!AE12</f>
        <v>2388.3510000000001</v>
      </c>
    </row>
    <row r="11" spans="1:13" ht="24.95" customHeight="1">
      <c r="A11" s="9">
        <v>8</v>
      </c>
      <c r="B11" s="9">
        <v>8</v>
      </c>
      <c r="C11" s="7" t="s">
        <v>21</v>
      </c>
      <c r="D11" s="7" t="s">
        <v>39</v>
      </c>
      <c r="E11" s="7" t="s">
        <v>347</v>
      </c>
      <c r="F11" s="7">
        <v>9866089765</v>
      </c>
      <c r="G11" s="7">
        <v>9</v>
      </c>
      <c r="H11" s="7">
        <v>1131</v>
      </c>
      <c r="I11" s="7">
        <v>0</v>
      </c>
      <c r="J11" s="7">
        <v>0</v>
      </c>
      <c r="K11" s="36">
        <f>Sheet5!AC13</f>
        <v>94</v>
      </c>
      <c r="L11" s="36">
        <f>Sheet5!AD13</f>
        <v>9637.69</v>
      </c>
      <c r="M11" s="36">
        <f>Sheet5!AE13</f>
        <v>2213.0100000000002</v>
      </c>
    </row>
    <row r="12" spans="1:13" ht="24.95" customHeight="1">
      <c r="A12" s="9">
        <v>9</v>
      </c>
      <c r="B12" s="9">
        <v>9</v>
      </c>
      <c r="C12" s="7" t="s">
        <v>21</v>
      </c>
      <c r="D12" s="7" t="s">
        <v>40</v>
      </c>
      <c r="E12" s="7" t="s">
        <v>348</v>
      </c>
      <c r="F12" s="7">
        <v>8555931518</v>
      </c>
      <c r="G12" s="7">
        <v>19</v>
      </c>
      <c r="H12" s="7">
        <v>1769</v>
      </c>
      <c r="I12" s="7">
        <v>0</v>
      </c>
      <c r="J12" s="7">
        <v>0</v>
      </c>
      <c r="K12" s="36">
        <f>Sheet5!AC14</f>
        <v>276</v>
      </c>
      <c r="L12" s="36">
        <f>Sheet5!AD14</f>
        <v>7268.52</v>
      </c>
      <c r="M12" s="36">
        <f>Sheet5!AE14</f>
        <v>2966.7</v>
      </c>
    </row>
    <row r="13" spans="1:13" ht="24.95" customHeight="1">
      <c r="A13" s="9">
        <v>10</v>
      </c>
      <c r="B13" s="9">
        <v>10</v>
      </c>
      <c r="C13" s="7" t="s">
        <v>21</v>
      </c>
      <c r="D13" s="7" t="s">
        <v>41</v>
      </c>
      <c r="E13" s="7" t="s">
        <v>349</v>
      </c>
      <c r="F13" s="7">
        <v>8555919837</v>
      </c>
      <c r="G13" s="7">
        <v>14</v>
      </c>
      <c r="H13" s="7">
        <v>841</v>
      </c>
      <c r="I13" s="7">
        <v>0</v>
      </c>
      <c r="J13" s="7">
        <v>0</v>
      </c>
      <c r="K13" s="36">
        <f>Sheet5!AC15</f>
        <v>382</v>
      </c>
      <c r="L13" s="36">
        <f>Sheet5!AD15</f>
        <v>4202.6499999999996</v>
      </c>
      <c r="M13" s="36">
        <f>Sheet5!AE15</f>
        <v>1416.9</v>
      </c>
    </row>
    <row r="14" spans="1:13" ht="24.95" customHeight="1">
      <c r="A14" s="9">
        <v>11</v>
      </c>
      <c r="B14" s="9">
        <v>11</v>
      </c>
      <c r="C14" s="7" t="s">
        <v>21</v>
      </c>
      <c r="D14" s="7" t="s">
        <v>42</v>
      </c>
      <c r="E14" s="7" t="s">
        <v>350</v>
      </c>
      <c r="F14" s="7">
        <v>9000868475</v>
      </c>
      <c r="G14" s="7">
        <v>9</v>
      </c>
      <c r="H14" s="7">
        <v>584</v>
      </c>
      <c r="I14" s="7">
        <v>0</v>
      </c>
      <c r="J14" s="7">
        <v>0</v>
      </c>
      <c r="K14" s="36">
        <f>Sheet5!AC16</f>
        <v>378</v>
      </c>
      <c r="L14" s="36">
        <f>Sheet5!AD16</f>
        <v>4808.03</v>
      </c>
      <c r="M14" s="36">
        <f>Sheet5!AE16</f>
        <v>1375</v>
      </c>
    </row>
    <row r="15" spans="1:13" ht="24.95" customHeight="1">
      <c r="A15" s="9">
        <v>12</v>
      </c>
      <c r="B15" s="9">
        <v>12</v>
      </c>
      <c r="C15" s="7" t="s">
        <v>21</v>
      </c>
      <c r="D15" s="7" t="s">
        <v>50</v>
      </c>
      <c r="E15" s="7" t="s">
        <v>351</v>
      </c>
      <c r="F15" s="7">
        <v>8897686249</v>
      </c>
      <c r="G15" s="7">
        <v>6</v>
      </c>
      <c r="H15" s="7">
        <v>496</v>
      </c>
      <c r="I15" s="7">
        <v>0</v>
      </c>
      <c r="J15" s="7">
        <v>0</v>
      </c>
      <c r="K15" s="36">
        <f>Sheet5!AC17</f>
        <v>138</v>
      </c>
      <c r="L15" s="36">
        <f>Sheet5!AD17</f>
        <v>3189.25</v>
      </c>
      <c r="M15" s="36">
        <f>Sheet5!AE17</f>
        <v>1224.4499999999998</v>
      </c>
    </row>
    <row r="16" spans="1:13" s="8" customFormat="1" ht="24.95" customHeight="1">
      <c r="A16" s="3"/>
      <c r="B16" s="3"/>
      <c r="C16" s="6"/>
      <c r="D16" s="6" t="s">
        <v>10</v>
      </c>
      <c r="E16" s="6"/>
      <c r="F16" s="6"/>
      <c r="G16" s="6">
        <f>SUM(G4:G15)</f>
        <v>92</v>
      </c>
      <c r="H16" s="6">
        <f t="shared" ref="H16:J16" si="0">SUM(H4:H15)</f>
        <v>8799</v>
      </c>
      <c r="I16" s="6">
        <f t="shared" si="0"/>
        <v>0</v>
      </c>
      <c r="J16" s="6">
        <f t="shared" si="0"/>
        <v>0</v>
      </c>
      <c r="K16" s="36">
        <f>Sheet5!AC18</f>
        <v>3281</v>
      </c>
      <c r="L16" s="36">
        <f>Sheet5!AD18</f>
        <v>66139.44</v>
      </c>
      <c r="M16" s="36">
        <f>Sheet5!AE18</f>
        <v>21362.911000000004</v>
      </c>
    </row>
    <row r="17" spans="1:13" s="8" customFormat="1" ht="24.95" customHeight="1">
      <c r="A17" s="33"/>
      <c r="B17" s="33"/>
      <c r="C17" s="6"/>
      <c r="D17" s="6"/>
      <c r="E17" s="6"/>
      <c r="F17" s="6"/>
      <c r="G17" s="6"/>
      <c r="H17" s="6"/>
      <c r="I17" s="6"/>
      <c r="J17" s="6"/>
      <c r="K17" s="36"/>
      <c r="L17" s="36"/>
      <c r="M17" s="36"/>
    </row>
    <row r="18" spans="1:13" ht="24.95" customHeight="1">
      <c r="A18" s="9">
        <v>13</v>
      </c>
      <c r="B18" s="9">
        <v>1</v>
      </c>
      <c r="C18" s="7" t="s">
        <v>51</v>
      </c>
      <c r="D18" s="7" t="s">
        <v>56</v>
      </c>
      <c r="E18" s="7" t="s">
        <v>54</v>
      </c>
      <c r="F18" s="7">
        <v>9154685272</v>
      </c>
      <c r="G18" s="7">
        <v>8</v>
      </c>
      <c r="H18" s="7">
        <v>1644</v>
      </c>
      <c r="I18" s="7">
        <v>0</v>
      </c>
      <c r="J18" s="7">
        <v>0</v>
      </c>
      <c r="K18" s="36">
        <f>Sheet5!AC20</f>
        <v>1041</v>
      </c>
      <c r="L18" s="36">
        <f>Sheet5!AD20</f>
        <v>6146.13</v>
      </c>
      <c r="M18" s="36">
        <f>Sheet5!AE20</f>
        <v>2112.5299999999997</v>
      </c>
    </row>
    <row r="19" spans="1:13" ht="24.95" customHeight="1">
      <c r="A19" s="9">
        <v>14</v>
      </c>
      <c r="B19" s="9">
        <v>2</v>
      </c>
      <c r="C19" s="7" t="s">
        <v>51</v>
      </c>
      <c r="D19" s="7" t="s">
        <v>57</v>
      </c>
      <c r="E19" s="7" t="s">
        <v>58</v>
      </c>
      <c r="F19" s="7">
        <v>9701649564</v>
      </c>
      <c r="G19" s="7">
        <v>3</v>
      </c>
      <c r="H19" s="7">
        <v>301</v>
      </c>
      <c r="I19" s="7">
        <v>0</v>
      </c>
      <c r="J19" s="7">
        <v>0</v>
      </c>
      <c r="K19" s="36">
        <f>Sheet5!AC21</f>
        <v>1312</v>
      </c>
      <c r="L19" s="36">
        <f>Sheet5!AD21</f>
        <v>4615.75</v>
      </c>
      <c r="M19" s="36">
        <f>Sheet5!AE21</f>
        <v>1391.3600000000001</v>
      </c>
    </row>
    <row r="20" spans="1:13" ht="24.95" customHeight="1">
      <c r="A20" s="9">
        <v>15</v>
      </c>
      <c r="B20" s="9">
        <v>3</v>
      </c>
      <c r="C20" s="7" t="s">
        <v>51</v>
      </c>
      <c r="D20" s="7" t="s">
        <v>59</v>
      </c>
      <c r="E20" s="7" t="s">
        <v>60</v>
      </c>
      <c r="F20" s="7">
        <v>8978344018</v>
      </c>
      <c r="G20" s="7">
        <v>4</v>
      </c>
      <c r="H20" s="7">
        <v>345</v>
      </c>
      <c r="I20" s="7">
        <v>0</v>
      </c>
      <c r="J20" s="7">
        <v>146</v>
      </c>
      <c r="K20" s="36">
        <f>Sheet5!AC22</f>
        <v>197</v>
      </c>
      <c r="L20" s="36">
        <f>Sheet5!AD22</f>
        <v>1384</v>
      </c>
      <c r="M20" s="36">
        <f>Sheet5!AE22</f>
        <v>570.25</v>
      </c>
    </row>
    <row r="21" spans="1:13" ht="24.95" customHeight="1">
      <c r="A21" s="9">
        <v>16</v>
      </c>
      <c r="B21" s="9">
        <v>4</v>
      </c>
      <c r="C21" s="7" t="s">
        <v>51</v>
      </c>
      <c r="D21" s="7" t="s">
        <v>61</v>
      </c>
      <c r="E21" s="7" t="s">
        <v>62</v>
      </c>
      <c r="F21" s="7">
        <v>9491808398</v>
      </c>
      <c r="G21" s="7">
        <v>10</v>
      </c>
      <c r="H21" s="7">
        <v>1157</v>
      </c>
      <c r="I21" s="7">
        <v>208</v>
      </c>
      <c r="J21" s="7">
        <v>70</v>
      </c>
      <c r="K21" s="36">
        <f>Sheet5!AC23</f>
        <v>901</v>
      </c>
      <c r="L21" s="36">
        <f>Sheet5!AD23</f>
        <v>11820.86</v>
      </c>
      <c r="M21" s="36">
        <f>Sheet5!AE23</f>
        <v>4219.8</v>
      </c>
    </row>
    <row r="22" spans="1:13" ht="24.95" customHeight="1">
      <c r="A22" s="9">
        <v>17</v>
      </c>
      <c r="B22" s="9">
        <v>5</v>
      </c>
      <c r="C22" s="7" t="s">
        <v>51</v>
      </c>
      <c r="D22" s="7" t="s">
        <v>63</v>
      </c>
      <c r="E22" s="7" t="s">
        <v>64</v>
      </c>
      <c r="F22" s="7">
        <v>7893989647</v>
      </c>
      <c r="G22" s="7">
        <v>6</v>
      </c>
      <c r="H22" s="7">
        <v>708</v>
      </c>
      <c r="I22" s="7">
        <v>0</v>
      </c>
      <c r="J22" s="7">
        <v>128</v>
      </c>
      <c r="K22" s="36">
        <f>Sheet5!AC24</f>
        <v>1560</v>
      </c>
      <c r="L22" s="36">
        <f>Sheet5!AD24</f>
        <v>5920.5</v>
      </c>
      <c r="M22" s="36">
        <f>Sheet5!AE24</f>
        <v>1649.665</v>
      </c>
    </row>
    <row r="23" spans="1:13" ht="24.95" customHeight="1">
      <c r="A23" s="9">
        <v>18</v>
      </c>
      <c r="B23" s="9">
        <v>6</v>
      </c>
      <c r="C23" s="7" t="s">
        <v>51</v>
      </c>
      <c r="D23" s="7" t="s">
        <v>65</v>
      </c>
      <c r="E23" s="7" t="s">
        <v>66</v>
      </c>
      <c r="F23" s="7">
        <v>9640881796</v>
      </c>
      <c r="G23" s="7">
        <v>5</v>
      </c>
      <c r="H23" s="7">
        <v>412</v>
      </c>
      <c r="I23" s="7">
        <v>0</v>
      </c>
      <c r="J23" s="7">
        <v>0</v>
      </c>
      <c r="K23" s="36">
        <f>Sheet5!AC25</f>
        <v>424</v>
      </c>
      <c r="L23" s="36">
        <f>Sheet5!AD25</f>
        <v>4352.0599999999995</v>
      </c>
      <c r="M23" s="36">
        <f>Sheet5!AE25</f>
        <v>1969.79</v>
      </c>
    </row>
    <row r="24" spans="1:13" ht="24.95" customHeight="1">
      <c r="A24" s="9">
        <v>19</v>
      </c>
      <c r="B24" s="9">
        <v>7</v>
      </c>
      <c r="C24" s="7" t="s">
        <v>51</v>
      </c>
      <c r="D24" s="7" t="s">
        <v>51</v>
      </c>
      <c r="E24" s="7" t="s">
        <v>67</v>
      </c>
      <c r="F24" s="7">
        <v>9490835709</v>
      </c>
      <c r="G24" s="7">
        <v>8</v>
      </c>
      <c r="H24" s="7">
        <v>496</v>
      </c>
      <c r="I24" s="7">
        <v>0</v>
      </c>
      <c r="J24" s="7">
        <v>0</v>
      </c>
      <c r="K24" s="36">
        <f>Sheet5!AC26</f>
        <v>1417</v>
      </c>
      <c r="L24" s="36">
        <f>Sheet5!AD26</f>
        <v>5427.5</v>
      </c>
      <c r="M24" s="36">
        <f>Sheet5!AE26</f>
        <v>1613.4299999999998</v>
      </c>
    </row>
    <row r="25" spans="1:13" ht="24.95" customHeight="1">
      <c r="A25" s="9"/>
      <c r="B25" s="9"/>
      <c r="C25" s="6"/>
      <c r="D25" s="6" t="s">
        <v>10</v>
      </c>
      <c r="E25" s="6"/>
      <c r="F25" s="6"/>
      <c r="G25" s="6">
        <f>SUM(G18:G24)</f>
        <v>44</v>
      </c>
      <c r="H25" s="6">
        <f t="shared" ref="H25:J25" si="1">SUM(H18:H24)</f>
        <v>5063</v>
      </c>
      <c r="I25" s="6">
        <f t="shared" si="1"/>
        <v>208</v>
      </c>
      <c r="J25" s="6">
        <f t="shared" si="1"/>
        <v>344</v>
      </c>
      <c r="K25" s="36">
        <f>Sheet5!AC27</f>
        <v>6852</v>
      </c>
      <c r="L25" s="36">
        <f>Sheet5!AD27</f>
        <v>39666.800000000003</v>
      </c>
      <c r="M25" s="36">
        <f>Sheet5!AE27</f>
        <v>13526.825000000001</v>
      </c>
    </row>
    <row r="26" spans="1:13" ht="24.95" customHeight="1">
      <c r="A26" s="22"/>
      <c r="B26" s="22"/>
      <c r="C26" s="6"/>
      <c r="D26" s="6"/>
      <c r="E26" s="6"/>
      <c r="F26" s="6"/>
      <c r="G26" s="6"/>
      <c r="H26" s="6"/>
      <c r="I26" s="6"/>
      <c r="J26" s="6"/>
      <c r="K26" s="36"/>
      <c r="L26" s="36"/>
      <c r="M26" s="36"/>
    </row>
    <row r="27" spans="1:13" ht="24.95" customHeight="1">
      <c r="A27" s="9">
        <v>20</v>
      </c>
      <c r="B27" s="9">
        <v>1</v>
      </c>
      <c r="C27" s="7" t="s">
        <v>68</v>
      </c>
      <c r="D27" s="7" t="s">
        <v>69</v>
      </c>
      <c r="E27" s="7" t="s">
        <v>70</v>
      </c>
      <c r="F27" s="7">
        <v>9701857618</v>
      </c>
      <c r="G27" s="7">
        <v>4</v>
      </c>
      <c r="H27" s="7">
        <v>365</v>
      </c>
      <c r="I27" s="7">
        <v>0</v>
      </c>
      <c r="J27" s="7">
        <v>61</v>
      </c>
      <c r="K27" s="36">
        <f>Sheet5!AC29</f>
        <v>237</v>
      </c>
      <c r="L27" s="36">
        <f>Sheet5!AD29</f>
        <v>2204</v>
      </c>
      <c r="M27" s="36">
        <f>Sheet5!AE29</f>
        <v>687.5</v>
      </c>
    </row>
    <row r="28" spans="1:13" ht="24.95" customHeight="1">
      <c r="A28" s="9">
        <v>21</v>
      </c>
      <c r="B28" s="9">
        <v>2</v>
      </c>
      <c r="C28" s="7" t="s">
        <v>68</v>
      </c>
      <c r="D28" s="7" t="s">
        <v>71</v>
      </c>
      <c r="E28" s="7" t="s">
        <v>72</v>
      </c>
      <c r="F28" s="7">
        <v>8919950912</v>
      </c>
      <c r="G28" s="7">
        <v>2</v>
      </c>
      <c r="H28" s="7">
        <v>250</v>
      </c>
      <c r="I28" s="7">
        <v>250</v>
      </c>
      <c r="J28" s="7">
        <v>24</v>
      </c>
      <c r="K28" s="36">
        <f>Sheet5!AC30</f>
        <v>190</v>
      </c>
      <c r="L28" s="36">
        <f>Sheet5!AD30</f>
        <v>2247.1</v>
      </c>
      <c r="M28" s="36">
        <f>Sheet5!AE30</f>
        <v>1445.7</v>
      </c>
    </row>
    <row r="29" spans="1:13" ht="24.95" customHeight="1">
      <c r="A29" s="9">
        <v>22</v>
      </c>
      <c r="B29" s="9">
        <v>3</v>
      </c>
      <c r="C29" s="7" t="s">
        <v>68</v>
      </c>
      <c r="D29" s="7" t="s">
        <v>73</v>
      </c>
      <c r="E29" s="7" t="s">
        <v>74</v>
      </c>
      <c r="F29" s="7">
        <v>9603820296</v>
      </c>
      <c r="G29" s="7">
        <v>5</v>
      </c>
      <c r="H29" s="7">
        <v>604</v>
      </c>
      <c r="I29" s="7">
        <v>0</v>
      </c>
      <c r="J29" s="7">
        <v>27</v>
      </c>
      <c r="K29" s="36">
        <f>Sheet5!AC31</f>
        <v>258</v>
      </c>
      <c r="L29" s="36">
        <f>Sheet5!AD31</f>
        <v>1958.9</v>
      </c>
      <c r="M29" s="36">
        <f>Sheet5!AE31</f>
        <v>506.5</v>
      </c>
    </row>
    <row r="30" spans="1:13" ht="24.95" customHeight="1">
      <c r="A30" s="9">
        <v>23</v>
      </c>
      <c r="B30" s="9">
        <v>4</v>
      </c>
      <c r="C30" s="7" t="s">
        <v>68</v>
      </c>
      <c r="D30" s="7" t="s">
        <v>75</v>
      </c>
      <c r="E30" s="7" t="s">
        <v>76</v>
      </c>
      <c r="F30" s="7">
        <v>9550296855</v>
      </c>
      <c r="G30" s="7">
        <v>0</v>
      </c>
      <c r="H30" s="7">
        <v>0</v>
      </c>
      <c r="I30" s="7">
        <v>250</v>
      </c>
      <c r="J30" s="7">
        <v>0</v>
      </c>
      <c r="K30" s="36">
        <f>Sheet5!AC32</f>
        <v>146</v>
      </c>
      <c r="L30" s="36">
        <f>Sheet5!AD32</f>
        <v>1791</v>
      </c>
      <c r="M30" s="36">
        <f>Sheet5!AE32</f>
        <v>1128.5</v>
      </c>
    </row>
    <row r="31" spans="1:13" ht="24.95" customHeight="1">
      <c r="A31" s="9">
        <v>24</v>
      </c>
      <c r="B31" s="9">
        <v>5</v>
      </c>
      <c r="C31" s="7" t="s">
        <v>68</v>
      </c>
      <c r="D31" s="7" t="s">
        <v>77</v>
      </c>
      <c r="E31" s="7" t="s">
        <v>78</v>
      </c>
      <c r="F31" s="7">
        <v>7799368619</v>
      </c>
      <c r="G31" s="7">
        <v>1</v>
      </c>
      <c r="H31" s="7">
        <v>145</v>
      </c>
      <c r="I31" s="7">
        <v>250</v>
      </c>
      <c r="J31" s="7">
        <v>24</v>
      </c>
      <c r="K31" s="36">
        <f>Sheet5!AC33</f>
        <v>200</v>
      </c>
      <c r="L31" s="36">
        <f>Sheet5!AD33</f>
        <v>712.2</v>
      </c>
      <c r="M31" s="36">
        <f>Sheet5!AE33</f>
        <v>215</v>
      </c>
    </row>
    <row r="32" spans="1:13" ht="24.95" customHeight="1">
      <c r="A32" s="9">
        <v>25</v>
      </c>
      <c r="B32" s="9">
        <v>6</v>
      </c>
      <c r="C32" s="7" t="s">
        <v>68</v>
      </c>
      <c r="D32" s="7" t="s">
        <v>79</v>
      </c>
      <c r="E32" s="7" t="s">
        <v>80</v>
      </c>
      <c r="F32" s="7">
        <v>9573187941</v>
      </c>
      <c r="G32" s="7">
        <v>4</v>
      </c>
      <c r="H32" s="7">
        <v>319</v>
      </c>
      <c r="I32" s="7">
        <v>0</v>
      </c>
      <c r="J32" s="7">
        <v>13</v>
      </c>
      <c r="K32" s="36">
        <f>Sheet5!AC34</f>
        <v>20</v>
      </c>
      <c r="L32" s="36">
        <f>Sheet5!AD34</f>
        <v>1352.5</v>
      </c>
      <c r="M32" s="36">
        <f>Sheet5!AE34</f>
        <v>1071.3</v>
      </c>
    </row>
    <row r="33" spans="1:13" ht="24.95" customHeight="1">
      <c r="A33" s="9">
        <v>26</v>
      </c>
      <c r="B33" s="9">
        <v>7</v>
      </c>
      <c r="C33" s="7" t="s">
        <v>68</v>
      </c>
      <c r="D33" s="7" t="s">
        <v>81</v>
      </c>
      <c r="E33" s="7" t="s">
        <v>82</v>
      </c>
      <c r="F33" s="7">
        <v>9347167205</v>
      </c>
      <c r="G33" s="7">
        <v>4</v>
      </c>
      <c r="H33" s="7">
        <v>370</v>
      </c>
      <c r="I33" s="7">
        <v>0</v>
      </c>
      <c r="J33" s="7">
        <v>23</v>
      </c>
      <c r="K33" s="36">
        <f>Sheet5!AC35</f>
        <v>115</v>
      </c>
      <c r="L33" s="36">
        <f>Sheet5!AD35</f>
        <v>2879.3</v>
      </c>
      <c r="M33" s="36">
        <f>Sheet5!AE35</f>
        <v>797</v>
      </c>
    </row>
    <row r="34" spans="1:13" ht="24.95" customHeight="1">
      <c r="A34" s="9">
        <v>27</v>
      </c>
      <c r="B34" s="9">
        <v>8</v>
      </c>
      <c r="C34" s="7" t="s">
        <v>68</v>
      </c>
      <c r="D34" s="7" t="s">
        <v>83</v>
      </c>
      <c r="E34" s="7" t="s">
        <v>84</v>
      </c>
      <c r="F34" s="7">
        <v>9959310186</v>
      </c>
      <c r="G34" s="7">
        <v>1</v>
      </c>
      <c r="H34" s="7">
        <v>98</v>
      </c>
      <c r="I34" s="7">
        <v>0</v>
      </c>
      <c r="J34" s="7">
        <v>11</v>
      </c>
      <c r="K34" s="36">
        <f>Sheet5!AC36</f>
        <v>31</v>
      </c>
      <c r="L34" s="36">
        <f>Sheet5!AD36</f>
        <v>572.04</v>
      </c>
      <c r="M34" s="36">
        <f>Sheet5!AE36</f>
        <v>160</v>
      </c>
    </row>
    <row r="35" spans="1:13" ht="24.95" customHeight="1">
      <c r="A35" s="9">
        <v>28</v>
      </c>
      <c r="B35" s="9">
        <v>9</v>
      </c>
      <c r="C35" s="7" t="s">
        <v>68</v>
      </c>
      <c r="D35" s="7" t="s">
        <v>85</v>
      </c>
      <c r="E35" s="7" t="s">
        <v>86</v>
      </c>
      <c r="F35" s="7">
        <v>8143916878</v>
      </c>
      <c r="G35" s="7">
        <v>3</v>
      </c>
      <c r="H35" s="7">
        <v>158</v>
      </c>
      <c r="I35" s="7">
        <v>0</v>
      </c>
      <c r="J35" s="7">
        <v>25</v>
      </c>
      <c r="K35" s="36">
        <f>Sheet5!AC37</f>
        <v>66</v>
      </c>
      <c r="L35" s="36">
        <f>Sheet5!AD37</f>
        <v>976</v>
      </c>
      <c r="M35" s="36">
        <f>Sheet5!AE37</f>
        <v>249.5</v>
      </c>
    </row>
    <row r="36" spans="1:13" ht="24.95" customHeight="1">
      <c r="A36" s="9">
        <v>29</v>
      </c>
      <c r="B36" s="9">
        <v>10</v>
      </c>
      <c r="C36" s="7" t="s">
        <v>68</v>
      </c>
      <c r="D36" s="7" t="s">
        <v>87</v>
      </c>
      <c r="E36" s="7" t="s">
        <v>88</v>
      </c>
      <c r="F36" s="7">
        <v>9493529066</v>
      </c>
      <c r="G36" s="7">
        <v>0</v>
      </c>
      <c r="H36" s="7">
        <v>0</v>
      </c>
      <c r="I36" s="7">
        <v>0</v>
      </c>
      <c r="J36" s="7">
        <v>0</v>
      </c>
      <c r="K36" s="36">
        <f>Sheet5!AC38</f>
        <v>80</v>
      </c>
      <c r="L36" s="36">
        <f>Sheet5!AD38</f>
        <v>80</v>
      </c>
      <c r="M36" s="36">
        <f>Sheet5!AE38</f>
        <v>30.001000000000001</v>
      </c>
    </row>
    <row r="37" spans="1:13" s="8" customFormat="1" ht="24.95" customHeight="1">
      <c r="A37" s="3"/>
      <c r="B37" s="3"/>
      <c r="C37" s="6"/>
      <c r="D37" s="6" t="s">
        <v>10</v>
      </c>
      <c r="E37" s="6"/>
      <c r="F37" s="6"/>
      <c r="G37" s="6">
        <f>SUM(G27:G36)</f>
        <v>24</v>
      </c>
      <c r="H37" s="6">
        <f t="shared" ref="H37:J37" si="2">SUM(H27:H36)</f>
        <v>2309</v>
      </c>
      <c r="I37" s="6">
        <f t="shared" si="2"/>
        <v>750</v>
      </c>
      <c r="J37" s="6">
        <f t="shared" si="2"/>
        <v>208</v>
      </c>
      <c r="K37" s="36">
        <f>Sheet5!AC39</f>
        <v>1343</v>
      </c>
      <c r="L37" s="36">
        <f>Sheet5!AD39</f>
        <v>14773.04</v>
      </c>
      <c r="M37" s="36">
        <f>Sheet5!AE39</f>
        <v>6291.0010000000002</v>
      </c>
    </row>
    <row r="38" spans="1:13" s="8" customFormat="1" ht="24.95" customHeight="1">
      <c r="A38" s="33"/>
      <c r="B38" s="33"/>
      <c r="C38" s="6"/>
      <c r="D38" s="6"/>
      <c r="E38" s="6"/>
      <c r="F38" s="6"/>
      <c r="G38" s="6"/>
      <c r="H38" s="6"/>
      <c r="I38" s="6"/>
      <c r="J38" s="6"/>
      <c r="K38" s="36"/>
      <c r="L38" s="36"/>
      <c r="M38" s="36"/>
    </row>
    <row r="39" spans="1:13" ht="24.95" customHeight="1">
      <c r="A39" s="9">
        <v>30</v>
      </c>
      <c r="B39" s="9">
        <v>1</v>
      </c>
      <c r="C39" s="7" t="s">
        <v>89</v>
      </c>
      <c r="D39" s="7" t="s">
        <v>90</v>
      </c>
      <c r="E39" s="7" t="s">
        <v>91</v>
      </c>
      <c r="F39" s="7">
        <v>9490738038</v>
      </c>
      <c r="G39" s="7">
        <v>16</v>
      </c>
      <c r="H39" s="7">
        <v>517</v>
      </c>
      <c r="I39" s="7">
        <v>0</v>
      </c>
      <c r="J39" s="7">
        <v>100</v>
      </c>
      <c r="K39" s="36">
        <f>Sheet5!AC41</f>
        <v>81</v>
      </c>
      <c r="L39" s="36">
        <f>Sheet5!AD41</f>
        <v>772.5</v>
      </c>
      <c r="M39" s="36">
        <f>Sheet5!AE41</f>
        <v>365.25</v>
      </c>
    </row>
    <row r="40" spans="1:13" ht="24.95" customHeight="1">
      <c r="A40" s="9">
        <v>31</v>
      </c>
      <c r="B40" s="9">
        <v>2</v>
      </c>
      <c r="C40" s="7" t="s">
        <v>89</v>
      </c>
      <c r="D40" s="7" t="s">
        <v>92</v>
      </c>
      <c r="E40" s="7" t="s">
        <v>93</v>
      </c>
      <c r="F40" s="7">
        <v>9848206221</v>
      </c>
      <c r="G40" s="7">
        <v>41</v>
      </c>
      <c r="H40" s="7">
        <v>5779</v>
      </c>
      <c r="I40" s="7">
        <v>0</v>
      </c>
      <c r="J40" s="7">
        <v>82</v>
      </c>
      <c r="K40" s="36">
        <f>Sheet5!AC42</f>
        <v>277</v>
      </c>
      <c r="L40" s="36">
        <f>Sheet5!AD42</f>
        <v>1831.98</v>
      </c>
      <c r="M40" s="36">
        <f>Sheet5!AE42</f>
        <v>966.68</v>
      </c>
    </row>
    <row r="41" spans="1:13" ht="24.95" customHeight="1">
      <c r="A41" s="9">
        <v>32</v>
      </c>
      <c r="B41" s="9">
        <v>3</v>
      </c>
      <c r="C41" s="7" t="s">
        <v>89</v>
      </c>
      <c r="D41" s="7" t="s">
        <v>94</v>
      </c>
      <c r="E41" s="7" t="s">
        <v>95</v>
      </c>
      <c r="F41" s="7">
        <v>9848499452</v>
      </c>
      <c r="G41" s="7">
        <v>16</v>
      </c>
      <c r="H41" s="7">
        <v>1578</v>
      </c>
      <c r="I41" s="7">
        <v>650</v>
      </c>
      <c r="J41" s="7">
        <v>84</v>
      </c>
      <c r="K41" s="36">
        <f>Sheet5!AC43</f>
        <v>88</v>
      </c>
      <c r="L41" s="36">
        <f>Sheet5!AD43</f>
        <v>15468.276</v>
      </c>
      <c r="M41" s="36">
        <f>Sheet5!AE43</f>
        <v>11534.253000000001</v>
      </c>
    </row>
    <row r="42" spans="1:13" ht="24.95" customHeight="1">
      <c r="A42" s="9">
        <v>33</v>
      </c>
      <c r="B42" s="9">
        <v>4</v>
      </c>
      <c r="C42" s="7" t="s">
        <v>89</v>
      </c>
      <c r="D42" s="7" t="s">
        <v>96</v>
      </c>
      <c r="E42" s="7" t="s">
        <v>97</v>
      </c>
      <c r="F42" s="7">
        <v>9052664667</v>
      </c>
      <c r="G42" s="7">
        <v>9</v>
      </c>
      <c r="H42" s="7">
        <v>642</v>
      </c>
      <c r="I42" s="7">
        <v>0</v>
      </c>
      <c r="J42" s="7">
        <v>31</v>
      </c>
      <c r="K42" s="36">
        <f>Sheet5!AC44</f>
        <v>93</v>
      </c>
      <c r="L42" s="36">
        <f>Sheet5!AD44</f>
        <v>667.97</v>
      </c>
      <c r="M42" s="36">
        <f>Sheet5!AE44</f>
        <v>359.20500000000004</v>
      </c>
    </row>
    <row r="43" spans="1:13" ht="24.95" customHeight="1">
      <c r="A43" s="9">
        <v>34</v>
      </c>
      <c r="B43" s="9">
        <v>5</v>
      </c>
      <c r="C43" s="7" t="s">
        <v>89</v>
      </c>
      <c r="D43" s="7" t="s">
        <v>98</v>
      </c>
      <c r="E43" s="7" t="s">
        <v>99</v>
      </c>
      <c r="F43" s="7">
        <v>7013795987</v>
      </c>
      <c r="G43" s="7">
        <v>13</v>
      </c>
      <c r="H43" s="7">
        <v>900</v>
      </c>
      <c r="I43" s="7">
        <v>450</v>
      </c>
      <c r="J43" s="7">
        <v>62</v>
      </c>
      <c r="K43" s="36">
        <f>Sheet5!AC45</f>
        <v>65</v>
      </c>
      <c r="L43" s="36">
        <f>Sheet5!AD45</f>
        <v>7877.85</v>
      </c>
      <c r="M43" s="36">
        <f>Sheet5!AE45</f>
        <v>4280.9250000000002</v>
      </c>
    </row>
    <row r="44" spans="1:13" ht="24.95" customHeight="1">
      <c r="A44" s="9">
        <v>35</v>
      </c>
      <c r="B44" s="9">
        <v>6</v>
      </c>
      <c r="C44" s="7" t="s">
        <v>89</v>
      </c>
      <c r="D44" s="7" t="s">
        <v>100</v>
      </c>
      <c r="E44" s="7" t="s">
        <v>101</v>
      </c>
      <c r="F44" s="7">
        <v>9059709646</v>
      </c>
      <c r="G44" s="7">
        <v>27</v>
      </c>
      <c r="H44" s="7">
        <v>3069</v>
      </c>
      <c r="I44" s="7">
        <v>0</v>
      </c>
      <c r="J44" s="7">
        <v>126</v>
      </c>
      <c r="K44" s="36">
        <f>Sheet5!AC46</f>
        <v>202</v>
      </c>
      <c r="L44" s="36">
        <f>Sheet5!AD46</f>
        <v>1535.76</v>
      </c>
      <c r="M44" s="36">
        <f>Sheet5!AE46</f>
        <v>767.88</v>
      </c>
    </row>
    <row r="45" spans="1:13" ht="24.95" customHeight="1">
      <c r="A45" s="9">
        <v>36</v>
      </c>
      <c r="B45" s="9">
        <v>7</v>
      </c>
      <c r="C45" s="7" t="s">
        <v>89</v>
      </c>
      <c r="D45" s="7" t="s">
        <v>102</v>
      </c>
      <c r="E45" s="7" t="s">
        <v>103</v>
      </c>
      <c r="F45" s="7">
        <v>9985447405</v>
      </c>
      <c r="G45" s="7">
        <v>8</v>
      </c>
      <c r="H45" s="7">
        <v>442</v>
      </c>
      <c r="I45" s="7">
        <v>0</v>
      </c>
      <c r="J45" s="7">
        <v>32</v>
      </c>
      <c r="K45" s="36">
        <f>Sheet5!AC47</f>
        <v>64</v>
      </c>
      <c r="L45" s="36">
        <f>Sheet5!AD47</f>
        <v>757.46</v>
      </c>
      <c r="M45" s="36">
        <f>Sheet5!AE47</f>
        <v>378.73</v>
      </c>
    </row>
    <row r="46" spans="1:13" ht="24.95" customHeight="1">
      <c r="A46" s="9">
        <v>37</v>
      </c>
      <c r="B46" s="9">
        <v>8</v>
      </c>
      <c r="C46" s="7" t="s">
        <v>89</v>
      </c>
      <c r="D46" s="7" t="s">
        <v>104</v>
      </c>
      <c r="E46" s="7" t="s">
        <v>105</v>
      </c>
      <c r="F46" s="7">
        <v>7680858389</v>
      </c>
      <c r="G46" s="7">
        <v>45</v>
      </c>
      <c r="H46" s="7">
        <v>2151</v>
      </c>
      <c r="I46" s="7">
        <v>0</v>
      </c>
      <c r="J46" s="7">
        <v>20</v>
      </c>
      <c r="K46" s="36">
        <f>Sheet5!AC48</f>
        <v>133</v>
      </c>
      <c r="L46" s="36">
        <f>Sheet5!AD48</f>
        <v>137.01599999999999</v>
      </c>
      <c r="M46" s="36">
        <f>Sheet5!AE48</f>
        <v>68.507999999999996</v>
      </c>
    </row>
    <row r="47" spans="1:13" ht="24.95" customHeight="1">
      <c r="A47" s="9">
        <v>38</v>
      </c>
      <c r="B47" s="9">
        <v>9</v>
      </c>
      <c r="C47" s="7" t="s">
        <v>89</v>
      </c>
      <c r="D47" s="7" t="s">
        <v>106</v>
      </c>
      <c r="E47" s="7" t="s">
        <v>107</v>
      </c>
      <c r="F47" s="7">
        <v>9866418909</v>
      </c>
      <c r="G47" s="7">
        <v>35</v>
      </c>
      <c r="H47" s="7">
        <v>6072</v>
      </c>
      <c r="I47" s="7">
        <v>0</v>
      </c>
      <c r="J47" s="7">
        <v>31</v>
      </c>
      <c r="K47" s="36">
        <f>Sheet5!AC49</f>
        <v>162</v>
      </c>
      <c r="L47" s="36">
        <f>Sheet5!AD49</f>
        <v>270.99</v>
      </c>
      <c r="M47" s="36">
        <f>Sheet5!AE49</f>
        <v>124.931</v>
      </c>
    </row>
    <row r="48" spans="1:13" ht="24.95" customHeight="1">
      <c r="A48" s="9">
        <v>39</v>
      </c>
      <c r="B48" s="9">
        <v>10</v>
      </c>
      <c r="C48" s="7" t="s">
        <v>89</v>
      </c>
      <c r="D48" s="7" t="s">
        <v>108</v>
      </c>
      <c r="E48" s="7" t="s">
        <v>109</v>
      </c>
      <c r="F48" s="7">
        <v>9441639886</v>
      </c>
      <c r="G48" s="7">
        <v>20</v>
      </c>
      <c r="H48" s="7">
        <v>2872</v>
      </c>
      <c r="I48" s="7">
        <v>0</v>
      </c>
      <c r="J48" s="7">
        <v>210</v>
      </c>
      <c r="K48" s="36">
        <f>Sheet5!AC50</f>
        <v>361</v>
      </c>
      <c r="L48" s="36">
        <f>Sheet5!AD50</f>
        <v>635.74399999999991</v>
      </c>
      <c r="M48" s="36">
        <f>Sheet5!AE50</f>
        <v>469.15799999999996</v>
      </c>
    </row>
    <row r="49" spans="1:13" ht="24.95" customHeight="1">
      <c r="A49" s="9">
        <v>40</v>
      </c>
      <c r="B49" s="9">
        <v>11</v>
      </c>
      <c r="C49" s="7" t="s">
        <v>89</v>
      </c>
      <c r="D49" s="7" t="s">
        <v>110</v>
      </c>
      <c r="E49" s="7" t="s">
        <v>111</v>
      </c>
      <c r="F49" s="7">
        <v>9959686827</v>
      </c>
      <c r="G49" s="7">
        <v>21</v>
      </c>
      <c r="H49" s="7">
        <v>3895</v>
      </c>
      <c r="I49" s="7">
        <v>0</v>
      </c>
      <c r="J49" s="7">
        <v>150</v>
      </c>
      <c r="K49" s="36">
        <f>Sheet5!AC51</f>
        <v>181</v>
      </c>
      <c r="L49" s="36">
        <f>Sheet5!AD51</f>
        <v>656.39</v>
      </c>
      <c r="M49" s="36">
        <f>Sheet5!AE51</f>
        <v>442.01800000000003</v>
      </c>
    </row>
    <row r="50" spans="1:13" s="8" customFormat="1" ht="24.95" customHeight="1">
      <c r="A50" s="3"/>
      <c r="B50" s="3"/>
      <c r="C50" s="6"/>
      <c r="D50" s="6" t="s">
        <v>10</v>
      </c>
      <c r="E50" s="6"/>
      <c r="F50" s="6"/>
      <c r="G50" s="6">
        <f>SUM(G39:G49)</f>
        <v>251</v>
      </c>
      <c r="H50" s="6">
        <f t="shared" ref="H50:J50" si="3">SUM(H39:H49)</f>
        <v>27917</v>
      </c>
      <c r="I50" s="6">
        <f t="shared" si="3"/>
        <v>1100</v>
      </c>
      <c r="J50" s="6">
        <f t="shared" si="3"/>
        <v>928</v>
      </c>
      <c r="K50" s="36">
        <f>Sheet5!AC52</f>
        <v>1707</v>
      </c>
      <c r="L50" s="36">
        <f>Sheet5!AD52</f>
        <v>30611.935999999998</v>
      </c>
      <c r="M50" s="36">
        <f>Sheet5!AE52</f>
        <v>19757.538000000004</v>
      </c>
    </row>
    <row r="51" spans="1:13" s="8" customFormat="1" ht="24.95" customHeight="1">
      <c r="A51" s="33"/>
      <c r="B51" s="33"/>
      <c r="C51" s="6"/>
      <c r="D51" s="6"/>
      <c r="E51" s="6"/>
      <c r="F51" s="6"/>
      <c r="G51" s="6"/>
      <c r="H51" s="6"/>
      <c r="I51" s="6"/>
      <c r="J51" s="6"/>
      <c r="K51" s="36"/>
      <c r="L51" s="36"/>
      <c r="M51" s="36"/>
    </row>
    <row r="52" spans="1:13" ht="24.95" customHeight="1">
      <c r="A52" s="9">
        <v>41</v>
      </c>
      <c r="B52" s="9">
        <v>1</v>
      </c>
      <c r="C52" s="7" t="s">
        <v>112</v>
      </c>
      <c r="D52" s="7" t="s">
        <v>113</v>
      </c>
      <c r="E52" s="7" t="s">
        <v>114</v>
      </c>
      <c r="F52" s="7">
        <v>9949701363</v>
      </c>
      <c r="G52" s="7">
        <v>12</v>
      </c>
      <c r="H52" s="7">
        <v>1092</v>
      </c>
      <c r="I52" s="7">
        <v>0</v>
      </c>
      <c r="J52" s="7">
        <v>0</v>
      </c>
      <c r="K52" s="36">
        <f>Sheet5!AC54</f>
        <v>50</v>
      </c>
      <c r="L52" s="36">
        <f>Sheet5!AD54</f>
        <v>23.568000000000001</v>
      </c>
      <c r="M52" s="36">
        <f>Sheet5!AE54</f>
        <v>16.956479999999999</v>
      </c>
    </row>
    <row r="53" spans="1:13" ht="24.95" customHeight="1">
      <c r="A53" s="9">
        <v>42</v>
      </c>
      <c r="B53" s="9">
        <v>2</v>
      </c>
      <c r="C53" s="7" t="s">
        <v>112</v>
      </c>
      <c r="D53" s="7" t="s">
        <v>115</v>
      </c>
      <c r="E53" s="7" t="s">
        <v>116</v>
      </c>
      <c r="F53" s="7">
        <v>9908262596</v>
      </c>
      <c r="G53" s="7">
        <v>27</v>
      </c>
      <c r="H53" s="7">
        <v>1475</v>
      </c>
      <c r="I53" s="7">
        <v>8462</v>
      </c>
      <c r="J53" s="7">
        <v>275</v>
      </c>
      <c r="K53" s="36">
        <f>Sheet5!AC55</f>
        <v>22</v>
      </c>
      <c r="L53" s="36">
        <f>Sheet5!AD55</f>
        <v>713.82</v>
      </c>
      <c r="M53" s="36">
        <f>Sheet5!AE55</f>
        <v>359.91</v>
      </c>
    </row>
    <row r="54" spans="1:13" ht="24.95" customHeight="1">
      <c r="A54" s="9">
        <v>43</v>
      </c>
      <c r="B54" s="9">
        <v>3</v>
      </c>
      <c r="C54" s="7" t="s">
        <v>112</v>
      </c>
      <c r="D54" s="7" t="s">
        <v>117</v>
      </c>
      <c r="E54" s="7" t="s">
        <v>118</v>
      </c>
      <c r="F54" s="7">
        <v>9440814729</v>
      </c>
      <c r="G54" s="7">
        <v>46</v>
      </c>
      <c r="H54" s="7">
        <v>3670</v>
      </c>
      <c r="I54" s="7">
        <v>3712</v>
      </c>
      <c r="J54" s="7">
        <v>380</v>
      </c>
      <c r="K54" s="36">
        <f>Sheet5!AC56</f>
        <v>33</v>
      </c>
      <c r="L54" s="36">
        <f>Sheet5!AD56</f>
        <v>1142.5999999999999</v>
      </c>
      <c r="M54" s="36">
        <f>Sheet5!AE56</f>
        <v>785.4</v>
      </c>
    </row>
    <row r="55" spans="1:13" ht="24.95" customHeight="1">
      <c r="A55" s="9">
        <v>44</v>
      </c>
      <c r="B55" s="9">
        <v>4</v>
      </c>
      <c r="C55" s="7" t="s">
        <v>112</v>
      </c>
      <c r="D55" s="7" t="s">
        <v>119</v>
      </c>
      <c r="E55" s="7" t="s">
        <v>120</v>
      </c>
      <c r="F55" s="7">
        <v>8712364634</v>
      </c>
      <c r="G55" s="7">
        <v>0</v>
      </c>
      <c r="H55" s="7">
        <v>0</v>
      </c>
      <c r="I55" s="7">
        <v>0</v>
      </c>
      <c r="J55" s="7">
        <v>0</v>
      </c>
      <c r="K55" s="36">
        <f>Sheet5!AC57</f>
        <v>75</v>
      </c>
      <c r="L55" s="36">
        <f>Sheet5!AD57</f>
        <v>30.499199999999998</v>
      </c>
      <c r="M55" s="36">
        <f>Sheet5!AE57</f>
        <v>10.46</v>
      </c>
    </row>
    <row r="56" spans="1:13" ht="24.95" customHeight="1">
      <c r="A56" s="9">
        <v>45</v>
      </c>
      <c r="B56" s="9">
        <v>5</v>
      </c>
      <c r="C56" s="7" t="s">
        <v>112</v>
      </c>
      <c r="D56" s="7" t="s">
        <v>121</v>
      </c>
      <c r="E56" s="7" t="s">
        <v>122</v>
      </c>
      <c r="F56" s="7">
        <v>8978998008</v>
      </c>
      <c r="G56" s="7">
        <v>0</v>
      </c>
      <c r="H56" s="7">
        <v>0</v>
      </c>
      <c r="I56" s="7">
        <v>0</v>
      </c>
      <c r="J56" s="7">
        <v>0</v>
      </c>
      <c r="K56" s="36">
        <f>Sheet5!AC58</f>
        <v>72</v>
      </c>
      <c r="L56" s="36">
        <f>Sheet5!AD58</f>
        <v>369</v>
      </c>
      <c r="M56" s="36">
        <f>Sheet5!AE58</f>
        <v>22.09</v>
      </c>
    </row>
    <row r="57" spans="1:13" ht="24.95" customHeight="1">
      <c r="A57" s="9">
        <v>46</v>
      </c>
      <c r="B57" s="9">
        <v>6</v>
      </c>
      <c r="C57" s="7" t="s">
        <v>112</v>
      </c>
      <c r="D57" s="7" t="s">
        <v>123</v>
      </c>
      <c r="E57" s="7" t="s">
        <v>124</v>
      </c>
      <c r="F57" s="7">
        <v>9848586741</v>
      </c>
      <c r="G57" s="7">
        <v>11</v>
      </c>
      <c r="H57" s="7">
        <v>1609</v>
      </c>
      <c r="I57" s="7">
        <v>476</v>
      </c>
      <c r="J57" s="7">
        <v>0</v>
      </c>
      <c r="K57" s="36">
        <f>Sheet5!AC59</f>
        <v>25</v>
      </c>
      <c r="L57" s="36">
        <f>Sheet5!AD59</f>
        <v>819.4</v>
      </c>
      <c r="M57" s="36">
        <f>Sheet5!AE59</f>
        <v>210.03</v>
      </c>
    </row>
    <row r="58" spans="1:13" ht="24.95" customHeight="1">
      <c r="A58" s="9">
        <v>47</v>
      </c>
      <c r="B58" s="9">
        <v>7</v>
      </c>
      <c r="C58" s="7" t="s">
        <v>112</v>
      </c>
      <c r="D58" s="7" t="s">
        <v>125</v>
      </c>
      <c r="E58" s="7" t="s">
        <v>126</v>
      </c>
      <c r="F58" s="7">
        <v>9959755696</v>
      </c>
      <c r="G58" s="7">
        <v>8</v>
      </c>
      <c r="H58" s="7">
        <v>731</v>
      </c>
      <c r="I58" s="7">
        <v>460</v>
      </c>
      <c r="J58" s="7">
        <v>0</v>
      </c>
      <c r="K58" s="36">
        <f>Sheet5!AC60</f>
        <v>45</v>
      </c>
      <c r="L58" s="36">
        <f>Sheet5!AD60</f>
        <v>112.5</v>
      </c>
      <c r="M58" s="36">
        <f>Sheet5!AE60</f>
        <v>41.25</v>
      </c>
    </row>
    <row r="59" spans="1:13" ht="24.95" customHeight="1">
      <c r="A59" s="9">
        <v>48</v>
      </c>
      <c r="B59" s="9">
        <v>8</v>
      </c>
      <c r="C59" s="7" t="s">
        <v>112</v>
      </c>
      <c r="D59" s="7" t="s">
        <v>127</v>
      </c>
      <c r="E59" s="7" t="s">
        <v>128</v>
      </c>
      <c r="F59" s="7">
        <v>7286993033</v>
      </c>
      <c r="G59" s="7">
        <v>11</v>
      </c>
      <c r="H59" s="7">
        <v>793</v>
      </c>
      <c r="I59" s="7">
        <v>500</v>
      </c>
      <c r="J59" s="7">
        <v>0</v>
      </c>
      <c r="K59" s="36">
        <f>Sheet5!AC61</f>
        <v>21</v>
      </c>
      <c r="L59" s="36">
        <f>Sheet5!AD61</f>
        <v>60.5</v>
      </c>
      <c r="M59" s="36">
        <f>Sheet5!AE61</f>
        <v>44.1</v>
      </c>
    </row>
    <row r="60" spans="1:13" ht="24.95" customHeight="1">
      <c r="A60" s="9">
        <v>49</v>
      </c>
      <c r="B60" s="9">
        <v>9</v>
      </c>
      <c r="C60" s="7" t="s">
        <v>112</v>
      </c>
      <c r="D60" s="7" t="s">
        <v>129</v>
      </c>
      <c r="E60" s="7" t="s">
        <v>130</v>
      </c>
      <c r="F60" s="7">
        <v>8919064365</v>
      </c>
      <c r="G60" s="7">
        <v>15</v>
      </c>
      <c r="H60" s="7">
        <v>1610</v>
      </c>
      <c r="I60" s="7">
        <v>1200</v>
      </c>
      <c r="J60" s="7">
        <v>140</v>
      </c>
      <c r="K60" s="36">
        <f>Sheet5!AC62</f>
        <v>99</v>
      </c>
      <c r="L60" s="36">
        <f>Sheet5!AD62</f>
        <v>945.1</v>
      </c>
      <c r="M60" s="36">
        <f>Sheet5!AE62</f>
        <v>640.45000000000005</v>
      </c>
    </row>
    <row r="61" spans="1:13" ht="24.95" customHeight="1">
      <c r="A61" s="9">
        <v>50</v>
      </c>
      <c r="B61" s="9">
        <v>10</v>
      </c>
      <c r="C61" s="7" t="s">
        <v>112</v>
      </c>
      <c r="D61" s="7" t="s">
        <v>131</v>
      </c>
      <c r="E61" s="7" t="s">
        <v>132</v>
      </c>
      <c r="F61" s="7">
        <v>8328485480</v>
      </c>
      <c r="G61" s="7">
        <v>2</v>
      </c>
      <c r="H61" s="7">
        <v>430</v>
      </c>
      <c r="I61" s="7">
        <v>0</v>
      </c>
      <c r="J61" s="7">
        <v>0</v>
      </c>
      <c r="K61" s="36">
        <f>Sheet5!AC63</f>
        <v>46</v>
      </c>
      <c r="L61" s="36">
        <f>Sheet5!AD63</f>
        <v>94.77</v>
      </c>
      <c r="M61" s="36">
        <f>Sheet5!AE63</f>
        <v>44.69</v>
      </c>
    </row>
    <row r="62" spans="1:13" ht="24.95" customHeight="1">
      <c r="A62" s="9">
        <v>51</v>
      </c>
      <c r="B62" s="9">
        <v>11</v>
      </c>
      <c r="C62" s="7" t="s">
        <v>112</v>
      </c>
      <c r="D62" s="7" t="s">
        <v>133</v>
      </c>
      <c r="E62" s="7" t="s">
        <v>134</v>
      </c>
      <c r="F62" s="7">
        <v>8985448807</v>
      </c>
      <c r="G62" s="7">
        <v>1</v>
      </c>
      <c r="H62" s="7">
        <v>72</v>
      </c>
      <c r="I62" s="7">
        <v>0</v>
      </c>
      <c r="J62" s="7">
        <v>0</v>
      </c>
      <c r="K62" s="36">
        <f>Sheet5!AC64</f>
        <v>51</v>
      </c>
      <c r="L62" s="36">
        <f>Sheet5!AD64</f>
        <v>24.829000000000001</v>
      </c>
      <c r="M62" s="36">
        <f>Sheet5!AE64</f>
        <v>13.673</v>
      </c>
    </row>
    <row r="63" spans="1:13" ht="24.95" customHeight="1">
      <c r="A63" s="9">
        <v>52</v>
      </c>
      <c r="B63" s="9">
        <v>12</v>
      </c>
      <c r="C63" s="7" t="s">
        <v>112</v>
      </c>
      <c r="D63" s="7" t="s">
        <v>135</v>
      </c>
      <c r="E63" s="7" t="s">
        <v>136</v>
      </c>
      <c r="F63" s="7">
        <v>9652371789</v>
      </c>
      <c r="G63" s="7">
        <v>4</v>
      </c>
      <c r="H63" s="7">
        <v>651</v>
      </c>
      <c r="I63" s="7">
        <v>500</v>
      </c>
      <c r="J63" s="7">
        <v>143</v>
      </c>
      <c r="K63" s="36">
        <f>Sheet5!AC65</f>
        <v>59</v>
      </c>
      <c r="L63" s="36">
        <f>Sheet5!AD65</f>
        <v>2360.1099999999997</v>
      </c>
      <c r="M63" s="36">
        <f>Sheet5!AE65</f>
        <v>1599.19</v>
      </c>
    </row>
    <row r="64" spans="1:13" ht="24.95" customHeight="1">
      <c r="A64" s="9">
        <v>53</v>
      </c>
      <c r="B64" s="9">
        <v>13</v>
      </c>
      <c r="C64" s="7" t="s">
        <v>112</v>
      </c>
      <c r="D64" s="7" t="s">
        <v>137</v>
      </c>
      <c r="E64" s="7" t="s">
        <v>138</v>
      </c>
      <c r="F64" s="7">
        <v>9908261998</v>
      </c>
      <c r="G64" s="7">
        <v>5</v>
      </c>
      <c r="H64" s="7">
        <v>378</v>
      </c>
      <c r="I64" s="7">
        <v>204</v>
      </c>
      <c r="J64" s="7">
        <v>0</v>
      </c>
      <c r="K64" s="36">
        <f>Sheet5!AC66</f>
        <v>28</v>
      </c>
      <c r="L64" s="36">
        <f>Sheet5!AD66</f>
        <v>1217</v>
      </c>
      <c r="M64" s="36">
        <f>Sheet5!AE66</f>
        <v>539</v>
      </c>
    </row>
    <row r="65" spans="1:13" ht="24.95" customHeight="1">
      <c r="A65" s="9">
        <v>54</v>
      </c>
      <c r="B65" s="9">
        <v>14</v>
      </c>
      <c r="C65" s="7" t="s">
        <v>112</v>
      </c>
      <c r="D65" s="7" t="s">
        <v>139</v>
      </c>
      <c r="E65" s="7" t="s">
        <v>140</v>
      </c>
      <c r="F65" s="7">
        <v>9849891108</v>
      </c>
      <c r="G65" s="7">
        <v>15</v>
      </c>
      <c r="H65" s="7">
        <v>1852</v>
      </c>
      <c r="I65" s="7">
        <v>400</v>
      </c>
      <c r="J65" s="7">
        <v>24</v>
      </c>
      <c r="K65" s="36">
        <f>Sheet5!AC67</f>
        <v>42</v>
      </c>
      <c r="L65" s="36">
        <f>Sheet5!AD67</f>
        <v>1318.16</v>
      </c>
      <c r="M65" s="36">
        <f>Sheet5!AE67</f>
        <v>1004.59</v>
      </c>
    </row>
    <row r="66" spans="1:13" ht="24.95" customHeight="1">
      <c r="A66" s="9">
        <v>55</v>
      </c>
      <c r="B66" s="9">
        <v>15</v>
      </c>
      <c r="C66" s="7" t="s">
        <v>112</v>
      </c>
      <c r="D66" s="7" t="s">
        <v>141</v>
      </c>
      <c r="E66" s="7" t="s">
        <v>142</v>
      </c>
      <c r="F66" s="7">
        <v>9866608697</v>
      </c>
      <c r="G66" s="7">
        <v>3</v>
      </c>
      <c r="H66" s="7">
        <v>267</v>
      </c>
      <c r="I66" s="7">
        <v>0</v>
      </c>
      <c r="J66" s="7">
        <v>0</v>
      </c>
      <c r="K66" s="36">
        <f>Sheet5!AC68</f>
        <v>48</v>
      </c>
      <c r="L66" s="36">
        <f>Sheet5!AD68</f>
        <v>32.130000000000003</v>
      </c>
      <c r="M66" s="36">
        <f>Sheet5!AE68</f>
        <v>12.629999999999999</v>
      </c>
    </row>
    <row r="67" spans="1:13" ht="24.95" customHeight="1">
      <c r="A67" s="9">
        <v>56</v>
      </c>
      <c r="B67" s="9">
        <v>16</v>
      </c>
      <c r="C67" s="7" t="s">
        <v>112</v>
      </c>
      <c r="D67" s="7" t="s">
        <v>143</v>
      </c>
      <c r="E67" s="7" t="s">
        <v>144</v>
      </c>
      <c r="F67" s="7">
        <v>9347850548</v>
      </c>
      <c r="G67" s="7">
        <v>6</v>
      </c>
      <c r="H67" s="7">
        <v>505</v>
      </c>
      <c r="I67" s="7">
        <v>0</v>
      </c>
      <c r="J67" s="7">
        <v>0</v>
      </c>
      <c r="K67" s="36">
        <f>Sheet5!AC69</f>
        <v>73</v>
      </c>
      <c r="L67" s="36">
        <f>Sheet5!AD69</f>
        <v>916</v>
      </c>
      <c r="M67" s="36">
        <f>Sheet5!AE69</f>
        <v>602</v>
      </c>
    </row>
    <row r="68" spans="1:13" ht="24.95" customHeight="1">
      <c r="A68" s="9">
        <v>57</v>
      </c>
      <c r="B68" s="9">
        <v>17</v>
      </c>
      <c r="C68" s="7" t="s">
        <v>112</v>
      </c>
      <c r="D68" s="7" t="s">
        <v>145</v>
      </c>
      <c r="E68" s="7" t="s">
        <v>146</v>
      </c>
      <c r="F68" s="7">
        <v>9490919364</v>
      </c>
      <c r="G68" s="7">
        <v>9</v>
      </c>
      <c r="H68" s="7">
        <v>942</v>
      </c>
      <c r="I68" s="7">
        <v>0</v>
      </c>
      <c r="J68" s="7">
        <v>0</v>
      </c>
      <c r="K68" s="36">
        <f>Sheet5!AC70</f>
        <v>140</v>
      </c>
      <c r="L68" s="36">
        <f>Sheet5!AD70</f>
        <v>4762.96</v>
      </c>
      <c r="M68" s="36">
        <f>Sheet5!AE70</f>
        <v>3389.7</v>
      </c>
    </row>
    <row r="69" spans="1:13" ht="24.95" customHeight="1">
      <c r="A69" s="9">
        <v>58</v>
      </c>
      <c r="B69" s="9">
        <v>18</v>
      </c>
      <c r="C69" s="7" t="s">
        <v>112</v>
      </c>
      <c r="D69" s="7" t="s">
        <v>147</v>
      </c>
      <c r="E69" s="7" t="s">
        <v>148</v>
      </c>
      <c r="F69" s="7">
        <v>9963743279</v>
      </c>
      <c r="G69" s="7">
        <v>7</v>
      </c>
      <c r="H69" s="7">
        <v>947</v>
      </c>
      <c r="I69" s="7">
        <v>100</v>
      </c>
      <c r="J69" s="7">
        <v>0</v>
      </c>
      <c r="K69" s="36">
        <f>Sheet5!AC71</f>
        <v>9</v>
      </c>
      <c r="L69" s="36">
        <f>Sheet5!AD71</f>
        <v>243</v>
      </c>
      <c r="M69" s="36">
        <f>Sheet5!AE71</f>
        <v>149</v>
      </c>
    </row>
    <row r="70" spans="1:13" ht="24.95" customHeight="1">
      <c r="A70" s="9">
        <v>59</v>
      </c>
      <c r="B70" s="9">
        <v>19</v>
      </c>
      <c r="C70" s="7" t="s">
        <v>112</v>
      </c>
      <c r="D70" s="7" t="s">
        <v>149</v>
      </c>
      <c r="E70" s="7" t="s">
        <v>150</v>
      </c>
      <c r="F70" s="7">
        <v>9701463640</v>
      </c>
      <c r="G70" s="7">
        <v>1</v>
      </c>
      <c r="H70" s="7">
        <v>344</v>
      </c>
      <c r="I70" s="7">
        <v>0</v>
      </c>
      <c r="J70" s="7">
        <v>0</v>
      </c>
      <c r="K70" s="36">
        <f>Sheet5!AC72</f>
        <v>1</v>
      </c>
      <c r="L70" s="36">
        <f>Sheet5!AD72</f>
        <v>1</v>
      </c>
      <c r="M70" s="36">
        <f>Sheet5!AE72</f>
        <v>0.5</v>
      </c>
    </row>
    <row r="71" spans="1:13" ht="24.95" customHeight="1">
      <c r="A71" s="9">
        <v>60</v>
      </c>
      <c r="B71" s="9">
        <v>20</v>
      </c>
      <c r="C71" s="7" t="s">
        <v>112</v>
      </c>
      <c r="D71" s="7" t="s">
        <v>151</v>
      </c>
      <c r="E71" s="7" t="s">
        <v>152</v>
      </c>
      <c r="F71" s="7">
        <v>9618008588</v>
      </c>
      <c r="G71" s="7">
        <v>7</v>
      </c>
      <c r="H71" s="7">
        <v>1004</v>
      </c>
      <c r="I71" s="7">
        <v>0</v>
      </c>
      <c r="J71" s="7">
        <v>0</v>
      </c>
      <c r="K71" s="36">
        <f>Sheet5!AC73</f>
        <v>49</v>
      </c>
      <c r="L71" s="36">
        <f>Sheet5!AD73</f>
        <v>196.8</v>
      </c>
      <c r="M71" s="36">
        <f>Sheet5!AE73</f>
        <v>126.9</v>
      </c>
    </row>
    <row r="72" spans="1:13" ht="24.95" customHeight="1">
      <c r="A72" s="9">
        <v>61</v>
      </c>
      <c r="B72" s="9">
        <v>21</v>
      </c>
      <c r="C72" s="7" t="s">
        <v>112</v>
      </c>
      <c r="D72" s="7" t="s">
        <v>153</v>
      </c>
      <c r="E72" s="7" t="s">
        <v>154</v>
      </c>
      <c r="F72" s="7">
        <v>9618008588</v>
      </c>
      <c r="G72" s="7">
        <v>9</v>
      </c>
      <c r="H72" s="7">
        <v>600</v>
      </c>
      <c r="I72" s="7">
        <v>0</v>
      </c>
      <c r="J72" s="7">
        <v>0</v>
      </c>
      <c r="K72" s="36">
        <f>Sheet5!AC74</f>
        <v>35</v>
      </c>
      <c r="L72" s="36">
        <f>Sheet5!AD74</f>
        <v>726.96999999999991</v>
      </c>
      <c r="M72" s="36">
        <f>Sheet5!AE74</f>
        <v>362.15000000000003</v>
      </c>
    </row>
    <row r="73" spans="1:13" ht="24.95" customHeight="1">
      <c r="A73" s="9">
        <v>62</v>
      </c>
      <c r="B73" s="9">
        <v>22</v>
      </c>
      <c r="C73" s="7" t="s">
        <v>112</v>
      </c>
      <c r="D73" s="7" t="s">
        <v>155</v>
      </c>
      <c r="E73" s="7" t="s">
        <v>114</v>
      </c>
      <c r="F73" s="7">
        <v>9949701363</v>
      </c>
      <c r="G73" s="7">
        <v>8</v>
      </c>
      <c r="H73" s="7">
        <v>1300</v>
      </c>
      <c r="I73" s="7">
        <v>0</v>
      </c>
      <c r="J73" s="7">
        <v>0</v>
      </c>
      <c r="K73" s="36">
        <f>Sheet5!AC75</f>
        <v>0</v>
      </c>
      <c r="L73" s="36">
        <f>Sheet5!AD75</f>
        <v>0</v>
      </c>
      <c r="M73" s="36">
        <f>Sheet5!AE75</f>
        <v>0</v>
      </c>
    </row>
    <row r="74" spans="1:13" s="8" customFormat="1" ht="24.95" customHeight="1">
      <c r="A74" s="3"/>
      <c r="B74" s="3"/>
      <c r="C74" s="6"/>
      <c r="D74" s="6" t="s">
        <v>10</v>
      </c>
      <c r="E74" s="6"/>
      <c r="F74" s="6"/>
      <c r="G74" s="6">
        <f>SUM(G52:G73)</f>
        <v>207</v>
      </c>
      <c r="H74" s="6">
        <f t="shared" ref="H74:J74" si="4">SUM(H52:H73)</f>
        <v>20272</v>
      </c>
      <c r="I74" s="6">
        <f t="shared" si="4"/>
        <v>16014</v>
      </c>
      <c r="J74" s="6">
        <f t="shared" si="4"/>
        <v>962</v>
      </c>
      <c r="K74" s="36">
        <f>Sheet5!AC76</f>
        <v>1023</v>
      </c>
      <c r="L74" s="36">
        <f>Sheet5!AD76</f>
        <v>16110.716199999997</v>
      </c>
      <c r="M74" s="36">
        <f>Sheet5!AE76</f>
        <v>9974.6694799999987</v>
      </c>
    </row>
    <row r="75" spans="1:13" s="8" customFormat="1" ht="24.95" customHeight="1">
      <c r="A75" s="33"/>
      <c r="B75" s="33"/>
      <c r="C75" s="6"/>
      <c r="D75" s="6"/>
      <c r="E75" s="6"/>
      <c r="F75" s="6"/>
      <c r="G75" s="6"/>
      <c r="H75" s="6"/>
      <c r="I75" s="6"/>
      <c r="J75" s="6"/>
      <c r="K75" s="36">
        <f>Sheet5!AC77</f>
        <v>0</v>
      </c>
      <c r="L75" s="36">
        <f>Sheet5!AD77</f>
        <v>0</v>
      </c>
      <c r="M75" s="36">
        <f>Sheet5!AE77</f>
        <v>0</v>
      </c>
    </row>
    <row r="76" spans="1:13" ht="24.95" customHeight="1">
      <c r="A76" s="9">
        <v>63</v>
      </c>
      <c r="B76" s="9">
        <v>1</v>
      </c>
      <c r="C76" s="7" t="s">
        <v>156</v>
      </c>
      <c r="D76" s="7" t="s">
        <v>157</v>
      </c>
      <c r="E76" s="7" t="s">
        <v>158</v>
      </c>
      <c r="F76" s="7">
        <v>8074679337</v>
      </c>
      <c r="G76" s="7">
        <v>17</v>
      </c>
      <c r="H76" s="7">
        <v>1027</v>
      </c>
      <c r="I76" s="7">
        <v>700</v>
      </c>
      <c r="J76" s="7">
        <v>166</v>
      </c>
      <c r="K76" s="36">
        <f>Sheet5!AC78</f>
        <v>88</v>
      </c>
      <c r="L76" s="36">
        <f>Sheet5!AD78</f>
        <v>5220.76</v>
      </c>
      <c r="M76" s="36">
        <f>Sheet5!AE78</f>
        <v>3298.95</v>
      </c>
    </row>
    <row r="77" spans="1:13" ht="24.95" customHeight="1">
      <c r="A77" s="9">
        <v>64</v>
      </c>
      <c r="B77" s="9">
        <v>2</v>
      </c>
      <c r="C77" s="7" t="s">
        <v>156</v>
      </c>
      <c r="D77" s="7" t="s">
        <v>159</v>
      </c>
      <c r="E77" s="7" t="s">
        <v>160</v>
      </c>
      <c r="F77" s="7">
        <v>9492456456</v>
      </c>
      <c r="G77" s="7">
        <v>23</v>
      </c>
      <c r="H77" s="7">
        <v>1325</v>
      </c>
      <c r="I77" s="7">
        <v>0</v>
      </c>
      <c r="J77" s="7">
        <v>0</v>
      </c>
      <c r="K77" s="36">
        <f>Sheet5!AC79</f>
        <v>395</v>
      </c>
      <c r="L77" s="36">
        <f>Sheet5!AD79</f>
        <v>3729.86</v>
      </c>
      <c r="M77" s="36">
        <f>Sheet5!AE79</f>
        <v>1435.5550000000001</v>
      </c>
    </row>
    <row r="78" spans="1:13" ht="24.95" customHeight="1">
      <c r="A78" s="9">
        <v>65</v>
      </c>
      <c r="B78" s="9">
        <v>3</v>
      </c>
      <c r="C78" s="7" t="s">
        <v>156</v>
      </c>
      <c r="D78" s="7" t="s">
        <v>161</v>
      </c>
      <c r="E78" s="7" t="s">
        <v>162</v>
      </c>
      <c r="F78" s="7">
        <v>7382360259</v>
      </c>
      <c r="G78" s="7">
        <v>0</v>
      </c>
      <c r="H78" s="7">
        <v>0</v>
      </c>
      <c r="I78" s="7">
        <v>0</v>
      </c>
      <c r="J78" s="7">
        <v>0</v>
      </c>
      <c r="K78" s="36">
        <f>Sheet5!AC80</f>
        <v>355</v>
      </c>
      <c r="L78" s="36">
        <f>Sheet5!AD80</f>
        <v>4370.7</v>
      </c>
      <c r="M78" s="36">
        <f>Sheet5!AE80</f>
        <v>1633.9850000000001</v>
      </c>
    </row>
    <row r="79" spans="1:13" ht="24.95" customHeight="1">
      <c r="A79" s="9">
        <v>66</v>
      </c>
      <c r="B79" s="9">
        <v>4</v>
      </c>
      <c r="C79" s="7" t="s">
        <v>156</v>
      </c>
      <c r="D79" s="7" t="s">
        <v>163</v>
      </c>
      <c r="E79" s="7" t="s">
        <v>164</v>
      </c>
      <c r="F79" s="7">
        <v>9912061976</v>
      </c>
      <c r="G79" s="7">
        <v>21</v>
      </c>
      <c r="H79" s="7">
        <v>1936</v>
      </c>
      <c r="I79" s="7">
        <v>200</v>
      </c>
      <c r="J79" s="7">
        <v>0</v>
      </c>
      <c r="K79" s="36">
        <f>Sheet5!AC81</f>
        <v>187</v>
      </c>
      <c r="L79" s="36">
        <f>Sheet5!AD81</f>
        <v>409.14</v>
      </c>
      <c r="M79" s="36">
        <f>Sheet5!AE81</f>
        <v>187.91000000000003</v>
      </c>
    </row>
    <row r="80" spans="1:13" ht="24.95" customHeight="1">
      <c r="A80" s="9">
        <v>67</v>
      </c>
      <c r="B80" s="9">
        <v>5</v>
      </c>
      <c r="C80" s="7" t="s">
        <v>156</v>
      </c>
      <c r="D80" s="7" t="s">
        <v>165</v>
      </c>
      <c r="E80" s="7" t="s">
        <v>166</v>
      </c>
      <c r="F80" s="7">
        <v>8886757422</v>
      </c>
      <c r="G80" s="7">
        <v>12</v>
      </c>
      <c r="H80" s="7">
        <v>950</v>
      </c>
      <c r="I80" s="7">
        <v>700</v>
      </c>
      <c r="J80" s="7">
        <v>0</v>
      </c>
      <c r="K80" s="36">
        <f>Sheet5!AC82</f>
        <v>42</v>
      </c>
      <c r="L80" s="36">
        <f>Sheet5!AD82</f>
        <v>1423</v>
      </c>
      <c r="M80" s="36">
        <f>Sheet5!AE82</f>
        <v>700</v>
      </c>
    </row>
    <row r="81" spans="1:13" ht="24.95" customHeight="1">
      <c r="A81" s="9">
        <v>68</v>
      </c>
      <c r="B81" s="9">
        <v>6</v>
      </c>
      <c r="C81" s="7" t="s">
        <v>156</v>
      </c>
      <c r="D81" s="7" t="s">
        <v>167</v>
      </c>
      <c r="E81" s="7" t="s">
        <v>168</v>
      </c>
      <c r="F81" s="7">
        <v>9494011728</v>
      </c>
      <c r="G81" s="7">
        <v>19</v>
      </c>
      <c r="H81" s="7">
        <v>2259</v>
      </c>
      <c r="I81" s="7">
        <v>0</v>
      </c>
      <c r="J81" s="7">
        <v>0</v>
      </c>
      <c r="K81" s="36">
        <f>Sheet5!AC83</f>
        <v>460</v>
      </c>
      <c r="L81" s="36">
        <f>Sheet5!AD83</f>
        <v>1023.0899999999999</v>
      </c>
      <c r="M81" s="36">
        <f>Sheet5!AE83</f>
        <v>510.31000000000006</v>
      </c>
    </row>
    <row r="82" spans="1:13" ht="24.95" customHeight="1">
      <c r="A82" s="9">
        <v>69</v>
      </c>
      <c r="B82" s="9">
        <v>7</v>
      </c>
      <c r="C82" s="7" t="s">
        <v>156</v>
      </c>
      <c r="D82" s="7" t="s">
        <v>169</v>
      </c>
      <c r="E82" s="7" t="s">
        <v>170</v>
      </c>
      <c r="F82" s="7">
        <v>9849413671</v>
      </c>
      <c r="G82" s="7">
        <v>8</v>
      </c>
      <c r="H82" s="7">
        <v>1490</v>
      </c>
      <c r="I82" s="7">
        <v>0</v>
      </c>
      <c r="J82" s="7">
        <v>0</v>
      </c>
      <c r="K82" s="36">
        <f>Sheet5!AC84</f>
        <v>642</v>
      </c>
      <c r="L82" s="36">
        <f>Sheet5!AD84</f>
        <v>849.82</v>
      </c>
      <c r="M82" s="36">
        <f>Sheet5!AE84</f>
        <v>319.89</v>
      </c>
    </row>
    <row r="83" spans="1:13" ht="24.95" customHeight="1">
      <c r="A83" s="9">
        <v>70</v>
      </c>
      <c r="B83" s="9">
        <v>8</v>
      </c>
      <c r="C83" s="7" t="s">
        <v>156</v>
      </c>
      <c r="D83" s="7" t="s">
        <v>171</v>
      </c>
      <c r="E83" s="7" t="s">
        <v>172</v>
      </c>
      <c r="F83" s="7">
        <v>9666907006</v>
      </c>
      <c r="G83" s="7">
        <v>13</v>
      </c>
      <c r="H83" s="7">
        <v>1372</v>
      </c>
      <c r="I83" s="7">
        <v>0</v>
      </c>
      <c r="J83" s="7">
        <v>0</v>
      </c>
      <c r="K83" s="36">
        <f>Sheet5!AC85</f>
        <v>360</v>
      </c>
      <c r="L83" s="36">
        <f>Sheet5!AD85</f>
        <v>1153.81</v>
      </c>
      <c r="M83" s="36">
        <f>Sheet5!AE85</f>
        <v>575.72</v>
      </c>
    </row>
    <row r="84" spans="1:13" ht="24.95" customHeight="1">
      <c r="A84" s="9">
        <v>71</v>
      </c>
      <c r="B84" s="9">
        <v>9</v>
      </c>
      <c r="C84" s="7" t="s">
        <v>156</v>
      </c>
      <c r="D84" s="7" t="s">
        <v>173</v>
      </c>
      <c r="E84" s="7" t="s">
        <v>174</v>
      </c>
      <c r="F84" s="7">
        <v>9154887822</v>
      </c>
      <c r="G84" s="7">
        <v>7</v>
      </c>
      <c r="H84" s="7">
        <v>632</v>
      </c>
      <c r="I84" s="7">
        <v>0</v>
      </c>
      <c r="J84" s="7">
        <v>0</v>
      </c>
      <c r="K84" s="36">
        <f>Sheet5!AC86</f>
        <v>366</v>
      </c>
      <c r="L84" s="36">
        <f>Sheet5!AD86</f>
        <v>502.17</v>
      </c>
      <c r="M84" s="36">
        <f>Sheet5!AE86</f>
        <v>251.09</v>
      </c>
    </row>
    <row r="85" spans="1:13" s="8" customFormat="1" ht="24.95" customHeight="1">
      <c r="A85" s="3"/>
      <c r="B85" s="3"/>
      <c r="C85" s="6"/>
      <c r="D85" s="6" t="s">
        <v>10</v>
      </c>
      <c r="E85" s="6"/>
      <c r="F85" s="6"/>
      <c r="G85" s="6">
        <f>SUM(G76:G84)</f>
        <v>120</v>
      </c>
      <c r="H85" s="6">
        <f t="shared" ref="H85:J85" si="5">SUM(H76:H84)</f>
        <v>10991</v>
      </c>
      <c r="I85" s="6">
        <f t="shared" si="5"/>
        <v>1600</v>
      </c>
      <c r="J85" s="6">
        <f t="shared" si="5"/>
        <v>166</v>
      </c>
      <c r="K85" s="36">
        <f>Sheet5!AC87</f>
        <v>2895</v>
      </c>
      <c r="L85" s="36">
        <f>Sheet5!AD87</f>
        <v>18682.349999999999</v>
      </c>
      <c r="M85" s="36">
        <f>Sheet5!AE87</f>
        <v>8913.41</v>
      </c>
    </row>
    <row r="86" spans="1:13" s="8" customFormat="1" ht="24.95" customHeight="1">
      <c r="A86" s="33"/>
      <c r="B86" s="33"/>
      <c r="C86" s="6"/>
      <c r="D86" s="6"/>
      <c r="E86" s="6"/>
      <c r="F86" s="6"/>
      <c r="G86" s="6"/>
      <c r="H86" s="6"/>
      <c r="I86" s="6"/>
      <c r="J86" s="6"/>
      <c r="K86" s="36"/>
      <c r="L86" s="36"/>
      <c r="M86" s="36"/>
    </row>
    <row r="87" spans="1:13" ht="24.95" customHeight="1">
      <c r="A87" s="9">
        <v>72</v>
      </c>
      <c r="B87" s="9">
        <v>1</v>
      </c>
      <c r="C87" s="7" t="s">
        <v>175</v>
      </c>
      <c r="D87" s="7" t="s">
        <v>175</v>
      </c>
      <c r="E87" s="7" t="s">
        <v>176</v>
      </c>
      <c r="F87" s="7">
        <v>9032410979</v>
      </c>
      <c r="G87" s="7">
        <v>2</v>
      </c>
      <c r="H87" s="7">
        <v>132</v>
      </c>
      <c r="I87" s="7">
        <v>400</v>
      </c>
      <c r="J87" s="7">
        <v>100</v>
      </c>
      <c r="K87" s="36">
        <f>Sheet5!AC89</f>
        <v>38</v>
      </c>
      <c r="L87" s="36">
        <f>Sheet5!AD89</f>
        <v>4929.9400000000005</v>
      </c>
      <c r="M87" s="36">
        <f>Sheet5!AE89</f>
        <v>3303.4900000000002</v>
      </c>
    </row>
    <row r="88" spans="1:13" ht="24.95" customHeight="1">
      <c r="A88" s="9">
        <v>73</v>
      </c>
      <c r="B88" s="9">
        <v>2</v>
      </c>
      <c r="C88" s="7" t="s">
        <v>175</v>
      </c>
      <c r="D88" s="7" t="s">
        <v>177</v>
      </c>
      <c r="E88" s="7" t="s">
        <v>178</v>
      </c>
      <c r="F88" s="7">
        <v>9492818972</v>
      </c>
      <c r="G88" s="7">
        <v>3</v>
      </c>
      <c r="H88" s="7">
        <v>458</v>
      </c>
      <c r="I88" s="7">
        <v>410</v>
      </c>
      <c r="J88" s="7">
        <v>60</v>
      </c>
      <c r="K88" s="36">
        <f>Sheet5!AC90</f>
        <v>38</v>
      </c>
      <c r="L88" s="36">
        <f>Sheet5!AD90</f>
        <v>23995.15</v>
      </c>
      <c r="M88" s="36">
        <f>Sheet5!AE90</f>
        <v>17722.009999999998</v>
      </c>
    </row>
    <row r="89" spans="1:13" ht="24.95" customHeight="1">
      <c r="A89" s="9">
        <v>74</v>
      </c>
      <c r="B89" s="9">
        <v>3</v>
      </c>
      <c r="C89" s="7" t="s">
        <v>175</v>
      </c>
      <c r="D89" s="7" t="s">
        <v>179</v>
      </c>
      <c r="E89" s="7" t="s">
        <v>180</v>
      </c>
      <c r="F89" s="7">
        <v>9948606363</v>
      </c>
      <c r="G89" s="7">
        <v>16</v>
      </c>
      <c r="H89" s="7">
        <v>1690</v>
      </c>
      <c r="I89" s="7">
        <v>0</v>
      </c>
      <c r="J89" s="7">
        <v>0</v>
      </c>
      <c r="K89" s="36">
        <f>Sheet5!AC91</f>
        <v>67</v>
      </c>
      <c r="L89" s="36">
        <f>Sheet5!AD91</f>
        <v>2891.3999999999996</v>
      </c>
      <c r="M89" s="36">
        <f>Sheet5!AE91</f>
        <v>1468.4</v>
      </c>
    </row>
    <row r="90" spans="1:13" s="14" customFormat="1" ht="24.95" customHeight="1">
      <c r="A90" s="12">
        <v>75</v>
      </c>
      <c r="B90" s="12">
        <v>4</v>
      </c>
      <c r="C90" s="13" t="s">
        <v>175</v>
      </c>
      <c r="D90" s="13" t="s">
        <v>181</v>
      </c>
      <c r="E90" s="13" t="s">
        <v>182</v>
      </c>
      <c r="F90" s="13"/>
      <c r="G90" s="13">
        <v>1</v>
      </c>
      <c r="H90" s="13">
        <v>512</v>
      </c>
      <c r="I90" s="13">
        <v>0</v>
      </c>
      <c r="J90" s="13">
        <v>60</v>
      </c>
      <c r="K90" s="36">
        <f>Sheet5!AC92</f>
        <v>44</v>
      </c>
      <c r="L90" s="36">
        <f>Sheet5!AD92</f>
        <v>1440.0300000000002</v>
      </c>
      <c r="M90" s="36">
        <f>Sheet5!AE92</f>
        <v>652.92000000000007</v>
      </c>
    </row>
    <row r="91" spans="1:13" ht="24.95" customHeight="1">
      <c r="A91" s="9">
        <v>76</v>
      </c>
      <c r="B91" s="9">
        <v>5</v>
      </c>
      <c r="C91" s="7" t="s">
        <v>175</v>
      </c>
      <c r="D91" s="7" t="s">
        <v>183</v>
      </c>
      <c r="E91" s="7" t="s">
        <v>184</v>
      </c>
      <c r="F91" s="7">
        <v>9492049482</v>
      </c>
      <c r="G91" s="7">
        <v>14</v>
      </c>
      <c r="H91" s="7">
        <v>1579</v>
      </c>
      <c r="I91" s="7">
        <v>751</v>
      </c>
      <c r="J91" s="7">
        <v>60</v>
      </c>
      <c r="K91" s="36">
        <f>Sheet5!AC93</f>
        <v>67</v>
      </c>
      <c r="L91" s="36">
        <f>Sheet5!AD93</f>
        <v>31947.88</v>
      </c>
      <c r="M91" s="36">
        <f>Sheet5!AE93</f>
        <v>22974.489999999998</v>
      </c>
    </row>
    <row r="92" spans="1:13" ht="24.95" customHeight="1">
      <c r="A92" s="9">
        <v>77</v>
      </c>
      <c r="B92" s="9">
        <v>6</v>
      </c>
      <c r="C92" s="7" t="s">
        <v>175</v>
      </c>
      <c r="D92" s="7" t="s">
        <v>185</v>
      </c>
      <c r="E92" s="7" t="s">
        <v>186</v>
      </c>
      <c r="F92" s="7">
        <v>8142706300</v>
      </c>
      <c r="G92" s="7">
        <v>2</v>
      </c>
      <c r="H92" s="7">
        <v>433</v>
      </c>
      <c r="I92" s="7">
        <v>0</v>
      </c>
      <c r="J92" s="7">
        <v>0</v>
      </c>
      <c r="K92" s="36">
        <f>Sheet5!AC94</f>
        <v>36</v>
      </c>
      <c r="L92" s="36">
        <f>Sheet5!AD94</f>
        <v>52.916000000000004</v>
      </c>
      <c r="M92" s="36">
        <f>Sheet5!AE94</f>
        <v>13.72241</v>
      </c>
    </row>
    <row r="93" spans="1:13" ht="24.95" customHeight="1">
      <c r="A93" s="9">
        <v>78</v>
      </c>
      <c r="B93" s="9">
        <v>7</v>
      </c>
      <c r="C93" s="7" t="s">
        <v>175</v>
      </c>
      <c r="D93" s="7" t="s">
        <v>187</v>
      </c>
      <c r="E93" s="7" t="s">
        <v>188</v>
      </c>
      <c r="F93" s="7">
        <v>9989159638</v>
      </c>
      <c r="G93" s="7">
        <v>7</v>
      </c>
      <c r="H93" s="7">
        <v>818</v>
      </c>
      <c r="I93" s="7">
        <v>0</v>
      </c>
      <c r="J93" s="7">
        <v>0</v>
      </c>
      <c r="K93" s="36">
        <f>Sheet5!AC95</f>
        <v>68</v>
      </c>
      <c r="L93" s="36">
        <f>Sheet5!AD95</f>
        <v>57.628</v>
      </c>
      <c r="M93" s="36">
        <f>Sheet5!AE95</f>
        <v>28.76</v>
      </c>
    </row>
    <row r="94" spans="1:13" ht="24.95" customHeight="1">
      <c r="A94" s="9">
        <v>79</v>
      </c>
      <c r="B94" s="9">
        <v>8</v>
      </c>
      <c r="C94" s="7" t="s">
        <v>175</v>
      </c>
      <c r="D94" s="7" t="s">
        <v>189</v>
      </c>
      <c r="E94" s="7" t="s">
        <v>190</v>
      </c>
      <c r="F94" s="7">
        <v>9177033928</v>
      </c>
      <c r="G94" s="7">
        <v>8</v>
      </c>
      <c r="H94" s="7">
        <v>650</v>
      </c>
      <c r="I94" s="7">
        <v>285</v>
      </c>
      <c r="J94" s="7">
        <v>262</v>
      </c>
      <c r="K94" s="36">
        <f>Sheet5!AC96</f>
        <v>80</v>
      </c>
      <c r="L94" s="36">
        <f>Sheet5!AD96</f>
        <v>244</v>
      </c>
      <c r="M94" s="36">
        <f>Sheet5!AE96</f>
        <v>104.66200000000001</v>
      </c>
    </row>
    <row r="95" spans="1:13" s="14" customFormat="1" ht="24.95" customHeight="1">
      <c r="A95" s="9">
        <v>80</v>
      </c>
      <c r="B95" s="12">
        <v>9</v>
      </c>
      <c r="C95" s="13" t="s">
        <v>175</v>
      </c>
      <c r="D95" s="13" t="s">
        <v>191</v>
      </c>
      <c r="E95" s="13" t="s">
        <v>192</v>
      </c>
      <c r="F95" s="13">
        <v>9441537798</v>
      </c>
      <c r="G95" s="13">
        <v>16</v>
      </c>
      <c r="H95" s="13">
        <v>0</v>
      </c>
      <c r="I95" s="13">
        <v>0</v>
      </c>
      <c r="J95" s="13">
        <v>0</v>
      </c>
      <c r="K95" s="36">
        <f>Sheet5!AC97</f>
        <v>128</v>
      </c>
      <c r="L95" s="36">
        <f>Sheet5!AD97</f>
        <v>98.460000000000008</v>
      </c>
      <c r="M95" s="36">
        <f>Sheet5!AE97</f>
        <v>49.230000000000004</v>
      </c>
    </row>
    <row r="96" spans="1:13" s="14" customFormat="1" ht="24.95" customHeight="1">
      <c r="A96" s="9">
        <v>81</v>
      </c>
      <c r="B96" s="12">
        <v>10</v>
      </c>
      <c r="C96" s="13" t="s">
        <v>175</v>
      </c>
      <c r="D96" s="13" t="s">
        <v>193</v>
      </c>
      <c r="E96" s="13"/>
      <c r="F96" s="13"/>
      <c r="G96" s="13">
        <v>0</v>
      </c>
      <c r="H96" s="13">
        <v>0</v>
      </c>
      <c r="I96" s="13">
        <v>0</v>
      </c>
      <c r="J96" s="13">
        <v>0</v>
      </c>
      <c r="K96" s="36">
        <f>Sheet5!AC98</f>
        <v>160</v>
      </c>
      <c r="L96" s="36">
        <f>Sheet5!AD98</f>
        <v>386.60039999999998</v>
      </c>
      <c r="M96" s="36">
        <f>Sheet5!AE98</f>
        <v>193.30019999999999</v>
      </c>
    </row>
    <row r="97" spans="1:13" s="8" customFormat="1" ht="24.95" customHeight="1">
      <c r="A97" s="3"/>
      <c r="B97" s="3"/>
      <c r="C97" s="6"/>
      <c r="D97" s="6" t="s">
        <v>10</v>
      </c>
      <c r="E97" s="6"/>
      <c r="F97" s="6"/>
      <c r="G97" s="6">
        <f>SUM(G87:G96)</f>
        <v>69</v>
      </c>
      <c r="H97" s="6">
        <f t="shared" ref="H97:J97" si="6">SUM(H87:H96)</f>
        <v>6272</v>
      </c>
      <c r="I97" s="6">
        <f t="shared" si="6"/>
        <v>1846</v>
      </c>
      <c r="J97" s="6">
        <f t="shared" si="6"/>
        <v>542</v>
      </c>
      <c r="K97" s="36">
        <f>Sheet5!AC99</f>
        <v>726</v>
      </c>
      <c r="L97" s="36">
        <f>Sheet5!AD99</f>
        <v>66044.004400000005</v>
      </c>
      <c r="M97" s="36">
        <f>Sheet5!AE99</f>
        <v>46510.98461</v>
      </c>
    </row>
    <row r="98" spans="1:13" s="8" customFormat="1" ht="24.95" customHeight="1">
      <c r="A98" s="33"/>
      <c r="B98" s="33"/>
      <c r="C98" s="6"/>
      <c r="D98" s="6"/>
      <c r="E98" s="6"/>
      <c r="F98" s="6"/>
      <c r="G98" s="6"/>
      <c r="H98" s="6"/>
      <c r="I98" s="6"/>
      <c r="J98" s="6"/>
      <c r="K98" s="36"/>
      <c r="L98" s="36"/>
      <c r="M98" s="36"/>
    </row>
    <row r="99" spans="1:13" ht="24.95" customHeight="1">
      <c r="A99" s="9">
        <v>82</v>
      </c>
      <c r="B99" s="9">
        <v>1</v>
      </c>
      <c r="C99" s="7" t="s">
        <v>194</v>
      </c>
      <c r="D99" s="7" t="s">
        <v>195</v>
      </c>
      <c r="E99" s="7" t="s">
        <v>196</v>
      </c>
      <c r="F99" s="7">
        <v>9014834800</v>
      </c>
      <c r="G99" s="7">
        <v>4</v>
      </c>
      <c r="H99" s="7">
        <v>653</v>
      </c>
      <c r="I99" s="7">
        <v>0</v>
      </c>
      <c r="J99" s="7">
        <v>0</v>
      </c>
      <c r="K99" s="36">
        <f>Sheet5!AC101</f>
        <v>110</v>
      </c>
      <c r="L99" s="36">
        <f>Sheet5!AD101</f>
        <v>2382</v>
      </c>
      <c r="M99" s="36">
        <f>Sheet5!AE101</f>
        <v>709.25</v>
      </c>
    </row>
    <row r="100" spans="1:13" ht="24.95" customHeight="1">
      <c r="A100" s="9">
        <v>83</v>
      </c>
      <c r="B100" s="9">
        <v>2</v>
      </c>
      <c r="C100" s="7" t="s">
        <v>194</v>
      </c>
      <c r="D100" s="7" t="s">
        <v>197</v>
      </c>
      <c r="E100" s="7" t="s">
        <v>198</v>
      </c>
      <c r="F100" s="7">
        <v>9866219878</v>
      </c>
      <c r="G100" s="7">
        <v>6</v>
      </c>
      <c r="H100" s="7">
        <v>1288</v>
      </c>
      <c r="I100" s="7">
        <v>0</v>
      </c>
      <c r="J100" s="7">
        <v>0</v>
      </c>
      <c r="K100" s="36">
        <f>Sheet5!AC102</f>
        <v>245</v>
      </c>
      <c r="L100" s="36">
        <f>Sheet5!AD102</f>
        <v>8643</v>
      </c>
      <c r="M100" s="36">
        <f>Sheet5!AE102</f>
        <v>2200.75</v>
      </c>
    </row>
    <row r="101" spans="1:13" ht="24.95" customHeight="1">
      <c r="A101" s="9">
        <v>84</v>
      </c>
      <c r="B101" s="9">
        <v>3</v>
      </c>
      <c r="C101" s="7" t="s">
        <v>194</v>
      </c>
      <c r="D101" s="7" t="s">
        <v>199</v>
      </c>
      <c r="E101" s="7" t="s">
        <v>200</v>
      </c>
      <c r="F101" s="7">
        <v>9705406847</v>
      </c>
      <c r="G101" s="7">
        <v>5</v>
      </c>
      <c r="H101" s="7">
        <v>570</v>
      </c>
      <c r="I101" s="7">
        <v>0</v>
      </c>
      <c r="J101" s="7">
        <v>0</v>
      </c>
      <c r="K101" s="36">
        <f>Sheet5!AC103</f>
        <v>146</v>
      </c>
      <c r="L101" s="36">
        <f>Sheet5!AD103</f>
        <v>4567</v>
      </c>
      <c r="M101" s="36">
        <f>Sheet5!AE103</f>
        <v>1437.75</v>
      </c>
    </row>
    <row r="102" spans="1:13" ht="24.95" customHeight="1">
      <c r="A102" s="9">
        <v>85</v>
      </c>
      <c r="B102" s="9">
        <v>4</v>
      </c>
      <c r="C102" s="7" t="s">
        <v>194</v>
      </c>
      <c r="D102" s="7" t="s">
        <v>201</v>
      </c>
      <c r="E102" s="7" t="s">
        <v>202</v>
      </c>
      <c r="F102" s="7">
        <v>9440525748</v>
      </c>
      <c r="G102" s="7">
        <v>9</v>
      </c>
      <c r="H102" s="7">
        <v>1196</v>
      </c>
      <c r="I102" s="7">
        <v>0</v>
      </c>
      <c r="J102" s="7">
        <v>83</v>
      </c>
      <c r="K102" s="36">
        <f>Sheet5!AC104</f>
        <v>105</v>
      </c>
      <c r="L102" s="36">
        <f>Sheet5!AD104</f>
        <v>6975.26</v>
      </c>
      <c r="M102" s="36">
        <f>Sheet5!AE104</f>
        <v>2023.68</v>
      </c>
    </row>
    <row r="103" spans="1:13" ht="24.95" customHeight="1">
      <c r="A103" s="9">
        <v>86</v>
      </c>
      <c r="B103" s="9">
        <v>5</v>
      </c>
      <c r="C103" s="7" t="s">
        <v>194</v>
      </c>
      <c r="D103" s="7" t="s">
        <v>203</v>
      </c>
      <c r="E103" s="7" t="s">
        <v>204</v>
      </c>
      <c r="F103" s="7">
        <v>9701564375</v>
      </c>
      <c r="G103" s="7">
        <v>5</v>
      </c>
      <c r="H103" s="7">
        <v>201</v>
      </c>
      <c r="I103" s="7">
        <v>0</v>
      </c>
      <c r="J103" s="7">
        <v>110</v>
      </c>
      <c r="K103" s="36">
        <f>Sheet5!AC105</f>
        <v>92</v>
      </c>
      <c r="L103" s="36">
        <f>Sheet5!AD105</f>
        <v>2894.8</v>
      </c>
      <c r="M103" s="36">
        <f>Sheet5!AE105</f>
        <v>765.7</v>
      </c>
    </row>
    <row r="104" spans="1:13" ht="24.95" customHeight="1">
      <c r="A104" s="9">
        <v>87</v>
      </c>
      <c r="B104" s="9">
        <v>6</v>
      </c>
      <c r="C104" s="7" t="s">
        <v>194</v>
      </c>
      <c r="D104" s="7" t="s">
        <v>205</v>
      </c>
      <c r="E104" s="7" t="s">
        <v>206</v>
      </c>
      <c r="F104" s="7">
        <v>6300843767</v>
      </c>
      <c r="G104" s="7">
        <v>3</v>
      </c>
      <c r="H104" s="7">
        <v>413</v>
      </c>
      <c r="I104" s="7">
        <v>0</v>
      </c>
      <c r="J104" s="7">
        <v>0</v>
      </c>
      <c r="K104" s="36">
        <f>Sheet5!AC106</f>
        <v>116</v>
      </c>
      <c r="L104" s="36">
        <f>Sheet5!AD106</f>
        <v>2270.5</v>
      </c>
      <c r="M104" s="36">
        <f>Sheet5!AE106</f>
        <v>598.875</v>
      </c>
    </row>
    <row r="105" spans="1:13" ht="24.95" customHeight="1">
      <c r="A105" s="9">
        <v>88</v>
      </c>
      <c r="B105" s="9">
        <v>7</v>
      </c>
      <c r="C105" s="7" t="s">
        <v>194</v>
      </c>
      <c r="D105" s="7" t="s">
        <v>207</v>
      </c>
      <c r="E105" s="7" t="s">
        <v>208</v>
      </c>
      <c r="F105" s="7">
        <v>8885994510</v>
      </c>
      <c r="G105" s="7">
        <v>5</v>
      </c>
      <c r="H105" s="7">
        <v>455</v>
      </c>
      <c r="I105" s="7">
        <v>0</v>
      </c>
      <c r="J105" s="7">
        <v>30</v>
      </c>
      <c r="K105" s="36">
        <f>Sheet5!AC107</f>
        <v>55</v>
      </c>
      <c r="L105" s="36">
        <f>Sheet5!AD107</f>
        <v>1754.6</v>
      </c>
      <c r="M105" s="36">
        <f>Sheet5!AE107</f>
        <v>622.65</v>
      </c>
    </row>
    <row r="106" spans="1:13" ht="24.95" customHeight="1">
      <c r="A106" s="9">
        <v>89</v>
      </c>
      <c r="B106" s="9">
        <v>8</v>
      </c>
      <c r="C106" s="7" t="s">
        <v>194</v>
      </c>
      <c r="D106" s="7" t="s">
        <v>179</v>
      </c>
      <c r="E106" s="7" t="s">
        <v>180</v>
      </c>
      <c r="F106" s="7">
        <v>9948606363</v>
      </c>
      <c r="G106" s="7">
        <v>16</v>
      </c>
      <c r="H106" s="7">
        <v>1690</v>
      </c>
      <c r="I106" s="7">
        <v>0</v>
      </c>
      <c r="J106" s="7">
        <v>0</v>
      </c>
      <c r="K106" s="36">
        <f>Sheet5!AC108</f>
        <v>34</v>
      </c>
      <c r="L106" s="36">
        <f>Sheet5!AD108</f>
        <v>5053.6000000000004</v>
      </c>
      <c r="M106" s="36">
        <f>Sheet5!AE108</f>
        <v>2873.3999999999996</v>
      </c>
    </row>
    <row r="107" spans="1:13" s="8" customFormat="1" ht="24.95" customHeight="1">
      <c r="A107" s="3"/>
      <c r="B107" s="3"/>
      <c r="C107" s="6"/>
      <c r="D107" s="6" t="s">
        <v>10</v>
      </c>
      <c r="E107" s="6"/>
      <c r="F107" s="6"/>
      <c r="G107" s="6">
        <f>SUM(G99:G106)</f>
        <v>53</v>
      </c>
      <c r="H107" s="6">
        <f t="shared" ref="H107:J107" si="7">SUM(H99:H106)</f>
        <v>6466</v>
      </c>
      <c r="I107" s="6">
        <f t="shared" si="7"/>
        <v>0</v>
      </c>
      <c r="J107" s="6">
        <f t="shared" si="7"/>
        <v>223</v>
      </c>
      <c r="K107" s="36">
        <f>Sheet5!AC109</f>
        <v>903</v>
      </c>
      <c r="L107" s="36">
        <f>Sheet5!AD109</f>
        <v>34540.76</v>
      </c>
      <c r="M107" s="36">
        <f>Sheet5!AE109</f>
        <v>11232.055</v>
      </c>
    </row>
    <row r="108" spans="1:13" s="8" customFormat="1" ht="24.95" customHeight="1">
      <c r="A108" s="33"/>
      <c r="B108" s="33"/>
      <c r="C108" s="6"/>
      <c r="D108" s="6"/>
      <c r="E108" s="6"/>
      <c r="F108" s="6"/>
      <c r="G108" s="6"/>
      <c r="H108" s="6"/>
      <c r="I108" s="6"/>
      <c r="J108" s="6"/>
      <c r="K108" s="36"/>
      <c r="L108" s="36"/>
      <c r="M108" s="36"/>
    </row>
    <row r="109" spans="1:13" ht="24.95" customHeight="1">
      <c r="A109" s="9">
        <v>90</v>
      </c>
      <c r="B109" s="9">
        <v>1</v>
      </c>
      <c r="C109" s="7" t="s">
        <v>209</v>
      </c>
      <c r="D109" s="7" t="s">
        <v>210</v>
      </c>
      <c r="E109" s="7" t="s">
        <v>211</v>
      </c>
      <c r="F109" s="7">
        <v>8179446149</v>
      </c>
      <c r="G109" s="7">
        <v>5</v>
      </c>
      <c r="H109" s="7">
        <v>850</v>
      </c>
      <c r="I109" s="7">
        <v>556</v>
      </c>
      <c r="J109" s="7">
        <v>0</v>
      </c>
      <c r="K109" s="36">
        <f>Sheet5!AC111</f>
        <v>65</v>
      </c>
      <c r="L109" s="36">
        <f>Sheet5!AD111</f>
        <v>30322.120000000003</v>
      </c>
      <c r="M109" s="36">
        <f>Sheet5!AE111</f>
        <v>19427.690000000002</v>
      </c>
    </row>
    <row r="110" spans="1:13" ht="24.95" customHeight="1">
      <c r="A110" s="9">
        <v>91</v>
      </c>
      <c r="B110" s="9">
        <v>2</v>
      </c>
      <c r="C110" s="7" t="s">
        <v>209</v>
      </c>
      <c r="D110" s="7" t="s">
        <v>212</v>
      </c>
      <c r="E110" s="7" t="s">
        <v>213</v>
      </c>
      <c r="F110" s="7">
        <v>9494832825</v>
      </c>
      <c r="G110" s="7">
        <v>10</v>
      </c>
      <c r="H110" s="7">
        <v>640</v>
      </c>
      <c r="I110" s="7">
        <v>0</v>
      </c>
      <c r="J110" s="7">
        <v>340</v>
      </c>
      <c r="K110" s="36">
        <f>Sheet5!AC112</f>
        <v>139</v>
      </c>
      <c r="L110" s="36">
        <f>Sheet5!AD112</f>
        <v>8838</v>
      </c>
      <c r="M110" s="36">
        <f>Sheet5!AE112</f>
        <v>2209.1800000000003</v>
      </c>
    </row>
    <row r="111" spans="1:13" ht="24.95" customHeight="1">
      <c r="A111" s="9">
        <v>92</v>
      </c>
      <c r="B111" s="9">
        <v>3</v>
      </c>
      <c r="C111" s="7" t="s">
        <v>209</v>
      </c>
      <c r="D111" s="7" t="s">
        <v>214</v>
      </c>
      <c r="E111" s="7" t="s">
        <v>215</v>
      </c>
      <c r="F111" s="7">
        <v>9848476342</v>
      </c>
      <c r="G111" s="7">
        <v>18</v>
      </c>
      <c r="H111" s="7">
        <v>1773</v>
      </c>
      <c r="I111" s="7">
        <v>0</v>
      </c>
      <c r="J111" s="7">
        <v>100</v>
      </c>
      <c r="K111" s="36">
        <f>Sheet5!AC113</f>
        <v>159</v>
      </c>
      <c r="L111" s="36">
        <f>Sheet5!AD113</f>
        <v>4218</v>
      </c>
      <c r="M111" s="36">
        <f>Sheet5!AE113</f>
        <v>1246</v>
      </c>
    </row>
    <row r="112" spans="1:13" ht="24.95" customHeight="1">
      <c r="A112" s="9">
        <v>93</v>
      </c>
      <c r="B112" s="9">
        <v>4</v>
      </c>
      <c r="C112" s="7" t="s">
        <v>209</v>
      </c>
      <c r="D112" s="7" t="s">
        <v>216</v>
      </c>
      <c r="E112" s="7" t="s">
        <v>217</v>
      </c>
      <c r="F112" s="7">
        <v>9010748882</v>
      </c>
      <c r="G112" s="7">
        <v>7</v>
      </c>
      <c r="H112" s="7">
        <v>1267</v>
      </c>
      <c r="I112" s="7">
        <v>0</v>
      </c>
      <c r="J112" s="7">
        <v>260</v>
      </c>
      <c r="K112" s="36">
        <f>Sheet5!AC114</f>
        <v>23</v>
      </c>
      <c r="L112" s="36">
        <f>Sheet5!AD114</f>
        <v>1962.77</v>
      </c>
      <c r="M112" s="36">
        <f>Sheet5!AE114</f>
        <v>696.89</v>
      </c>
    </row>
    <row r="113" spans="1:13" ht="24.95" customHeight="1">
      <c r="A113" s="9">
        <v>94</v>
      </c>
      <c r="B113" s="9">
        <v>5</v>
      </c>
      <c r="C113" s="7" t="s">
        <v>209</v>
      </c>
      <c r="D113" s="7" t="s">
        <v>218</v>
      </c>
      <c r="E113" s="7" t="s">
        <v>219</v>
      </c>
      <c r="F113" s="7">
        <v>9989340292</v>
      </c>
      <c r="G113" s="7">
        <v>27</v>
      </c>
      <c r="H113" s="7">
        <v>3947</v>
      </c>
      <c r="I113" s="7">
        <v>0</v>
      </c>
      <c r="J113" s="7">
        <v>840</v>
      </c>
      <c r="K113" s="36">
        <f>Sheet5!AC115</f>
        <v>668</v>
      </c>
      <c r="L113" s="36">
        <f>Sheet5!AD115</f>
        <v>33752.11</v>
      </c>
      <c r="M113" s="36">
        <f>Sheet5!AE115</f>
        <v>9163.0400000000009</v>
      </c>
    </row>
    <row r="114" spans="1:13" ht="24.95" customHeight="1">
      <c r="A114" s="9">
        <v>95</v>
      </c>
      <c r="B114" s="9">
        <v>6</v>
      </c>
      <c r="C114" s="7" t="s">
        <v>209</v>
      </c>
      <c r="D114" s="7" t="s">
        <v>220</v>
      </c>
      <c r="E114" s="7" t="s">
        <v>221</v>
      </c>
      <c r="F114" s="7">
        <v>9059314312</v>
      </c>
      <c r="G114" s="7">
        <v>8</v>
      </c>
      <c r="H114" s="7">
        <v>1940</v>
      </c>
      <c r="I114" s="7">
        <v>0</v>
      </c>
      <c r="J114" s="7">
        <v>570</v>
      </c>
      <c r="K114" s="36">
        <f>Sheet5!AC116</f>
        <v>64</v>
      </c>
      <c r="L114" s="36">
        <f>Sheet5!AD116</f>
        <v>3982.11</v>
      </c>
      <c r="M114" s="36">
        <f>Sheet5!AE116</f>
        <v>1743.5</v>
      </c>
    </row>
    <row r="115" spans="1:13" ht="24.95" customHeight="1">
      <c r="A115" s="9">
        <v>96</v>
      </c>
      <c r="B115" s="9">
        <v>7</v>
      </c>
      <c r="C115" s="7" t="s">
        <v>209</v>
      </c>
      <c r="D115" s="7" t="s">
        <v>222</v>
      </c>
      <c r="E115" s="7" t="s">
        <v>213</v>
      </c>
      <c r="F115" s="7">
        <v>9494832825</v>
      </c>
      <c r="G115" s="7">
        <v>11</v>
      </c>
      <c r="H115" s="7">
        <v>2050</v>
      </c>
      <c r="I115" s="7">
        <v>0</v>
      </c>
      <c r="J115" s="7">
        <v>60</v>
      </c>
      <c r="K115" s="36">
        <f>Sheet5!AC117</f>
        <v>153</v>
      </c>
      <c r="L115" s="36">
        <f>Sheet5!AD117</f>
        <v>16058.1</v>
      </c>
      <c r="M115" s="36">
        <f>Sheet5!AE117</f>
        <v>11014.53</v>
      </c>
    </row>
    <row r="116" spans="1:13" ht="24.95" customHeight="1">
      <c r="A116" s="9">
        <v>97</v>
      </c>
      <c r="B116" s="9">
        <v>8</v>
      </c>
      <c r="C116" s="7" t="s">
        <v>209</v>
      </c>
      <c r="D116" s="7" t="s">
        <v>223</v>
      </c>
      <c r="E116" s="7" t="s">
        <v>224</v>
      </c>
      <c r="F116" s="7">
        <v>9948851510</v>
      </c>
      <c r="G116" s="7">
        <v>16</v>
      </c>
      <c r="H116" s="7">
        <v>2670</v>
      </c>
      <c r="I116" s="7">
        <v>531</v>
      </c>
      <c r="J116" s="7">
        <v>240</v>
      </c>
      <c r="K116" s="36">
        <f>Sheet5!AC118</f>
        <v>96</v>
      </c>
      <c r="L116" s="36">
        <f>Sheet5!AD118</f>
        <v>9697.9500000000007</v>
      </c>
      <c r="M116" s="36">
        <f>Sheet5!AE118</f>
        <v>4518.17</v>
      </c>
    </row>
    <row r="117" spans="1:13" ht="24.95" customHeight="1">
      <c r="A117" s="9">
        <v>98</v>
      </c>
      <c r="B117" s="9">
        <v>9</v>
      </c>
      <c r="C117" s="7" t="s">
        <v>209</v>
      </c>
      <c r="D117" s="7" t="s">
        <v>225</v>
      </c>
      <c r="E117" s="7" t="s">
        <v>226</v>
      </c>
      <c r="F117" s="7">
        <v>9704888512</v>
      </c>
      <c r="G117" s="7">
        <v>1</v>
      </c>
      <c r="H117" s="7">
        <v>847</v>
      </c>
      <c r="I117" s="7">
        <v>0</v>
      </c>
      <c r="J117" s="7">
        <v>0</v>
      </c>
      <c r="K117" s="36">
        <f>Sheet5!AC119</f>
        <v>82</v>
      </c>
      <c r="L117" s="36">
        <f>Sheet5!AD119</f>
        <v>13065</v>
      </c>
      <c r="M117" s="36">
        <f>Sheet5!AE119</f>
        <v>6354.5</v>
      </c>
    </row>
    <row r="118" spans="1:13" ht="24.95" customHeight="1">
      <c r="A118" s="9">
        <v>99</v>
      </c>
      <c r="B118" s="9">
        <v>10</v>
      </c>
      <c r="C118" s="7" t="s">
        <v>209</v>
      </c>
      <c r="D118" s="7" t="s">
        <v>227</v>
      </c>
      <c r="E118" s="7" t="s">
        <v>211</v>
      </c>
      <c r="F118" s="7">
        <v>8179446149</v>
      </c>
      <c r="G118" s="7">
        <v>15</v>
      </c>
      <c r="H118" s="7">
        <v>1888</v>
      </c>
      <c r="I118" s="7">
        <v>0</v>
      </c>
      <c r="J118" s="7">
        <v>50</v>
      </c>
      <c r="K118" s="36">
        <f>Sheet5!AC120</f>
        <v>47</v>
      </c>
      <c r="L118" s="36">
        <f>Sheet5!AD120</f>
        <v>3587</v>
      </c>
      <c r="M118" s="36">
        <f>Sheet5!AE120</f>
        <v>896.75</v>
      </c>
    </row>
    <row r="119" spans="1:13" s="8" customFormat="1" ht="24.95" customHeight="1">
      <c r="A119" s="3"/>
      <c r="B119" s="3"/>
      <c r="C119" s="6"/>
      <c r="D119" s="6" t="s">
        <v>10</v>
      </c>
      <c r="E119" s="6"/>
      <c r="F119" s="6"/>
      <c r="G119" s="6">
        <f>SUM(G109:G118)</f>
        <v>118</v>
      </c>
      <c r="H119" s="6">
        <f t="shared" ref="H119:J119" si="8">SUM(H109:H118)</f>
        <v>17872</v>
      </c>
      <c r="I119" s="6">
        <f t="shared" si="8"/>
        <v>1087</v>
      </c>
      <c r="J119" s="6">
        <f t="shared" si="8"/>
        <v>2460</v>
      </c>
      <c r="K119" s="36">
        <f>Sheet5!AC121</f>
        <v>1496</v>
      </c>
      <c r="L119" s="36">
        <f>Sheet5!AD121</f>
        <v>125483.16</v>
      </c>
      <c r="M119" s="36">
        <f>Sheet5!AE121</f>
        <v>57270.25</v>
      </c>
    </row>
    <row r="120" spans="1:13" s="8" customFormat="1" ht="24.95" customHeight="1">
      <c r="A120" s="33"/>
      <c r="B120" s="33"/>
      <c r="C120" s="6"/>
      <c r="D120" s="6"/>
      <c r="E120" s="6"/>
      <c r="F120" s="6"/>
      <c r="G120" s="6"/>
      <c r="H120" s="6"/>
      <c r="I120" s="6"/>
      <c r="J120" s="6"/>
      <c r="K120" s="36"/>
      <c r="L120" s="36"/>
      <c r="M120" s="36"/>
    </row>
    <row r="121" spans="1:13" ht="24.95" customHeight="1">
      <c r="A121" s="9">
        <v>100</v>
      </c>
      <c r="B121" s="9">
        <v>1</v>
      </c>
      <c r="C121" s="7" t="s">
        <v>228</v>
      </c>
      <c r="D121" s="7" t="s">
        <v>229</v>
      </c>
      <c r="E121" s="7" t="s">
        <v>242</v>
      </c>
      <c r="F121" s="7">
        <v>9441642505</v>
      </c>
      <c r="G121" s="7">
        <v>4</v>
      </c>
      <c r="H121" s="7">
        <v>196</v>
      </c>
      <c r="I121" s="13">
        <v>0</v>
      </c>
      <c r="J121" s="7">
        <v>0</v>
      </c>
      <c r="K121" s="36">
        <f>Sheet5!AC123</f>
        <v>198</v>
      </c>
      <c r="L121" s="36">
        <f>Sheet5!AD123</f>
        <v>6247</v>
      </c>
      <c r="M121" s="36">
        <f>Sheet5!AE123</f>
        <v>1788.5</v>
      </c>
    </row>
    <row r="122" spans="1:13" s="14" customFormat="1" ht="24.95" customHeight="1">
      <c r="A122" s="12">
        <v>101</v>
      </c>
      <c r="B122" s="12">
        <v>2</v>
      </c>
      <c r="C122" s="13" t="s">
        <v>228</v>
      </c>
      <c r="D122" s="13" t="s">
        <v>230</v>
      </c>
      <c r="E122" s="13" t="s">
        <v>243</v>
      </c>
      <c r="F122" s="13">
        <v>9000408420</v>
      </c>
      <c r="G122" s="13">
        <v>0</v>
      </c>
      <c r="H122" s="13">
        <v>0</v>
      </c>
      <c r="I122" s="13">
        <v>0</v>
      </c>
      <c r="J122" s="13">
        <v>0</v>
      </c>
      <c r="K122" s="36">
        <f>Sheet5!AC124</f>
        <v>137</v>
      </c>
      <c r="L122" s="36">
        <f>Sheet5!AD124</f>
        <v>3280</v>
      </c>
      <c r="M122" s="36">
        <f>Sheet5!AE124</f>
        <v>891.25</v>
      </c>
    </row>
    <row r="123" spans="1:13" s="14" customFormat="1" ht="24.95" customHeight="1">
      <c r="A123" s="9">
        <v>102</v>
      </c>
      <c r="B123" s="12">
        <v>3</v>
      </c>
      <c r="C123" s="13" t="s">
        <v>228</v>
      </c>
      <c r="D123" s="13" t="s">
        <v>231</v>
      </c>
      <c r="E123" s="13" t="s">
        <v>244</v>
      </c>
      <c r="F123" s="13">
        <v>9440810195</v>
      </c>
      <c r="G123" s="13">
        <v>0</v>
      </c>
      <c r="H123" s="13">
        <v>0</v>
      </c>
      <c r="I123" s="13">
        <v>0</v>
      </c>
      <c r="J123" s="13">
        <v>0</v>
      </c>
      <c r="K123" s="36">
        <f>Sheet5!AC125</f>
        <v>64</v>
      </c>
      <c r="L123" s="36">
        <f>Sheet5!AD125</f>
        <v>2153.4899999999998</v>
      </c>
      <c r="M123" s="36">
        <f>Sheet5!AE125</f>
        <v>538.37</v>
      </c>
    </row>
    <row r="124" spans="1:13" ht="24.95" customHeight="1">
      <c r="A124" s="12">
        <v>103</v>
      </c>
      <c r="B124" s="9">
        <v>4</v>
      </c>
      <c r="C124" s="7" t="s">
        <v>228</v>
      </c>
      <c r="D124" s="7" t="s">
        <v>232</v>
      </c>
      <c r="E124" s="7" t="s">
        <v>245</v>
      </c>
      <c r="F124" s="7">
        <v>9502022471</v>
      </c>
      <c r="G124" s="7">
        <v>7</v>
      </c>
      <c r="H124" s="7">
        <v>188</v>
      </c>
      <c r="I124" s="13">
        <v>0</v>
      </c>
      <c r="J124" s="7">
        <v>20</v>
      </c>
      <c r="K124" s="36">
        <f>Sheet5!AC126</f>
        <v>159</v>
      </c>
      <c r="L124" s="36">
        <f>Sheet5!AD126</f>
        <v>3410.24</v>
      </c>
      <c r="M124" s="36">
        <f>Sheet5!AE126</f>
        <v>1224.0899999999999</v>
      </c>
    </row>
    <row r="125" spans="1:13" s="14" customFormat="1" ht="24.95" customHeight="1">
      <c r="A125" s="9">
        <v>104</v>
      </c>
      <c r="B125" s="12">
        <v>5</v>
      </c>
      <c r="C125" s="13" t="s">
        <v>228</v>
      </c>
      <c r="D125" s="13" t="s">
        <v>233</v>
      </c>
      <c r="E125" s="13" t="s">
        <v>246</v>
      </c>
      <c r="F125" s="13">
        <v>9573204817</v>
      </c>
      <c r="G125" s="13">
        <v>0</v>
      </c>
      <c r="H125" s="13">
        <v>0</v>
      </c>
      <c r="I125" s="13">
        <v>0</v>
      </c>
      <c r="J125" s="13">
        <v>0</v>
      </c>
      <c r="K125" s="36">
        <f>Sheet5!AC127</f>
        <v>4</v>
      </c>
      <c r="L125" s="36">
        <f>Sheet5!AD127</f>
        <v>408.79</v>
      </c>
      <c r="M125" s="36">
        <f>Sheet5!AE127</f>
        <v>102.2</v>
      </c>
    </row>
    <row r="126" spans="1:13" ht="24.95" customHeight="1">
      <c r="A126" s="12">
        <v>105</v>
      </c>
      <c r="B126" s="9">
        <v>6</v>
      </c>
      <c r="C126" s="7" t="s">
        <v>228</v>
      </c>
      <c r="D126" s="7" t="s">
        <v>234</v>
      </c>
      <c r="E126" s="7" t="s">
        <v>247</v>
      </c>
      <c r="F126" s="7">
        <v>9553230859</v>
      </c>
      <c r="G126" s="7">
        <v>1</v>
      </c>
      <c r="H126" s="7">
        <v>140</v>
      </c>
      <c r="I126" s="13">
        <v>0</v>
      </c>
      <c r="J126" s="7">
        <v>0</v>
      </c>
      <c r="K126" s="36">
        <f>Sheet5!AC128</f>
        <v>102</v>
      </c>
      <c r="L126" s="36">
        <f>Sheet5!AD128</f>
        <v>1894.92</v>
      </c>
      <c r="M126" s="36">
        <f>Sheet5!AE128</f>
        <v>498.73</v>
      </c>
    </row>
    <row r="127" spans="1:13" ht="24.95" customHeight="1">
      <c r="A127" s="9">
        <v>106</v>
      </c>
      <c r="B127" s="9">
        <v>7</v>
      </c>
      <c r="C127" s="7" t="s">
        <v>228</v>
      </c>
      <c r="D127" s="7" t="s">
        <v>228</v>
      </c>
      <c r="E127" s="7" t="s">
        <v>248</v>
      </c>
      <c r="F127" s="7">
        <v>9642234707</v>
      </c>
      <c r="G127" s="7">
        <v>1</v>
      </c>
      <c r="H127" s="7">
        <v>120</v>
      </c>
      <c r="I127" s="13">
        <v>0</v>
      </c>
      <c r="J127" s="7">
        <v>0</v>
      </c>
      <c r="K127" s="36">
        <f>Sheet5!AC129</f>
        <v>45</v>
      </c>
      <c r="L127" s="36">
        <f>Sheet5!AD129</f>
        <v>1207.0900000000001</v>
      </c>
      <c r="M127" s="36">
        <f>Sheet5!AE129</f>
        <v>301.77</v>
      </c>
    </row>
    <row r="128" spans="1:13" ht="24.95" customHeight="1">
      <c r="A128" s="12">
        <v>107</v>
      </c>
      <c r="B128" s="9">
        <v>8</v>
      </c>
      <c r="C128" s="7" t="s">
        <v>228</v>
      </c>
      <c r="D128" s="7" t="s">
        <v>235</v>
      </c>
      <c r="E128" s="7" t="s">
        <v>249</v>
      </c>
      <c r="F128" s="7">
        <v>9440809177</v>
      </c>
      <c r="G128" s="7">
        <v>1</v>
      </c>
      <c r="H128" s="7">
        <v>24</v>
      </c>
      <c r="I128" s="13">
        <v>0</v>
      </c>
      <c r="J128" s="7">
        <v>40</v>
      </c>
      <c r="K128" s="36">
        <f>Sheet5!AC130</f>
        <v>115</v>
      </c>
      <c r="L128" s="36">
        <f>Sheet5!AD130</f>
        <v>1977.03</v>
      </c>
      <c r="M128" s="36">
        <f>Sheet5!AE130</f>
        <v>905.76</v>
      </c>
    </row>
    <row r="129" spans="1:13" ht="24.95" customHeight="1">
      <c r="A129" s="9">
        <v>108</v>
      </c>
      <c r="B129" s="9">
        <v>9</v>
      </c>
      <c r="C129" s="7" t="s">
        <v>228</v>
      </c>
      <c r="D129" s="7" t="s">
        <v>236</v>
      </c>
      <c r="E129" s="7" t="s">
        <v>250</v>
      </c>
      <c r="F129" s="7">
        <v>9704223442</v>
      </c>
      <c r="G129" s="7">
        <v>4</v>
      </c>
      <c r="H129" s="7">
        <v>185</v>
      </c>
      <c r="I129" s="13">
        <v>0</v>
      </c>
      <c r="J129" s="7">
        <v>20</v>
      </c>
      <c r="K129" s="36">
        <f>Sheet5!AC131</f>
        <v>172</v>
      </c>
      <c r="L129" s="36">
        <f>Sheet5!AD131</f>
        <v>2892.7</v>
      </c>
      <c r="M129" s="36">
        <f>Sheet5!AE131</f>
        <v>734.43000000000006</v>
      </c>
    </row>
    <row r="130" spans="1:13" ht="24.95" customHeight="1">
      <c r="A130" s="12">
        <v>109</v>
      </c>
      <c r="B130" s="9">
        <v>10</v>
      </c>
      <c r="C130" s="7" t="s">
        <v>228</v>
      </c>
      <c r="D130" s="7" t="s">
        <v>237</v>
      </c>
      <c r="E130" s="7" t="s">
        <v>251</v>
      </c>
      <c r="F130" s="7">
        <v>8885492029</v>
      </c>
      <c r="G130" s="7">
        <v>0</v>
      </c>
      <c r="H130" s="7">
        <v>0</v>
      </c>
      <c r="I130" s="13">
        <v>0</v>
      </c>
      <c r="J130" s="7">
        <v>0</v>
      </c>
      <c r="K130" s="36">
        <f>Sheet5!AC132</f>
        <v>114</v>
      </c>
      <c r="L130" s="36">
        <f>Sheet5!AD132</f>
        <v>2855.2799999999997</v>
      </c>
      <c r="M130" s="36">
        <f>Sheet5!AE132</f>
        <v>772.31999999999994</v>
      </c>
    </row>
    <row r="131" spans="1:13" ht="24.95" customHeight="1">
      <c r="A131" s="9">
        <v>110</v>
      </c>
      <c r="B131" s="9">
        <v>11</v>
      </c>
      <c r="C131" s="7" t="s">
        <v>228</v>
      </c>
      <c r="D131" s="7" t="s">
        <v>238</v>
      </c>
      <c r="E131" s="7" t="s">
        <v>252</v>
      </c>
      <c r="F131" s="7">
        <v>9440706836</v>
      </c>
      <c r="G131" s="7">
        <v>2</v>
      </c>
      <c r="H131" s="7">
        <v>63</v>
      </c>
      <c r="I131" s="13">
        <v>0</v>
      </c>
      <c r="J131" s="7">
        <v>10</v>
      </c>
      <c r="K131" s="36">
        <f>Sheet5!AC133</f>
        <v>242</v>
      </c>
      <c r="L131" s="36">
        <f>Sheet5!AD133</f>
        <v>2233.42</v>
      </c>
      <c r="M131" s="36">
        <f>Sheet5!AE133</f>
        <v>632.62</v>
      </c>
    </row>
    <row r="132" spans="1:13" ht="24.95" customHeight="1">
      <c r="A132" s="12">
        <v>111</v>
      </c>
      <c r="B132" s="9">
        <v>12</v>
      </c>
      <c r="C132" s="7" t="s">
        <v>228</v>
      </c>
      <c r="D132" s="7" t="s">
        <v>239</v>
      </c>
      <c r="E132" s="7" t="s">
        <v>253</v>
      </c>
      <c r="F132" s="7">
        <v>9642761178</v>
      </c>
      <c r="G132" s="7">
        <v>6</v>
      </c>
      <c r="H132" s="7">
        <v>146</v>
      </c>
      <c r="I132" s="13">
        <v>0</v>
      </c>
      <c r="J132" s="7">
        <v>68</v>
      </c>
      <c r="K132" s="36">
        <f>Sheet5!AC134</f>
        <v>260</v>
      </c>
      <c r="L132" s="36">
        <f>Sheet5!AD134</f>
        <v>3589.3599999999997</v>
      </c>
      <c r="M132" s="36">
        <f>Sheet5!AE134</f>
        <v>929.33999999999992</v>
      </c>
    </row>
    <row r="133" spans="1:13" ht="24.95" customHeight="1">
      <c r="A133" s="9">
        <v>112</v>
      </c>
      <c r="B133" s="9">
        <v>13</v>
      </c>
      <c r="C133" s="7" t="s">
        <v>228</v>
      </c>
      <c r="D133" s="7" t="s">
        <v>240</v>
      </c>
      <c r="E133" s="7" t="s">
        <v>254</v>
      </c>
      <c r="F133" s="7">
        <v>9493372981</v>
      </c>
      <c r="G133" s="7">
        <v>1</v>
      </c>
      <c r="H133" s="7">
        <v>59</v>
      </c>
      <c r="I133" s="13">
        <v>0</v>
      </c>
      <c r="J133" s="7">
        <v>0</v>
      </c>
      <c r="K133" s="36">
        <f>Sheet5!AC135</f>
        <v>108</v>
      </c>
      <c r="L133" s="36">
        <f>Sheet5!AD135</f>
        <v>2552.59</v>
      </c>
      <c r="M133" s="36">
        <f>Sheet5!AE135</f>
        <v>811.4</v>
      </c>
    </row>
    <row r="134" spans="1:13" ht="24.95" customHeight="1">
      <c r="A134" s="12">
        <v>113</v>
      </c>
      <c r="B134" s="9">
        <v>14</v>
      </c>
      <c r="C134" s="7" t="s">
        <v>228</v>
      </c>
      <c r="D134" s="7" t="s">
        <v>241</v>
      </c>
      <c r="E134" s="7" t="s">
        <v>255</v>
      </c>
      <c r="F134" s="7">
        <v>8142037851</v>
      </c>
      <c r="G134" s="7">
        <v>1</v>
      </c>
      <c r="H134" s="7">
        <v>59</v>
      </c>
      <c r="I134" s="13">
        <v>0</v>
      </c>
      <c r="J134" s="7">
        <v>0</v>
      </c>
      <c r="K134" s="36">
        <f>Sheet5!AC136</f>
        <v>180</v>
      </c>
      <c r="L134" s="36">
        <f>Sheet5!AD136</f>
        <v>3002</v>
      </c>
      <c r="M134" s="36">
        <f>Sheet5!AE136</f>
        <v>894.5</v>
      </c>
    </row>
    <row r="135" spans="1:13" s="8" customFormat="1" ht="24.95" customHeight="1">
      <c r="A135" s="3"/>
      <c r="B135" s="3"/>
      <c r="C135" s="6"/>
      <c r="D135" s="6" t="s">
        <v>10</v>
      </c>
      <c r="E135" s="6"/>
      <c r="F135" s="6"/>
      <c r="G135" s="6">
        <f>SUM(G121:G134)</f>
        <v>28</v>
      </c>
      <c r="H135" s="6">
        <f t="shared" ref="H135:J135" si="9">SUM(H121:H134)</f>
        <v>1180</v>
      </c>
      <c r="I135" s="6">
        <f t="shared" si="9"/>
        <v>0</v>
      </c>
      <c r="J135" s="6">
        <f t="shared" si="9"/>
        <v>158</v>
      </c>
      <c r="K135" s="36">
        <f>Sheet5!AC137</f>
        <v>1900</v>
      </c>
      <c r="L135" s="36">
        <f>Sheet5!AD137</f>
        <v>37703.910000000003</v>
      </c>
      <c r="M135" s="36">
        <f>Sheet5!AE137</f>
        <v>11025.28</v>
      </c>
    </row>
    <row r="136" spans="1:13" s="8" customFormat="1" ht="24.95" customHeight="1">
      <c r="A136" s="33"/>
      <c r="B136" s="33"/>
      <c r="C136" s="6"/>
      <c r="D136" s="6"/>
      <c r="E136" s="6"/>
      <c r="F136" s="6"/>
      <c r="G136" s="6"/>
      <c r="H136" s="6"/>
      <c r="I136" s="6"/>
      <c r="J136" s="6"/>
      <c r="K136" s="36"/>
      <c r="L136" s="36"/>
      <c r="M136" s="36"/>
    </row>
    <row r="137" spans="1:13" s="17" customFormat="1" ht="24.95" customHeight="1">
      <c r="A137" s="16">
        <v>114</v>
      </c>
      <c r="B137" s="16">
        <v>1</v>
      </c>
      <c r="C137" s="15" t="s">
        <v>256</v>
      </c>
      <c r="D137" s="15" t="s">
        <v>256</v>
      </c>
      <c r="E137" s="15" t="s">
        <v>268</v>
      </c>
      <c r="F137" s="15">
        <v>9573910592</v>
      </c>
      <c r="G137" s="15">
        <v>4</v>
      </c>
      <c r="H137" s="15">
        <v>197</v>
      </c>
      <c r="I137" s="15">
        <v>0</v>
      </c>
      <c r="J137" s="15">
        <v>0</v>
      </c>
      <c r="K137" s="36">
        <f>Sheet5!AC139</f>
        <v>59</v>
      </c>
      <c r="L137" s="36">
        <f>Sheet5!AD139</f>
        <v>3144.83</v>
      </c>
      <c r="M137" s="36">
        <f>Sheet5!AE139</f>
        <v>1200.2075</v>
      </c>
    </row>
    <row r="138" spans="1:13" s="17" customFormat="1" ht="24.95" customHeight="1">
      <c r="A138" s="16">
        <v>115</v>
      </c>
      <c r="B138" s="16">
        <v>2</v>
      </c>
      <c r="C138" s="15" t="s">
        <v>256</v>
      </c>
      <c r="D138" s="15" t="s">
        <v>258</v>
      </c>
      <c r="E138" s="15" t="s">
        <v>269</v>
      </c>
      <c r="F138" s="15">
        <v>9704722595</v>
      </c>
      <c r="G138" s="15">
        <v>3</v>
      </c>
      <c r="H138" s="15">
        <v>76</v>
      </c>
      <c r="I138" s="15">
        <v>0</v>
      </c>
      <c r="J138" s="15">
        <v>100</v>
      </c>
      <c r="K138" s="36">
        <f>Sheet5!AC140</f>
        <v>58</v>
      </c>
      <c r="L138" s="36">
        <f>Sheet5!AD140</f>
        <v>1864.7299999999998</v>
      </c>
      <c r="M138" s="36">
        <f>Sheet5!AE140</f>
        <v>576.18249999999989</v>
      </c>
    </row>
    <row r="139" spans="1:13" s="17" customFormat="1" ht="24.95" customHeight="1">
      <c r="A139" s="16">
        <v>116</v>
      </c>
      <c r="B139" s="16">
        <v>3</v>
      </c>
      <c r="C139" s="15" t="s">
        <v>256</v>
      </c>
      <c r="D139" s="15" t="s">
        <v>259</v>
      </c>
      <c r="E139" s="15" t="s">
        <v>268</v>
      </c>
      <c r="F139" s="15">
        <v>9573910592</v>
      </c>
      <c r="G139" s="15">
        <v>3</v>
      </c>
      <c r="H139" s="15">
        <v>111</v>
      </c>
      <c r="I139" s="15">
        <v>0</v>
      </c>
      <c r="J139" s="15">
        <v>0</v>
      </c>
      <c r="K139" s="36">
        <f>Sheet5!AC141</f>
        <v>621</v>
      </c>
      <c r="L139" s="36">
        <f>Sheet5!AD141</f>
        <v>7538.7199999999993</v>
      </c>
      <c r="M139" s="36">
        <f>Sheet5!AE141</f>
        <v>2558.1800000000003</v>
      </c>
    </row>
    <row r="140" spans="1:13" s="17" customFormat="1" ht="24.95" customHeight="1">
      <c r="A140" s="16">
        <v>117</v>
      </c>
      <c r="B140" s="16">
        <v>4</v>
      </c>
      <c r="C140" s="15" t="s">
        <v>256</v>
      </c>
      <c r="D140" s="15" t="s">
        <v>257</v>
      </c>
      <c r="E140" s="15" t="s">
        <v>270</v>
      </c>
      <c r="F140" s="15">
        <v>8978209850</v>
      </c>
      <c r="G140" s="15">
        <v>5</v>
      </c>
      <c r="H140" s="15">
        <v>344</v>
      </c>
      <c r="I140" s="15">
        <v>105</v>
      </c>
      <c r="J140" s="15">
        <v>20</v>
      </c>
      <c r="K140" s="36">
        <f>Sheet5!AC142</f>
        <v>102</v>
      </c>
      <c r="L140" s="36">
        <f>Sheet5!AD142</f>
        <v>11111.849999999999</v>
      </c>
      <c r="M140" s="36">
        <f>Sheet5!AE142</f>
        <v>6057.4624999999996</v>
      </c>
    </row>
    <row r="141" spans="1:13" s="17" customFormat="1" ht="24.95" customHeight="1">
      <c r="A141" s="16">
        <v>118</v>
      </c>
      <c r="B141" s="16">
        <v>5</v>
      </c>
      <c r="C141" s="15" t="s">
        <v>256</v>
      </c>
      <c r="D141" s="15" t="s">
        <v>260</v>
      </c>
      <c r="E141" s="15" t="s">
        <v>271</v>
      </c>
      <c r="F141" s="15">
        <v>9059303508</v>
      </c>
      <c r="G141" s="15">
        <v>1</v>
      </c>
      <c r="H141" s="15">
        <v>71</v>
      </c>
      <c r="I141" s="15">
        <v>0</v>
      </c>
      <c r="J141" s="15">
        <v>0</v>
      </c>
      <c r="K141" s="36">
        <f>Sheet5!AC143</f>
        <v>492</v>
      </c>
      <c r="L141" s="36">
        <f>Sheet5!AD143</f>
        <v>5222.43</v>
      </c>
      <c r="M141" s="36">
        <f>Sheet5!AE143</f>
        <v>1453.6075000000001</v>
      </c>
    </row>
    <row r="142" spans="1:13" s="17" customFormat="1" ht="24.95" customHeight="1">
      <c r="A142" s="16">
        <v>119</v>
      </c>
      <c r="B142" s="16">
        <v>6</v>
      </c>
      <c r="C142" s="15" t="s">
        <v>256</v>
      </c>
      <c r="D142" s="15" t="s">
        <v>261</v>
      </c>
      <c r="E142" s="15" t="s">
        <v>272</v>
      </c>
      <c r="F142" s="15">
        <v>9912169626</v>
      </c>
      <c r="G142" s="15">
        <v>5</v>
      </c>
      <c r="H142" s="15">
        <v>401</v>
      </c>
      <c r="I142" s="15">
        <v>170</v>
      </c>
      <c r="J142" s="15">
        <v>96</v>
      </c>
      <c r="K142" s="36">
        <f>Sheet5!AC144</f>
        <v>28</v>
      </c>
      <c r="L142" s="36">
        <f>Sheet5!AD144</f>
        <v>5526.81</v>
      </c>
      <c r="M142" s="36">
        <f>Sheet5!AE144</f>
        <v>3570.2024999999999</v>
      </c>
    </row>
    <row r="143" spans="1:13" s="17" customFormat="1" ht="24.95" customHeight="1">
      <c r="A143" s="16">
        <v>120</v>
      </c>
      <c r="B143" s="16">
        <v>7</v>
      </c>
      <c r="C143" s="15" t="s">
        <v>256</v>
      </c>
      <c r="D143" s="15" t="s">
        <v>262</v>
      </c>
      <c r="E143" s="15" t="s">
        <v>273</v>
      </c>
      <c r="F143" s="15">
        <v>9440058078</v>
      </c>
      <c r="G143" s="15">
        <v>0</v>
      </c>
      <c r="H143" s="15">
        <v>0</v>
      </c>
      <c r="I143" s="15">
        <v>0</v>
      </c>
      <c r="J143" s="15">
        <v>0</v>
      </c>
      <c r="K143" s="36">
        <f>Sheet5!AC145</f>
        <v>70</v>
      </c>
      <c r="L143" s="36">
        <f>Sheet5!AD145</f>
        <v>4026.39</v>
      </c>
      <c r="M143" s="36">
        <f>Sheet5!AE145</f>
        <v>1245.0975000000001</v>
      </c>
    </row>
    <row r="144" spans="1:13" s="14" customFormat="1" ht="24.95" customHeight="1">
      <c r="A144" s="16">
        <v>121</v>
      </c>
      <c r="B144" s="12">
        <v>8</v>
      </c>
      <c r="C144" s="13" t="s">
        <v>256</v>
      </c>
      <c r="D144" s="13" t="s">
        <v>263</v>
      </c>
      <c r="E144" s="13" t="s">
        <v>278</v>
      </c>
      <c r="F144" s="13">
        <v>8686838322</v>
      </c>
      <c r="G144" s="13">
        <v>2</v>
      </c>
      <c r="H144" s="13">
        <v>97</v>
      </c>
      <c r="I144" s="13">
        <v>25</v>
      </c>
      <c r="J144" s="13">
        <v>42</v>
      </c>
      <c r="K144" s="36">
        <f>Sheet5!AC146</f>
        <v>102</v>
      </c>
      <c r="L144" s="36">
        <f>Sheet5!AD146</f>
        <v>7191.4900000000007</v>
      </c>
      <c r="M144" s="36">
        <f>Sheet5!AE146</f>
        <v>2477.8725000000004</v>
      </c>
    </row>
    <row r="145" spans="1:13" s="17" customFormat="1" ht="24.95" customHeight="1">
      <c r="A145" s="16">
        <v>122</v>
      </c>
      <c r="B145" s="16">
        <v>9</v>
      </c>
      <c r="C145" s="15" t="s">
        <v>256</v>
      </c>
      <c r="D145" s="15" t="s">
        <v>264</v>
      </c>
      <c r="E145" s="15" t="s">
        <v>277</v>
      </c>
      <c r="F145" s="15">
        <v>8328663083</v>
      </c>
      <c r="G145" s="15">
        <v>5</v>
      </c>
      <c r="H145" s="15">
        <v>151</v>
      </c>
      <c r="I145" s="15">
        <v>0</v>
      </c>
      <c r="J145" s="15">
        <v>0</v>
      </c>
      <c r="K145" s="36">
        <f>Sheet5!AC147</f>
        <v>11</v>
      </c>
      <c r="L145" s="36">
        <f>Sheet5!AD147</f>
        <v>950.72</v>
      </c>
      <c r="M145" s="36">
        <f>Sheet5!AE147</f>
        <v>491.18</v>
      </c>
    </row>
    <row r="146" spans="1:13" s="14" customFormat="1" ht="24.95" customHeight="1">
      <c r="A146" s="16">
        <v>123</v>
      </c>
      <c r="B146" s="12">
        <v>10</v>
      </c>
      <c r="C146" s="13" t="s">
        <v>256</v>
      </c>
      <c r="D146" s="13" t="s">
        <v>265</v>
      </c>
      <c r="E146" s="13" t="s">
        <v>274</v>
      </c>
      <c r="F146" s="13">
        <v>9642886965</v>
      </c>
      <c r="G146" s="13">
        <v>1</v>
      </c>
      <c r="H146" s="13">
        <v>46</v>
      </c>
      <c r="I146" s="13">
        <v>0</v>
      </c>
      <c r="J146" s="13">
        <v>0</v>
      </c>
      <c r="K146" s="36">
        <f>Sheet5!AC148</f>
        <v>41</v>
      </c>
      <c r="L146" s="36">
        <f>Sheet5!AD148</f>
        <v>4865.0200000000004</v>
      </c>
      <c r="M146" s="36">
        <f>Sheet5!AE148</f>
        <v>2837.2549999999997</v>
      </c>
    </row>
    <row r="147" spans="1:13" s="17" customFormat="1" ht="24.95" customHeight="1">
      <c r="A147" s="16">
        <v>124</v>
      </c>
      <c r="B147" s="16">
        <v>11</v>
      </c>
      <c r="C147" s="15" t="s">
        <v>256</v>
      </c>
      <c r="D147" s="15" t="s">
        <v>266</v>
      </c>
      <c r="E147" s="15" t="s">
        <v>275</v>
      </c>
      <c r="F147" s="15">
        <v>8886987888</v>
      </c>
      <c r="G147" s="15">
        <v>4</v>
      </c>
      <c r="H147" s="15">
        <v>319</v>
      </c>
      <c r="I147" s="15">
        <v>0</v>
      </c>
      <c r="J147" s="15">
        <v>30</v>
      </c>
      <c r="K147" s="36">
        <f>Sheet5!AC149</f>
        <v>124</v>
      </c>
      <c r="L147" s="36">
        <f>Sheet5!AD149</f>
        <v>11527.96</v>
      </c>
      <c r="M147" s="36">
        <f>Sheet5!AE149</f>
        <v>6322.99</v>
      </c>
    </row>
    <row r="148" spans="1:13" s="17" customFormat="1" ht="24.95" customHeight="1">
      <c r="A148" s="16">
        <v>125</v>
      </c>
      <c r="B148" s="16">
        <v>12</v>
      </c>
      <c r="C148" s="15" t="s">
        <v>256</v>
      </c>
      <c r="D148" s="15" t="s">
        <v>267</v>
      </c>
      <c r="E148" s="15" t="s">
        <v>276</v>
      </c>
      <c r="F148" s="15">
        <v>9441930995</v>
      </c>
      <c r="G148" s="15">
        <v>1</v>
      </c>
      <c r="H148" s="15">
        <v>34</v>
      </c>
      <c r="I148" s="15">
        <v>0</v>
      </c>
      <c r="J148" s="15">
        <v>0</v>
      </c>
      <c r="K148" s="36">
        <f>Sheet5!AC150</f>
        <v>70</v>
      </c>
      <c r="L148" s="36">
        <f>Sheet5!AD150</f>
        <v>3025.54</v>
      </c>
      <c r="M148" s="36">
        <f>Sheet5!AE150</f>
        <v>816.38499999999999</v>
      </c>
    </row>
    <row r="149" spans="1:13" s="20" customFormat="1" ht="24.95" customHeight="1">
      <c r="A149" s="18"/>
      <c r="B149" s="18"/>
      <c r="C149" s="19"/>
      <c r="D149" s="19" t="s">
        <v>10</v>
      </c>
      <c r="E149" s="19"/>
      <c r="F149" s="19"/>
      <c r="G149" s="19">
        <f>SUM(G137:G148)</f>
        <v>34</v>
      </c>
      <c r="H149" s="19">
        <f t="shared" ref="H149:J149" si="10">SUM(H137:H148)</f>
        <v>1847</v>
      </c>
      <c r="I149" s="19">
        <f t="shared" si="10"/>
        <v>300</v>
      </c>
      <c r="J149" s="19">
        <f t="shared" si="10"/>
        <v>288</v>
      </c>
      <c r="K149" s="36">
        <f>Sheet5!AC151</f>
        <v>1778</v>
      </c>
      <c r="L149" s="36">
        <f>Sheet5!AD151</f>
        <v>65996.489999999991</v>
      </c>
      <c r="M149" s="36">
        <f>Sheet5!AE151</f>
        <v>29606.622500000001</v>
      </c>
    </row>
    <row r="150" spans="1:13" s="20" customFormat="1" ht="24.95" customHeight="1">
      <c r="A150" s="18"/>
      <c r="B150" s="18"/>
      <c r="C150" s="19"/>
      <c r="D150" s="19"/>
      <c r="E150" s="19"/>
      <c r="F150" s="19"/>
      <c r="G150" s="19"/>
      <c r="H150" s="19"/>
      <c r="I150" s="19"/>
      <c r="J150" s="19"/>
      <c r="K150" s="36"/>
      <c r="L150" s="36"/>
      <c r="M150" s="36"/>
    </row>
    <row r="151" spans="1:13" s="17" customFormat="1" ht="24.95" customHeight="1">
      <c r="A151" s="16">
        <v>126</v>
      </c>
      <c r="B151" s="16">
        <v>1</v>
      </c>
      <c r="C151" s="15" t="s">
        <v>279</v>
      </c>
      <c r="D151" s="15" t="s">
        <v>280</v>
      </c>
      <c r="E151" s="15" t="s">
        <v>281</v>
      </c>
      <c r="F151" s="15">
        <v>9059595971</v>
      </c>
      <c r="G151" s="15">
        <v>1</v>
      </c>
      <c r="H151" s="15">
        <v>179</v>
      </c>
      <c r="I151" s="15">
        <v>0</v>
      </c>
      <c r="J151" s="15">
        <v>19</v>
      </c>
      <c r="K151" s="36">
        <f>Sheet5!AC153</f>
        <v>68</v>
      </c>
      <c r="L151" s="36">
        <f>Sheet5!AD153</f>
        <v>12449.7</v>
      </c>
      <c r="M151" s="36">
        <f>Sheet5!AE153</f>
        <v>3112.4225000000001</v>
      </c>
    </row>
    <row r="152" spans="1:13" ht="24.95" customHeight="1">
      <c r="A152" s="9">
        <v>127</v>
      </c>
      <c r="B152" s="9">
        <v>2</v>
      </c>
      <c r="C152" s="15" t="s">
        <v>279</v>
      </c>
      <c r="D152" s="7" t="s">
        <v>282</v>
      </c>
      <c r="E152" s="7" t="s">
        <v>283</v>
      </c>
      <c r="F152" s="7">
        <v>9959559485</v>
      </c>
      <c r="G152" s="7">
        <v>7</v>
      </c>
      <c r="H152" s="7">
        <v>356</v>
      </c>
      <c r="I152" s="7">
        <v>0</v>
      </c>
      <c r="J152" s="7">
        <v>50</v>
      </c>
      <c r="K152" s="36">
        <f>Sheet5!AC154</f>
        <v>593</v>
      </c>
      <c r="L152" s="36">
        <f>Sheet5!AD154</f>
        <v>6210.2</v>
      </c>
      <c r="M152" s="36">
        <f>Sheet5!AE154</f>
        <v>1563.8044999999997</v>
      </c>
    </row>
    <row r="153" spans="1:13" ht="24.95" customHeight="1">
      <c r="A153" s="16">
        <v>128</v>
      </c>
      <c r="B153" s="9">
        <v>3</v>
      </c>
      <c r="C153" s="15" t="s">
        <v>279</v>
      </c>
      <c r="D153" s="7" t="s">
        <v>284</v>
      </c>
      <c r="E153" s="7" t="s">
        <v>285</v>
      </c>
      <c r="F153" s="7">
        <v>9676497474</v>
      </c>
      <c r="G153" s="7">
        <v>20</v>
      </c>
      <c r="H153" s="7">
        <v>1202</v>
      </c>
      <c r="I153" s="7">
        <v>0</v>
      </c>
      <c r="J153" s="7">
        <v>50</v>
      </c>
      <c r="K153" s="36">
        <f>Sheet5!AC155</f>
        <v>53</v>
      </c>
      <c r="L153" s="36">
        <f>Sheet5!AD155</f>
        <v>2807.62</v>
      </c>
      <c r="M153" s="36">
        <f>Sheet5!AE155</f>
        <v>701.87700000000007</v>
      </c>
    </row>
    <row r="154" spans="1:13" ht="24.95" customHeight="1">
      <c r="A154" s="16">
        <v>129</v>
      </c>
      <c r="B154" s="16">
        <v>4</v>
      </c>
      <c r="C154" s="15" t="s">
        <v>279</v>
      </c>
      <c r="D154" s="7" t="s">
        <v>286</v>
      </c>
      <c r="E154" s="7" t="s">
        <v>287</v>
      </c>
      <c r="F154" s="7">
        <v>9573017354</v>
      </c>
      <c r="G154" s="7">
        <v>9</v>
      </c>
      <c r="H154" s="7">
        <v>1150</v>
      </c>
      <c r="I154" s="7">
        <v>0</v>
      </c>
      <c r="J154" s="7">
        <v>101</v>
      </c>
      <c r="K154" s="36">
        <f>Sheet5!AC156</f>
        <v>57</v>
      </c>
      <c r="L154" s="36">
        <f>Sheet5!AD156</f>
        <v>6071.54</v>
      </c>
      <c r="M154" s="36">
        <f>Sheet5!AE156</f>
        <v>2815.1350000000002</v>
      </c>
    </row>
    <row r="155" spans="1:13" ht="24.95" customHeight="1">
      <c r="A155" s="22">
        <v>130</v>
      </c>
      <c r="B155" s="22">
        <v>5</v>
      </c>
      <c r="C155" s="15" t="s">
        <v>279</v>
      </c>
      <c r="D155" s="7" t="s">
        <v>288</v>
      </c>
      <c r="E155" s="7" t="s">
        <v>289</v>
      </c>
      <c r="F155" s="7">
        <v>9908076811</v>
      </c>
      <c r="G155" s="7">
        <v>4</v>
      </c>
      <c r="H155" s="7">
        <v>380</v>
      </c>
      <c r="I155" s="7">
        <v>0</v>
      </c>
      <c r="J155" s="7">
        <v>0</v>
      </c>
      <c r="K155" s="36">
        <f>Sheet5!AC157</f>
        <v>15</v>
      </c>
      <c r="L155" s="36">
        <f>Sheet5!AD157</f>
        <v>2995.45</v>
      </c>
      <c r="M155" s="36">
        <f>Sheet5!AE157</f>
        <v>1160.855</v>
      </c>
    </row>
    <row r="156" spans="1:13" ht="24.95" customHeight="1">
      <c r="A156" s="16">
        <v>131</v>
      </c>
      <c r="B156" s="22">
        <v>6</v>
      </c>
      <c r="C156" s="15" t="s">
        <v>279</v>
      </c>
      <c r="D156" s="7" t="s">
        <v>290</v>
      </c>
      <c r="E156" s="7" t="s">
        <v>291</v>
      </c>
      <c r="F156" s="7">
        <v>9701497223</v>
      </c>
      <c r="G156" s="7">
        <v>9</v>
      </c>
      <c r="H156" s="7">
        <v>870</v>
      </c>
      <c r="I156" s="7">
        <v>300</v>
      </c>
      <c r="J156" s="7">
        <v>240</v>
      </c>
      <c r="K156" s="36">
        <f>Sheet5!AC158</f>
        <v>37</v>
      </c>
      <c r="L156" s="36">
        <f>Sheet5!AD158</f>
        <v>3811.63</v>
      </c>
      <c r="M156" s="36">
        <f>Sheet5!AE158</f>
        <v>1553.15</v>
      </c>
    </row>
    <row r="157" spans="1:13" ht="24.95" customHeight="1">
      <c r="A157" s="16">
        <v>132</v>
      </c>
      <c r="B157" s="16">
        <v>7</v>
      </c>
      <c r="C157" s="15" t="s">
        <v>279</v>
      </c>
      <c r="D157" s="7" t="s">
        <v>292</v>
      </c>
      <c r="E157" s="7" t="s">
        <v>293</v>
      </c>
      <c r="F157" s="7">
        <v>7396402700</v>
      </c>
      <c r="G157" s="7">
        <v>3</v>
      </c>
      <c r="H157" s="7">
        <v>303</v>
      </c>
      <c r="I157" s="7">
        <v>0</v>
      </c>
      <c r="J157" s="7">
        <v>150</v>
      </c>
      <c r="K157" s="36">
        <f>Sheet5!AC159</f>
        <v>14</v>
      </c>
      <c r="L157" s="36">
        <f>Sheet5!AD159</f>
        <v>729.02</v>
      </c>
      <c r="M157" s="36">
        <f>Sheet5!AE159</f>
        <v>304.27999999999997</v>
      </c>
    </row>
    <row r="158" spans="1:13" ht="24.95" customHeight="1">
      <c r="A158" s="22">
        <v>133</v>
      </c>
      <c r="B158" s="22">
        <v>8</v>
      </c>
      <c r="C158" s="15" t="s">
        <v>279</v>
      </c>
      <c r="D158" s="7" t="s">
        <v>294</v>
      </c>
      <c r="E158" s="7" t="s">
        <v>295</v>
      </c>
      <c r="F158" s="7">
        <v>9989216247</v>
      </c>
      <c r="G158" s="7">
        <v>4</v>
      </c>
      <c r="H158" s="7">
        <v>312</v>
      </c>
      <c r="I158" s="7">
        <v>0</v>
      </c>
      <c r="J158" s="7">
        <v>0</v>
      </c>
      <c r="K158" s="36">
        <f>Sheet5!AC160</f>
        <v>23</v>
      </c>
      <c r="L158" s="36">
        <f>Sheet5!AD160</f>
        <v>1772.6599999999999</v>
      </c>
      <c r="M158" s="36">
        <f>Sheet5!AE160</f>
        <v>443.15999999999997</v>
      </c>
    </row>
    <row r="159" spans="1:13" ht="24.95" customHeight="1">
      <c r="A159" s="16">
        <v>134</v>
      </c>
      <c r="B159" s="22">
        <v>9</v>
      </c>
      <c r="C159" s="15" t="s">
        <v>279</v>
      </c>
      <c r="D159" s="7" t="s">
        <v>298</v>
      </c>
      <c r="E159" s="7" t="s">
        <v>299</v>
      </c>
      <c r="F159" s="7">
        <v>998575712</v>
      </c>
      <c r="G159" s="7">
        <v>14</v>
      </c>
      <c r="H159" s="7">
        <v>1018</v>
      </c>
      <c r="I159" s="7">
        <v>200</v>
      </c>
      <c r="J159" s="7">
        <v>40</v>
      </c>
      <c r="K159" s="36">
        <f>Sheet5!AC161</f>
        <v>46</v>
      </c>
      <c r="L159" s="36">
        <f>Sheet5!AD161</f>
        <v>5495.28</v>
      </c>
      <c r="M159" s="36">
        <f>Sheet5!AE161</f>
        <v>1770.4324999999999</v>
      </c>
    </row>
    <row r="160" spans="1:13" ht="24.95" customHeight="1">
      <c r="A160" s="16">
        <v>135</v>
      </c>
      <c r="B160" s="16">
        <v>10</v>
      </c>
      <c r="C160" s="15" t="s">
        <v>279</v>
      </c>
      <c r="D160" s="7" t="s">
        <v>300</v>
      </c>
      <c r="E160" s="7" t="s">
        <v>301</v>
      </c>
      <c r="F160" s="7">
        <v>9441229785</v>
      </c>
      <c r="G160" s="7">
        <v>10</v>
      </c>
      <c r="H160" s="7">
        <v>480</v>
      </c>
      <c r="I160" s="7">
        <v>0</v>
      </c>
      <c r="J160" s="7">
        <v>20</v>
      </c>
      <c r="K160" s="36">
        <f>Sheet5!AC162</f>
        <v>128</v>
      </c>
      <c r="L160" s="36">
        <f>Sheet5!AD162</f>
        <v>9004.76</v>
      </c>
      <c r="M160" s="36">
        <f>Sheet5!AE162</f>
        <v>2251.0185000000001</v>
      </c>
    </row>
    <row r="161" spans="1:13" ht="24.95" customHeight="1">
      <c r="A161" s="22">
        <v>136</v>
      </c>
      <c r="B161" s="22">
        <v>11</v>
      </c>
      <c r="C161" s="15" t="s">
        <v>279</v>
      </c>
      <c r="D161" s="7" t="s">
        <v>302</v>
      </c>
      <c r="E161" s="7" t="s">
        <v>303</v>
      </c>
      <c r="F161" s="7">
        <v>9177028929</v>
      </c>
      <c r="G161" s="7">
        <v>5</v>
      </c>
      <c r="H161" s="7">
        <v>448</v>
      </c>
      <c r="I161" s="7">
        <v>0</v>
      </c>
      <c r="J161" s="7">
        <v>0</v>
      </c>
      <c r="K161" s="36">
        <f>Sheet5!AC163</f>
        <v>38</v>
      </c>
      <c r="L161" s="36">
        <f>Sheet5!AD163</f>
        <v>2012.52</v>
      </c>
      <c r="M161" s="36">
        <f>Sheet5!AE163</f>
        <v>701.09699999999998</v>
      </c>
    </row>
    <row r="162" spans="1:13" ht="24.95" customHeight="1">
      <c r="A162" s="16">
        <v>137</v>
      </c>
      <c r="B162" s="22">
        <v>12</v>
      </c>
      <c r="C162" s="15" t="s">
        <v>279</v>
      </c>
      <c r="D162" s="7" t="s">
        <v>304</v>
      </c>
      <c r="E162" s="7" t="s">
        <v>305</v>
      </c>
      <c r="F162" s="7">
        <v>9010505405</v>
      </c>
      <c r="G162" s="7">
        <v>1</v>
      </c>
      <c r="H162" s="7">
        <v>140</v>
      </c>
      <c r="I162" s="7">
        <v>0</v>
      </c>
      <c r="J162" s="7">
        <v>0</v>
      </c>
      <c r="K162" s="36">
        <f>Sheet5!AC164</f>
        <v>9</v>
      </c>
      <c r="L162" s="36">
        <f>Sheet5!AD164</f>
        <v>1109.32</v>
      </c>
      <c r="M162" s="36">
        <f>Sheet5!AE164</f>
        <v>494.07749999999999</v>
      </c>
    </row>
    <row r="163" spans="1:13" ht="24.95" customHeight="1">
      <c r="A163" s="16">
        <v>138</v>
      </c>
      <c r="B163" s="16">
        <v>13</v>
      </c>
      <c r="C163" s="15" t="s">
        <v>279</v>
      </c>
      <c r="D163" s="7" t="s">
        <v>307</v>
      </c>
      <c r="E163" s="7" t="s">
        <v>128</v>
      </c>
      <c r="F163" s="7">
        <v>8106486199</v>
      </c>
      <c r="G163" s="7">
        <v>0</v>
      </c>
      <c r="H163" s="7">
        <v>0</v>
      </c>
      <c r="I163" s="7">
        <v>0</v>
      </c>
      <c r="J163" s="7">
        <v>0</v>
      </c>
      <c r="K163" s="36">
        <f>Sheet5!AC165</f>
        <v>125</v>
      </c>
      <c r="L163" s="36">
        <f>Sheet5!AD165</f>
        <v>11999.59</v>
      </c>
      <c r="M163" s="36">
        <f>Sheet5!AE165</f>
        <v>2999.902</v>
      </c>
    </row>
    <row r="164" spans="1:13" ht="24.95" customHeight="1">
      <c r="A164" s="22">
        <v>139</v>
      </c>
      <c r="B164" s="22">
        <v>14</v>
      </c>
      <c r="C164" s="15" t="s">
        <v>279</v>
      </c>
      <c r="D164" s="7" t="s">
        <v>308</v>
      </c>
      <c r="E164" s="7" t="s">
        <v>297</v>
      </c>
      <c r="F164" s="7">
        <v>9989972927</v>
      </c>
      <c r="G164" s="7">
        <v>2</v>
      </c>
      <c r="H164" s="7">
        <v>205</v>
      </c>
      <c r="I164" s="7">
        <v>210</v>
      </c>
      <c r="J164" s="7">
        <v>62</v>
      </c>
      <c r="K164" s="36">
        <f>Sheet5!AC166</f>
        <v>74</v>
      </c>
      <c r="L164" s="36">
        <f>Sheet5!AD166</f>
        <v>4421.74</v>
      </c>
      <c r="M164" s="36">
        <f>Sheet5!AE166</f>
        <v>1443.1075000000001</v>
      </c>
    </row>
    <row r="165" spans="1:13" ht="24.95" customHeight="1">
      <c r="A165" s="16">
        <v>140</v>
      </c>
      <c r="B165" s="22">
        <v>15</v>
      </c>
      <c r="C165" s="15" t="s">
        <v>279</v>
      </c>
      <c r="D165" s="7" t="s">
        <v>309</v>
      </c>
      <c r="E165" s="7" t="s">
        <v>310</v>
      </c>
      <c r="F165" s="7">
        <v>8008967433</v>
      </c>
      <c r="G165" s="7">
        <v>4</v>
      </c>
      <c r="H165" s="7">
        <v>273</v>
      </c>
      <c r="I165" s="7">
        <v>0</v>
      </c>
      <c r="J165" s="7">
        <v>33</v>
      </c>
      <c r="K165" s="36">
        <f>Sheet5!AC167</f>
        <v>11</v>
      </c>
      <c r="L165" s="36">
        <f>Sheet5!AD167</f>
        <v>2983.12</v>
      </c>
      <c r="M165" s="36">
        <f>Sheet5!AE167</f>
        <v>1420.7650000000001</v>
      </c>
    </row>
    <row r="166" spans="1:13" s="8" customFormat="1" ht="24.95" customHeight="1">
      <c r="A166" s="3"/>
      <c r="B166" s="3"/>
      <c r="C166" s="6"/>
      <c r="D166" s="6" t="s">
        <v>10</v>
      </c>
      <c r="E166" s="6"/>
      <c r="F166" s="6"/>
      <c r="G166" s="6">
        <f>SUM(G151:G165)</f>
        <v>93</v>
      </c>
      <c r="H166" s="6">
        <f t="shared" ref="H166:J166" si="11">SUM(H151:H165)</f>
        <v>7316</v>
      </c>
      <c r="I166" s="6">
        <f t="shared" si="11"/>
        <v>710</v>
      </c>
      <c r="J166" s="6">
        <f t="shared" si="11"/>
        <v>765</v>
      </c>
      <c r="K166" s="36">
        <f>Sheet5!AC168</f>
        <v>1291</v>
      </c>
      <c r="L166" s="36">
        <f>Sheet5!AD168</f>
        <v>73874.149999999994</v>
      </c>
      <c r="M166" s="36">
        <f>Sheet5!AE168</f>
        <v>22735.083999999995</v>
      </c>
    </row>
    <row r="167" spans="1:13" s="8" customFormat="1" ht="24.95" customHeight="1">
      <c r="A167" s="33"/>
      <c r="B167" s="33"/>
      <c r="C167" s="6"/>
      <c r="D167" s="6"/>
      <c r="E167" s="6"/>
      <c r="F167" s="6"/>
      <c r="G167" s="6"/>
      <c r="H167" s="6"/>
      <c r="I167" s="6"/>
      <c r="J167" s="6"/>
      <c r="K167" s="36"/>
      <c r="L167" s="36"/>
      <c r="M167" s="36"/>
    </row>
    <row r="168" spans="1:13" ht="24.95" customHeight="1">
      <c r="A168" s="9">
        <v>141</v>
      </c>
      <c r="B168" s="9">
        <v>1</v>
      </c>
      <c r="C168" s="7" t="s">
        <v>311</v>
      </c>
      <c r="D168" s="7" t="s">
        <v>313</v>
      </c>
      <c r="E168" s="7" t="s">
        <v>314</v>
      </c>
      <c r="F168" s="7">
        <v>9494435516</v>
      </c>
      <c r="G168" s="7">
        <v>9</v>
      </c>
      <c r="H168" s="7">
        <v>486</v>
      </c>
      <c r="I168" s="7">
        <v>0</v>
      </c>
      <c r="J168" s="7">
        <v>0</v>
      </c>
      <c r="K168" s="36">
        <f>Sheet5!AC170</f>
        <v>38</v>
      </c>
      <c r="L168" s="36">
        <f>Sheet5!AD170</f>
        <v>2172.08</v>
      </c>
      <c r="M168" s="36">
        <f>Sheet5!AE170</f>
        <v>1214.26</v>
      </c>
    </row>
    <row r="169" spans="1:13" ht="24.95" customHeight="1">
      <c r="A169" s="9">
        <v>142</v>
      </c>
      <c r="B169" s="9">
        <v>2</v>
      </c>
      <c r="C169" s="7" t="s">
        <v>311</v>
      </c>
      <c r="D169" s="7" t="s">
        <v>315</v>
      </c>
      <c r="E169" s="7" t="s">
        <v>316</v>
      </c>
      <c r="F169" s="7">
        <v>9032302023</v>
      </c>
      <c r="G169" s="7">
        <v>0</v>
      </c>
      <c r="H169" s="7">
        <v>0</v>
      </c>
      <c r="I169" s="7">
        <v>852</v>
      </c>
      <c r="J169" s="7">
        <v>0</v>
      </c>
      <c r="K169" s="36">
        <f>Sheet5!AC171</f>
        <v>1</v>
      </c>
      <c r="L169" s="36">
        <f>Sheet5!AD171</f>
        <v>11169</v>
      </c>
      <c r="M169" s="36">
        <f>Sheet5!AE171</f>
        <v>8376</v>
      </c>
    </row>
    <row r="170" spans="1:13" ht="24.95" customHeight="1">
      <c r="A170" s="22">
        <v>143</v>
      </c>
      <c r="B170" s="9">
        <v>3</v>
      </c>
      <c r="C170" s="7" t="s">
        <v>311</v>
      </c>
      <c r="D170" s="7" t="s">
        <v>317</v>
      </c>
      <c r="E170" s="7" t="s">
        <v>318</v>
      </c>
      <c r="F170" s="7">
        <v>9951404907</v>
      </c>
      <c r="G170" s="7">
        <v>8</v>
      </c>
      <c r="H170" s="7">
        <v>417</v>
      </c>
      <c r="I170" s="7">
        <v>0</v>
      </c>
      <c r="J170" s="7">
        <v>0</v>
      </c>
      <c r="K170" s="36">
        <f>Sheet5!AC172</f>
        <v>16</v>
      </c>
      <c r="L170" s="36">
        <f>Sheet5!AD172</f>
        <v>888.6099999999999</v>
      </c>
      <c r="M170" s="36">
        <f>Sheet5!AE172</f>
        <v>429.91</v>
      </c>
    </row>
    <row r="171" spans="1:13" ht="24.95" customHeight="1">
      <c r="A171" s="22">
        <v>144</v>
      </c>
      <c r="B171" s="9">
        <v>4</v>
      </c>
      <c r="C171" s="7" t="s">
        <v>311</v>
      </c>
      <c r="D171" s="7" t="s">
        <v>319</v>
      </c>
      <c r="E171" s="7" t="s">
        <v>320</v>
      </c>
      <c r="F171" s="7">
        <v>9676120877</v>
      </c>
      <c r="G171" s="7">
        <v>4</v>
      </c>
      <c r="H171" s="7">
        <v>348</v>
      </c>
      <c r="I171" s="7">
        <v>0</v>
      </c>
      <c r="J171" s="7">
        <v>51</v>
      </c>
      <c r="K171" s="36">
        <f>Sheet5!AC173</f>
        <v>14</v>
      </c>
      <c r="L171" s="36">
        <f>Sheet5!AD173</f>
        <v>1940.54</v>
      </c>
      <c r="M171" s="36">
        <f>Sheet5!AE173</f>
        <v>817.19999999999993</v>
      </c>
    </row>
    <row r="172" spans="1:13" ht="24.95" customHeight="1">
      <c r="A172" s="22">
        <v>145</v>
      </c>
      <c r="B172" s="9">
        <v>5</v>
      </c>
      <c r="C172" s="7" t="s">
        <v>311</v>
      </c>
      <c r="D172" s="7" t="s">
        <v>321</v>
      </c>
      <c r="E172" s="7" t="s">
        <v>322</v>
      </c>
      <c r="F172" s="7">
        <v>9603427982</v>
      </c>
      <c r="G172" s="7">
        <v>7</v>
      </c>
      <c r="H172" s="7">
        <v>637</v>
      </c>
      <c r="I172" s="7">
        <v>0</v>
      </c>
      <c r="J172" s="7">
        <v>0</v>
      </c>
      <c r="K172" s="36">
        <f>Sheet5!AC174</f>
        <v>19</v>
      </c>
      <c r="L172" s="36">
        <f>Sheet5!AD174</f>
        <v>883.99</v>
      </c>
      <c r="M172" s="36">
        <f>Sheet5!AE174</f>
        <v>587.38</v>
      </c>
    </row>
    <row r="173" spans="1:13" ht="24.95" customHeight="1">
      <c r="A173" s="22">
        <v>146</v>
      </c>
      <c r="B173" s="9">
        <v>6</v>
      </c>
      <c r="C173" s="7" t="s">
        <v>311</v>
      </c>
      <c r="D173" s="7" t="s">
        <v>323</v>
      </c>
      <c r="E173" s="7" t="s">
        <v>324</v>
      </c>
      <c r="F173" s="7">
        <v>986632486</v>
      </c>
      <c r="G173" s="7">
        <v>7</v>
      </c>
      <c r="H173" s="7">
        <v>483</v>
      </c>
      <c r="I173" s="7">
        <v>0</v>
      </c>
      <c r="J173" s="7">
        <v>0</v>
      </c>
      <c r="K173" s="36">
        <f>Sheet5!AC175</f>
        <v>92</v>
      </c>
      <c r="L173" s="36">
        <f>Sheet5!AD175</f>
        <v>2727.32</v>
      </c>
      <c r="M173" s="36">
        <f>Sheet5!AE175</f>
        <v>1294.3</v>
      </c>
    </row>
    <row r="174" spans="1:13" ht="24.95" customHeight="1">
      <c r="A174" s="22">
        <v>147</v>
      </c>
      <c r="B174" s="9">
        <v>7</v>
      </c>
      <c r="C174" s="7" t="s">
        <v>311</v>
      </c>
      <c r="D174" s="7" t="s">
        <v>325</v>
      </c>
      <c r="E174" s="7" t="s">
        <v>326</v>
      </c>
      <c r="F174" s="7">
        <v>9441576743</v>
      </c>
      <c r="G174" s="7">
        <v>6</v>
      </c>
      <c r="H174" s="7">
        <v>375</v>
      </c>
      <c r="I174" s="7">
        <v>0</v>
      </c>
      <c r="J174" s="7">
        <v>0</v>
      </c>
      <c r="K174" s="36">
        <f>Sheet5!AC176</f>
        <v>32</v>
      </c>
      <c r="L174" s="36">
        <f>Sheet5!AD176</f>
        <v>1408.91</v>
      </c>
      <c r="M174" s="36">
        <f>Sheet5!AE176</f>
        <v>649.77700000000004</v>
      </c>
    </row>
    <row r="175" spans="1:13" ht="24.95" customHeight="1">
      <c r="A175" s="22">
        <v>148</v>
      </c>
      <c r="B175" s="9">
        <v>8</v>
      </c>
      <c r="C175" s="7" t="s">
        <v>311</v>
      </c>
      <c r="D175" s="7" t="s">
        <v>327</v>
      </c>
      <c r="E175" s="7" t="s">
        <v>328</v>
      </c>
      <c r="F175" s="7">
        <v>9440081837</v>
      </c>
      <c r="G175" s="7">
        <v>0</v>
      </c>
      <c r="H175" s="7">
        <v>0</v>
      </c>
      <c r="I175" s="7">
        <v>465</v>
      </c>
      <c r="J175" s="7">
        <v>0</v>
      </c>
      <c r="K175" s="36">
        <f>Sheet5!AC177</f>
        <v>0</v>
      </c>
      <c r="L175" s="36">
        <f>Sheet5!AD177</f>
        <v>0</v>
      </c>
      <c r="M175" s="36">
        <f>Sheet5!AE177</f>
        <v>0</v>
      </c>
    </row>
    <row r="176" spans="1:13" ht="24.95" customHeight="1">
      <c r="A176" s="22">
        <v>149</v>
      </c>
      <c r="B176" s="9">
        <v>9</v>
      </c>
      <c r="C176" s="7" t="s">
        <v>311</v>
      </c>
      <c r="D176" s="7" t="s">
        <v>329</v>
      </c>
      <c r="E176" s="7" t="s">
        <v>330</v>
      </c>
      <c r="F176" s="7">
        <v>9440296733</v>
      </c>
      <c r="G176" s="7">
        <v>8</v>
      </c>
      <c r="H176" s="7">
        <v>272</v>
      </c>
      <c r="I176" s="7">
        <v>0</v>
      </c>
      <c r="J176" s="7">
        <v>0</v>
      </c>
      <c r="K176" s="36">
        <f>Sheet5!AC178</f>
        <v>75</v>
      </c>
      <c r="L176" s="36">
        <f>Sheet5!AD178</f>
        <v>1940.5700000000002</v>
      </c>
      <c r="M176" s="36">
        <f>Sheet5!AE178</f>
        <v>1576.63</v>
      </c>
    </row>
    <row r="177" spans="1:13" ht="24.95" customHeight="1">
      <c r="A177" s="22">
        <v>150</v>
      </c>
      <c r="B177" s="9">
        <v>10</v>
      </c>
      <c r="C177" s="7" t="s">
        <v>311</v>
      </c>
      <c r="D177" s="7" t="s">
        <v>331</v>
      </c>
      <c r="E177" s="7" t="s">
        <v>332</v>
      </c>
      <c r="F177" s="7">
        <v>8523001753</v>
      </c>
      <c r="G177" s="7">
        <v>12</v>
      </c>
      <c r="H177" s="7">
        <v>605</v>
      </c>
      <c r="I177" s="7">
        <v>239</v>
      </c>
      <c r="J177" s="7">
        <v>0</v>
      </c>
      <c r="K177" s="36">
        <f>Sheet5!AC179</f>
        <v>55</v>
      </c>
      <c r="L177" s="36">
        <f>Sheet5!AD179</f>
        <v>1827.79</v>
      </c>
      <c r="M177" s="36">
        <f>Sheet5!AE179</f>
        <v>931.52</v>
      </c>
    </row>
    <row r="178" spans="1:13" ht="24.95" customHeight="1">
      <c r="A178" s="22">
        <v>151</v>
      </c>
      <c r="B178" s="9">
        <v>11</v>
      </c>
      <c r="C178" s="7" t="s">
        <v>311</v>
      </c>
      <c r="D178" s="7" t="s">
        <v>333</v>
      </c>
      <c r="E178" s="7" t="s">
        <v>334</v>
      </c>
      <c r="F178" s="7">
        <v>7702926932</v>
      </c>
      <c r="G178" s="7">
        <v>7</v>
      </c>
      <c r="H178" s="7">
        <v>254</v>
      </c>
      <c r="I178" s="7">
        <v>51</v>
      </c>
      <c r="J178" s="7">
        <v>22</v>
      </c>
      <c r="K178" s="36">
        <f>Sheet5!AC180</f>
        <v>228</v>
      </c>
      <c r="L178" s="36">
        <f>Sheet5!AD180</f>
        <v>8885.9700000000012</v>
      </c>
      <c r="M178" s="36">
        <f>Sheet5!AE180</f>
        <v>3263.72</v>
      </c>
    </row>
    <row r="179" spans="1:13" ht="24.95" customHeight="1">
      <c r="A179" s="22">
        <v>152</v>
      </c>
      <c r="B179" s="9">
        <v>12</v>
      </c>
      <c r="C179" s="7" t="s">
        <v>311</v>
      </c>
      <c r="D179" s="7" t="s">
        <v>335</v>
      </c>
      <c r="E179" s="7" t="s">
        <v>336</v>
      </c>
      <c r="F179" s="7">
        <v>9000495719</v>
      </c>
      <c r="G179" s="7">
        <v>7</v>
      </c>
      <c r="H179" s="7">
        <v>200</v>
      </c>
      <c r="I179" s="7">
        <v>0</v>
      </c>
      <c r="J179" s="7">
        <v>0</v>
      </c>
      <c r="K179" s="36">
        <f>Sheet5!AC181</f>
        <v>30</v>
      </c>
      <c r="L179" s="36">
        <f>Sheet5!AD181</f>
        <v>8298.39</v>
      </c>
      <c r="M179" s="36">
        <f>Sheet5!AE181</f>
        <v>185.24</v>
      </c>
    </row>
    <row r="180" spans="1:13" ht="24.95" customHeight="1">
      <c r="A180" s="22">
        <v>153</v>
      </c>
      <c r="B180" s="9">
        <v>13</v>
      </c>
      <c r="C180" s="7" t="s">
        <v>311</v>
      </c>
      <c r="D180" s="7" t="s">
        <v>337</v>
      </c>
      <c r="E180" s="7" t="s">
        <v>338</v>
      </c>
      <c r="F180" s="7">
        <v>9966747923</v>
      </c>
      <c r="G180" s="7">
        <v>0</v>
      </c>
      <c r="H180" s="7">
        <v>0</v>
      </c>
      <c r="I180" s="7">
        <v>779</v>
      </c>
      <c r="J180" s="7">
        <v>0</v>
      </c>
      <c r="K180" s="36">
        <f>Sheet5!AC182</f>
        <v>1</v>
      </c>
      <c r="L180" s="36">
        <f>Sheet5!AD182</f>
        <v>29786</v>
      </c>
      <c r="M180" s="36">
        <f>Sheet5!AE182</f>
        <v>22339</v>
      </c>
    </row>
    <row r="181" spans="1:13" ht="24.95" customHeight="1">
      <c r="A181" s="22">
        <v>154</v>
      </c>
      <c r="B181" s="9">
        <v>14</v>
      </c>
      <c r="C181" s="7" t="s">
        <v>311</v>
      </c>
      <c r="D181" s="7" t="s">
        <v>193</v>
      </c>
      <c r="E181" s="7" t="s">
        <v>339</v>
      </c>
      <c r="F181" s="7">
        <v>9440288891</v>
      </c>
      <c r="G181" s="7">
        <v>11</v>
      </c>
      <c r="H181" s="7">
        <v>1062</v>
      </c>
      <c r="I181" s="7">
        <v>667</v>
      </c>
      <c r="J181" s="7">
        <v>0</v>
      </c>
      <c r="K181" s="36">
        <f>Sheet5!AC183</f>
        <v>32</v>
      </c>
      <c r="L181" s="36">
        <f>Sheet5!AD183</f>
        <v>6541.75</v>
      </c>
      <c r="M181" s="36">
        <f>Sheet5!AE183</f>
        <v>4212.0199999999995</v>
      </c>
    </row>
    <row r="182" spans="1:13" s="8" customFormat="1" ht="24.95" customHeight="1">
      <c r="A182" s="33"/>
      <c r="B182" s="33"/>
      <c r="C182" s="6"/>
      <c r="D182" s="6" t="s">
        <v>10</v>
      </c>
      <c r="E182" s="6"/>
      <c r="F182" s="6"/>
      <c r="G182" s="6">
        <f>SUM(G168:G181)</f>
        <v>86</v>
      </c>
      <c r="H182" s="6">
        <f t="shared" ref="H182:J182" si="12">SUM(H168:H181)</f>
        <v>5139</v>
      </c>
      <c r="I182" s="6">
        <f t="shared" si="12"/>
        <v>3053</v>
      </c>
      <c r="J182" s="6">
        <f t="shared" si="12"/>
        <v>73</v>
      </c>
      <c r="K182" s="37">
        <f>Sheet5!AC184</f>
        <v>633</v>
      </c>
      <c r="L182" s="37">
        <f>Sheet5!AD184</f>
        <v>78470.92</v>
      </c>
      <c r="M182" s="37">
        <f>Sheet5!AE184</f>
        <v>45876.957000000002</v>
      </c>
    </row>
    <row r="183" spans="1:13" s="8" customFormat="1" ht="24.95" customHeight="1">
      <c r="A183" s="33"/>
      <c r="B183" s="33"/>
      <c r="C183" s="6"/>
      <c r="D183" s="6"/>
      <c r="E183" s="6"/>
      <c r="F183" s="6"/>
      <c r="G183" s="6"/>
      <c r="H183" s="6"/>
      <c r="I183" s="6"/>
      <c r="J183" s="6"/>
      <c r="K183" s="36"/>
      <c r="L183" s="36"/>
      <c r="M183" s="36"/>
    </row>
    <row r="184" spans="1:13" s="8" customFormat="1" ht="24.95" customHeight="1">
      <c r="A184" s="33"/>
      <c r="B184" s="33"/>
      <c r="C184" s="6"/>
      <c r="D184" s="6" t="s">
        <v>15</v>
      </c>
      <c r="E184" s="6"/>
      <c r="F184" s="6"/>
      <c r="G184" s="6">
        <f>G16+G25+G37+G50+G74+G85+G97+G107+G119+G135+G149+G166+G182</f>
        <v>1219</v>
      </c>
      <c r="H184" s="6">
        <f>H16+H25+H37+H50+H74+H85+H97+H107+H119+H135+H149+H166+H182</f>
        <v>121443</v>
      </c>
      <c r="I184" s="6">
        <f>I16+I25+I37+I50+I74+I85+I97+I107+I119+I135+I149+I166+I182</f>
        <v>26668</v>
      </c>
      <c r="J184" s="6">
        <f>J16+J25+J37+J50+J74+J85+J97+J107+J119+J135+J149+J166+J182</f>
        <v>7117</v>
      </c>
      <c r="K184" s="37">
        <f>Sheet5!AC186</f>
        <v>25828</v>
      </c>
      <c r="L184" s="37">
        <f>Sheet5!AD186</f>
        <v>668097.67660000012</v>
      </c>
      <c r="M184" s="37">
        <f>Sheet5!AE186</f>
        <v>304083.58759000001</v>
      </c>
    </row>
  </sheetData>
  <mergeCells count="10">
    <mergeCell ref="A1:M1"/>
    <mergeCell ref="A2:A3"/>
    <mergeCell ref="K2:M2"/>
    <mergeCell ref="G2:H2"/>
    <mergeCell ref="E2:F2"/>
    <mergeCell ref="J2:J3"/>
    <mergeCell ref="I2:I3"/>
    <mergeCell ref="B2:B3"/>
    <mergeCell ref="C2:C3"/>
    <mergeCell ref="D2:D3"/>
  </mergeCells>
  <conditionalFormatting sqref="F1:F1048576">
    <cfRule type="duplicateValues" dxfId="0" priority="1"/>
  </conditionalFormatting>
  <printOptions horizontalCentered="1"/>
  <pageMargins left="0.70866141732283472" right="0.31496062992125984" top="0.74803149606299213" bottom="0.74803149606299213" header="0.31496062992125984" footer="0.3149606299212598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85"/>
  <sheetViews>
    <sheetView topLeftCell="A181" workbookViewId="0">
      <selection activeCell="H186" sqref="H186"/>
    </sheetView>
  </sheetViews>
  <sheetFormatPr defaultColWidth="6.85546875" defaultRowHeight="24.95" customHeight="1"/>
  <cols>
    <col min="1" max="2" width="6.85546875" style="1"/>
    <col min="3" max="3" width="14" style="1" bestFit="1" customWidth="1"/>
    <col min="4" max="4" width="19.28515625" style="1" bestFit="1" customWidth="1"/>
    <col min="5" max="16384" width="6.85546875" style="1"/>
  </cols>
  <sheetData>
    <row r="1" spans="1:16" ht="24.95" customHeight="1">
      <c r="A1" s="2"/>
      <c r="B1" s="55" t="s">
        <v>26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" ht="24.95" customHeight="1">
      <c r="A2" s="2"/>
      <c r="B2" s="55" t="s">
        <v>0</v>
      </c>
      <c r="C2" s="55" t="s">
        <v>1</v>
      </c>
      <c r="D2" s="58" t="s">
        <v>2</v>
      </c>
      <c r="E2" s="59" t="s">
        <v>31</v>
      </c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ht="50.25" customHeight="1">
      <c r="A3" s="2"/>
      <c r="B3" s="55"/>
      <c r="C3" s="55"/>
      <c r="D3" s="58"/>
      <c r="E3" s="58" t="s">
        <v>354</v>
      </c>
      <c r="F3" s="55"/>
      <c r="G3" s="55"/>
      <c r="H3" s="58" t="s">
        <v>352</v>
      </c>
      <c r="I3" s="55"/>
      <c r="J3" s="55"/>
      <c r="K3" s="58" t="s">
        <v>353</v>
      </c>
      <c r="L3" s="55"/>
      <c r="M3" s="55"/>
      <c r="N3" s="55" t="s">
        <v>15</v>
      </c>
      <c r="O3" s="55"/>
      <c r="P3" s="55"/>
    </row>
    <row r="4" spans="1:16" ht="24.95" customHeight="1">
      <c r="A4" s="2"/>
      <c r="B4" s="55"/>
      <c r="C4" s="55"/>
      <c r="D4" s="58"/>
      <c r="E4" s="5" t="s">
        <v>13</v>
      </c>
      <c r="F4" s="5" t="s">
        <v>7</v>
      </c>
      <c r="G4" s="5" t="s">
        <v>8</v>
      </c>
      <c r="H4" s="3" t="s">
        <v>6</v>
      </c>
      <c r="I4" s="3" t="s">
        <v>7</v>
      </c>
      <c r="J4" s="3" t="s">
        <v>8</v>
      </c>
      <c r="K4" s="3" t="s">
        <v>6</v>
      </c>
      <c r="L4" s="3" t="s">
        <v>7</v>
      </c>
      <c r="M4" s="3" t="s">
        <v>8</v>
      </c>
      <c r="N4" s="3" t="s">
        <v>6</v>
      </c>
      <c r="O4" s="3" t="s">
        <v>7</v>
      </c>
      <c r="P4" s="3" t="s">
        <v>8</v>
      </c>
    </row>
    <row r="5" spans="1:16" ht="24.95" customHeight="1">
      <c r="A5" s="9">
        <v>1</v>
      </c>
      <c r="B5" s="9">
        <v>1</v>
      </c>
      <c r="C5" s="7" t="s">
        <v>21</v>
      </c>
      <c r="D5" s="7" t="s">
        <v>43</v>
      </c>
      <c r="E5" s="25">
        <f>Sheet5!Q6</f>
        <v>0</v>
      </c>
      <c r="F5" s="25">
        <f>Sheet5!R6</f>
        <v>0</v>
      </c>
      <c r="G5" s="25">
        <f>Sheet5!S6</f>
        <v>0</v>
      </c>
      <c r="H5" s="25">
        <f>Sheet5!N6</f>
        <v>32</v>
      </c>
      <c r="I5" s="25">
        <f>Sheet5!O6</f>
        <v>658.12</v>
      </c>
      <c r="J5" s="25">
        <f>Sheet5!P6</f>
        <v>283.85000000000002</v>
      </c>
      <c r="K5" s="25">
        <f>Sheet5!Z6</f>
        <v>296</v>
      </c>
      <c r="L5" s="25">
        <f>Sheet5!AA6</f>
        <v>6038.66</v>
      </c>
      <c r="M5" s="25">
        <f>Sheet5!AB6</f>
        <v>1611.5</v>
      </c>
      <c r="N5" s="25">
        <f>E5+H5+K5</f>
        <v>328</v>
      </c>
      <c r="O5" s="25">
        <f t="shared" ref="O5:P5" si="0">F5+I5+L5</f>
        <v>6696.78</v>
      </c>
      <c r="P5" s="25">
        <f t="shared" si="0"/>
        <v>1895.35</v>
      </c>
    </row>
    <row r="6" spans="1:16" ht="24.95" customHeight="1">
      <c r="A6" s="9">
        <v>2</v>
      </c>
      <c r="B6" s="9">
        <v>2</v>
      </c>
      <c r="C6" s="7" t="s">
        <v>21</v>
      </c>
      <c r="D6" s="7" t="s">
        <v>44</v>
      </c>
      <c r="E6" s="25">
        <f>Sheet5!Q7</f>
        <v>0</v>
      </c>
      <c r="F6" s="25">
        <f>Sheet5!R7</f>
        <v>0</v>
      </c>
      <c r="G6" s="25">
        <f>Sheet5!S7</f>
        <v>0</v>
      </c>
      <c r="H6" s="25">
        <f>Sheet5!N7</f>
        <v>19</v>
      </c>
      <c r="I6" s="25">
        <f>Sheet5!O7</f>
        <v>640.97</v>
      </c>
      <c r="J6" s="25">
        <f>Sheet5!P7</f>
        <v>175.05</v>
      </c>
      <c r="K6" s="25">
        <f>Sheet5!Z7</f>
        <v>275</v>
      </c>
      <c r="L6" s="25">
        <f>Sheet5!AA7</f>
        <v>10204.01</v>
      </c>
      <c r="M6" s="25">
        <f>Sheet5!AB7</f>
        <v>2185.4</v>
      </c>
      <c r="N6" s="25">
        <f t="shared" ref="N6:N69" si="1">E6+H6+K6</f>
        <v>294</v>
      </c>
      <c r="O6" s="25">
        <f t="shared" ref="O6:O69" si="2">F6+I6+L6</f>
        <v>10844.98</v>
      </c>
      <c r="P6" s="25">
        <f t="shared" ref="P6:P69" si="3">G6+J6+M6</f>
        <v>2360.4500000000003</v>
      </c>
    </row>
    <row r="7" spans="1:16" ht="24.95" customHeight="1">
      <c r="A7" s="9">
        <v>3</v>
      </c>
      <c r="B7" s="9">
        <v>3</v>
      </c>
      <c r="C7" s="7" t="s">
        <v>21</v>
      </c>
      <c r="D7" s="7" t="s">
        <v>45</v>
      </c>
      <c r="E7" s="25">
        <f>Sheet5!Q8</f>
        <v>0</v>
      </c>
      <c r="F7" s="25">
        <f>Sheet5!R8</f>
        <v>0</v>
      </c>
      <c r="G7" s="25">
        <f>Sheet5!S8</f>
        <v>0</v>
      </c>
      <c r="H7" s="25">
        <f>Sheet5!N8</f>
        <v>37</v>
      </c>
      <c r="I7" s="25">
        <f>Sheet5!O8</f>
        <v>541.59</v>
      </c>
      <c r="J7" s="25">
        <f>Sheet5!P8</f>
        <v>251.1</v>
      </c>
      <c r="K7" s="25">
        <f>Sheet5!Z8</f>
        <v>409</v>
      </c>
      <c r="L7" s="25">
        <f>Sheet5!AA8</f>
        <v>6548.3899999999994</v>
      </c>
      <c r="M7" s="25">
        <f>Sheet5!AB8</f>
        <v>2319.1400000000003</v>
      </c>
      <c r="N7" s="25">
        <f t="shared" si="1"/>
        <v>446</v>
      </c>
      <c r="O7" s="25">
        <f t="shared" si="2"/>
        <v>7089.98</v>
      </c>
      <c r="P7" s="25">
        <f t="shared" si="3"/>
        <v>2570.2400000000002</v>
      </c>
    </row>
    <row r="8" spans="1:16" ht="24.95" customHeight="1">
      <c r="A8" s="9">
        <v>4</v>
      </c>
      <c r="B8" s="9">
        <v>4</v>
      </c>
      <c r="C8" s="7" t="s">
        <v>21</v>
      </c>
      <c r="D8" s="7" t="s">
        <v>46</v>
      </c>
      <c r="E8" s="25">
        <f>Sheet5!Q9</f>
        <v>0</v>
      </c>
      <c r="F8" s="25">
        <f>Sheet5!R9</f>
        <v>0</v>
      </c>
      <c r="G8" s="25">
        <f>Sheet5!S9</f>
        <v>0</v>
      </c>
      <c r="H8" s="25">
        <f>Sheet5!N9</f>
        <v>26</v>
      </c>
      <c r="I8" s="25">
        <f>Sheet5!O9</f>
        <v>727.89</v>
      </c>
      <c r="J8" s="25">
        <f>Sheet5!P9</f>
        <v>401.88</v>
      </c>
      <c r="K8" s="25">
        <f>Sheet5!Z9</f>
        <v>92</v>
      </c>
      <c r="L8" s="25">
        <f>Sheet5!AA9</f>
        <v>1308.5999999999999</v>
      </c>
      <c r="M8" s="25">
        <f>Sheet5!AB9</f>
        <v>458.2</v>
      </c>
      <c r="N8" s="25">
        <f t="shared" si="1"/>
        <v>118</v>
      </c>
      <c r="O8" s="25">
        <f t="shared" si="2"/>
        <v>2036.4899999999998</v>
      </c>
      <c r="P8" s="25">
        <f t="shared" si="3"/>
        <v>860.07999999999993</v>
      </c>
    </row>
    <row r="9" spans="1:16" ht="24.95" customHeight="1">
      <c r="A9" s="9">
        <v>5</v>
      </c>
      <c r="B9" s="9">
        <v>5</v>
      </c>
      <c r="C9" s="7" t="s">
        <v>21</v>
      </c>
      <c r="D9" s="7" t="s">
        <v>47</v>
      </c>
      <c r="E9" s="25">
        <f>Sheet5!Q10</f>
        <v>0</v>
      </c>
      <c r="F9" s="25">
        <f>Sheet5!R10</f>
        <v>0</v>
      </c>
      <c r="G9" s="25">
        <f>Sheet5!S10</f>
        <v>0</v>
      </c>
      <c r="H9" s="25">
        <f>Sheet5!N10</f>
        <v>28</v>
      </c>
      <c r="I9" s="25">
        <f>Sheet5!O10</f>
        <v>733.69</v>
      </c>
      <c r="J9" s="25">
        <f>Sheet5!P10</f>
        <v>337.68</v>
      </c>
      <c r="K9" s="25">
        <f>Sheet5!Z10</f>
        <v>129</v>
      </c>
      <c r="L9" s="25">
        <f>Sheet5!AA10</f>
        <v>1245.8699999999999</v>
      </c>
      <c r="M9" s="25">
        <f>Sheet5!AB10</f>
        <v>461.29</v>
      </c>
      <c r="N9" s="25">
        <f t="shared" si="1"/>
        <v>157</v>
      </c>
      <c r="O9" s="25">
        <f t="shared" si="2"/>
        <v>1979.56</v>
      </c>
      <c r="P9" s="25">
        <f t="shared" si="3"/>
        <v>798.97</v>
      </c>
    </row>
    <row r="10" spans="1:16" ht="24.95" customHeight="1">
      <c r="A10" s="9">
        <v>6</v>
      </c>
      <c r="B10" s="9">
        <v>6</v>
      </c>
      <c r="C10" s="7" t="s">
        <v>21</v>
      </c>
      <c r="D10" s="7" t="s">
        <v>48</v>
      </c>
      <c r="E10" s="25">
        <f>Sheet5!Q11</f>
        <v>0</v>
      </c>
      <c r="F10" s="25">
        <f>Sheet5!R11</f>
        <v>0</v>
      </c>
      <c r="G10" s="25">
        <f>Sheet5!S11</f>
        <v>0</v>
      </c>
      <c r="H10" s="25">
        <f>Sheet5!N11</f>
        <v>34</v>
      </c>
      <c r="I10" s="25">
        <f>Sheet5!O11</f>
        <v>676</v>
      </c>
      <c r="J10" s="25">
        <f>Sheet5!P11</f>
        <v>325.16000000000003</v>
      </c>
      <c r="K10" s="25">
        <f>Sheet5!Z11</f>
        <v>253</v>
      </c>
      <c r="L10" s="25">
        <f>Sheet5!AA11</f>
        <v>1971.01</v>
      </c>
      <c r="M10" s="25">
        <f>Sheet5!AB11</f>
        <v>968.25</v>
      </c>
      <c r="N10" s="25">
        <f t="shared" si="1"/>
        <v>287</v>
      </c>
      <c r="O10" s="25">
        <f t="shared" si="2"/>
        <v>2647.01</v>
      </c>
      <c r="P10" s="25">
        <f t="shared" si="3"/>
        <v>1293.4100000000001</v>
      </c>
    </row>
    <row r="11" spans="1:16" ht="24.95" customHeight="1">
      <c r="A11" s="9">
        <v>7</v>
      </c>
      <c r="B11" s="9">
        <v>7</v>
      </c>
      <c r="C11" s="7" t="s">
        <v>21</v>
      </c>
      <c r="D11" s="7" t="s">
        <v>49</v>
      </c>
      <c r="E11" s="25">
        <f>Sheet5!Q12</f>
        <v>0</v>
      </c>
      <c r="F11" s="25">
        <f>Sheet5!R12</f>
        <v>0</v>
      </c>
      <c r="G11" s="25">
        <f>Sheet5!S12</f>
        <v>0</v>
      </c>
      <c r="H11" s="25">
        <f>Sheet5!N12</f>
        <v>171</v>
      </c>
      <c r="I11" s="25">
        <f>Sheet5!O12</f>
        <v>1383.3</v>
      </c>
      <c r="J11" s="25">
        <f>Sheet5!P12</f>
        <v>887.91000000000008</v>
      </c>
      <c r="K11" s="25">
        <f>Sheet5!Z12</f>
        <v>212</v>
      </c>
      <c r="L11" s="25">
        <f>Sheet5!AA12</f>
        <v>4355.2</v>
      </c>
      <c r="M11" s="25">
        <f>Sheet5!AB12</f>
        <v>1500.441</v>
      </c>
      <c r="N11" s="25">
        <f t="shared" si="1"/>
        <v>383</v>
      </c>
      <c r="O11" s="25">
        <f t="shared" si="2"/>
        <v>5738.5</v>
      </c>
      <c r="P11" s="25">
        <f t="shared" si="3"/>
        <v>2388.3510000000001</v>
      </c>
    </row>
    <row r="12" spans="1:16" ht="24.95" customHeight="1">
      <c r="A12" s="9">
        <v>8</v>
      </c>
      <c r="B12" s="9">
        <v>8</v>
      </c>
      <c r="C12" s="7" t="s">
        <v>21</v>
      </c>
      <c r="D12" s="7" t="s">
        <v>39</v>
      </c>
      <c r="E12" s="25">
        <f>Sheet5!Q13</f>
        <v>0</v>
      </c>
      <c r="F12" s="25">
        <f>Sheet5!R13</f>
        <v>0</v>
      </c>
      <c r="G12" s="25">
        <f>Sheet5!S13</f>
        <v>0</v>
      </c>
      <c r="H12" s="25">
        <f>Sheet5!N13</f>
        <v>69</v>
      </c>
      <c r="I12" s="25">
        <f>Sheet5!O13</f>
        <v>6756.13</v>
      </c>
      <c r="J12" s="25">
        <f>Sheet5!P13</f>
        <v>1411.01</v>
      </c>
      <c r="K12" s="25">
        <f>Sheet5!Z13</f>
        <v>25</v>
      </c>
      <c r="L12" s="25">
        <f>Sheet5!AA13</f>
        <v>2881.56</v>
      </c>
      <c r="M12" s="25">
        <f>Sheet5!AB13</f>
        <v>802</v>
      </c>
      <c r="N12" s="25">
        <f t="shared" si="1"/>
        <v>94</v>
      </c>
      <c r="O12" s="25">
        <f t="shared" si="2"/>
        <v>9637.69</v>
      </c>
      <c r="P12" s="25">
        <f t="shared" si="3"/>
        <v>2213.0100000000002</v>
      </c>
    </row>
    <row r="13" spans="1:16" ht="24.95" customHeight="1">
      <c r="A13" s="9">
        <v>9</v>
      </c>
      <c r="B13" s="9">
        <v>9</v>
      </c>
      <c r="C13" s="7" t="s">
        <v>21</v>
      </c>
      <c r="D13" s="7" t="s">
        <v>40</v>
      </c>
      <c r="E13" s="25">
        <f>Sheet5!Q14</f>
        <v>0</v>
      </c>
      <c r="F13" s="25">
        <f>Sheet5!R14</f>
        <v>0</v>
      </c>
      <c r="G13" s="25">
        <f>Sheet5!S14</f>
        <v>0</v>
      </c>
      <c r="H13" s="25">
        <f>Sheet5!N14</f>
        <v>242</v>
      </c>
      <c r="I13" s="25">
        <f>Sheet5!O14</f>
        <v>6255.92</v>
      </c>
      <c r="J13" s="25">
        <f>Sheet5!P14</f>
        <v>2471.1999999999998</v>
      </c>
      <c r="K13" s="25">
        <f>Sheet5!Z14</f>
        <v>34</v>
      </c>
      <c r="L13" s="25">
        <f>Sheet5!AA14</f>
        <v>1012.6</v>
      </c>
      <c r="M13" s="25">
        <f>Sheet5!AB14</f>
        <v>495.5</v>
      </c>
      <c r="N13" s="25">
        <f t="shared" si="1"/>
        <v>276</v>
      </c>
      <c r="O13" s="25">
        <f t="shared" si="2"/>
        <v>7268.52</v>
      </c>
      <c r="P13" s="25">
        <f t="shared" si="3"/>
        <v>2966.7</v>
      </c>
    </row>
    <row r="14" spans="1:16" ht="24.95" customHeight="1">
      <c r="A14" s="9">
        <v>10</v>
      </c>
      <c r="B14" s="9">
        <v>10</v>
      </c>
      <c r="C14" s="7" t="s">
        <v>21</v>
      </c>
      <c r="D14" s="7" t="s">
        <v>41</v>
      </c>
      <c r="E14" s="25">
        <f>Sheet5!Q15</f>
        <v>0</v>
      </c>
      <c r="F14" s="25">
        <f>Sheet5!R15</f>
        <v>0</v>
      </c>
      <c r="G14" s="25">
        <f>Sheet5!S15</f>
        <v>0</v>
      </c>
      <c r="H14" s="25">
        <f>Sheet5!N15</f>
        <v>24</v>
      </c>
      <c r="I14" s="25">
        <f>Sheet5!O15</f>
        <v>848.01</v>
      </c>
      <c r="J14" s="25">
        <f>Sheet5!P15</f>
        <v>424.86</v>
      </c>
      <c r="K14" s="25">
        <f>Sheet5!Z15</f>
        <v>358</v>
      </c>
      <c r="L14" s="25">
        <f>Sheet5!AA15</f>
        <v>3354.64</v>
      </c>
      <c r="M14" s="25">
        <f>Sheet5!AB15</f>
        <v>992.04</v>
      </c>
      <c r="N14" s="25">
        <f t="shared" si="1"/>
        <v>382</v>
      </c>
      <c r="O14" s="25">
        <f t="shared" si="2"/>
        <v>4202.6499999999996</v>
      </c>
      <c r="P14" s="25">
        <f t="shared" si="3"/>
        <v>1416.9</v>
      </c>
    </row>
    <row r="15" spans="1:16" ht="24.95" customHeight="1">
      <c r="A15" s="9">
        <v>11</v>
      </c>
      <c r="B15" s="9">
        <v>11</v>
      </c>
      <c r="C15" s="7" t="s">
        <v>21</v>
      </c>
      <c r="D15" s="7" t="s">
        <v>42</v>
      </c>
      <c r="E15" s="25">
        <f>Sheet5!Q16</f>
        <v>0</v>
      </c>
      <c r="F15" s="25">
        <f>Sheet5!R16</f>
        <v>0</v>
      </c>
      <c r="G15" s="25">
        <f>Sheet5!S16</f>
        <v>0</v>
      </c>
      <c r="H15" s="25">
        <f>Sheet5!N16</f>
        <v>121</v>
      </c>
      <c r="I15" s="25">
        <f>Sheet5!O16</f>
        <v>4245.3999999999996</v>
      </c>
      <c r="J15" s="25">
        <f>Sheet5!P16</f>
        <v>1098.3</v>
      </c>
      <c r="K15" s="25">
        <f>Sheet5!Z16</f>
        <v>257</v>
      </c>
      <c r="L15" s="25">
        <f>Sheet5!AA16</f>
        <v>562.63</v>
      </c>
      <c r="M15" s="25">
        <f>Sheet5!AB16</f>
        <v>276.7</v>
      </c>
      <c r="N15" s="25">
        <f t="shared" si="1"/>
        <v>378</v>
      </c>
      <c r="O15" s="25">
        <f t="shared" si="2"/>
        <v>4808.03</v>
      </c>
      <c r="P15" s="25">
        <f t="shared" si="3"/>
        <v>1375</v>
      </c>
    </row>
    <row r="16" spans="1:16" ht="24.95" customHeight="1">
      <c r="A16" s="9">
        <v>12</v>
      </c>
      <c r="B16" s="9">
        <v>12</v>
      </c>
      <c r="C16" s="7" t="s">
        <v>21</v>
      </c>
      <c r="D16" s="7" t="s">
        <v>50</v>
      </c>
      <c r="E16" s="25">
        <f>Sheet5!Q17</f>
        <v>0</v>
      </c>
      <c r="F16" s="25">
        <f>Sheet5!R17</f>
        <v>0</v>
      </c>
      <c r="G16" s="25">
        <f>Sheet5!S17</f>
        <v>0</v>
      </c>
      <c r="H16" s="25">
        <f>Sheet5!N17</f>
        <v>59</v>
      </c>
      <c r="I16" s="25">
        <f>Sheet5!O17</f>
        <v>2289.2800000000002</v>
      </c>
      <c r="J16" s="25">
        <f>Sheet5!P17</f>
        <v>830.77</v>
      </c>
      <c r="K16" s="25">
        <f>Sheet5!Z17</f>
        <v>79</v>
      </c>
      <c r="L16" s="25">
        <f>Sheet5!AA17</f>
        <v>899.97</v>
      </c>
      <c r="M16" s="25">
        <f>Sheet5!AB17</f>
        <v>393.67999999999995</v>
      </c>
      <c r="N16" s="25">
        <f t="shared" si="1"/>
        <v>138</v>
      </c>
      <c r="O16" s="25">
        <f t="shared" si="2"/>
        <v>3189.25</v>
      </c>
      <c r="P16" s="25">
        <f t="shared" si="3"/>
        <v>1224.4499999999998</v>
      </c>
    </row>
    <row r="17" spans="1:16" s="8" customFormat="1" ht="24.95" customHeight="1">
      <c r="A17" s="32"/>
      <c r="B17" s="32"/>
      <c r="C17" s="6"/>
      <c r="D17" s="6" t="s">
        <v>10</v>
      </c>
      <c r="E17" s="27">
        <f>Sheet5!Q18</f>
        <v>0</v>
      </c>
      <c r="F17" s="27">
        <f>Sheet5!R18</f>
        <v>0</v>
      </c>
      <c r="G17" s="27">
        <f>Sheet5!S18</f>
        <v>0</v>
      </c>
      <c r="H17" s="27">
        <f>Sheet5!N18</f>
        <v>862</v>
      </c>
      <c r="I17" s="27">
        <f>Sheet5!O18</f>
        <v>25756.299999999996</v>
      </c>
      <c r="J17" s="27">
        <f>Sheet5!P18</f>
        <v>8898.77</v>
      </c>
      <c r="K17" s="27">
        <f>Sheet5!Z18</f>
        <v>2419</v>
      </c>
      <c r="L17" s="27">
        <f>Sheet5!AA18</f>
        <v>40383.139999999992</v>
      </c>
      <c r="M17" s="27">
        <f>Sheet5!AB18</f>
        <v>12464.141000000003</v>
      </c>
      <c r="N17" s="27">
        <f t="shared" si="1"/>
        <v>3281</v>
      </c>
      <c r="O17" s="27">
        <f t="shared" si="2"/>
        <v>66139.439999999988</v>
      </c>
      <c r="P17" s="27">
        <f t="shared" si="3"/>
        <v>21362.911000000004</v>
      </c>
    </row>
    <row r="18" spans="1:16" ht="24.95" customHeight="1">
      <c r="A18" s="32"/>
      <c r="B18" s="32"/>
      <c r="C18" s="6"/>
      <c r="D18" s="6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</row>
    <row r="19" spans="1:16" ht="24.95" customHeight="1">
      <c r="A19" s="9">
        <v>13</v>
      </c>
      <c r="B19" s="9">
        <v>1</v>
      </c>
      <c r="C19" s="7" t="s">
        <v>51</v>
      </c>
      <c r="D19" s="7" t="s">
        <v>56</v>
      </c>
      <c r="E19" s="25">
        <f>Sheet5!Q20</f>
        <v>0</v>
      </c>
      <c r="F19" s="25">
        <f>Sheet5!R20</f>
        <v>0</v>
      </c>
      <c r="G19" s="25">
        <f>Sheet5!S20</f>
        <v>0</v>
      </c>
      <c r="H19" s="25">
        <f>Sheet5!N20</f>
        <v>612</v>
      </c>
      <c r="I19" s="25">
        <f>Sheet5!O20</f>
        <v>5643.13</v>
      </c>
      <c r="J19" s="25">
        <f>Sheet5!P20</f>
        <v>1971.53</v>
      </c>
      <c r="K19" s="25">
        <f>Sheet5!Z20</f>
        <v>429</v>
      </c>
      <c r="L19" s="25">
        <f>Sheet5!AA20</f>
        <v>503</v>
      </c>
      <c r="M19" s="25">
        <f>Sheet5!AB20</f>
        <v>141</v>
      </c>
      <c r="N19" s="25">
        <f t="shared" si="1"/>
        <v>1041</v>
      </c>
      <c r="O19" s="25">
        <f t="shared" si="2"/>
        <v>6146.13</v>
      </c>
      <c r="P19" s="25">
        <f t="shared" si="3"/>
        <v>2112.5299999999997</v>
      </c>
    </row>
    <row r="20" spans="1:16" ht="24.95" customHeight="1">
      <c r="A20" s="9">
        <v>14</v>
      </c>
      <c r="B20" s="9">
        <v>2</v>
      </c>
      <c r="C20" s="7" t="s">
        <v>51</v>
      </c>
      <c r="D20" s="7" t="s">
        <v>57</v>
      </c>
      <c r="E20" s="25">
        <f>Sheet5!Q21</f>
        <v>0</v>
      </c>
      <c r="F20" s="25">
        <f>Sheet5!R21</f>
        <v>0</v>
      </c>
      <c r="G20" s="25">
        <f>Sheet5!S21</f>
        <v>0</v>
      </c>
      <c r="H20" s="25">
        <f>Sheet5!N21</f>
        <v>304</v>
      </c>
      <c r="I20" s="25">
        <f>Sheet5!O21</f>
        <v>1794.5</v>
      </c>
      <c r="J20" s="25">
        <f>Sheet5!P21</f>
        <v>518.41999999999996</v>
      </c>
      <c r="K20" s="25">
        <f>Sheet5!Z21</f>
        <v>1008</v>
      </c>
      <c r="L20" s="25">
        <f>Sheet5!AA21</f>
        <v>2821.25</v>
      </c>
      <c r="M20" s="25">
        <f>Sheet5!AB21</f>
        <v>872.94</v>
      </c>
      <c r="N20" s="25">
        <f t="shared" si="1"/>
        <v>1312</v>
      </c>
      <c r="O20" s="25">
        <f t="shared" si="2"/>
        <v>4615.75</v>
      </c>
      <c r="P20" s="25">
        <f t="shared" si="3"/>
        <v>1391.3600000000001</v>
      </c>
    </row>
    <row r="21" spans="1:16" ht="24.95" customHeight="1">
      <c r="A21" s="9">
        <v>15</v>
      </c>
      <c r="B21" s="9">
        <v>3</v>
      </c>
      <c r="C21" s="7" t="s">
        <v>51</v>
      </c>
      <c r="D21" s="7" t="s">
        <v>59</v>
      </c>
      <c r="E21" s="25">
        <f>Sheet5!Q22</f>
        <v>0</v>
      </c>
      <c r="F21" s="25">
        <f>Sheet5!R22</f>
        <v>0</v>
      </c>
      <c r="G21" s="25">
        <f>Sheet5!S22</f>
        <v>0</v>
      </c>
      <c r="H21" s="25">
        <f>Sheet5!N22</f>
        <v>176</v>
      </c>
      <c r="I21" s="25">
        <f>Sheet5!O22</f>
        <v>1291</v>
      </c>
      <c r="J21" s="25">
        <f>Sheet5!P22</f>
        <v>547</v>
      </c>
      <c r="K21" s="25">
        <f>Sheet5!Z22</f>
        <v>21</v>
      </c>
      <c r="L21" s="25">
        <f>Sheet5!AA22</f>
        <v>93</v>
      </c>
      <c r="M21" s="25">
        <f>Sheet5!AB22</f>
        <v>23.25</v>
      </c>
      <c r="N21" s="25">
        <f t="shared" si="1"/>
        <v>197</v>
      </c>
      <c r="O21" s="25">
        <f t="shared" si="2"/>
        <v>1384</v>
      </c>
      <c r="P21" s="25">
        <f t="shared" si="3"/>
        <v>570.25</v>
      </c>
    </row>
    <row r="22" spans="1:16" ht="24.95" customHeight="1">
      <c r="A22" s="9">
        <v>16</v>
      </c>
      <c r="B22" s="9">
        <v>4</v>
      </c>
      <c r="C22" s="7" t="s">
        <v>51</v>
      </c>
      <c r="D22" s="7" t="s">
        <v>61</v>
      </c>
      <c r="E22" s="25">
        <f>Sheet5!Q23</f>
        <v>1</v>
      </c>
      <c r="F22" s="25">
        <f>Sheet5!R23</f>
        <v>2000</v>
      </c>
      <c r="G22" s="25">
        <f>Sheet5!S23</f>
        <v>1500</v>
      </c>
      <c r="H22" s="25">
        <f>Sheet5!N23</f>
        <v>670</v>
      </c>
      <c r="I22" s="25">
        <f>Sheet5!O23</f>
        <v>7803.43</v>
      </c>
      <c r="J22" s="25">
        <f>Sheet5!P23</f>
        <v>2215.44</v>
      </c>
      <c r="K22" s="25">
        <f>Sheet5!Z23</f>
        <v>230</v>
      </c>
      <c r="L22" s="25">
        <f>Sheet5!AA23</f>
        <v>2017.43</v>
      </c>
      <c r="M22" s="25">
        <f>Sheet5!AB23</f>
        <v>504.36</v>
      </c>
      <c r="N22" s="25">
        <f t="shared" si="1"/>
        <v>901</v>
      </c>
      <c r="O22" s="25">
        <f t="shared" si="2"/>
        <v>11820.86</v>
      </c>
      <c r="P22" s="25">
        <f t="shared" si="3"/>
        <v>4219.8</v>
      </c>
    </row>
    <row r="23" spans="1:16" ht="24.95" customHeight="1">
      <c r="A23" s="9">
        <v>17</v>
      </c>
      <c r="B23" s="9">
        <v>5</v>
      </c>
      <c r="C23" s="7" t="s">
        <v>51</v>
      </c>
      <c r="D23" s="7" t="s">
        <v>63</v>
      </c>
      <c r="E23" s="25">
        <f>Sheet5!Q24</f>
        <v>0</v>
      </c>
      <c r="F23" s="25">
        <f>Sheet5!R24</f>
        <v>0</v>
      </c>
      <c r="G23" s="25">
        <f>Sheet5!S24</f>
        <v>0</v>
      </c>
      <c r="H23" s="25">
        <f>Sheet5!N24</f>
        <v>516</v>
      </c>
      <c r="I23" s="25">
        <f>Sheet5!O24</f>
        <v>2942.5</v>
      </c>
      <c r="J23" s="25">
        <f>Sheet5!P24</f>
        <v>905.16499999999996</v>
      </c>
      <c r="K23" s="25">
        <f>Sheet5!Z24</f>
        <v>1044</v>
      </c>
      <c r="L23" s="25">
        <f>Sheet5!AA24</f>
        <v>2978</v>
      </c>
      <c r="M23" s="25">
        <f>Sheet5!AB24</f>
        <v>744.5</v>
      </c>
      <c r="N23" s="25">
        <f t="shared" si="1"/>
        <v>1560</v>
      </c>
      <c r="O23" s="25">
        <f t="shared" si="2"/>
        <v>5920.5</v>
      </c>
      <c r="P23" s="25">
        <f t="shared" si="3"/>
        <v>1649.665</v>
      </c>
    </row>
    <row r="24" spans="1:16" ht="24.95" customHeight="1">
      <c r="A24" s="9">
        <v>18</v>
      </c>
      <c r="B24" s="9">
        <v>6</v>
      </c>
      <c r="C24" s="7" t="s">
        <v>51</v>
      </c>
      <c r="D24" s="7" t="s">
        <v>65</v>
      </c>
      <c r="E24" s="25">
        <f>Sheet5!Q25</f>
        <v>1</v>
      </c>
      <c r="F24" s="25">
        <f>Sheet5!R25</f>
        <v>1320</v>
      </c>
      <c r="G24" s="25">
        <f>Sheet5!S25</f>
        <v>990</v>
      </c>
      <c r="H24" s="25">
        <f>Sheet5!N25</f>
        <v>258</v>
      </c>
      <c r="I24" s="25">
        <f>Sheet5!O25</f>
        <v>1882.06</v>
      </c>
      <c r="J24" s="25">
        <f>Sheet5!P25</f>
        <v>692.29</v>
      </c>
      <c r="K24" s="25">
        <f>Sheet5!Z25</f>
        <v>165</v>
      </c>
      <c r="L24" s="25">
        <f>Sheet5!AA25</f>
        <v>1150</v>
      </c>
      <c r="M24" s="25">
        <f>Sheet5!AB25</f>
        <v>287.5</v>
      </c>
      <c r="N24" s="25">
        <f t="shared" si="1"/>
        <v>424</v>
      </c>
      <c r="O24" s="25">
        <f t="shared" si="2"/>
        <v>4352.0599999999995</v>
      </c>
      <c r="P24" s="25">
        <f t="shared" si="3"/>
        <v>1969.79</v>
      </c>
    </row>
    <row r="25" spans="1:16" ht="24.95" customHeight="1">
      <c r="A25" s="9">
        <v>19</v>
      </c>
      <c r="B25" s="9">
        <v>7</v>
      </c>
      <c r="C25" s="7" t="s">
        <v>51</v>
      </c>
      <c r="D25" s="7" t="s">
        <v>51</v>
      </c>
      <c r="E25" s="25">
        <f>Sheet5!Q26</f>
        <v>0</v>
      </c>
      <c r="F25" s="25">
        <f>Sheet5!R26</f>
        <v>0</v>
      </c>
      <c r="G25" s="25">
        <f>Sheet5!S26</f>
        <v>0</v>
      </c>
      <c r="H25" s="25">
        <f>Sheet5!N26</f>
        <v>175</v>
      </c>
      <c r="I25" s="25">
        <f>Sheet5!O26</f>
        <v>2141</v>
      </c>
      <c r="J25" s="25">
        <f>Sheet5!P26</f>
        <v>789.18</v>
      </c>
      <c r="K25" s="25">
        <f>Sheet5!Z26</f>
        <v>1242</v>
      </c>
      <c r="L25" s="25">
        <f>Sheet5!AA26</f>
        <v>3286.5</v>
      </c>
      <c r="M25" s="25">
        <f>Sheet5!AB26</f>
        <v>824.25</v>
      </c>
      <c r="N25" s="25">
        <f t="shared" si="1"/>
        <v>1417</v>
      </c>
      <c r="O25" s="25">
        <f t="shared" si="2"/>
        <v>5427.5</v>
      </c>
      <c r="P25" s="25">
        <f t="shared" si="3"/>
        <v>1613.4299999999998</v>
      </c>
    </row>
    <row r="26" spans="1:16" s="8" customFormat="1" ht="24.95" customHeight="1">
      <c r="A26" s="32"/>
      <c r="B26" s="32"/>
      <c r="C26" s="6"/>
      <c r="D26" s="6" t="s">
        <v>10</v>
      </c>
      <c r="E26" s="27">
        <f>Sheet5!Q27</f>
        <v>2</v>
      </c>
      <c r="F26" s="27">
        <f>Sheet5!R27</f>
        <v>3320</v>
      </c>
      <c r="G26" s="27">
        <f>Sheet5!S27</f>
        <v>2490</v>
      </c>
      <c r="H26" s="27">
        <f>Sheet5!N27</f>
        <v>2711</v>
      </c>
      <c r="I26" s="27">
        <f>Sheet5!O27</f>
        <v>23497.620000000003</v>
      </c>
      <c r="J26" s="27">
        <f>Sheet5!P27</f>
        <v>7639.0249999999996</v>
      </c>
      <c r="K26" s="27">
        <f>Sheet5!Z27</f>
        <v>4139</v>
      </c>
      <c r="L26" s="27">
        <f>Sheet5!AA27</f>
        <v>12849.18</v>
      </c>
      <c r="M26" s="27">
        <f>Sheet5!AB27</f>
        <v>3397.8</v>
      </c>
      <c r="N26" s="27">
        <f t="shared" si="1"/>
        <v>6852</v>
      </c>
      <c r="O26" s="27">
        <f t="shared" si="2"/>
        <v>39666.800000000003</v>
      </c>
      <c r="P26" s="27">
        <f t="shared" si="3"/>
        <v>13526.825000000001</v>
      </c>
    </row>
    <row r="27" spans="1:16" ht="24.95" customHeight="1">
      <c r="A27" s="22"/>
      <c r="B27" s="22"/>
      <c r="C27" s="6"/>
      <c r="D27" s="6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</row>
    <row r="28" spans="1:16" ht="24.95" customHeight="1">
      <c r="A28" s="9">
        <v>20</v>
      </c>
      <c r="B28" s="9">
        <v>1</v>
      </c>
      <c r="C28" s="7" t="s">
        <v>68</v>
      </c>
      <c r="D28" s="7" t="s">
        <v>69</v>
      </c>
      <c r="E28" s="25">
        <f>Sheet5!Q29</f>
        <v>0</v>
      </c>
      <c r="F28" s="25">
        <f>Sheet5!R29</f>
        <v>0</v>
      </c>
      <c r="G28" s="25">
        <f>Sheet5!S29</f>
        <v>0</v>
      </c>
      <c r="H28" s="25">
        <f>Sheet5!N29</f>
        <v>29</v>
      </c>
      <c r="I28" s="25">
        <f>Sheet5!O29</f>
        <v>873</v>
      </c>
      <c r="J28" s="25">
        <f>Sheet5!P29</f>
        <v>356.5</v>
      </c>
      <c r="K28" s="25">
        <f>Sheet5!Z29</f>
        <v>208</v>
      </c>
      <c r="L28" s="25">
        <f>Sheet5!AA29</f>
        <v>1331</v>
      </c>
      <c r="M28" s="25">
        <f>Sheet5!AB29</f>
        <v>331</v>
      </c>
      <c r="N28" s="25">
        <f t="shared" si="1"/>
        <v>237</v>
      </c>
      <c r="O28" s="25">
        <f t="shared" si="2"/>
        <v>2204</v>
      </c>
      <c r="P28" s="25">
        <f t="shared" si="3"/>
        <v>687.5</v>
      </c>
    </row>
    <row r="29" spans="1:16" ht="24.95" customHeight="1">
      <c r="A29" s="9">
        <v>21</v>
      </c>
      <c r="B29" s="9">
        <v>2</v>
      </c>
      <c r="C29" s="7" t="s">
        <v>68</v>
      </c>
      <c r="D29" s="7" t="s">
        <v>71</v>
      </c>
      <c r="E29" s="25">
        <f>Sheet5!Q30</f>
        <v>1</v>
      </c>
      <c r="F29" s="25">
        <f>Sheet5!R30</f>
        <v>1600</v>
      </c>
      <c r="G29" s="25">
        <f>Sheet5!S30</f>
        <v>1200</v>
      </c>
      <c r="H29" s="25">
        <f>Sheet5!N30</f>
        <v>20</v>
      </c>
      <c r="I29" s="25">
        <f>Sheet5!O30</f>
        <v>335.1</v>
      </c>
      <c r="J29" s="25">
        <f>Sheet5!P30</f>
        <v>146.69999999999999</v>
      </c>
      <c r="K29" s="25">
        <f>Sheet5!Z30</f>
        <v>169</v>
      </c>
      <c r="L29" s="25">
        <f>Sheet5!AA30</f>
        <v>312</v>
      </c>
      <c r="M29" s="25">
        <f>Sheet5!AB30</f>
        <v>99</v>
      </c>
      <c r="N29" s="25">
        <f t="shared" si="1"/>
        <v>190</v>
      </c>
      <c r="O29" s="25">
        <f t="shared" si="2"/>
        <v>2247.1</v>
      </c>
      <c r="P29" s="25">
        <f t="shared" si="3"/>
        <v>1445.7</v>
      </c>
    </row>
    <row r="30" spans="1:16" ht="24.95" customHeight="1">
      <c r="A30" s="9">
        <v>22</v>
      </c>
      <c r="B30" s="9">
        <v>3</v>
      </c>
      <c r="C30" s="7" t="s">
        <v>68</v>
      </c>
      <c r="D30" s="7" t="s">
        <v>73</v>
      </c>
      <c r="E30" s="25">
        <f>Sheet5!Q31</f>
        <v>0</v>
      </c>
      <c r="F30" s="25">
        <f>Sheet5!R31</f>
        <v>0</v>
      </c>
      <c r="G30" s="25">
        <f>Sheet5!S31</f>
        <v>0</v>
      </c>
      <c r="H30" s="25">
        <f>Sheet5!N31</f>
        <v>26</v>
      </c>
      <c r="I30" s="25">
        <f>Sheet5!O31</f>
        <v>425.9</v>
      </c>
      <c r="J30" s="25">
        <f>Sheet5!P31</f>
        <v>166.5</v>
      </c>
      <c r="K30" s="25">
        <f>Sheet5!Z31</f>
        <v>232</v>
      </c>
      <c r="L30" s="25">
        <f>Sheet5!AA31</f>
        <v>1533</v>
      </c>
      <c r="M30" s="25">
        <f>Sheet5!AB31</f>
        <v>340</v>
      </c>
      <c r="N30" s="25">
        <f t="shared" si="1"/>
        <v>258</v>
      </c>
      <c r="O30" s="25">
        <f t="shared" si="2"/>
        <v>1958.9</v>
      </c>
      <c r="P30" s="25">
        <f t="shared" si="3"/>
        <v>506.5</v>
      </c>
    </row>
    <row r="31" spans="1:16" ht="24.95" customHeight="1">
      <c r="A31" s="9">
        <v>23</v>
      </c>
      <c r="B31" s="9">
        <v>4</v>
      </c>
      <c r="C31" s="7" t="s">
        <v>68</v>
      </c>
      <c r="D31" s="7" t="s">
        <v>75</v>
      </c>
      <c r="E31" s="25">
        <f>Sheet5!Q32</f>
        <v>1</v>
      </c>
      <c r="F31" s="25">
        <f>Sheet5!R32</f>
        <v>1400</v>
      </c>
      <c r="G31" s="25">
        <f>Sheet5!S32</f>
        <v>1050</v>
      </c>
      <c r="H31" s="25">
        <f>Sheet5!N32</f>
        <v>5</v>
      </c>
      <c r="I31" s="25">
        <f>Sheet5!O32</f>
        <v>32</v>
      </c>
      <c r="J31" s="25">
        <f>Sheet5!P32</f>
        <v>12.5</v>
      </c>
      <c r="K31" s="25">
        <f>Sheet5!Z32</f>
        <v>140</v>
      </c>
      <c r="L31" s="25">
        <f>Sheet5!AA32</f>
        <v>359</v>
      </c>
      <c r="M31" s="25">
        <f>Sheet5!AB32</f>
        <v>66</v>
      </c>
      <c r="N31" s="25">
        <f t="shared" si="1"/>
        <v>146</v>
      </c>
      <c r="O31" s="25">
        <f t="shared" si="2"/>
        <v>1791</v>
      </c>
      <c r="P31" s="25">
        <f t="shared" si="3"/>
        <v>1128.5</v>
      </c>
    </row>
    <row r="32" spans="1:16" ht="24.95" customHeight="1">
      <c r="A32" s="9">
        <v>24</v>
      </c>
      <c r="B32" s="9">
        <v>5</v>
      </c>
      <c r="C32" s="7" t="s">
        <v>68</v>
      </c>
      <c r="D32" s="7" t="s">
        <v>77</v>
      </c>
      <c r="E32" s="25">
        <f>Sheet5!Q33</f>
        <v>0</v>
      </c>
      <c r="F32" s="25">
        <f>Sheet5!R33</f>
        <v>0</v>
      </c>
      <c r="G32" s="25">
        <f>Sheet5!S33</f>
        <v>0</v>
      </c>
      <c r="H32" s="25">
        <f>Sheet5!N33</f>
        <v>18</v>
      </c>
      <c r="I32" s="25">
        <f>Sheet5!O33</f>
        <v>234</v>
      </c>
      <c r="J32" s="25">
        <f>Sheet5!P33</f>
        <v>110</v>
      </c>
      <c r="K32" s="25">
        <f>Sheet5!Z33</f>
        <v>182</v>
      </c>
      <c r="L32" s="25">
        <f>Sheet5!AA33</f>
        <v>478.2</v>
      </c>
      <c r="M32" s="25">
        <f>Sheet5!AB33</f>
        <v>105</v>
      </c>
      <c r="N32" s="25">
        <f t="shared" si="1"/>
        <v>200</v>
      </c>
      <c r="O32" s="25">
        <f t="shared" si="2"/>
        <v>712.2</v>
      </c>
      <c r="P32" s="25">
        <f t="shared" si="3"/>
        <v>215</v>
      </c>
    </row>
    <row r="33" spans="1:16" ht="24.95" customHeight="1">
      <c r="A33" s="9">
        <v>25</v>
      </c>
      <c r="B33" s="9">
        <v>6</v>
      </c>
      <c r="C33" s="7" t="s">
        <v>68</v>
      </c>
      <c r="D33" s="7" t="s">
        <v>79</v>
      </c>
      <c r="E33" s="25">
        <f>Sheet5!Q34</f>
        <v>0</v>
      </c>
      <c r="F33" s="25">
        <f>Sheet5!R34</f>
        <v>0</v>
      </c>
      <c r="G33" s="25">
        <f>Sheet5!S34</f>
        <v>0</v>
      </c>
      <c r="H33" s="25">
        <f>Sheet5!N34</f>
        <v>3</v>
      </c>
      <c r="I33" s="25">
        <f>Sheet5!O34</f>
        <v>1248</v>
      </c>
      <c r="J33" s="25">
        <f>Sheet5!P34</f>
        <v>1015.8</v>
      </c>
      <c r="K33" s="25">
        <f>Sheet5!Z34</f>
        <v>17</v>
      </c>
      <c r="L33" s="25">
        <f>Sheet5!AA34</f>
        <v>104.5</v>
      </c>
      <c r="M33" s="25">
        <f>Sheet5!AB34</f>
        <v>55.5</v>
      </c>
      <c r="N33" s="25">
        <f t="shared" si="1"/>
        <v>20</v>
      </c>
      <c r="O33" s="25">
        <f t="shared" si="2"/>
        <v>1352.5</v>
      </c>
      <c r="P33" s="25">
        <f t="shared" si="3"/>
        <v>1071.3</v>
      </c>
    </row>
    <row r="34" spans="1:16" ht="24.95" customHeight="1">
      <c r="A34" s="9">
        <v>26</v>
      </c>
      <c r="B34" s="9">
        <v>7</v>
      </c>
      <c r="C34" s="7" t="s">
        <v>68</v>
      </c>
      <c r="D34" s="7" t="s">
        <v>81</v>
      </c>
      <c r="E34" s="25">
        <f>Sheet5!Q35</f>
        <v>0</v>
      </c>
      <c r="F34" s="25">
        <f>Sheet5!R35</f>
        <v>0</v>
      </c>
      <c r="G34" s="25">
        <f>Sheet5!S35</f>
        <v>0</v>
      </c>
      <c r="H34" s="25">
        <f>Sheet5!N35</f>
        <v>49</v>
      </c>
      <c r="I34" s="25">
        <f>Sheet5!O35</f>
        <v>2430</v>
      </c>
      <c r="J34" s="25">
        <f>Sheet5!P35</f>
        <v>657</v>
      </c>
      <c r="K34" s="25">
        <f>Sheet5!Z35</f>
        <v>66</v>
      </c>
      <c r="L34" s="25">
        <f>Sheet5!AA35</f>
        <v>449.3</v>
      </c>
      <c r="M34" s="25">
        <f>Sheet5!AB35</f>
        <v>140</v>
      </c>
      <c r="N34" s="25">
        <f t="shared" si="1"/>
        <v>115</v>
      </c>
      <c r="O34" s="25">
        <f t="shared" si="2"/>
        <v>2879.3</v>
      </c>
      <c r="P34" s="25">
        <f t="shared" si="3"/>
        <v>797</v>
      </c>
    </row>
    <row r="35" spans="1:16" ht="24.95" customHeight="1">
      <c r="A35" s="9">
        <v>27</v>
      </c>
      <c r="B35" s="9">
        <v>8</v>
      </c>
      <c r="C35" s="7" t="s">
        <v>68</v>
      </c>
      <c r="D35" s="7" t="s">
        <v>83</v>
      </c>
      <c r="E35" s="25">
        <f>Sheet5!Q36</f>
        <v>0</v>
      </c>
      <c r="F35" s="25">
        <f>Sheet5!R36</f>
        <v>0</v>
      </c>
      <c r="G35" s="25">
        <f>Sheet5!S36</f>
        <v>0</v>
      </c>
      <c r="H35" s="25">
        <f>Sheet5!N36</f>
        <v>2</v>
      </c>
      <c r="I35" s="25">
        <f>Sheet5!O36</f>
        <v>291.04000000000002</v>
      </c>
      <c r="J35" s="25">
        <f>Sheet5!P36</f>
        <v>70</v>
      </c>
      <c r="K35" s="25">
        <f>Sheet5!Z36</f>
        <v>29</v>
      </c>
      <c r="L35" s="25">
        <f>Sheet5!AA36</f>
        <v>281</v>
      </c>
      <c r="M35" s="25">
        <f>Sheet5!AB36</f>
        <v>90</v>
      </c>
      <c r="N35" s="25">
        <f t="shared" si="1"/>
        <v>31</v>
      </c>
      <c r="O35" s="25">
        <f t="shared" si="2"/>
        <v>572.04</v>
      </c>
      <c r="P35" s="25">
        <f t="shared" si="3"/>
        <v>160</v>
      </c>
    </row>
    <row r="36" spans="1:16" ht="24.95" customHeight="1">
      <c r="A36" s="9">
        <v>28</v>
      </c>
      <c r="B36" s="9">
        <v>9</v>
      </c>
      <c r="C36" s="7" t="s">
        <v>68</v>
      </c>
      <c r="D36" s="7" t="s">
        <v>85</v>
      </c>
      <c r="E36" s="25">
        <f>Sheet5!Q37</f>
        <v>0</v>
      </c>
      <c r="F36" s="25">
        <f>Sheet5!R37</f>
        <v>0</v>
      </c>
      <c r="G36" s="25">
        <f>Sheet5!S37</f>
        <v>0</v>
      </c>
      <c r="H36" s="25">
        <f>Sheet5!N37</f>
        <v>7</v>
      </c>
      <c r="I36" s="25">
        <f>Sheet5!O37</f>
        <v>552</v>
      </c>
      <c r="J36" s="25">
        <f>Sheet5!P37</f>
        <v>120</v>
      </c>
      <c r="K36" s="25">
        <f>Sheet5!Z37</f>
        <v>59</v>
      </c>
      <c r="L36" s="25">
        <f>Sheet5!AA37</f>
        <v>424</v>
      </c>
      <c r="M36" s="25">
        <f>Sheet5!AB37</f>
        <v>129.5</v>
      </c>
      <c r="N36" s="25">
        <f t="shared" si="1"/>
        <v>66</v>
      </c>
      <c r="O36" s="25">
        <f t="shared" si="2"/>
        <v>976</v>
      </c>
      <c r="P36" s="25">
        <f t="shared" si="3"/>
        <v>249.5</v>
      </c>
    </row>
    <row r="37" spans="1:16" ht="24.95" customHeight="1">
      <c r="A37" s="9">
        <v>29</v>
      </c>
      <c r="B37" s="9">
        <v>10</v>
      </c>
      <c r="C37" s="7" t="s">
        <v>68</v>
      </c>
      <c r="D37" s="7" t="s">
        <v>87</v>
      </c>
      <c r="E37" s="25">
        <f>Sheet5!Q38</f>
        <v>0</v>
      </c>
      <c r="F37" s="25">
        <f>Sheet5!R38</f>
        <v>0</v>
      </c>
      <c r="G37" s="25">
        <f>Sheet5!S38</f>
        <v>0</v>
      </c>
      <c r="H37" s="25">
        <f>Sheet5!N38</f>
        <v>0</v>
      </c>
      <c r="I37" s="25">
        <f>Sheet5!O38</f>
        <v>0</v>
      </c>
      <c r="J37" s="25">
        <f>Sheet5!P38</f>
        <v>0</v>
      </c>
      <c r="K37" s="25">
        <f>Sheet5!Z38</f>
        <v>80</v>
      </c>
      <c r="L37" s="25">
        <f>Sheet5!AA38</f>
        <v>80</v>
      </c>
      <c r="M37" s="25">
        <f>Sheet5!AB38</f>
        <v>30.001000000000001</v>
      </c>
      <c r="N37" s="25">
        <f t="shared" si="1"/>
        <v>80</v>
      </c>
      <c r="O37" s="25">
        <f t="shared" si="2"/>
        <v>80</v>
      </c>
      <c r="P37" s="25">
        <f t="shared" si="3"/>
        <v>30.001000000000001</v>
      </c>
    </row>
    <row r="38" spans="1:16" s="8" customFormat="1" ht="24.95" customHeight="1">
      <c r="A38" s="32"/>
      <c r="B38" s="32"/>
      <c r="C38" s="6"/>
      <c r="D38" s="6" t="s">
        <v>10</v>
      </c>
      <c r="E38" s="27">
        <f>Sheet5!Q39</f>
        <v>2</v>
      </c>
      <c r="F38" s="27">
        <f>Sheet5!R39</f>
        <v>3000</v>
      </c>
      <c r="G38" s="27">
        <f>Sheet5!S39</f>
        <v>2250</v>
      </c>
      <c r="H38" s="27">
        <f>Sheet5!N39</f>
        <v>159</v>
      </c>
      <c r="I38" s="27">
        <f>Sheet5!O39</f>
        <v>6421.04</v>
      </c>
      <c r="J38" s="27">
        <f>Sheet5!P39</f>
        <v>2655</v>
      </c>
      <c r="K38" s="27">
        <f>Sheet5!Z39</f>
        <v>1182</v>
      </c>
      <c r="L38" s="27">
        <f>Sheet5!AA39</f>
        <v>5352</v>
      </c>
      <c r="M38" s="27">
        <f>Sheet5!AB39</f>
        <v>1386.001</v>
      </c>
      <c r="N38" s="27">
        <f t="shared" si="1"/>
        <v>1343</v>
      </c>
      <c r="O38" s="27">
        <f t="shared" si="2"/>
        <v>14773.04</v>
      </c>
      <c r="P38" s="27">
        <f t="shared" si="3"/>
        <v>6291.0010000000002</v>
      </c>
    </row>
    <row r="39" spans="1:16" ht="24.95" customHeight="1">
      <c r="A39" s="32"/>
      <c r="B39" s="32"/>
      <c r="C39" s="6"/>
      <c r="D39" s="6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</row>
    <row r="40" spans="1:16" ht="24.95" customHeight="1">
      <c r="A40" s="9">
        <v>30</v>
      </c>
      <c r="B40" s="9">
        <v>1</v>
      </c>
      <c r="C40" s="7" t="s">
        <v>89</v>
      </c>
      <c r="D40" s="7" t="s">
        <v>90</v>
      </c>
      <c r="E40" s="25">
        <f>Sheet5!Q41</f>
        <v>0</v>
      </c>
      <c r="F40" s="25">
        <f>Sheet5!R41</f>
        <v>0</v>
      </c>
      <c r="G40" s="25">
        <f>Sheet5!S41</f>
        <v>0</v>
      </c>
      <c r="H40" s="25">
        <f>Sheet5!N41</f>
        <v>52</v>
      </c>
      <c r="I40" s="25">
        <f>Sheet5!O41</f>
        <v>613</v>
      </c>
      <c r="J40" s="25">
        <f>Sheet5!P41</f>
        <v>313.5</v>
      </c>
      <c r="K40" s="25">
        <f>Sheet5!Z41</f>
        <v>29</v>
      </c>
      <c r="L40" s="25">
        <f>Sheet5!AA41</f>
        <v>159.5</v>
      </c>
      <c r="M40" s="25">
        <f>Sheet5!AB41</f>
        <v>51.75</v>
      </c>
      <c r="N40" s="25">
        <f t="shared" si="1"/>
        <v>81</v>
      </c>
      <c r="O40" s="25">
        <f t="shared" si="2"/>
        <v>772.5</v>
      </c>
      <c r="P40" s="25">
        <f t="shared" si="3"/>
        <v>365.25</v>
      </c>
    </row>
    <row r="41" spans="1:16" ht="24.95" customHeight="1">
      <c r="A41" s="9">
        <v>31</v>
      </c>
      <c r="B41" s="9">
        <v>2</v>
      </c>
      <c r="C41" s="7" t="s">
        <v>89</v>
      </c>
      <c r="D41" s="7" t="s">
        <v>92</v>
      </c>
      <c r="E41" s="25">
        <f>Sheet5!Q42</f>
        <v>0</v>
      </c>
      <c r="F41" s="25">
        <f>Sheet5!R42</f>
        <v>0</v>
      </c>
      <c r="G41" s="25">
        <f>Sheet5!S42</f>
        <v>0</v>
      </c>
      <c r="H41" s="25">
        <f>Sheet5!N42</f>
        <v>264</v>
      </c>
      <c r="I41" s="25">
        <f>Sheet5!O42</f>
        <v>1716.28</v>
      </c>
      <c r="J41" s="25">
        <f>Sheet5!P42</f>
        <v>913.07999999999993</v>
      </c>
      <c r="K41" s="25">
        <f>Sheet5!Z42</f>
        <v>13</v>
      </c>
      <c r="L41" s="25">
        <f>Sheet5!AA42</f>
        <v>115.7</v>
      </c>
      <c r="M41" s="25">
        <f>Sheet5!AB42</f>
        <v>53.6</v>
      </c>
      <c r="N41" s="25">
        <f t="shared" si="1"/>
        <v>277</v>
      </c>
      <c r="O41" s="25">
        <f t="shared" si="2"/>
        <v>1831.98</v>
      </c>
      <c r="P41" s="25">
        <f t="shared" si="3"/>
        <v>966.68</v>
      </c>
    </row>
    <row r="42" spans="1:16" ht="24.95" customHeight="1">
      <c r="A42" s="9">
        <v>32</v>
      </c>
      <c r="B42" s="9">
        <v>3</v>
      </c>
      <c r="C42" s="7" t="s">
        <v>89</v>
      </c>
      <c r="D42" s="7" t="s">
        <v>94</v>
      </c>
      <c r="E42" s="25">
        <f>Sheet5!Q43</f>
        <v>1</v>
      </c>
      <c r="F42" s="25">
        <f>Sheet5!R43</f>
        <v>15000</v>
      </c>
      <c r="G42" s="25">
        <f>Sheet5!S43</f>
        <v>11250</v>
      </c>
      <c r="H42" s="25">
        <f>Sheet5!N43</f>
        <v>75</v>
      </c>
      <c r="I42" s="25">
        <f>Sheet5!O43</f>
        <v>237.434</v>
      </c>
      <c r="J42" s="25">
        <f>Sheet5!P43</f>
        <v>118.717</v>
      </c>
      <c r="K42" s="25">
        <f>Sheet5!Z43</f>
        <v>12</v>
      </c>
      <c r="L42" s="25">
        <f>Sheet5!AA43</f>
        <v>230.84200000000001</v>
      </c>
      <c r="M42" s="25">
        <f>Sheet5!AB43</f>
        <v>165.536</v>
      </c>
      <c r="N42" s="25">
        <f t="shared" si="1"/>
        <v>88</v>
      </c>
      <c r="O42" s="25">
        <f t="shared" si="2"/>
        <v>15468.276</v>
      </c>
      <c r="P42" s="25">
        <f t="shared" si="3"/>
        <v>11534.253000000001</v>
      </c>
    </row>
    <row r="43" spans="1:16" ht="24.95" customHeight="1">
      <c r="A43" s="9">
        <v>33</v>
      </c>
      <c r="B43" s="9">
        <v>4</v>
      </c>
      <c r="C43" s="7" t="s">
        <v>89</v>
      </c>
      <c r="D43" s="7" t="s">
        <v>96</v>
      </c>
      <c r="E43" s="25">
        <f>Sheet5!Q44</f>
        <v>0</v>
      </c>
      <c r="F43" s="25">
        <f>Sheet5!R44</f>
        <v>0</v>
      </c>
      <c r="G43" s="25">
        <f>Sheet5!S44</f>
        <v>0</v>
      </c>
      <c r="H43" s="25">
        <f>Sheet5!N44</f>
        <v>93</v>
      </c>
      <c r="I43" s="25">
        <f>Sheet5!O44</f>
        <v>667.97</v>
      </c>
      <c r="J43" s="25">
        <f>Sheet5!P44</f>
        <v>359.20500000000004</v>
      </c>
      <c r="K43" s="25">
        <f>Sheet5!Z44</f>
        <v>0</v>
      </c>
      <c r="L43" s="25">
        <f>Sheet5!AA44</f>
        <v>0</v>
      </c>
      <c r="M43" s="25">
        <f>Sheet5!AB44</f>
        <v>0</v>
      </c>
      <c r="N43" s="25">
        <f t="shared" si="1"/>
        <v>93</v>
      </c>
      <c r="O43" s="25">
        <f t="shared" si="2"/>
        <v>667.97</v>
      </c>
      <c r="P43" s="25">
        <f t="shared" si="3"/>
        <v>359.20500000000004</v>
      </c>
    </row>
    <row r="44" spans="1:16" ht="24.95" customHeight="1">
      <c r="A44" s="9">
        <v>34</v>
      </c>
      <c r="B44" s="9">
        <v>5</v>
      </c>
      <c r="C44" s="7" t="s">
        <v>89</v>
      </c>
      <c r="D44" s="7" t="s">
        <v>98</v>
      </c>
      <c r="E44" s="25">
        <f>Sheet5!Q45</f>
        <v>1</v>
      </c>
      <c r="F44" s="25">
        <f>Sheet5!R45</f>
        <v>4930</v>
      </c>
      <c r="G44" s="25">
        <f>Sheet5!S45</f>
        <v>3697.5</v>
      </c>
      <c r="H44" s="25">
        <f>Sheet5!N45</f>
        <v>64</v>
      </c>
      <c r="I44" s="25">
        <f>Sheet5!O45</f>
        <v>2947.85</v>
      </c>
      <c r="J44" s="25">
        <f>Sheet5!P45</f>
        <v>583.42499999999995</v>
      </c>
      <c r="K44" s="25">
        <f>Sheet5!Z45</f>
        <v>0</v>
      </c>
      <c r="L44" s="25">
        <f>Sheet5!AA45</f>
        <v>0</v>
      </c>
      <c r="M44" s="25">
        <f>Sheet5!AB45</f>
        <v>0</v>
      </c>
      <c r="N44" s="25">
        <f t="shared" si="1"/>
        <v>65</v>
      </c>
      <c r="O44" s="25">
        <f t="shared" si="2"/>
        <v>7877.85</v>
      </c>
      <c r="P44" s="25">
        <f t="shared" si="3"/>
        <v>4280.9250000000002</v>
      </c>
    </row>
    <row r="45" spans="1:16" ht="24.95" customHeight="1">
      <c r="A45" s="9">
        <v>35</v>
      </c>
      <c r="B45" s="9">
        <v>6</v>
      </c>
      <c r="C45" s="7" t="s">
        <v>89</v>
      </c>
      <c r="D45" s="7" t="s">
        <v>100</v>
      </c>
      <c r="E45" s="25">
        <f>Sheet5!Q46</f>
        <v>0</v>
      </c>
      <c r="F45" s="25">
        <f>Sheet5!R46</f>
        <v>0</v>
      </c>
      <c r="G45" s="25">
        <f>Sheet5!S46</f>
        <v>0</v>
      </c>
      <c r="H45" s="25">
        <f>Sheet5!N46</f>
        <v>202</v>
      </c>
      <c r="I45" s="25">
        <f>Sheet5!O46</f>
        <v>1535.76</v>
      </c>
      <c r="J45" s="25">
        <f>Sheet5!P46</f>
        <v>767.88</v>
      </c>
      <c r="K45" s="25">
        <f>Sheet5!Z46</f>
        <v>0</v>
      </c>
      <c r="L45" s="25">
        <f>Sheet5!AA46</f>
        <v>0</v>
      </c>
      <c r="M45" s="25">
        <f>Sheet5!AB46</f>
        <v>0</v>
      </c>
      <c r="N45" s="25">
        <f t="shared" si="1"/>
        <v>202</v>
      </c>
      <c r="O45" s="25">
        <f t="shared" si="2"/>
        <v>1535.76</v>
      </c>
      <c r="P45" s="25">
        <f t="shared" si="3"/>
        <v>767.88</v>
      </c>
    </row>
    <row r="46" spans="1:16" ht="24.95" customHeight="1">
      <c r="A46" s="9">
        <v>36</v>
      </c>
      <c r="B46" s="9">
        <v>7</v>
      </c>
      <c r="C46" s="7" t="s">
        <v>89</v>
      </c>
      <c r="D46" s="7" t="s">
        <v>102</v>
      </c>
      <c r="E46" s="25">
        <f>Sheet5!Q47</f>
        <v>0</v>
      </c>
      <c r="F46" s="25">
        <f>Sheet5!R47</f>
        <v>0</v>
      </c>
      <c r="G46" s="25">
        <f>Sheet5!S47</f>
        <v>0</v>
      </c>
      <c r="H46" s="25">
        <f>Sheet5!N47</f>
        <v>38</v>
      </c>
      <c r="I46" s="25">
        <f>Sheet5!O47</f>
        <v>500.13</v>
      </c>
      <c r="J46" s="25">
        <f>Sheet5!P47</f>
        <v>250.065</v>
      </c>
      <c r="K46" s="25">
        <f>Sheet5!Z47</f>
        <v>26</v>
      </c>
      <c r="L46" s="25">
        <f>Sheet5!AA47</f>
        <v>257.33</v>
      </c>
      <c r="M46" s="25">
        <f>Sheet5!AB47</f>
        <v>128.66499999999999</v>
      </c>
      <c r="N46" s="25">
        <f t="shared" si="1"/>
        <v>64</v>
      </c>
      <c r="O46" s="25">
        <f t="shared" si="2"/>
        <v>757.46</v>
      </c>
      <c r="P46" s="25">
        <f t="shared" si="3"/>
        <v>378.73</v>
      </c>
    </row>
    <row r="47" spans="1:16" ht="24.95" customHeight="1">
      <c r="A47" s="9">
        <v>37</v>
      </c>
      <c r="B47" s="9">
        <v>8</v>
      </c>
      <c r="C47" s="7" t="s">
        <v>89</v>
      </c>
      <c r="D47" s="7" t="s">
        <v>104</v>
      </c>
      <c r="E47" s="25">
        <f>Sheet5!Q48</f>
        <v>0</v>
      </c>
      <c r="F47" s="25">
        <f>Sheet5!R48</f>
        <v>0</v>
      </c>
      <c r="G47" s="25">
        <f>Sheet5!S48</f>
        <v>0</v>
      </c>
      <c r="H47" s="25">
        <f>Sheet5!N48</f>
        <v>133</v>
      </c>
      <c r="I47" s="25">
        <f>Sheet5!O48</f>
        <v>137.01599999999999</v>
      </c>
      <c r="J47" s="25">
        <f>Sheet5!P48</f>
        <v>68.507999999999996</v>
      </c>
      <c r="K47" s="25">
        <f>Sheet5!Z48</f>
        <v>0</v>
      </c>
      <c r="L47" s="25">
        <f>Sheet5!AA48</f>
        <v>0</v>
      </c>
      <c r="M47" s="25">
        <f>Sheet5!AB48</f>
        <v>0</v>
      </c>
      <c r="N47" s="25">
        <f t="shared" si="1"/>
        <v>133</v>
      </c>
      <c r="O47" s="25">
        <f t="shared" si="2"/>
        <v>137.01599999999999</v>
      </c>
      <c r="P47" s="25">
        <f t="shared" si="3"/>
        <v>68.507999999999996</v>
      </c>
    </row>
    <row r="48" spans="1:16" ht="24.95" customHeight="1">
      <c r="A48" s="9">
        <v>38</v>
      </c>
      <c r="B48" s="9">
        <v>9</v>
      </c>
      <c r="C48" s="7" t="s">
        <v>89</v>
      </c>
      <c r="D48" s="7" t="s">
        <v>106</v>
      </c>
      <c r="E48" s="25">
        <f>Sheet5!Q49</f>
        <v>0</v>
      </c>
      <c r="F48" s="25">
        <f>Sheet5!R49</f>
        <v>0</v>
      </c>
      <c r="G48" s="25">
        <f>Sheet5!S49</f>
        <v>0</v>
      </c>
      <c r="H48" s="25">
        <f>Sheet5!N49</f>
        <v>162</v>
      </c>
      <c r="I48" s="25">
        <f>Sheet5!O49</f>
        <v>270.99</v>
      </c>
      <c r="J48" s="25">
        <f>Sheet5!P49</f>
        <v>124.931</v>
      </c>
      <c r="K48" s="25">
        <f>Sheet5!Z49</f>
        <v>0</v>
      </c>
      <c r="L48" s="25">
        <f>Sheet5!AA49</f>
        <v>0</v>
      </c>
      <c r="M48" s="25">
        <f>Sheet5!AB49</f>
        <v>0</v>
      </c>
      <c r="N48" s="25">
        <f t="shared" si="1"/>
        <v>162</v>
      </c>
      <c r="O48" s="25">
        <f t="shared" si="2"/>
        <v>270.99</v>
      </c>
      <c r="P48" s="25">
        <f t="shared" si="3"/>
        <v>124.931</v>
      </c>
    </row>
    <row r="49" spans="1:16" ht="24.95" customHeight="1">
      <c r="A49" s="9">
        <v>39</v>
      </c>
      <c r="B49" s="9">
        <v>10</v>
      </c>
      <c r="C49" s="7" t="s">
        <v>89</v>
      </c>
      <c r="D49" s="7" t="s">
        <v>108</v>
      </c>
      <c r="E49" s="25">
        <f>Sheet5!Q50</f>
        <v>0</v>
      </c>
      <c r="F49" s="25">
        <f>Sheet5!R50</f>
        <v>0</v>
      </c>
      <c r="G49" s="25">
        <f>Sheet5!S50</f>
        <v>0</v>
      </c>
      <c r="H49" s="25">
        <f>Sheet5!N50</f>
        <v>322</v>
      </c>
      <c r="I49" s="25">
        <f>Sheet5!O50</f>
        <v>554.59999999999991</v>
      </c>
      <c r="J49" s="25">
        <f>Sheet5!P50</f>
        <v>409.37099999999998</v>
      </c>
      <c r="K49" s="25">
        <f>Sheet5!Z50</f>
        <v>39</v>
      </c>
      <c r="L49" s="25">
        <f>Sheet5!AA50</f>
        <v>81.144000000000005</v>
      </c>
      <c r="M49" s="25">
        <f>Sheet5!AB50</f>
        <v>59.786999999999992</v>
      </c>
      <c r="N49" s="25">
        <f t="shared" si="1"/>
        <v>361</v>
      </c>
      <c r="O49" s="25">
        <f t="shared" si="2"/>
        <v>635.74399999999991</v>
      </c>
      <c r="P49" s="25">
        <f t="shared" si="3"/>
        <v>469.15799999999996</v>
      </c>
    </row>
    <row r="50" spans="1:16" ht="24.95" customHeight="1">
      <c r="A50" s="9">
        <v>40</v>
      </c>
      <c r="B50" s="9">
        <v>11</v>
      </c>
      <c r="C50" s="7" t="s">
        <v>89</v>
      </c>
      <c r="D50" s="7" t="s">
        <v>110</v>
      </c>
      <c r="E50" s="25">
        <f>Sheet5!Q51</f>
        <v>0</v>
      </c>
      <c r="F50" s="25">
        <f>Sheet5!R51</f>
        <v>0</v>
      </c>
      <c r="G50" s="25">
        <f>Sheet5!S51</f>
        <v>0</v>
      </c>
      <c r="H50" s="25">
        <f>Sheet5!N51</f>
        <v>181</v>
      </c>
      <c r="I50" s="25">
        <f>Sheet5!O51</f>
        <v>656.39</v>
      </c>
      <c r="J50" s="25">
        <f>Sheet5!P51</f>
        <v>442.01800000000003</v>
      </c>
      <c r="K50" s="25">
        <f>Sheet5!Z51</f>
        <v>0</v>
      </c>
      <c r="L50" s="25">
        <f>Sheet5!AA51</f>
        <v>0</v>
      </c>
      <c r="M50" s="25">
        <f>Sheet5!AB51</f>
        <v>0</v>
      </c>
      <c r="N50" s="25">
        <f t="shared" si="1"/>
        <v>181</v>
      </c>
      <c r="O50" s="25">
        <f t="shared" si="2"/>
        <v>656.39</v>
      </c>
      <c r="P50" s="25">
        <f t="shared" si="3"/>
        <v>442.01800000000003</v>
      </c>
    </row>
    <row r="51" spans="1:16" s="8" customFormat="1" ht="24.95" customHeight="1">
      <c r="A51" s="32"/>
      <c r="B51" s="32"/>
      <c r="C51" s="6"/>
      <c r="D51" s="6" t="s">
        <v>10</v>
      </c>
      <c r="E51" s="27">
        <f>Sheet5!Q52</f>
        <v>2</v>
      </c>
      <c r="F51" s="27">
        <f>Sheet5!R52</f>
        <v>19930</v>
      </c>
      <c r="G51" s="27">
        <f>Sheet5!S52</f>
        <v>14947.5</v>
      </c>
      <c r="H51" s="27">
        <f>Sheet5!N52</f>
        <v>1586</v>
      </c>
      <c r="I51" s="27">
        <f>Sheet5!O52</f>
        <v>9837.4199999999983</v>
      </c>
      <c r="J51" s="27">
        <f>Sheet5!P52</f>
        <v>4350.7</v>
      </c>
      <c r="K51" s="27">
        <f>Sheet5!Z52</f>
        <v>119</v>
      </c>
      <c r="L51" s="27">
        <f>Sheet5!AA52</f>
        <v>844.51600000000008</v>
      </c>
      <c r="M51" s="27">
        <f>Sheet5!AB52</f>
        <v>459.33799999999991</v>
      </c>
      <c r="N51" s="27">
        <f t="shared" si="1"/>
        <v>1707</v>
      </c>
      <c r="O51" s="27">
        <f t="shared" si="2"/>
        <v>30611.935999999998</v>
      </c>
      <c r="P51" s="27">
        <f t="shared" si="3"/>
        <v>19757.538</v>
      </c>
    </row>
    <row r="52" spans="1:16" ht="24.95" customHeight="1">
      <c r="A52" s="32"/>
      <c r="B52" s="32"/>
      <c r="C52" s="6"/>
      <c r="D52" s="6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</row>
    <row r="53" spans="1:16" ht="24.95" customHeight="1">
      <c r="A53" s="9">
        <v>41</v>
      </c>
      <c r="B53" s="9">
        <v>1</v>
      </c>
      <c r="C53" s="7" t="s">
        <v>112</v>
      </c>
      <c r="D53" s="7" t="s">
        <v>113</v>
      </c>
      <c r="E53" s="25">
        <f>Sheet5!Q54</f>
        <v>0</v>
      </c>
      <c r="F53" s="25">
        <f>Sheet5!R54</f>
        <v>0</v>
      </c>
      <c r="G53" s="25">
        <f>Sheet5!S54</f>
        <v>0</v>
      </c>
      <c r="H53" s="25">
        <f>Sheet5!N54</f>
        <v>39</v>
      </c>
      <c r="I53" s="25">
        <f>Sheet5!O54</f>
        <v>20.310400000000001</v>
      </c>
      <c r="J53" s="25">
        <f>Sheet5!P54</f>
        <v>14.619199999999999</v>
      </c>
      <c r="K53" s="25">
        <f>Sheet5!Z54</f>
        <v>11</v>
      </c>
      <c r="L53" s="25">
        <f>Sheet5!AA54</f>
        <v>3.2576000000000001</v>
      </c>
      <c r="M53" s="25">
        <f>Sheet5!AB54</f>
        <v>2.3372799999999998</v>
      </c>
      <c r="N53" s="25">
        <f t="shared" si="1"/>
        <v>50</v>
      </c>
      <c r="O53" s="25">
        <f t="shared" si="2"/>
        <v>23.568000000000001</v>
      </c>
      <c r="P53" s="25">
        <f t="shared" si="3"/>
        <v>16.956479999999999</v>
      </c>
    </row>
    <row r="54" spans="1:16" ht="24.95" customHeight="1">
      <c r="A54" s="9">
        <v>42</v>
      </c>
      <c r="B54" s="9">
        <v>2</v>
      </c>
      <c r="C54" s="7" t="s">
        <v>112</v>
      </c>
      <c r="D54" s="7" t="s">
        <v>115</v>
      </c>
      <c r="E54" s="25">
        <f>Sheet5!Q55</f>
        <v>0</v>
      </c>
      <c r="F54" s="25">
        <f>Sheet5!R55</f>
        <v>0</v>
      </c>
      <c r="G54" s="25">
        <f>Sheet5!S55</f>
        <v>0</v>
      </c>
      <c r="H54" s="25">
        <f>Sheet5!N55</f>
        <v>2</v>
      </c>
      <c r="I54" s="25">
        <f>Sheet5!O55</f>
        <v>30</v>
      </c>
      <c r="J54" s="25">
        <f>Sheet5!P55</f>
        <v>17.5</v>
      </c>
      <c r="K54" s="25">
        <f>Sheet5!Z55</f>
        <v>20</v>
      </c>
      <c r="L54" s="25">
        <f>Sheet5!AA55</f>
        <v>683.82</v>
      </c>
      <c r="M54" s="25">
        <f>Sheet5!AB55</f>
        <v>342.41</v>
      </c>
      <c r="N54" s="25">
        <f t="shared" si="1"/>
        <v>22</v>
      </c>
      <c r="O54" s="25">
        <f t="shared" si="2"/>
        <v>713.82</v>
      </c>
      <c r="P54" s="25">
        <f t="shared" si="3"/>
        <v>359.91</v>
      </c>
    </row>
    <row r="55" spans="1:16" ht="24.95" customHeight="1">
      <c r="A55" s="9">
        <v>43</v>
      </c>
      <c r="B55" s="9">
        <v>3</v>
      </c>
      <c r="C55" s="7" t="s">
        <v>112</v>
      </c>
      <c r="D55" s="7" t="s">
        <v>117</v>
      </c>
      <c r="E55" s="25">
        <f>Sheet5!Q56</f>
        <v>1</v>
      </c>
      <c r="F55" s="25">
        <f>Sheet5!R56</f>
        <v>1000</v>
      </c>
      <c r="G55" s="25">
        <f>Sheet5!S56</f>
        <v>750</v>
      </c>
      <c r="H55" s="25">
        <f>Sheet5!N56</f>
        <v>32</v>
      </c>
      <c r="I55" s="25">
        <f>Sheet5!O56</f>
        <v>142.6</v>
      </c>
      <c r="J55" s="25">
        <f>Sheet5!P56</f>
        <v>35.4</v>
      </c>
      <c r="K55" s="25">
        <f>Sheet5!Z56</f>
        <v>0</v>
      </c>
      <c r="L55" s="25">
        <f>Sheet5!AA56</f>
        <v>0</v>
      </c>
      <c r="M55" s="25">
        <f>Sheet5!AB56</f>
        <v>0</v>
      </c>
      <c r="N55" s="25">
        <f t="shared" si="1"/>
        <v>33</v>
      </c>
      <c r="O55" s="25">
        <f t="shared" si="2"/>
        <v>1142.5999999999999</v>
      </c>
      <c r="P55" s="25">
        <f t="shared" si="3"/>
        <v>785.4</v>
      </c>
    </row>
    <row r="56" spans="1:16" ht="24.95" customHeight="1">
      <c r="A56" s="9">
        <v>44</v>
      </c>
      <c r="B56" s="9">
        <v>4</v>
      </c>
      <c r="C56" s="7" t="s">
        <v>112</v>
      </c>
      <c r="D56" s="7" t="s">
        <v>119</v>
      </c>
      <c r="E56" s="25">
        <f>Sheet5!Q57</f>
        <v>0</v>
      </c>
      <c r="F56" s="25">
        <f>Sheet5!R57</f>
        <v>0</v>
      </c>
      <c r="G56" s="25">
        <f>Sheet5!S57</f>
        <v>0</v>
      </c>
      <c r="H56" s="25">
        <f>Sheet5!N57</f>
        <v>0</v>
      </c>
      <c r="I56" s="25">
        <f>Sheet5!O57</f>
        <v>0</v>
      </c>
      <c r="J56" s="25">
        <f>Sheet5!P57</f>
        <v>0</v>
      </c>
      <c r="K56" s="25">
        <f>Sheet5!Z57</f>
        <v>75</v>
      </c>
      <c r="L56" s="25">
        <f>Sheet5!AA57</f>
        <v>30.499199999999998</v>
      </c>
      <c r="M56" s="25">
        <f>Sheet5!AB57</f>
        <v>10.46</v>
      </c>
      <c r="N56" s="25">
        <f t="shared" si="1"/>
        <v>75</v>
      </c>
      <c r="O56" s="25">
        <f t="shared" si="2"/>
        <v>30.499199999999998</v>
      </c>
      <c r="P56" s="25">
        <f t="shared" si="3"/>
        <v>10.46</v>
      </c>
    </row>
    <row r="57" spans="1:16" ht="24.95" customHeight="1">
      <c r="A57" s="9">
        <v>45</v>
      </c>
      <c r="B57" s="9">
        <v>5</v>
      </c>
      <c r="C57" s="7" t="s">
        <v>112</v>
      </c>
      <c r="D57" s="7" t="s">
        <v>121</v>
      </c>
      <c r="E57" s="25">
        <f>Sheet5!Q58</f>
        <v>0</v>
      </c>
      <c r="F57" s="25">
        <f>Sheet5!R58</f>
        <v>0</v>
      </c>
      <c r="G57" s="25">
        <f>Sheet5!S58</f>
        <v>0</v>
      </c>
      <c r="H57" s="25">
        <f>Sheet5!N58</f>
        <v>0</v>
      </c>
      <c r="I57" s="25">
        <f>Sheet5!O58</f>
        <v>0</v>
      </c>
      <c r="J57" s="25">
        <f>Sheet5!P58</f>
        <v>0</v>
      </c>
      <c r="K57" s="25">
        <f>Sheet5!Z58</f>
        <v>72</v>
      </c>
      <c r="L57" s="25">
        <f>Sheet5!AA58</f>
        <v>369</v>
      </c>
      <c r="M57" s="25">
        <f>Sheet5!AB58</f>
        <v>22.09</v>
      </c>
      <c r="N57" s="25">
        <f t="shared" si="1"/>
        <v>72</v>
      </c>
      <c r="O57" s="25">
        <f t="shared" si="2"/>
        <v>369</v>
      </c>
      <c r="P57" s="25">
        <f t="shared" si="3"/>
        <v>22.09</v>
      </c>
    </row>
    <row r="58" spans="1:16" ht="24.95" customHeight="1">
      <c r="A58" s="9">
        <v>46</v>
      </c>
      <c r="B58" s="9">
        <v>6</v>
      </c>
      <c r="C58" s="7" t="s">
        <v>112</v>
      </c>
      <c r="D58" s="7" t="s">
        <v>123</v>
      </c>
      <c r="E58" s="25">
        <f>Sheet5!Q59</f>
        <v>0</v>
      </c>
      <c r="F58" s="25">
        <f>Sheet5!R59</f>
        <v>0</v>
      </c>
      <c r="G58" s="25">
        <f>Sheet5!S59</f>
        <v>0</v>
      </c>
      <c r="H58" s="25">
        <f>Sheet5!N59</f>
        <v>14</v>
      </c>
      <c r="I58" s="25">
        <f>Sheet5!O59</f>
        <v>649.53</v>
      </c>
      <c r="J58" s="25">
        <f>Sheet5!P59</f>
        <v>149.5</v>
      </c>
      <c r="K58" s="25">
        <f>Sheet5!Z59</f>
        <v>11</v>
      </c>
      <c r="L58" s="25">
        <f>Sheet5!AA59</f>
        <v>169.87</v>
      </c>
      <c r="M58" s="25">
        <f>Sheet5!AB59</f>
        <v>60.53</v>
      </c>
      <c r="N58" s="25">
        <f t="shared" si="1"/>
        <v>25</v>
      </c>
      <c r="O58" s="25">
        <f t="shared" si="2"/>
        <v>819.4</v>
      </c>
      <c r="P58" s="25">
        <f t="shared" si="3"/>
        <v>210.03</v>
      </c>
    </row>
    <row r="59" spans="1:16" ht="24.95" customHeight="1">
      <c r="A59" s="9">
        <v>47</v>
      </c>
      <c r="B59" s="9">
        <v>7</v>
      </c>
      <c r="C59" s="7" t="s">
        <v>112</v>
      </c>
      <c r="D59" s="7" t="s">
        <v>125</v>
      </c>
      <c r="E59" s="25">
        <f>Sheet5!Q60</f>
        <v>0</v>
      </c>
      <c r="F59" s="25">
        <f>Sheet5!R60</f>
        <v>0</v>
      </c>
      <c r="G59" s="25">
        <f>Sheet5!S60</f>
        <v>0</v>
      </c>
      <c r="H59" s="25">
        <f>Sheet5!N60</f>
        <v>2</v>
      </c>
      <c r="I59" s="25">
        <f>Sheet5!O60</f>
        <v>5</v>
      </c>
      <c r="J59" s="25">
        <f>Sheet5!P60</f>
        <v>1.75</v>
      </c>
      <c r="K59" s="25">
        <f>Sheet5!Z60</f>
        <v>43</v>
      </c>
      <c r="L59" s="25">
        <f>Sheet5!AA60</f>
        <v>107.5</v>
      </c>
      <c r="M59" s="25">
        <f>Sheet5!AB60</f>
        <v>39.5</v>
      </c>
      <c r="N59" s="25">
        <f t="shared" si="1"/>
        <v>45</v>
      </c>
      <c r="O59" s="25">
        <f t="shared" si="2"/>
        <v>112.5</v>
      </c>
      <c r="P59" s="25">
        <f t="shared" si="3"/>
        <v>41.25</v>
      </c>
    </row>
    <row r="60" spans="1:16" ht="24.95" customHeight="1">
      <c r="A60" s="9">
        <v>48</v>
      </c>
      <c r="B60" s="9">
        <v>8</v>
      </c>
      <c r="C60" s="7" t="s">
        <v>112</v>
      </c>
      <c r="D60" s="7" t="s">
        <v>127</v>
      </c>
      <c r="E60" s="25">
        <f>Sheet5!Q61</f>
        <v>0</v>
      </c>
      <c r="F60" s="25">
        <f>Sheet5!R61</f>
        <v>0</v>
      </c>
      <c r="G60" s="25">
        <f>Sheet5!S61</f>
        <v>0</v>
      </c>
      <c r="H60" s="25">
        <f>Sheet5!N61</f>
        <v>21</v>
      </c>
      <c r="I60" s="25">
        <f>Sheet5!O61</f>
        <v>60.5</v>
      </c>
      <c r="J60" s="25">
        <f>Sheet5!P61</f>
        <v>44.1</v>
      </c>
      <c r="K60" s="25">
        <f>Sheet5!Z61</f>
        <v>0</v>
      </c>
      <c r="L60" s="25">
        <f>Sheet5!AA61</f>
        <v>0</v>
      </c>
      <c r="M60" s="25">
        <f>Sheet5!AB61</f>
        <v>0</v>
      </c>
      <c r="N60" s="25">
        <f t="shared" si="1"/>
        <v>21</v>
      </c>
      <c r="O60" s="25">
        <f t="shared" si="2"/>
        <v>60.5</v>
      </c>
      <c r="P60" s="25">
        <f t="shared" si="3"/>
        <v>44.1</v>
      </c>
    </row>
    <row r="61" spans="1:16" ht="24.95" customHeight="1">
      <c r="A61" s="9">
        <v>49</v>
      </c>
      <c r="B61" s="9">
        <v>9</v>
      </c>
      <c r="C61" s="7" t="s">
        <v>112</v>
      </c>
      <c r="D61" s="7" t="s">
        <v>129</v>
      </c>
      <c r="E61" s="25">
        <f>Sheet5!Q62</f>
        <v>1</v>
      </c>
      <c r="F61" s="25">
        <f>Sheet5!R62</f>
        <v>750</v>
      </c>
      <c r="G61" s="25">
        <f>Sheet5!S62</f>
        <v>562.5</v>
      </c>
      <c r="H61" s="25">
        <f>Sheet5!N62</f>
        <v>0</v>
      </c>
      <c r="I61" s="25">
        <f>Sheet5!O62</f>
        <v>0</v>
      </c>
      <c r="J61" s="25">
        <f>Sheet5!P62</f>
        <v>0</v>
      </c>
      <c r="K61" s="25">
        <f>Sheet5!Z62</f>
        <v>98</v>
      </c>
      <c r="L61" s="25">
        <f>Sheet5!AA62</f>
        <v>195.1</v>
      </c>
      <c r="M61" s="25">
        <f>Sheet5!AB62</f>
        <v>77.95</v>
      </c>
      <c r="N61" s="25">
        <f t="shared" si="1"/>
        <v>99</v>
      </c>
      <c r="O61" s="25">
        <f t="shared" si="2"/>
        <v>945.1</v>
      </c>
      <c r="P61" s="25">
        <f t="shared" si="3"/>
        <v>640.45000000000005</v>
      </c>
    </row>
    <row r="62" spans="1:16" ht="24.95" customHeight="1">
      <c r="A62" s="9">
        <v>50</v>
      </c>
      <c r="B62" s="9">
        <v>10</v>
      </c>
      <c r="C62" s="7" t="s">
        <v>112</v>
      </c>
      <c r="D62" s="7" t="s">
        <v>131</v>
      </c>
      <c r="E62" s="25">
        <f>Sheet5!Q63</f>
        <v>0</v>
      </c>
      <c r="F62" s="25">
        <f>Sheet5!R63</f>
        <v>0</v>
      </c>
      <c r="G62" s="25">
        <f>Sheet5!S63</f>
        <v>0</v>
      </c>
      <c r="H62" s="25">
        <f>Sheet5!N63</f>
        <v>0</v>
      </c>
      <c r="I62" s="25">
        <f>Sheet5!O63</f>
        <v>0</v>
      </c>
      <c r="J62" s="25">
        <f>Sheet5!P63</f>
        <v>0</v>
      </c>
      <c r="K62" s="25">
        <f>Sheet5!Z63</f>
        <v>46</v>
      </c>
      <c r="L62" s="25">
        <f>Sheet5!AA63</f>
        <v>94.77</v>
      </c>
      <c r="M62" s="25">
        <f>Sheet5!AB63</f>
        <v>44.69</v>
      </c>
      <c r="N62" s="25">
        <f t="shared" si="1"/>
        <v>46</v>
      </c>
      <c r="O62" s="25">
        <f t="shared" si="2"/>
        <v>94.77</v>
      </c>
      <c r="P62" s="25">
        <f t="shared" si="3"/>
        <v>44.69</v>
      </c>
    </row>
    <row r="63" spans="1:16" ht="24.95" customHeight="1">
      <c r="A63" s="9">
        <v>51</v>
      </c>
      <c r="B63" s="9">
        <v>11</v>
      </c>
      <c r="C63" s="7" t="s">
        <v>112</v>
      </c>
      <c r="D63" s="7" t="s">
        <v>133</v>
      </c>
      <c r="E63" s="25">
        <f>Sheet5!Q64</f>
        <v>0</v>
      </c>
      <c r="F63" s="25">
        <f>Sheet5!R64</f>
        <v>0</v>
      </c>
      <c r="G63" s="25">
        <f>Sheet5!S64</f>
        <v>0</v>
      </c>
      <c r="H63" s="25">
        <f>Sheet5!N64</f>
        <v>0</v>
      </c>
      <c r="I63" s="25">
        <f>Sheet5!O64</f>
        <v>0</v>
      </c>
      <c r="J63" s="25">
        <f>Sheet5!P64</f>
        <v>0</v>
      </c>
      <c r="K63" s="25">
        <f>Sheet5!Z64</f>
        <v>51</v>
      </c>
      <c r="L63" s="25">
        <f>Sheet5!AA64</f>
        <v>24.829000000000001</v>
      </c>
      <c r="M63" s="25">
        <f>Sheet5!AB64</f>
        <v>13.673</v>
      </c>
      <c r="N63" s="25">
        <f t="shared" si="1"/>
        <v>51</v>
      </c>
      <c r="O63" s="25">
        <f t="shared" si="2"/>
        <v>24.829000000000001</v>
      </c>
      <c r="P63" s="25">
        <f t="shared" si="3"/>
        <v>13.673</v>
      </c>
    </row>
    <row r="64" spans="1:16" ht="24.95" customHeight="1">
      <c r="A64" s="9">
        <v>52</v>
      </c>
      <c r="B64" s="9">
        <v>12</v>
      </c>
      <c r="C64" s="7" t="s">
        <v>112</v>
      </c>
      <c r="D64" s="7" t="s">
        <v>135</v>
      </c>
      <c r="E64" s="25">
        <f>Sheet5!Q65</f>
        <v>1</v>
      </c>
      <c r="F64" s="25">
        <f>Sheet5!R65</f>
        <v>2000</v>
      </c>
      <c r="G64" s="25">
        <f>Sheet5!S65</f>
        <v>1500</v>
      </c>
      <c r="H64" s="25">
        <f>Sheet5!N65</f>
        <v>5</v>
      </c>
      <c r="I64" s="25">
        <f>Sheet5!O65</f>
        <v>95.58</v>
      </c>
      <c r="J64" s="25">
        <f>Sheet5!P65</f>
        <v>32.049999999999997</v>
      </c>
      <c r="K64" s="25">
        <f>Sheet5!Z65</f>
        <v>53</v>
      </c>
      <c r="L64" s="25">
        <f>Sheet5!AA65</f>
        <v>264.52999999999997</v>
      </c>
      <c r="M64" s="25">
        <f>Sheet5!AB65</f>
        <v>67.14</v>
      </c>
      <c r="N64" s="25">
        <f t="shared" si="1"/>
        <v>59</v>
      </c>
      <c r="O64" s="25">
        <f t="shared" si="2"/>
        <v>2360.1099999999997</v>
      </c>
      <c r="P64" s="25">
        <f t="shared" si="3"/>
        <v>1599.19</v>
      </c>
    </row>
    <row r="65" spans="1:16" ht="24.95" customHeight="1">
      <c r="A65" s="9">
        <v>53</v>
      </c>
      <c r="B65" s="9">
        <v>13</v>
      </c>
      <c r="C65" s="7" t="s">
        <v>112</v>
      </c>
      <c r="D65" s="7" t="s">
        <v>137</v>
      </c>
      <c r="E65" s="25">
        <f>Sheet5!Q66</f>
        <v>1</v>
      </c>
      <c r="F65" s="25">
        <f>Sheet5!R66</f>
        <v>450</v>
      </c>
      <c r="G65" s="25">
        <f>Sheet5!S66</f>
        <v>337</v>
      </c>
      <c r="H65" s="25">
        <f>Sheet5!N66</f>
        <v>14</v>
      </c>
      <c r="I65" s="25">
        <f>Sheet5!O66</f>
        <v>551</v>
      </c>
      <c r="J65" s="25">
        <f>Sheet5!P66</f>
        <v>141</v>
      </c>
      <c r="K65" s="25">
        <f>Sheet5!Z66</f>
        <v>13</v>
      </c>
      <c r="L65" s="25">
        <f>Sheet5!AA66</f>
        <v>216</v>
      </c>
      <c r="M65" s="25">
        <f>Sheet5!AB66</f>
        <v>61</v>
      </c>
      <c r="N65" s="25">
        <f t="shared" si="1"/>
        <v>28</v>
      </c>
      <c r="O65" s="25">
        <f t="shared" si="2"/>
        <v>1217</v>
      </c>
      <c r="P65" s="25">
        <f t="shared" si="3"/>
        <v>539</v>
      </c>
    </row>
    <row r="66" spans="1:16" ht="24.95" customHeight="1">
      <c r="A66" s="9">
        <v>54</v>
      </c>
      <c r="B66" s="9">
        <v>14</v>
      </c>
      <c r="C66" s="7" t="s">
        <v>112</v>
      </c>
      <c r="D66" s="7" t="s">
        <v>139</v>
      </c>
      <c r="E66" s="25">
        <f>Sheet5!Q67</f>
        <v>1</v>
      </c>
      <c r="F66" s="25">
        <f>Sheet5!R67</f>
        <v>500</v>
      </c>
      <c r="G66" s="25">
        <f>Sheet5!S67</f>
        <v>375</v>
      </c>
      <c r="H66" s="25">
        <f>Sheet5!N67</f>
        <v>32</v>
      </c>
      <c r="I66" s="25">
        <f>Sheet5!O67</f>
        <v>698.49</v>
      </c>
      <c r="J66" s="25">
        <f>Sheet5!P67</f>
        <v>534.76</v>
      </c>
      <c r="K66" s="25">
        <f>Sheet5!Z67</f>
        <v>9</v>
      </c>
      <c r="L66" s="25">
        <f>Sheet5!AA67</f>
        <v>119.67</v>
      </c>
      <c r="M66" s="25">
        <f>Sheet5!AB67</f>
        <v>94.83</v>
      </c>
      <c r="N66" s="25">
        <f t="shared" si="1"/>
        <v>42</v>
      </c>
      <c r="O66" s="25">
        <f t="shared" si="2"/>
        <v>1318.16</v>
      </c>
      <c r="P66" s="25">
        <f t="shared" si="3"/>
        <v>1004.59</v>
      </c>
    </row>
    <row r="67" spans="1:16" ht="24.95" customHeight="1">
      <c r="A67" s="9">
        <v>55</v>
      </c>
      <c r="B67" s="9">
        <v>15</v>
      </c>
      <c r="C67" s="7" t="s">
        <v>112</v>
      </c>
      <c r="D67" s="7" t="s">
        <v>141</v>
      </c>
      <c r="E67" s="25">
        <f>Sheet5!Q68</f>
        <v>0</v>
      </c>
      <c r="F67" s="25">
        <f>Sheet5!R68</f>
        <v>0</v>
      </c>
      <c r="G67" s="25">
        <f>Sheet5!S68</f>
        <v>0</v>
      </c>
      <c r="H67" s="25">
        <f>Sheet5!N68</f>
        <v>3</v>
      </c>
      <c r="I67" s="25">
        <f>Sheet5!O68</f>
        <v>1.76</v>
      </c>
      <c r="J67" s="25">
        <f>Sheet5!P68</f>
        <v>0.69</v>
      </c>
      <c r="K67" s="25">
        <f>Sheet5!Z68</f>
        <v>45</v>
      </c>
      <c r="L67" s="25">
        <f>Sheet5!AA68</f>
        <v>30.37</v>
      </c>
      <c r="M67" s="25">
        <f>Sheet5!AB68</f>
        <v>11.94</v>
      </c>
      <c r="N67" s="25">
        <f t="shared" si="1"/>
        <v>48</v>
      </c>
      <c r="O67" s="25">
        <f t="shared" si="2"/>
        <v>32.130000000000003</v>
      </c>
      <c r="P67" s="25">
        <f t="shared" si="3"/>
        <v>12.629999999999999</v>
      </c>
    </row>
    <row r="68" spans="1:16" ht="24.95" customHeight="1">
      <c r="A68" s="9">
        <v>56</v>
      </c>
      <c r="B68" s="9">
        <v>16</v>
      </c>
      <c r="C68" s="7" t="s">
        <v>112</v>
      </c>
      <c r="D68" s="7" t="s">
        <v>143</v>
      </c>
      <c r="E68" s="25">
        <f>Sheet5!Q69</f>
        <v>0</v>
      </c>
      <c r="F68" s="25">
        <f>Sheet5!R69</f>
        <v>0</v>
      </c>
      <c r="G68" s="25">
        <f>Sheet5!S69</f>
        <v>0</v>
      </c>
      <c r="H68" s="25">
        <f>Sheet5!N69</f>
        <v>16</v>
      </c>
      <c r="I68" s="25">
        <f>Sheet5!O69</f>
        <v>825</v>
      </c>
      <c r="J68" s="25">
        <f>Sheet5!P69</f>
        <v>576</v>
      </c>
      <c r="K68" s="25">
        <f>Sheet5!Z69</f>
        <v>57</v>
      </c>
      <c r="L68" s="25">
        <f>Sheet5!AA69</f>
        <v>91</v>
      </c>
      <c r="M68" s="25">
        <f>Sheet5!AB69</f>
        <v>26</v>
      </c>
      <c r="N68" s="25">
        <f t="shared" si="1"/>
        <v>73</v>
      </c>
      <c r="O68" s="25">
        <f t="shared" si="2"/>
        <v>916</v>
      </c>
      <c r="P68" s="25">
        <f t="shared" si="3"/>
        <v>602</v>
      </c>
    </row>
    <row r="69" spans="1:16" ht="24.95" customHeight="1">
      <c r="A69" s="9">
        <v>57</v>
      </c>
      <c r="B69" s="9">
        <v>17</v>
      </c>
      <c r="C69" s="7" t="s">
        <v>112</v>
      </c>
      <c r="D69" s="7" t="s">
        <v>145</v>
      </c>
      <c r="E69" s="25">
        <f>Sheet5!Q70</f>
        <v>0</v>
      </c>
      <c r="F69" s="25">
        <f>Sheet5!R70</f>
        <v>0</v>
      </c>
      <c r="G69" s="25">
        <f>Sheet5!S70</f>
        <v>0</v>
      </c>
      <c r="H69" s="25">
        <f>Sheet5!N70</f>
        <v>19</v>
      </c>
      <c r="I69" s="25">
        <f>Sheet5!O70</f>
        <v>3105</v>
      </c>
      <c r="J69" s="25">
        <f>Sheet5!P70</f>
        <v>2966</v>
      </c>
      <c r="K69" s="25">
        <f>Sheet5!Z70</f>
        <v>121</v>
      </c>
      <c r="L69" s="25">
        <f>Sheet5!AA70</f>
        <v>1657.96</v>
      </c>
      <c r="M69" s="25">
        <f>Sheet5!AB70</f>
        <v>423.7</v>
      </c>
      <c r="N69" s="25">
        <f t="shared" si="1"/>
        <v>140</v>
      </c>
      <c r="O69" s="25">
        <f t="shared" si="2"/>
        <v>4762.96</v>
      </c>
      <c r="P69" s="25">
        <f t="shared" si="3"/>
        <v>3389.7</v>
      </c>
    </row>
    <row r="70" spans="1:16" ht="24.95" customHeight="1">
      <c r="A70" s="9">
        <v>58</v>
      </c>
      <c r="B70" s="9">
        <v>18</v>
      </c>
      <c r="C70" s="7" t="s">
        <v>112</v>
      </c>
      <c r="D70" s="7" t="s">
        <v>147</v>
      </c>
      <c r="E70" s="25">
        <f>Sheet5!Q71</f>
        <v>0</v>
      </c>
      <c r="F70" s="25">
        <f>Sheet5!R71</f>
        <v>0</v>
      </c>
      <c r="G70" s="25">
        <f>Sheet5!S71</f>
        <v>0</v>
      </c>
      <c r="H70" s="25">
        <f>Sheet5!N71</f>
        <v>5</v>
      </c>
      <c r="I70" s="25">
        <f>Sheet5!O71</f>
        <v>220</v>
      </c>
      <c r="J70" s="25">
        <f>Sheet5!P71</f>
        <v>134</v>
      </c>
      <c r="K70" s="25">
        <f>Sheet5!Z71</f>
        <v>4</v>
      </c>
      <c r="L70" s="25">
        <f>Sheet5!AA71</f>
        <v>23</v>
      </c>
      <c r="M70" s="25">
        <f>Sheet5!AB71</f>
        <v>15</v>
      </c>
      <c r="N70" s="25">
        <f t="shared" ref="N70:N133" si="4">E70+H70+K70</f>
        <v>9</v>
      </c>
      <c r="O70" s="25">
        <f t="shared" ref="O70:O133" si="5">F70+I70+L70</f>
        <v>243</v>
      </c>
      <c r="P70" s="25">
        <f t="shared" ref="P70:P133" si="6">G70+J70+M70</f>
        <v>149</v>
      </c>
    </row>
    <row r="71" spans="1:16" ht="24.95" customHeight="1">
      <c r="A71" s="9">
        <v>59</v>
      </c>
      <c r="B71" s="9">
        <v>19</v>
      </c>
      <c r="C71" s="7" t="s">
        <v>112</v>
      </c>
      <c r="D71" s="7" t="s">
        <v>149</v>
      </c>
      <c r="E71" s="25">
        <f>Sheet5!Q72</f>
        <v>0</v>
      </c>
      <c r="F71" s="25">
        <f>Sheet5!R72</f>
        <v>0</v>
      </c>
      <c r="G71" s="25">
        <f>Sheet5!S72</f>
        <v>0</v>
      </c>
      <c r="H71" s="25">
        <f>Sheet5!N72</f>
        <v>1</v>
      </c>
      <c r="I71" s="25">
        <f>Sheet5!O72</f>
        <v>1</v>
      </c>
      <c r="J71" s="25">
        <f>Sheet5!P72</f>
        <v>0.5</v>
      </c>
      <c r="K71" s="25">
        <f>Sheet5!Z72</f>
        <v>0</v>
      </c>
      <c r="L71" s="25">
        <f>Sheet5!AA72</f>
        <v>0</v>
      </c>
      <c r="M71" s="25">
        <f>Sheet5!AB72</f>
        <v>0</v>
      </c>
      <c r="N71" s="25">
        <f t="shared" si="4"/>
        <v>1</v>
      </c>
      <c r="O71" s="25">
        <f t="shared" si="5"/>
        <v>1</v>
      </c>
      <c r="P71" s="25">
        <f t="shared" si="6"/>
        <v>0.5</v>
      </c>
    </row>
    <row r="72" spans="1:16" ht="24.95" customHeight="1">
      <c r="A72" s="9">
        <v>60</v>
      </c>
      <c r="B72" s="9">
        <v>20</v>
      </c>
      <c r="C72" s="7" t="s">
        <v>112</v>
      </c>
      <c r="D72" s="7" t="s">
        <v>151</v>
      </c>
      <c r="E72" s="25">
        <f>Sheet5!Q73</f>
        <v>0</v>
      </c>
      <c r="F72" s="25">
        <f>Sheet5!R73</f>
        <v>0</v>
      </c>
      <c r="G72" s="25">
        <f>Sheet5!S73</f>
        <v>0</v>
      </c>
      <c r="H72" s="25">
        <f>Sheet5!N73</f>
        <v>49</v>
      </c>
      <c r="I72" s="25">
        <f>Sheet5!O73</f>
        <v>196.8</v>
      </c>
      <c r="J72" s="25">
        <f>Sheet5!P73</f>
        <v>126.9</v>
      </c>
      <c r="K72" s="25">
        <f>Sheet5!Z73</f>
        <v>0</v>
      </c>
      <c r="L72" s="25">
        <f>Sheet5!AA73</f>
        <v>0</v>
      </c>
      <c r="M72" s="25">
        <f>Sheet5!AB73</f>
        <v>0</v>
      </c>
      <c r="N72" s="25">
        <f t="shared" si="4"/>
        <v>49</v>
      </c>
      <c r="O72" s="25">
        <f t="shared" si="5"/>
        <v>196.8</v>
      </c>
      <c r="P72" s="25">
        <f t="shared" si="6"/>
        <v>126.9</v>
      </c>
    </row>
    <row r="73" spans="1:16" ht="24.95" customHeight="1">
      <c r="A73" s="9">
        <v>61</v>
      </c>
      <c r="B73" s="9">
        <v>21</v>
      </c>
      <c r="C73" s="7" t="s">
        <v>112</v>
      </c>
      <c r="D73" s="7" t="s">
        <v>153</v>
      </c>
      <c r="E73" s="25">
        <f>Sheet5!Q74</f>
        <v>1</v>
      </c>
      <c r="F73" s="25">
        <f>Sheet5!R74</f>
        <v>250</v>
      </c>
      <c r="G73" s="25">
        <f>Sheet5!S74</f>
        <v>188</v>
      </c>
      <c r="H73" s="25">
        <f>Sheet5!N74</f>
        <v>22</v>
      </c>
      <c r="I73" s="25">
        <f>Sheet5!O74</f>
        <v>362.3</v>
      </c>
      <c r="J73" s="25">
        <f>Sheet5!P74</f>
        <v>145.47999999999999</v>
      </c>
      <c r="K73" s="25">
        <f>Sheet5!Z74</f>
        <v>12</v>
      </c>
      <c r="L73" s="25">
        <f>Sheet5!AA74</f>
        <v>114.67</v>
      </c>
      <c r="M73" s="25">
        <f>Sheet5!AB74</f>
        <v>28.67</v>
      </c>
      <c r="N73" s="25">
        <f t="shared" si="4"/>
        <v>35</v>
      </c>
      <c r="O73" s="25">
        <f t="shared" si="5"/>
        <v>726.96999999999991</v>
      </c>
      <c r="P73" s="25">
        <f t="shared" si="6"/>
        <v>362.15000000000003</v>
      </c>
    </row>
    <row r="74" spans="1:16" ht="24.95" customHeight="1">
      <c r="A74" s="9">
        <v>62</v>
      </c>
      <c r="B74" s="9">
        <v>22</v>
      </c>
      <c r="C74" s="7" t="s">
        <v>112</v>
      </c>
      <c r="D74" s="7" t="s">
        <v>155</v>
      </c>
      <c r="E74" s="25">
        <f>Sheet5!Q75</f>
        <v>0</v>
      </c>
      <c r="F74" s="25">
        <f>Sheet5!R75</f>
        <v>0</v>
      </c>
      <c r="G74" s="25">
        <f>Sheet5!S75</f>
        <v>0</v>
      </c>
      <c r="H74" s="25">
        <f>Sheet5!N75</f>
        <v>0</v>
      </c>
      <c r="I74" s="25">
        <f>Sheet5!O75</f>
        <v>0</v>
      </c>
      <c r="J74" s="25">
        <f>Sheet5!P75</f>
        <v>0</v>
      </c>
      <c r="K74" s="25">
        <f>Sheet5!Z75</f>
        <v>0</v>
      </c>
      <c r="L74" s="25">
        <f>Sheet5!AA75</f>
        <v>0</v>
      </c>
      <c r="M74" s="25">
        <f>Sheet5!AB75</f>
        <v>0</v>
      </c>
      <c r="N74" s="25">
        <f t="shared" si="4"/>
        <v>0</v>
      </c>
      <c r="O74" s="25">
        <f t="shared" si="5"/>
        <v>0</v>
      </c>
      <c r="P74" s="25">
        <f t="shared" si="6"/>
        <v>0</v>
      </c>
    </row>
    <row r="75" spans="1:16" s="8" customFormat="1" ht="24.95" customHeight="1">
      <c r="A75" s="32"/>
      <c r="B75" s="32"/>
      <c r="C75" s="6"/>
      <c r="D75" s="6" t="s">
        <v>10</v>
      </c>
      <c r="E75" s="27">
        <f>Sheet5!Q76</f>
        <v>6</v>
      </c>
      <c r="F75" s="27">
        <f>Sheet5!R76</f>
        <v>4950</v>
      </c>
      <c r="G75" s="27">
        <f>Sheet5!S76</f>
        <v>3712.5</v>
      </c>
      <c r="H75" s="27">
        <f>Sheet5!N76</f>
        <v>276</v>
      </c>
      <c r="I75" s="27">
        <f>Sheet5!O76</f>
        <v>6964.8704000000007</v>
      </c>
      <c r="J75" s="27">
        <f>Sheet5!P76</f>
        <v>4920.2491999999993</v>
      </c>
      <c r="K75" s="27">
        <f>Sheet5!Z76</f>
        <v>741</v>
      </c>
      <c r="L75" s="27">
        <f>Sheet5!AA76</f>
        <v>4195.8458000000001</v>
      </c>
      <c r="M75" s="27">
        <f>Sheet5!AB76</f>
        <v>1341.9202800000003</v>
      </c>
      <c r="N75" s="27">
        <f t="shared" si="4"/>
        <v>1023</v>
      </c>
      <c r="O75" s="27">
        <f t="shared" si="5"/>
        <v>16110.716199999999</v>
      </c>
      <c r="P75" s="27">
        <f t="shared" si="6"/>
        <v>9974.6694799999987</v>
      </c>
    </row>
    <row r="76" spans="1:16" ht="24.95" customHeight="1">
      <c r="A76" s="32"/>
      <c r="B76" s="32"/>
      <c r="C76" s="6"/>
      <c r="D76" s="6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</row>
    <row r="77" spans="1:16" ht="24.95" customHeight="1">
      <c r="A77" s="9">
        <v>63</v>
      </c>
      <c r="B77" s="9">
        <v>1</v>
      </c>
      <c r="C77" s="7" t="s">
        <v>156</v>
      </c>
      <c r="D77" s="7" t="s">
        <v>157</v>
      </c>
      <c r="E77" s="25">
        <f>Sheet5!Q78</f>
        <v>1</v>
      </c>
      <c r="F77" s="25">
        <f>Sheet5!R78</f>
        <v>3600</v>
      </c>
      <c r="G77" s="25">
        <f>Sheet5!S78</f>
        <v>2700</v>
      </c>
      <c r="H77" s="25">
        <f>Sheet5!N78</f>
        <v>19</v>
      </c>
      <c r="I77" s="25">
        <f>Sheet5!O78</f>
        <v>483.97</v>
      </c>
      <c r="J77" s="25">
        <f>Sheet5!P78</f>
        <v>196.99</v>
      </c>
      <c r="K77" s="25">
        <f>Sheet5!Z78</f>
        <v>68</v>
      </c>
      <c r="L77" s="25">
        <f>Sheet5!AA78</f>
        <v>1136.79</v>
      </c>
      <c r="M77" s="25">
        <f>Sheet5!AB78</f>
        <v>401.96</v>
      </c>
      <c r="N77" s="25">
        <f t="shared" si="4"/>
        <v>88</v>
      </c>
      <c r="O77" s="25">
        <f t="shared" si="5"/>
        <v>5220.76</v>
      </c>
      <c r="P77" s="25">
        <f t="shared" si="6"/>
        <v>3298.95</v>
      </c>
    </row>
    <row r="78" spans="1:16" ht="24.95" customHeight="1">
      <c r="A78" s="9">
        <v>64</v>
      </c>
      <c r="B78" s="9">
        <v>2</v>
      </c>
      <c r="C78" s="7" t="s">
        <v>156</v>
      </c>
      <c r="D78" s="7" t="s">
        <v>159</v>
      </c>
      <c r="E78" s="25">
        <f>Sheet5!Q79</f>
        <v>0</v>
      </c>
      <c r="F78" s="25">
        <f>Sheet5!R79</f>
        <v>0</v>
      </c>
      <c r="G78" s="25">
        <f>Sheet5!S79</f>
        <v>0</v>
      </c>
      <c r="H78" s="25">
        <f>Sheet5!N79</f>
        <v>88</v>
      </c>
      <c r="I78" s="25">
        <f>Sheet5!O79</f>
        <v>1482.1</v>
      </c>
      <c r="J78" s="25">
        <f>Sheet5!P79</f>
        <v>734.51</v>
      </c>
      <c r="K78" s="25">
        <f>Sheet5!Z79</f>
        <v>307</v>
      </c>
      <c r="L78" s="25">
        <f>Sheet5!AA79</f>
        <v>2247.7600000000002</v>
      </c>
      <c r="M78" s="25">
        <f>Sheet5!AB79</f>
        <v>701.04500000000007</v>
      </c>
      <c r="N78" s="25">
        <f t="shared" si="4"/>
        <v>395</v>
      </c>
      <c r="O78" s="25">
        <f t="shared" si="5"/>
        <v>3729.86</v>
      </c>
      <c r="P78" s="25">
        <f t="shared" si="6"/>
        <v>1435.5550000000001</v>
      </c>
    </row>
    <row r="79" spans="1:16" ht="24.95" customHeight="1">
      <c r="A79" s="9">
        <v>65</v>
      </c>
      <c r="B79" s="9">
        <v>3</v>
      </c>
      <c r="C79" s="7" t="s">
        <v>156</v>
      </c>
      <c r="D79" s="7" t="s">
        <v>161</v>
      </c>
      <c r="E79" s="25">
        <f>Sheet5!Q80</f>
        <v>0</v>
      </c>
      <c r="F79" s="25">
        <f>Sheet5!R80</f>
        <v>0</v>
      </c>
      <c r="G79" s="25">
        <f>Sheet5!S80</f>
        <v>0</v>
      </c>
      <c r="H79" s="25">
        <f>Sheet5!N80</f>
        <v>84</v>
      </c>
      <c r="I79" s="25">
        <f>Sheet5!O80</f>
        <v>2307.77</v>
      </c>
      <c r="J79" s="25">
        <f>Sheet5!P80</f>
        <v>1073.1200000000001</v>
      </c>
      <c r="K79" s="25">
        <f>Sheet5!Z80</f>
        <v>271</v>
      </c>
      <c r="L79" s="25">
        <f>Sheet5!AA80</f>
        <v>2062.9299999999998</v>
      </c>
      <c r="M79" s="25">
        <f>Sheet5!AB80</f>
        <v>560.86500000000001</v>
      </c>
      <c r="N79" s="25">
        <f t="shared" si="4"/>
        <v>355</v>
      </c>
      <c r="O79" s="25">
        <f t="shared" si="5"/>
        <v>4370.7</v>
      </c>
      <c r="P79" s="25">
        <f t="shared" si="6"/>
        <v>1633.9850000000001</v>
      </c>
    </row>
    <row r="80" spans="1:16" ht="24.95" customHeight="1">
      <c r="A80" s="9">
        <v>66</v>
      </c>
      <c r="B80" s="9">
        <v>4</v>
      </c>
      <c r="C80" s="7" t="s">
        <v>156</v>
      </c>
      <c r="D80" s="7" t="s">
        <v>163</v>
      </c>
      <c r="E80" s="25">
        <f>Sheet5!Q81</f>
        <v>0</v>
      </c>
      <c r="F80" s="25">
        <f>Sheet5!R81</f>
        <v>0</v>
      </c>
      <c r="G80" s="25">
        <f>Sheet5!S81</f>
        <v>0</v>
      </c>
      <c r="H80" s="25">
        <f>Sheet5!N81</f>
        <v>155</v>
      </c>
      <c r="I80" s="25">
        <f>Sheet5!O81</f>
        <v>292.38</v>
      </c>
      <c r="J80" s="25">
        <f>Sheet5!P81</f>
        <v>141.58000000000001</v>
      </c>
      <c r="K80" s="25">
        <f>Sheet5!Z81</f>
        <v>32</v>
      </c>
      <c r="L80" s="25">
        <f>Sheet5!AA81</f>
        <v>116.76</v>
      </c>
      <c r="M80" s="25">
        <f>Sheet5!AB81</f>
        <v>46.33</v>
      </c>
      <c r="N80" s="25">
        <f t="shared" si="4"/>
        <v>187</v>
      </c>
      <c r="O80" s="25">
        <f t="shared" si="5"/>
        <v>409.14</v>
      </c>
      <c r="P80" s="25">
        <f t="shared" si="6"/>
        <v>187.91000000000003</v>
      </c>
    </row>
    <row r="81" spans="1:16" ht="24.95" customHeight="1">
      <c r="A81" s="9">
        <v>67</v>
      </c>
      <c r="B81" s="9">
        <v>5</v>
      </c>
      <c r="C81" s="7" t="s">
        <v>156</v>
      </c>
      <c r="D81" s="7" t="s">
        <v>165</v>
      </c>
      <c r="E81" s="25">
        <f>Sheet5!Q82</f>
        <v>0</v>
      </c>
      <c r="F81" s="25">
        <f>Sheet5!R82</f>
        <v>0</v>
      </c>
      <c r="G81" s="25">
        <f>Sheet5!S82</f>
        <v>0</v>
      </c>
      <c r="H81" s="25">
        <f>Sheet5!N82</f>
        <v>12</v>
      </c>
      <c r="I81" s="25">
        <f>Sheet5!O82</f>
        <v>491</v>
      </c>
      <c r="J81" s="25">
        <f>Sheet5!P82</f>
        <v>325.5</v>
      </c>
      <c r="K81" s="25">
        <f>Sheet5!Z82</f>
        <v>30</v>
      </c>
      <c r="L81" s="25">
        <f>Sheet5!AA82</f>
        <v>932</v>
      </c>
      <c r="M81" s="25">
        <f>Sheet5!AB82</f>
        <v>374.5</v>
      </c>
      <c r="N81" s="25">
        <f t="shared" si="4"/>
        <v>42</v>
      </c>
      <c r="O81" s="25">
        <f t="shared" si="5"/>
        <v>1423</v>
      </c>
      <c r="P81" s="25">
        <f t="shared" si="6"/>
        <v>700</v>
      </c>
    </row>
    <row r="82" spans="1:16" ht="24.95" customHeight="1">
      <c r="A82" s="9">
        <v>68</v>
      </c>
      <c r="B82" s="9">
        <v>6</v>
      </c>
      <c r="C82" s="7" t="s">
        <v>156</v>
      </c>
      <c r="D82" s="7" t="s">
        <v>167</v>
      </c>
      <c r="E82" s="25">
        <f>Sheet5!Q83</f>
        <v>0</v>
      </c>
      <c r="F82" s="25">
        <f>Sheet5!R83</f>
        <v>0</v>
      </c>
      <c r="G82" s="25">
        <f>Sheet5!S83</f>
        <v>0</v>
      </c>
      <c r="H82" s="25">
        <f>Sheet5!N83</f>
        <v>136</v>
      </c>
      <c r="I82" s="25">
        <f>Sheet5!O83</f>
        <v>336.66</v>
      </c>
      <c r="J82" s="25">
        <f>Sheet5!P83</f>
        <v>168.33</v>
      </c>
      <c r="K82" s="25">
        <f>Sheet5!Z83</f>
        <v>324</v>
      </c>
      <c r="L82" s="25">
        <f>Sheet5!AA83</f>
        <v>686.43</v>
      </c>
      <c r="M82" s="25">
        <f>Sheet5!AB83</f>
        <v>341.98</v>
      </c>
      <c r="N82" s="25">
        <f t="shared" si="4"/>
        <v>460</v>
      </c>
      <c r="O82" s="25">
        <f t="shared" si="5"/>
        <v>1023.0899999999999</v>
      </c>
      <c r="P82" s="25">
        <f t="shared" si="6"/>
        <v>510.31000000000006</v>
      </c>
    </row>
    <row r="83" spans="1:16" ht="24.95" customHeight="1">
      <c r="A83" s="9">
        <v>69</v>
      </c>
      <c r="B83" s="9">
        <v>7</v>
      </c>
      <c r="C83" s="7" t="s">
        <v>156</v>
      </c>
      <c r="D83" s="7" t="s">
        <v>169</v>
      </c>
      <c r="E83" s="25">
        <f>Sheet5!Q84</f>
        <v>0</v>
      </c>
      <c r="F83" s="25">
        <f>Sheet5!R84</f>
        <v>0</v>
      </c>
      <c r="G83" s="25">
        <f>Sheet5!S84</f>
        <v>0</v>
      </c>
      <c r="H83" s="25">
        <f>Sheet5!N84</f>
        <v>145</v>
      </c>
      <c r="I83" s="25">
        <f>Sheet5!O84</f>
        <v>170.12</v>
      </c>
      <c r="J83" s="25">
        <f>Sheet5!P84</f>
        <v>69.62</v>
      </c>
      <c r="K83" s="25">
        <f>Sheet5!Z84</f>
        <v>497</v>
      </c>
      <c r="L83" s="25">
        <f>Sheet5!AA84</f>
        <v>679.7</v>
      </c>
      <c r="M83" s="25">
        <f>Sheet5!AB84</f>
        <v>250.27</v>
      </c>
      <c r="N83" s="25">
        <f t="shared" si="4"/>
        <v>642</v>
      </c>
      <c r="O83" s="25">
        <f t="shared" si="5"/>
        <v>849.82</v>
      </c>
      <c r="P83" s="25">
        <f t="shared" si="6"/>
        <v>319.89</v>
      </c>
    </row>
    <row r="84" spans="1:16" ht="24.95" customHeight="1">
      <c r="A84" s="9">
        <v>70</v>
      </c>
      <c r="B84" s="9">
        <v>8</v>
      </c>
      <c r="C84" s="7" t="s">
        <v>156</v>
      </c>
      <c r="D84" s="7" t="s">
        <v>171</v>
      </c>
      <c r="E84" s="25">
        <f>Sheet5!Q85</f>
        <v>0</v>
      </c>
      <c r="F84" s="25">
        <f>Sheet5!R85</f>
        <v>0</v>
      </c>
      <c r="G84" s="25">
        <f>Sheet5!S85</f>
        <v>0</v>
      </c>
      <c r="H84" s="25">
        <f>Sheet5!N85</f>
        <v>153</v>
      </c>
      <c r="I84" s="25">
        <f>Sheet5!O85</f>
        <v>488.95</v>
      </c>
      <c r="J84" s="25">
        <f>Sheet5!P85</f>
        <v>243.25</v>
      </c>
      <c r="K84" s="25">
        <f>Sheet5!Z85</f>
        <v>207</v>
      </c>
      <c r="L84" s="25">
        <f>Sheet5!AA85</f>
        <v>664.86</v>
      </c>
      <c r="M84" s="25">
        <f>Sheet5!AB85</f>
        <v>332.47</v>
      </c>
      <c r="N84" s="25">
        <f t="shared" si="4"/>
        <v>360</v>
      </c>
      <c r="O84" s="25">
        <f t="shared" si="5"/>
        <v>1153.81</v>
      </c>
      <c r="P84" s="25">
        <f t="shared" si="6"/>
        <v>575.72</v>
      </c>
    </row>
    <row r="85" spans="1:16" ht="24.95" customHeight="1">
      <c r="A85" s="9">
        <v>71</v>
      </c>
      <c r="B85" s="9">
        <v>9</v>
      </c>
      <c r="C85" s="7" t="s">
        <v>156</v>
      </c>
      <c r="D85" s="7" t="s">
        <v>173</v>
      </c>
      <c r="E85" s="25">
        <f>Sheet5!Q86</f>
        <v>0</v>
      </c>
      <c r="F85" s="25">
        <f>Sheet5!R86</f>
        <v>0</v>
      </c>
      <c r="G85" s="25">
        <f>Sheet5!S86</f>
        <v>0</v>
      </c>
      <c r="H85" s="25">
        <f>Sheet5!N86</f>
        <v>0</v>
      </c>
      <c r="I85" s="25">
        <f>Sheet5!O86</f>
        <v>0</v>
      </c>
      <c r="J85" s="25">
        <f>Sheet5!P86</f>
        <v>0</v>
      </c>
      <c r="K85" s="25">
        <f>Sheet5!Z86</f>
        <v>366</v>
      </c>
      <c r="L85" s="25">
        <f>Sheet5!AA86</f>
        <v>502.17</v>
      </c>
      <c r="M85" s="25">
        <f>Sheet5!AB86</f>
        <v>251.09</v>
      </c>
      <c r="N85" s="25">
        <f t="shared" si="4"/>
        <v>366</v>
      </c>
      <c r="O85" s="25">
        <f t="shared" si="5"/>
        <v>502.17</v>
      </c>
      <c r="P85" s="25">
        <f t="shared" si="6"/>
        <v>251.09</v>
      </c>
    </row>
    <row r="86" spans="1:16" s="8" customFormat="1" ht="24.95" customHeight="1">
      <c r="A86" s="32"/>
      <c r="B86" s="32"/>
      <c r="C86" s="6"/>
      <c r="D86" s="6" t="s">
        <v>10</v>
      </c>
      <c r="E86" s="27">
        <f>Sheet5!Q87</f>
        <v>1</v>
      </c>
      <c r="F86" s="27">
        <f>Sheet5!R87</f>
        <v>3600</v>
      </c>
      <c r="G86" s="27">
        <f>Sheet5!S87</f>
        <v>2700</v>
      </c>
      <c r="H86" s="27">
        <f>Sheet5!N87</f>
        <v>792</v>
      </c>
      <c r="I86" s="27">
        <f>Sheet5!O87</f>
        <v>6052.95</v>
      </c>
      <c r="J86" s="27">
        <f>Sheet5!P87</f>
        <v>2952.9</v>
      </c>
      <c r="K86" s="27">
        <f>Sheet5!Z87</f>
        <v>2102</v>
      </c>
      <c r="L86" s="27">
        <f>Sheet5!AA87</f>
        <v>9029.4</v>
      </c>
      <c r="M86" s="27">
        <f>Sheet5!AB87</f>
        <v>3260.51</v>
      </c>
      <c r="N86" s="27">
        <f t="shared" si="4"/>
        <v>2895</v>
      </c>
      <c r="O86" s="27">
        <f t="shared" si="5"/>
        <v>18682.349999999999</v>
      </c>
      <c r="P86" s="27">
        <f t="shared" si="6"/>
        <v>8913.41</v>
      </c>
    </row>
    <row r="87" spans="1:16" ht="24.95" customHeight="1">
      <c r="A87" s="32"/>
      <c r="B87" s="32"/>
      <c r="C87" s="6"/>
      <c r="D87" s="6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</row>
    <row r="88" spans="1:16" ht="24.95" customHeight="1">
      <c r="A88" s="9">
        <v>72</v>
      </c>
      <c r="B88" s="9">
        <v>1</v>
      </c>
      <c r="C88" s="7" t="s">
        <v>175</v>
      </c>
      <c r="D88" s="7" t="s">
        <v>175</v>
      </c>
      <c r="E88" s="25">
        <f>Sheet5!Q89</f>
        <v>1</v>
      </c>
      <c r="F88" s="25">
        <f>Sheet5!R89</f>
        <v>3983</v>
      </c>
      <c r="G88" s="25">
        <f>Sheet5!S89</f>
        <v>2987.3</v>
      </c>
      <c r="H88" s="25">
        <f>Sheet5!N89</f>
        <v>2</v>
      </c>
      <c r="I88" s="25">
        <f>Sheet5!O89</f>
        <v>308</v>
      </c>
      <c r="J88" s="25">
        <f>Sheet5!P89</f>
        <v>138</v>
      </c>
      <c r="K88" s="25">
        <f>Sheet5!Z89</f>
        <v>35</v>
      </c>
      <c r="L88" s="25">
        <f>Sheet5!AA89</f>
        <v>638.94000000000005</v>
      </c>
      <c r="M88" s="25">
        <f>Sheet5!AB89</f>
        <v>178.19</v>
      </c>
      <c r="N88" s="25">
        <f t="shared" si="4"/>
        <v>38</v>
      </c>
      <c r="O88" s="25">
        <f t="shared" si="5"/>
        <v>4929.9400000000005</v>
      </c>
      <c r="P88" s="25">
        <f t="shared" si="6"/>
        <v>3303.4900000000002</v>
      </c>
    </row>
    <row r="89" spans="1:16" ht="24.95" customHeight="1">
      <c r="A89" s="9">
        <v>73</v>
      </c>
      <c r="B89" s="9">
        <v>2</v>
      </c>
      <c r="C89" s="7" t="s">
        <v>175</v>
      </c>
      <c r="D89" s="7" t="s">
        <v>177</v>
      </c>
      <c r="E89" s="25">
        <f>Sheet5!Q90</f>
        <v>1</v>
      </c>
      <c r="F89" s="25">
        <f>Sheet5!R90</f>
        <v>23000</v>
      </c>
      <c r="G89" s="25">
        <f>Sheet5!S90</f>
        <v>17250</v>
      </c>
      <c r="H89" s="25">
        <f>Sheet5!N90</f>
        <v>3</v>
      </c>
      <c r="I89" s="25">
        <f>Sheet5!O90</f>
        <v>310</v>
      </c>
      <c r="J89" s="25">
        <f>Sheet5!P90</f>
        <v>138.5</v>
      </c>
      <c r="K89" s="25">
        <f>Sheet5!Z90</f>
        <v>34</v>
      </c>
      <c r="L89" s="25">
        <f>Sheet5!AA90</f>
        <v>685.15</v>
      </c>
      <c r="M89" s="25">
        <f>Sheet5!AB90</f>
        <v>333.51</v>
      </c>
      <c r="N89" s="25">
        <f t="shared" si="4"/>
        <v>38</v>
      </c>
      <c r="O89" s="25">
        <f t="shared" si="5"/>
        <v>23995.15</v>
      </c>
      <c r="P89" s="25">
        <f t="shared" si="6"/>
        <v>17722.009999999998</v>
      </c>
    </row>
    <row r="90" spans="1:16" ht="24.95" customHeight="1">
      <c r="A90" s="9">
        <v>74</v>
      </c>
      <c r="B90" s="9">
        <v>3</v>
      </c>
      <c r="C90" s="7" t="s">
        <v>175</v>
      </c>
      <c r="D90" s="7" t="s">
        <v>179</v>
      </c>
      <c r="E90" s="25">
        <f>Sheet5!Q91</f>
        <v>0</v>
      </c>
      <c r="F90" s="25">
        <f>Sheet5!R91</f>
        <v>0</v>
      </c>
      <c r="G90" s="25">
        <f>Sheet5!S91</f>
        <v>0</v>
      </c>
      <c r="H90" s="25">
        <f>Sheet5!N91</f>
        <v>24</v>
      </c>
      <c r="I90" s="25">
        <f>Sheet5!O91</f>
        <v>1488</v>
      </c>
      <c r="J90" s="25">
        <f>Sheet5!P91</f>
        <v>916.6</v>
      </c>
      <c r="K90" s="25">
        <f>Sheet5!Z91</f>
        <v>43</v>
      </c>
      <c r="L90" s="25">
        <f>Sheet5!AA91</f>
        <v>1403.3999999999999</v>
      </c>
      <c r="M90" s="25">
        <f>Sheet5!AB91</f>
        <v>551.79999999999995</v>
      </c>
      <c r="N90" s="25">
        <f t="shared" si="4"/>
        <v>67</v>
      </c>
      <c r="O90" s="25">
        <f t="shared" si="5"/>
        <v>2891.3999999999996</v>
      </c>
      <c r="P90" s="25">
        <f t="shared" si="6"/>
        <v>1468.4</v>
      </c>
    </row>
    <row r="91" spans="1:16" ht="24.95" customHeight="1">
      <c r="A91" s="9">
        <v>75</v>
      </c>
      <c r="B91" s="3">
        <v>4</v>
      </c>
      <c r="C91" s="6" t="s">
        <v>175</v>
      </c>
      <c r="D91" s="6" t="s">
        <v>181</v>
      </c>
      <c r="E91" s="25">
        <f>Sheet5!Q92</f>
        <v>0</v>
      </c>
      <c r="F91" s="25">
        <f>Sheet5!R92</f>
        <v>0</v>
      </c>
      <c r="G91" s="25">
        <f>Sheet5!S92</f>
        <v>0</v>
      </c>
      <c r="H91" s="25">
        <f>Sheet5!N92</f>
        <v>15</v>
      </c>
      <c r="I91" s="25">
        <f>Sheet5!O92</f>
        <v>646.09</v>
      </c>
      <c r="J91" s="25">
        <f>Sheet5!P92</f>
        <v>296.85000000000002</v>
      </c>
      <c r="K91" s="25">
        <f>Sheet5!Z92</f>
        <v>29</v>
      </c>
      <c r="L91" s="25">
        <f>Sheet5!AA92</f>
        <v>793.94</v>
      </c>
      <c r="M91" s="25">
        <f>Sheet5!AB92</f>
        <v>356.07</v>
      </c>
      <c r="N91" s="25">
        <f t="shared" si="4"/>
        <v>44</v>
      </c>
      <c r="O91" s="25">
        <f t="shared" si="5"/>
        <v>1440.0300000000002</v>
      </c>
      <c r="P91" s="25">
        <f t="shared" si="6"/>
        <v>652.92000000000007</v>
      </c>
    </row>
    <row r="92" spans="1:16" ht="24.95" customHeight="1">
      <c r="A92" s="9">
        <v>76</v>
      </c>
      <c r="B92" s="9">
        <v>5</v>
      </c>
      <c r="C92" s="7" t="s">
        <v>175</v>
      </c>
      <c r="D92" s="7" t="s">
        <v>183</v>
      </c>
      <c r="E92" s="25">
        <f>Sheet5!Q93</f>
        <v>1</v>
      </c>
      <c r="F92" s="25">
        <f>Sheet5!R93</f>
        <v>28500</v>
      </c>
      <c r="G92" s="25">
        <f>Sheet5!S93</f>
        <v>21375</v>
      </c>
      <c r="H92" s="25">
        <f>Sheet5!N93</f>
        <v>17</v>
      </c>
      <c r="I92" s="25">
        <f>Sheet5!O93</f>
        <v>2848.6800000000003</v>
      </c>
      <c r="J92" s="25">
        <f>Sheet5!P93</f>
        <v>1398.8899999999999</v>
      </c>
      <c r="K92" s="25">
        <f>Sheet5!Z93</f>
        <v>49</v>
      </c>
      <c r="L92" s="25">
        <f>Sheet5!AA93</f>
        <v>599.20000000000005</v>
      </c>
      <c r="M92" s="25">
        <f>Sheet5!AB93</f>
        <v>200.6</v>
      </c>
      <c r="N92" s="25">
        <f t="shared" si="4"/>
        <v>67</v>
      </c>
      <c r="O92" s="25">
        <f t="shared" si="5"/>
        <v>31947.88</v>
      </c>
      <c r="P92" s="25">
        <f t="shared" si="6"/>
        <v>22974.489999999998</v>
      </c>
    </row>
    <row r="93" spans="1:16" ht="24.95" customHeight="1">
      <c r="A93" s="9">
        <v>77</v>
      </c>
      <c r="B93" s="9">
        <v>6</v>
      </c>
      <c r="C93" s="7" t="s">
        <v>175</v>
      </c>
      <c r="D93" s="7" t="s">
        <v>185</v>
      </c>
      <c r="E93" s="25">
        <f>Sheet5!Q94</f>
        <v>0</v>
      </c>
      <c r="F93" s="25">
        <f>Sheet5!R94</f>
        <v>0</v>
      </c>
      <c r="G93" s="25">
        <f>Sheet5!S94</f>
        <v>0</v>
      </c>
      <c r="H93" s="25">
        <f>Sheet5!N94</f>
        <v>33</v>
      </c>
      <c r="I93" s="25">
        <f>Sheet5!O94</f>
        <v>49.946000000000005</v>
      </c>
      <c r="J93" s="25">
        <f>Sheet5!P94</f>
        <v>12.971</v>
      </c>
      <c r="K93" s="25">
        <f>Sheet5!Z94</f>
        <v>3</v>
      </c>
      <c r="L93" s="25">
        <f>Sheet5!AA94</f>
        <v>2.97</v>
      </c>
      <c r="M93" s="25">
        <f>Sheet5!AB94</f>
        <v>0.75141000000000002</v>
      </c>
      <c r="N93" s="25">
        <f t="shared" si="4"/>
        <v>36</v>
      </c>
      <c r="O93" s="25">
        <f t="shared" si="5"/>
        <v>52.916000000000004</v>
      </c>
      <c r="P93" s="25">
        <f t="shared" si="6"/>
        <v>13.72241</v>
      </c>
    </row>
    <row r="94" spans="1:16" ht="24.95" customHeight="1">
      <c r="A94" s="9">
        <v>78</v>
      </c>
      <c r="B94" s="9">
        <v>7</v>
      </c>
      <c r="C94" s="7" t="s">
        <v>175</v>
      </c>
      <c r="D94" s="7" t="s">
        <v>187</v>
      </c>
      <c r="E94" s="25">
        <f>Sheet5!Q95</f>
        <v>0</v>
      </c>
      <c r="F94" s="25">
        <f>Sheet5!R95</f>
        <v>0</v>
      </c>
      <c r="G94" s="25">
        <f>Sheet5!S95</f>
        <v>0</v>
      </c>
      <c r="H94" s="25">
        <f>Sheet5!N95</f>
        <v>1</v>
      </c>
      <c r="I94" s="25">
        <f>Sheet5!O95</f>
        <v>1.3560000000000001</v>
      </c>
      <c r="J94" s="25">
        <f>Sheet5!P95</f>
        <v>0.67800000000000005</v>
      </c>
      <c r="K94" s="25">
        <f>Sheet5!Z95</f>
        <v>67</v>
      </c>
      <c r="L94" s="25">
        <f>Sheet5!AA95</f>
        <v>56.271999999999998</v>
      </c>
      <c r="M94" s="25">
        <f>Sheet5!AB95</f>
        <v>28.082000000000001</v>
      </c>
      <c r="N94" s="25">
        <f t="shared" si="4"/>
        <v>68</v>
      </c>
      <c r="O94" s="25">
        <f t="shared" si="5"/>
        <v>57.628</v>
      </c>
      <c r="P94" s="25">
        <f t="shared" si="6"/>
        <v>28.76</v>
      </c>
    </row>
    <row r="95" spans="1:16" ht="24.95" customHeight="1">
      <c r="A95" s="9">
        <v>79</v>
      </c>
      <c r="B95" s="9">
        <v>8</v>
      </c>
      <c r="C95" s="7" t="s">
        <v>175</v>
      </c>
      <c r="D95" s="7" t="s">
        <v>189</v>
      </c>
      <c r="E95" s="25">
        <f>Sheet5!Q96</f>
        <v>0</v>
      </c>
      <c r="F95" s="25">
        <f>Sheet5!R96</f>
        <v>0</v>
      </c>
      <c r="G95" s="25">
        <f>Sheet5!S96</f>
        <v>0</v>
      </c>
      <c r="H95" s="25">
        <f>Sheet5!N96</f>
        <v>80</v>
      </c>
      <c r="I95" s="25">
        <f>Sheet5!O96</f>
        <v>244</v>
      </c>
      <c r="J95" s="25">
        <f>Sheet5!P96</f>
        <v>104.66200000000001</v>
      </c>
      <c r="K95" s="25">
        <f>Sheet5!Z96</f>
        <v>0</v>
      </c>
      <c r="L95" s="25">
        <f>Sheet5!AA96</f>
        <v>0</v>
      </c>
      <c r="M95" s="25">
        <f>Sheet5!AB96</f>
        <v>0</v>
      </c>
      <c r="N95" s="25">
        <f t="shared" si="4"/>
        <v>80</v>
      </c>
      <c r="O95" s="25">
        <f t="shared" si="5"/>
        <v>244</v>
      </c>
      <c r="P95" s="25">
        <f t="shared" si="6"/>
        <v>104.66200000000001</v>
      </c>
    </row>
    <row r="96" spans="1:16" ht="24.95" customHeight="1">
      <c r="A96" s="9">
        <v>80</v>
      </c>
      <c r="B96" s="12">
        <v>9</v>
      </c>
      <c r="C96" s="13" t="s">
        <v>175</v>
      </c>
      <c r="D96" s="13" t="s">
        <v>191</v>
      </c>
      <c r="E96" s="25">
        <f>Sheet5!Q97</f>
        <v>0</v>
      </c>
      <c r="F96" s="25">
        <f>Sheet5!R97</f>
        <v>0</v>
      </c>
      <c r="G96" s="25">
        <f>Sheet5!S97</f>
        <v>0</v>
      </c>
      <c r="H96" s="25">
        <f>Sheet5!N97</f>
        <v>24</v>
      </c>
      <c r="I96" s="25">
        <f>Sheet5!O97</f>
        <v>23.48</v>
      </c>
      <c r="J96" s="25">
        <f>Sheet5!P97</f>
        <v>11.74</v>
      </c>
      <c r="K96" s="25">
        <f>Sheet5!Z97</f>
        <v>104</v>
      </c>
      <c r="L96" s="25">
        <f>Sheet5!AA97</f>
        <v>74.98</v>
      </c>
      <c r="M96" s="25">
        <f>Sheet5!AB97</f>
        <v>37.49</v>
      </c>
      <c r="N96" s="25">
        <f t="shared" si="4"/>
        <v>128</v>
      </c>
      <c r="O96" s="25">
        <f t="shared" si="5"/>
        <v>98.460000000000008</v>
      </c>
      <c r="P96" s="25">
        <f t="shared" si="6"/>
        <v>49.230000000000004</v>
      </c>
    </row>
    <row r="97" spans="1:16" ht="24.95" customHeight="1">
      <c r="A97" s="9">
        <v>81</v>
      </c>
      <c r="B97" s="12">
        <v>10</v>
      </c>
      <c r="C97" s="13" t="s">
        <v>175</v>
      </c>
      <c r="D97" s="13" t="s">
        <v>193</v>
      </c>
      <c r="E97" s="25">
        <f>Sheet5!Q98</f>
        <v>0</v>
      </c>
      <c r="F97" s="25">
        <f>Sheet5!R98</f>
        <v>0</v>
      </c>
      <c r="G97" s="25">
        <f>Sheet5!S98</f>
        <v>0</v>
      </c>
      <c r="H97" s="25">
        <f>Sheet5!N98</f>
        <v>160</v>
      </c>
      <c r="I97" s="25">
        <f>Sheet5!O98</f>
        <v>386.60039999999998</v>
      </c>
      <c r="J97" s="25">
        <f>Sheet5!P98</f>
        <v>193.30019999999999</v>
      </c>
      <c r="K97" s="25">
        <f>Sheet5!Z98</f>
        <v>0</v>
      </c>
      <c r="L97" s="25">
        <f>Sheet5!AA98</f>
        <v>0</v>
      </c>
      <c r="M97" s="25">
        <f>Sheet5!AB98</f>
        <v>0</v>
      </c>
      <c r="N97" s="25">
        <f t="shared" si="4"/>
        <v>160</v>
      </c>
      <c r="O97" s="25">
        <f t="shared" si="5"/>
        <v>386.60039999999998</v>
      </c>
      <c r="P97" s="25">
        <f t="shared" si="6"/>
        <v>193.30019999999999</v>
      </c>
    </row>
    <row r="98" spans="1:16" s="8" customFormat="1" ht="24.95" customHeight="1">
      <c r="A98" s="32"/>
      <c r="B98" s="32"/>
      <c r="C98" s="6"/>
      <c r="D98" s="6" t="s">
        <v>10</v>
      </c>
      <c r="E98" s="27">
        <f>Sheet5!Q99</f>
        <v>3</v>
      </c>
      <c r="F98" s="27">
        <f>Sheet5!R99</f>
        <v>55483</v>
      </c>
      <c r="G98" s="27">
        <f>Sheet5!S99</f>
        <v>41612.300000000003</v>
      </c>
      <c r="H98" s="27">
        <f>Sheet5!N99</f>
        <v>359</v>
      </c>
      <c r="I98" s="27">
        <f>Sheet5!O99</f>
        <v>6306.1523999999999</v>
      </c>
      <c r="J98" s="27">
        <f>Sheet5!P99</f>
        <v>3212.1911999999993</v>
      </c>
      <c r="K98" s="27">
        <f>Sheet5!Z99</f>
        <v>364</v>
      </c>
      <c r="L98" s="27">
        <f>Sheet5!AA99</f>
        <v>4254.8519999999999</v>
      </c>
      <c r="M98" s="27">
        <f>Sheet5!AB99</f>
        <v>1686.49341</v>
      </c>
      <c r="N98" s="27">
        <f t="shared" si="4"/>
        <v>726</v>
      </c>
      <c r="O98" s="27">
        <f t="shared" si="5"/>
        <v>66044.004400000005</v>
      </c>
      <c r="P98" s="27">
        <f t="shared" si="6"/>
        <v>46510.984610000007</v>
      </c>
    </row>
    <row r="99" spans="1:16" ht="24.95" customHeight="1">
      <c r="A99" s="32"/>
      <c r="B99" s="32"/>
      <c r="C99" s="6"/>
      <c r="D99" s="6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</row>
    <row r="100" spans="1:16" ht="24.95" customHeight="1">
      <c r="A100" s="9">
        <v>82</v>
      </c>
      <c r="B100" s="9">
        <v>1</v>
      </c>
      <c r="C100" s="7" t="s">
        <v>194</v>
      </c>
      <c r="D100" s="7" t="s">
        <v>195</v>
      </c>
      <c r="E100" s="25">
        <f>Sheet5!Q101</f>
        <v>0</v>
      </c>
      <c r="F100" s="25">
        <f>Sheet5!R101</f>
        <v>0</v>
      </c>
      <c r="G100" s="25">
        <f>Sheet5!S101</f>
        <v>0</v>
      </c>
      <c r="H100" s="25">
        <f>Sheet5!N101</f>
        <v>27</v>
      </c>
      <c r="I100" s="25">
        <f>Sheet5!O101</f>
        <v>904</v>
      </c>
      <c r="J100" s="25">
        <f>Sheet5!P101</f>
        <v>339.75</v>
      </c>
      <c r="K100" s="25">
        <f>Sheet5!Z101</f>
        <v>83</v>
      </c>
      <c r="L100" s="25">
        <f>Sheet5!AA101</f>
        <v>1478</v>
      </c>
      <c r="M100" s="25">
        <f>Sheet5!AB101</f>
        <v>369.5</v>
      </c>
      <c r="N100" s="25">
        <f t="shared" si="4"/>
        <v>110</v>
      </c>
      <c r="O100" s="25">
        <f t="shared" si="5"/>
        <v>2382</v>
      </c>
      <c r="P100" s="25">
        <f t="shared" si="6"/>
        <v>709.25</v>
      </c>
    </row>
    <row r="101" spans="1:16" ht="24.95" customHeight="1">
      <c r="A101" s="9">
        <v>83</v>
      </c>
      <c r="B101" s="9">
        <v>2</v>
      </c>
      <c r="C101" s="7" t="s">
        <v>194</v>
      </c>
      <c r="D101" s="7" t="s">
        <v>197</v>
      </c>
      <c r="E101" s="25">
        <f>Sheet5!Q102</f>
        <v>0</v>
      </c>
      <c r="F101" s="25">
        <f>Sheet5!R102</f>
        <v>0</v>
      </c>
      <c r="G101" s="25">
        <f>Sheet5!S102</f>
        <v>0</v>
      </c>
      <c r="H101" s="25">
        <f>Sheet5!N102</f>
        <v>51</v>
      </c>
      <c r="I101" s="25">
        <f>Sheet5!O102</f>
        <v>2878</v>
      </c>
      <c r="J101" s="25">
        <f>Sheet5!P102</f>
        <v>759.5</v>
      </c>
      <c r="K101" s="25">
        <f>Sheet5!Z102</f>
        <v>194</v>
      </c>
      <c r="L101" s="25">
        <f>Sheet5!AA102</f>
        <v>5765</v>
      </c>
      <c r="M101" s="25">
        <f>Sheet5!AB102</f>
        <v>1441.25</v>
      </c>
      <c r="N101" s="25">
        <f t="shared" si="4"/>
        <v>245</v>
      </c>
      <c r="O101" s="25">
        <f t="shared" si="5"/>
        <v>8643</v>
      </c>
      <c r="P101" s="25">
        <f t="shared" si="6"/>
        <v>2200.75</v>
      </c>
    </row>
    <row r="102" spans="1:16" ht="24.95" customHeight="1">
      <c r="A102" s="9">
        <v>84</v>
      </c>
      <c r="B102" s="9">
        <v>3</v>
      </c>
      <c r="C102" s="7" t="s">
        <v>194</v>
      </c>
      <c r="D102" s="7" t="s">
        <v>199</v>
      </c>
      <c r="E102" s="25">
        <f>Sheet5!Q103</f>
        <v>0</v>
      </c>
      <c r="F102" s="25">
        <f>Sheet5!R103</f>
        <v>0</v>
      </c>
      <c r="G102" s="25">
        <f>Sheet5!S103</f>
        <v>0</v>
      </c>
      <c r="H102" s="25">
        <f>Sheet5!N103</f>
        <v>48</v>
      </c>
      <c r="I102" s="25">
        <f>Sheet5!O103</f>
        <v>2373</v>
      </c>
      <c r="J102" s="25">
        <f>Sheet5!P103</f>
        <v>889.25</v>
      </c>
      <c r="K102" s="25">
        <f>Sheet5!Z103</f>
        <v>98</v>
      </c>
      <c r="L102" s="25">
        <f>Sheet5!AA103</f>
        <v>2194</v>
      </c>
      <c r="M102" s="25">
        <f>Sheet5!AB103</f>
        <v>548.5</v>
      </c>
      <c r="N102" s="25">
        <f t="shared" si="4"/>
        <v>146</v>
      </c>
      <c r="O102" s="25">
        <f t="shared" si="5"/>
        <v>4567</v>
      </c>
      <c r="P102" s="25">
        <f t="shared" si="6"/>
        <v>1437.75</v>
      </c>
    </row>
    <row r="103" spans="1:16" ht="24.95" customHeight="1">
      <c r="A103" s="9">
        <v>85</v>
      </c>
      <c r="B103" s="9">
        <v>4</v>
      </c>
      <c r="C103" s="7" t="s">
        <v>194</v>
      </c>
      <c r="D103" s="7" t="s">
        <v>201</v>
      </c>
      <c r="E103" s="25">
        <f>Sheet5!Q104</f>
        <v>0</v>
      </c>
      <c r="F103" s="25">
        <f>Sheet5!R104</f>
        <v>0</v>
      </c>
      <c r="G103" s="25">
        <f>Sheet5!S104</f>
        <v>0</v>
      </c>
      <c r="H103" s="25">
        <f>Sheet5!N104</f>
        <v>60</v>
      </c>
      <c r="I103" s="25">
        <f>Sheet5!O104</f>
        <v>3152.46</v>
      </c>
      <c r="J103" s="25">
        <f>Sheet5!P104</f>
        <v>1067.98</v>
      </c>
      <c r="K103" s="25">
        <f>Sheet5!Z104</f>
        <v>45</v>
      </c>
      <c r="L103" s="25">
        <f>Sheet5!AA104</f>
        <v>3822.8</v>
      </c>
      <c r="M103" s="25">
        <f>Sheet5!AB104</f>
        <v>955.7</v>
      </c>
      <c r="N103" s="25">
        <f t="shared" si="4"/>
        <v>105</v>
      </c>
      <c r="O103" s="25">
        <f t="shared" si="5"/>
        <v>6975.26</v>
      </c>
      <c r="P103" s="25">
        <f t="shared" si="6"/>
        <v>2023.68</v>
      </c>
    </row>
    <row r="104" spans="1:16" ht="24.95" customHeight="1">
      <c r="A104" s="9">
        <v>86</v>
      </c>
      <c r="B104" s="9">
        <v>5</v>
      </c>
      <c r="C104" s="7" t="s">
        <v>194</v>
      </c>
      <c r="D104" s="7" t="s">
        <v>203</v>
      </c>
      <c r="E104" s="25">
        <f>Sheet5!Q105</f>
        <v>0</v>
      </c>
      <c r="F104" s="25">
        <f>Sheet5!R105</f>
        <v>0</v>
      </c>
      <c r="G104" s="25">
        <f>Sheet5!S105</f>
        <v>0</v>
      </c>
      <c r="H104" s="25">
        <f>Sheet5!N105</f>
        <v>31</v>
      </c>
      <c r="I104" s="25">
        <f>Sheet5!O105</f>
        <v>1783</v>
      </c>
      <c r="J104" s="25">
        <f>Sheet5!P105</f>
        <v>487.75</v>
      </c>
      <c r="K104" s="25">
        <f>Sheet5!Z105</f>
        <v>61</v>
      </c>
      <c r="L104" s="25">
        <f>Sheet5!AA105</f>
        <v>1111.8</v>
      </c>
      <c r="M104" s="25">
        <f>Sheet5!AB105</f>
        <v>277.95</v>
      </c>
      <c r="N104" s="25">
        <f t="shared" si="4"/>
        <v>92</v>
      </c>
      <c r="O104" s="25">
        <f t="shared" si="5"/>
        <v>2894.8</v>
      </c>
      <c r="P104" s="25">
        <f t="shared" si="6"/>
        <v>765.7</v>
      </c>
    </row>
    <row r="105" spans="1:16" ht="24.95" customHeight="1">
      <c r="A105" s="9">
        <v>87</v>
      </c>
      <c r="B105" s="9">
        <v>6</v>
      </c>
      <c r="C105" s="7" t="s">
        <v>194</v>
      </c>
      <c r="D105" s="7" t="s">
        <v>205</v>
      </c>
      <c r="E105" s="25">
        <f>Sheet5!Q106</f>
        <v>0</v>
      </c>
      <c r="F105" s="25">
        <f>Sheet5!R106</f>
        <v>0</v>
      </c>
      <c r="G105" s="25">
        <f>Sheet5!S106</f>
        <v>0</v>
      </c>
      <c r="H105" s="25">
        <f>Sheet5!N106</f>
        <v>33</v>
      </c>
      <c r="I105" s="25">
        <f>Sheet5!O106</f>
        <v>818</v>
      </c>
      <c r="J105" s="25">
        <f>Sheet5!P106</f>
        <v>235.75</v>
      </c>
      <c r="K105" s="25">
        <f>Sheet5!Z106</f>
        <v>83</v>
      </c>
      <c r="L105" s="25">
        <f>Sheet5!AA106</f>
        <v>1452.5</v>
      </c>
      <c r="M105" s="25">
        <f>Sheet5!AB106</f>
        <v>363.125</v>
      </c>
      <c r="N105" s="25">
        <f t="shared" si="4"/>
        <v>116</v>
      </c>
      <c r="O105" s="25">
        <f t="shared" si="5"/>
        <v>2270.5</v>
      </c>
      <c r="P105" s="25">
        <f t="shared" si="6"/>
        <v>598.875</v>
      </c>
    </row>
    <row r="106" spans="1:16" ht="24.95" customHeight="1">
      <c r="A106" s="9">
        <v>88</v>
      </c>
      <c r="B106" s="9">
        <v>7</v>
      </c>
      <c r="C106" s="7" t="s">
        <v>194</v>
      </c>
      <c r="D106" s="7" t="s">
        <v>207</v>
      </c>
      <c r="E106" s="25">
        <f>Sheet5!Q107</f>
        <v>0</v>
      </c>
      <c r="F106" s="25">
        <f>Sheet5!R107</f>
        <v>0</v>
      </c>
      <c r="G106" s="25">
        <f>Sheet5!S107</f>
        <v>0</v>
      </c>
      <c r="H106" s="25">
        <f>Sheet5!N107</f>
        <v>15</v>
      </c>
      <c r="I106" s="25">
        <f>Sheet5!O107</f>
        <v>1108</v>
      </c>
      <c r="J106" s="25">
        <f>Sheet5!P107</f>
        <v>461</v>
      </c>
      <c r="K106" s="25">
        <f>Sheet5!Z107</f>
        <v>40</v>
      </c>
      <c r="L106" s="25">
        <f>Sheet5!AA107</f>
        <v>646.6</v>
      </c>
      <c r="M106" s="25">
        <f>Sheet5!AB107</f>
        <v>161.65</v>
      </c>
      <c r="N106" s="25">
        <f t="shared" si="4"/>
        <v>55</v>
      </c>
      <c r="O106" s="25">
        <f t="shared" si="5"/>
        <v>1754.6</v>
      </c>
      <c r="P106" s="25">
        <f t="shared" si="6"/>
        <v>622.65</v>
      </c>
    </row>
    <row r="107" spans="1:16" ht="24.95" customHeight="1">
      <c r="A107" s="9">
        <v>89</v>
      </c>
      <c r="B107" s="9">
        <v>8</v>
      </c>
      <c r="C107" s="7" t="s">
        <v>194</v>
      </c>
      <c r="D107" s="7" t="s">
        <v>179</v>
      </c>
      <c r="E107" s="25">
        <f>Sheet5!Q108</f>
        <v>0</v>
      </c>
      <c r="F107" s="25">
        <f>Sheet5!R108</f>
        <v>0</v>
      </c>
      <c r="G107" s="25">
        <f>Sheet5!S108</f>
        <v>0</v>
      </c>
      <c r="H107" s="25">
        <f>Sheet5!N108</f>
        <v>18</v>
      </c>
      <c r="I107" s="25">
        <f>Sheet5!O108</f>
        <v>3977.8</v>
      </c>
      <c r="J107" s="25">
        <f>Sheet5!P108</f>
        <v>2483.4499999999998</v>
      </c>
      <c r="K107" s="25">
        <f>Sheet5!Z108</f>
        <v>16</v>
      </c>
      <c r="L107" s="25">
        <f>Sheet5!AA108</f>
        <v>1075.8</v>
      </c>
      <c r="M107" s="25">
        <f>Sheet5!AB108</f>
        <v>389.95</v>
      </c>
      <c r="N107" s="25">
        <f t="shared" si="4"/>
        <v>34</v>
      </c>
      <c r="O107" s="25">
        <f t="shared" si="5"/>
        <v>5053.6000000000004</v>
      </c>
      <c r="P107" s="25">
        <f t="shared" si="6"/>
        <v>2873.3999999999996</v>
      </c>
    </row>
    <row r="108" spans="1:16" s="8" customFormat="1" ht="24.95" customHeight="1">
      <c r="A108" s="32"/>
      <c r="B108" s="32"/>
      <c r="C108" s="6"/>
      <c r="D108" s="6" t="s">
        <v>10</v>
      </c>
      <c r="E108" s="27">
        <f>Sheet5!Q109</f>
        <v>0</v>
      </c>
      <c r="F108" s="27">
        <f>Sheet5!R109</f>
        <v>0</v>
      </c>
      <c r="G108" s="27">
        <f>Sheet5!S109</f>
        <v>0</v>
      </c>
      <c r="H108" s="27">
        <f>Sheet5!N109</f>
        <v>283</v>
      </c>
      <c r="I108" s="27">
        <f>Sheet5!O109</f>
        <v>16994.259999999998</v>
      </c>
      <c r="J108" s="27">
        <f>Sheet5!P109</f>
        <v>6724.4299999999994</v>
      </c>
      <c r="K108" s="27">
        <f>Sheet5!Z109</f>
        <v>620</v>
      </c>
      <c r="L108" s="27">
        <f>Sheet5!AA109</f>
        <v>17546.499999999996</v>
      </c>
      <c r="M108" s="27">
        <f>Sheet5!AB109</f>
        <v>4507.6249999999991</v>
      </c>
      <c r="N108" s="27">
        <f t="shared" si="4"/>
        <v>903</v>
      </c>
      <c r="O108" s="27">
        <f t="shared" si="5"/>
        <v>34540.759999999995</v>
      </c>
      <c r="P108" s="27">
        <f t="shared" si="6"/>
        <v>11232.054999999998</v>
      </c>
    </row>
    <row r="109" spans="1:16" ht="24.95" customHeight="1">
      <c r="A109" s="32"/>
      <c r="B109" s="32"/>
      <c r="C109" s="6"/>
      <c r="D109" s="6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</row>
    <row r="110" spans="1:16" ht="24.95" customHeight="1">
      <c r="A110" s="9">
        <v>90</v>
      </c>
      <c r="B110" s="9">
        <v>1</v>
      </c>
      <c r="C110" s="7" t="s">
        <v>209</v>
      </c>
      <c r="D110" s="7" t="s">
        <v>210</v>
      </c>
      <c r="E110" s="25">
        <f>Sheet5!Q111</f>
        <v>1</v>
      </c>
      <c r="F110" s="25">
        <f>Sheet5!R111</f>
        <v>21238</v>
      </c>
      <c r="G110" s="25">
        <f>Sheet5!S111</f>
        <v>15928.5</v>
      </c>
      <c r="H110" s="25">
        <f>Sheet5!N111</f>
        <v>6</v>
      </c>
      <c r="I110" s="25">
        <f>Sheet5!O111</f>
        <v>3860.72</v>
      </c>
      <c r="J110" s="25">
        <f>Sheet5!P111</f>
        <v>2097.04</v>
      </c>
      <c r="K110" s="25">
        <f>Sheet5!Z111</f>
        <v>58</v>
      </c>
      <c r="L110" s="25">
        <f>Sheet5!AA111</f>
        <v>5223.3999999999996</v>
      </c>
      <c r="M110" s="25">
        <f>Sheet5!AB111</f>
        <v>1402.15</v>
      </c>
      <c r="N110" s="25">
        <f t="shared" si="4"/>
        <v>65</v>
      </c>
      <c r="O110" s="25">
        <f t="shared" si="5"/>
        <v>30322.120000000003</v>
      </c>
      <c r="P110" s="25">
        <f t="shared" si="6"/>
        <v>19427.690000000002</v>
      </c>
    </row>
    <row r="111" spans="1:16" ht="24.95" customHeight="1">
      <c r="A111" s="9">
        <v>91</v>
      </c>
      <c r="B111" s="9">
        <v>2</v>
      </c>
      <c r="C111" s="7" t="s">
        <v>209</v>
      </c>
      <c r="D111" s="7" t="s">
        <v>212</v>
      </c>
      <c r="E111" s="25">
        <f>Sheet5!Q112</f>
        <v>0</v>
      </c>
      <c r="F111" s="25">
        <f>Sheet5!R112</f>
        <v>0</v>
      </c>
      <c r="G111" s="25">
        <f>Sheet5!S112</f>
        <v>0</v>
      </c>
      <c r="H111" s="25">
        <f>Sheet5!N112</f>
        <v>13</v>
      </c>
      <c r="I111" s="25">
        <f>Sheet5!O112</f>
        <v>1444.45</v>
      </c>
      <c r="J111" s="25">
        <f>Sheet5!P112</f>
        <v>361.11</v>
      </c>
      <c r="K111" s="25">
        <f>Sheet5!Z112</f>
        <v>126</v>
      </c>
      <c r="L111" s="25">
        <f>Sheet5!AA112</f>
        <v>7393.55</v>
      </c>
      <c r="M111" s="25">
        <f>Sheet5!AB112</f>
        <v>1848.0700000000002</v>
      </c>
      <c r="N111" s="25">
        <f t="shared" si="4"/>
        <v>139</v>
      </c>
      <c r="O111" s="25">
        <f t="shared" si="5"/>
        <v>8838</v>
      </c>
      <c r="P111" s="25">
        <f t="shared" si="6"/>
        <v>2209.1800000000003</v>
      </c>
    </row>
    <row r="112" spans="1:16" ht="24.95" customHeight="1">
      <c r="A112" s="9">
        <v>92</v>
      </c>
      <c r="B112" s="9">
        <v>3</v>
      </c>
      <c r="C112" s="7" t="s">
        <v>209</v>
      </c>
      <c r="D112" s="7" t="s">
        <v>214</v>
      </c>
      <c r="E112" s="25">
        <f>Sheet5!Q113</f>
        <v>0</v>
      </c>
      <c r="F112" s="25">
        <f>Sheet5!R113</f>
        <v>0</v>
      </c>
      <c r="G112" s="25">
        <f>Sheet5!S113</f>
        <v>0</v>
      </c>
      <c r="H112" s="25">
        <f>Sheet5!N113</f>
        <v>43</v>
      </c>
      <c r="I112" s="25">
        <f>Sheet5!O113</f>
        <v>1439</v>
      </c>
      <c r="J112" s="25">
        <f>Sheet5!P113</f>
        <v>502.75</v>
      </c>
      <c r="K112" s="25">
        <f>Sheet5!Z113</f>
        <v>116</v>
      </c>
      <c r="L112" s="25">
        <f>Sheet5!AA113</f>
        <v>2779</v>
      </c>
      <c r="M112" s="25">
        <f>Sheet5!AB113</f>
        <v>743.25</v>
      </c>
      <c r="N112" s="25">
        <f t="shared" si="4"/>
        <v>159</v>
      </c>
      <c r="O112" s="25">
        <f t="shared" si="5"/>
        <v>4218</v>
      </c>
      <c r="P112" s="25">
        <f t="shared" si="6"/>
        <v>1246</v>
      </c>
    </row>
    <row r="113" spans="1:16" ht="24.95" customHeight="1">
      <c r="A113" s="9">
        <v>93</v>
      </c>
      <c r="B113" s="9">
        <v>4</v>
      </c>
      <c r="C113" s="7" t="s">
        <v>209</v>
      </c>
      <c r="D113" s="7" t="s">
        <v>216</v>
      </c>
      <c r="E113" s="25">
        <f>Sheet5!Q114</f>
        <v>0</v>
      </c>
      <c r="F113" s="25">
        <f>Sheet5!R114</f>
        <v>0</v>
      </c>
      <c r="G113" s="25">
        <f>Sheet5!S114</f>
        <v>0</v>
      </c>
      <c r="H113" s="25">
        <f>Sheet5!N114</f>
        <v>9</v>
      </c>
      <c r="I113" s="25">
        <f>Sheet5!O114</f>
        <v>1443</v>
      </c>
      <c r="J113" s="25">
        <f>Sheet5!P114</f>
        <v>543.25</v>
      </c>
      <c r="K113" s="25">
        <f>Sheet5!Z114</f>
        <v>14</v>
      </c>
      <c r="L113" s="25">
        <f>Sheet5!AA114</f>
        <v>519.77</v>
      </c>
      <c r="M113" s="25">
        <f>Sheet5!AB114</f>
        <v>153.63999999999999</v>
      </c>
      <c r="N113" s="25">
        <f t="shared" si="4"/>
        <v>23</v>
      </c>
      <c r="O113" s="25">
        <f t="shared" si="5"/>
        <v>1962.77</v>
      </c>
      <c r="P113" s="25">
        <f t="shared" si="6"/>
        <v>696.89</v>
      </c>
    </row>
    <row r="114" spans="1:16" ht="24.95" customHeight="1">
      <c r="A114" s="9">
        <v>94</v>
      </c>
      <c r="B114" s="9">
        <v>5</v>
      </c>
      <c r="C114" s="7" t="s">
        <v>209</v>
      </c>
      <c r="D114" s="7" t="s">
        <v>218</v>
      </c>
      <c r="E114" s="25">
        <f>Sheet5!Q115</f>
        <v>0</v>
      </c>
      <c r="F114" s="25">
        <f>Sheet5!R115</f>
        <v>0</v>
      </c>
      <c r="G114" s="25">
        <f>Sheet5!S115</f>
        <v>0</v>
      </c>
      <c r="H114" s="25">
        <f>Sheet5!N115</f>
        <v>61</v>
      </c>
      <c r="I114" s="25">
        <f>Sheet5!O115</f>
        <v>9891.61</v>
      </c>
      <c r="J114" s="25">
        <f>Sheet5!P115</f>
        <v>3076.65</v>
      </c>
      <c r="K114" s="25">
        <f>Sheet5!Z115</f>
        <v>607</v>
      </c>
      <c r="L114" s="25">
        <f>Sheet5!AA115</f>
        <v>23860.5</v>
      </c>
      <c r="M114" s="25">
        <f>Sheet5!AB115</f>
        <v>6086.39</v>
      </c>
      <c r="N114" s="25">
        <f t="shared" si="4"/>
        <v>668</v>
      </c>
      <c r="O114" s="25">
        <f t="shared" si="5"/>
        <v>33752.11</v>
      </c>
      <c r="P114" s="25">
        <f t="shared" si="6"/>
        <v>9163.0400000000009</v>
      </c>
    </row>
    <row r="115" spans="1:16" ht="24.95" customHeight="1">
      <c r="A115" s="9">
        <v>95</v>
      </c>
      <c r="B115" s="9">
        <v>6</v>
      </c>
      <c r="C115" s="7" t="s">
        <v>209</v>
      </c>
      <c r="D115" s="7" t="s">
        <v>220</v>
      </c>
      <c r="E115" s="25">
        <f>Sheet5!Q116</f>
        <v>0</v>
      </c>
      <c r="F115" s="25">
        <f>Sheet5!R116</f>
        <v>0</v>
      </c>
      <c r="G115" s="25">
        <f>Sheet5!S116</f>
        <v>0</v>
      </c>
      <c r="H115" s="25">
        <f>Sheet5!N116</f>
        <v>20</v>
      </c>
      <c r="I115" s="25">
        <f>Sheet5!O116</f>
        <v>3048.98</v>
      </c>
      <c r="J115" s="25">
        <f>Sheet5!P116</f>
        <v>1422.98</v>
      </c>
      <c r="K115" s="25">
        <f>Sheet5!Z116</f>
        <v>44</v>
      </c>
      <c r="L115" s="25">
        <f>Sheet5!AA116</f>
        <v>933.13</v>
      </c>
      <c r="M115" s="25">
        <f>Sheet5!AB116</f>
        <v>320.52</v>
      </c>
      <c r="N115" s="25">
        <f t="shared" si="4"/>
        <v>64</v>
      </c>
      <c r="O115" s="25">
        <f t="shared" si="5"/>
        <v>3982.11</v>
      </c>
      <c r="P115" s="25">
        <f t="shared" si="6"/>
        <v>1743.5</v>
      </c>
    </row>
    <row r="116" spans="1:16" ht="24.95" customHeight="1">
      <c r="A116" s="9">
        <v>96</v>
      </c>
      <c r="B116" s="9">
        <v>7</v>
      </c>
      <c r="C116" s="7" t="s">
        <v>209</v>
      </c>
      <c r="D116" s="7" t="s">
        <v>222</v>
      </c>
      <c r="E116" s="25">
        <f>Sheet5!Q117</f>
        <v>0</v>
      </c>
      <c r="F116" s="25">
        <f>Sheet5!R117</f>
        <v>0</v>
      </c>
      <c r="G116" s="25">
        <f>Sheet5!S117</f>
        <v>0</v>
      </c>
      <c r="H116" s="25">
        <f>Sheet5!N117</f>
        <v>16</v>
      </c>
      <c r="I116" s="25">
        <f>Sheet5!O117</f>
        <v>14406</v>
      </c>
      <c r="J116" s="25">
        <f>Sheet5!P117</f>
        <v>10601.5</v>
      </c>
      <c r="K116" s="25">
        <f>Sheet5!Z117</f>
        <v>137</v>
      </c>
      <c r="L116" s="25">
        <f>Sheet5!AA117</f>
        <v>1652.1</v>
      </c>
      <c r="M116" s="25">
        <f>Sheet5!AB117</f>
        <v>413.03</v>
      </c>
      <c r="N116" s="25">
        <f t="shared" si="4"/>
        <v>153</v>
      </c>
      <c r="O116" s="25">
        <f t="shared" si="5"/>
        <v>16058.1</v>
      </c>
      <c r="P116" s="25">
        <f t="shared" si="6"/>
        <v>11014.53</v>
      </c>
    </row>
    <row r="117" spans="1:16" ht="24.95" customHeight="1">
      <c r="A117" s="9">
        <v>97</v>
      </c>
      <c r="B117" s="9">
        <v>8</v>
      </c>
      <c r="C117" s="7" t="s">
        <v>209</v>
      </c>
      <c r="D117" s="7" t="s">
        <v>223</v>
      </c>
      <c r="E117" s="25">
        <f>Sheet5!Q118</f>
        <v>2</v>
      </c>
      <c r="F117" s="25">
        <f>Sheet5!R118</f>
        <v>3353</v>
      </c>
      <c r="G117" s="25">
        <f>Sheet5!S118</f>
        <v>2515</v>
      </c>
      <c r="H117" s="25">
        <f>Sheet5!N118</f>
        <v>24</v>
      </c>
      <c r="I117" s="25">
        <f>Sheet5!O118</f>
        <v>3615.15</v>
      </c>
      <c r="J117" s="25">
        <f>Sheet5!P118</f>
        <v>1303.19</v>
      </c>
      <c r="K117" s="25">
        <f>Sheet5!Z118</f>
        <v>70</v>
      </c>
      <c r="L117" s="25">
        <f>Sheet5!AA118</f>
        <v>2729.8</v>
      </c>
      <c r="M117" s="25">
        <f>Sheet5!AB118</f>
        <v>699.98</v>
      </c>
      <c r="N117" s="25">
        <f t="shared" si="4"/>
        <v>96</v>
      </c>
      <c r="O117" s="25">
        <f t="shared" si="5"/>
        <v>9697.9500000000007</v>
      </c>
      <c r="P117" s="25">
        <f t="shared" si="6"/>
        <v>4518.17</v>
      </c>
    </row>
    <row r="118" spans="1:16" ht="24.95" customHeight="1">
      <c r="A118" s="9">
        <v>98</v>
      </c>
      <c r="B118" s="9">
        <v>9</v>
      </c>
      <c r="C118" s="7" t="s">
        <v>209</v>
      </c>
      <c r="D118" s="7" t="s">
        <v>225</v>
      </c>
      <c r="E118" s="25">
        <f>Sheet5!Q119</f>
        <v>0</v>
      </c>
      <c r="F118" s="25">
        <f>Sheet5!R119</f>
        <v>0</v>
      </c>
      <c r="G118" s="25">
        <f>Sheet5!S119</f>
        <v>0</v>
      </c>
      <c r="H118" s="25">
        <f>Sheet5!N119</f>
        <v>3</v>
      </c>
      <c r="I118" s="25">
        <f>Sheet5!O119</f>
        <v>6336</v>
      </c>
      <c r="J118" s="25">
        <f>Sheet5!P119</f>
        <v>4656</v>
      </c>
      <c r="K118" s="25">
        <f>Sheet5!Z119</f>
        <v>79</v>
      </c>
      <c r="L118" s="25">
        <f>Sheet5!AA119</f>
        <v>6729</v>
      </c>
      <c r="M118" s="25">
        <f>Sheet5!AB119</f>
        <v>1698.5</v>
      </c>
      <c r="N118" s="25">
        <f t="shared" si="4"/>
        <v>82</v>
      </c>
      <c r="O118" s="25">
        <f t="shared" si="5"/>
        <v>13065</v>
      </c>
      <c r="P118" s="25">
        <f t="shared" si="6"/>
        <v>6354.5</v>
      </c>
    </row>
    <row r="119" spans="1:16" ht="24.95" customHeight="1">
      <c r="A119" s="9">
        <v>99</v>
      </c>
      <c r="B119" s="9">
        <v>10</v>
      </c>
      <c r="C119" s="7" t="s">
        <v>209</v>
      </c>
      <c r="D119" s="7" t="s">
        <v>227</v>
      </c>
      <c r="E119" s="25">
        <f>Sheet5!Q120</f>
        <v>0</v>
      </c>
      <c r="F119" s="25">
        <f>Sheet5!R120</f>
        <v>0</v>
      </c>
      <c r="G119" s="25">
        <f>Sheet5!S120</f>
        <v>0</v>
      </c>
      <c r="H119" s="25">
        <f>Sheet5!N120</f>
        <v>28</v>
      </c>
      <c r="I119" s="25">
        <f>Sheet5!O120</f>
        <v>2404</v>
      </c>
      <c r="J119" s="25">
        <f>Sheet5!P120</f>
        <v>601</v>
      </c>
      <c r="K119" s="25">
        <f>Sheet5!Z120</f>
        <v>19</v>
      </c>
      <c r="L119" s="25">
        <f>Sheet5!AA120</f>
        <v>1183</v>
      </c>
      <c r="M119" s="25">
        <f>Sheet5!AB120</f>
        <v>295.75</v>
      </c>
      <c r="N119" s="25">
        <f t="shared" si="4"/>
        <v>47</v>
      </c>
      <c r="O119" s="25">
        <f t="shared" si="5"/>
        <v>3587</v>
      </c>
      <c r="P119" s="25">
        <f t="shared" si="6"/>
        <v>896.75</v>
      </c>
    </row>
    <row r="120" spans="1:16" s="8" customFormat="1" ht="24.95" customHeight="1">
      <c r="A120" s="32"/>
      <c r="B120" s="32"/>
      <c r="C120" s="6"/>
      <c r="D120" s="6" t="s">
        <v>10</v>
      </c>
      <c r="E120" s="27">
        <f>Sheet5!Q121</f>
        <v>3</v>
      </c>
      <c r="F120" s="27">
        <f>Sheet5!R121</f>
        <v>24591</v>
      </c>
      <c r="G120" s="27">
        <f>Sheet5!S121</f>
        <v>18443.5</v>
      </c>
      <c r="H120" s="27">
        <f>Sheet5!N121</f>
        <v>223</v>
      </c>
      <c r="I120" s="27">
        <f>Sheet5!O121</f>
        <v>47888.909999999996</v>
      </c>
      <c r="J120" s="27">
        <f>Sheet5!P121</f>
        <v>25165.469999999998</v>
      </c>
      <c r="K120" s="27">
        <f>Sheet5!Z121</f>
        <v>1270</v>
      </c>
      <c r="L120" s="27">
        <f>Sheet5!AA121</f>
        <v>53003.25</v>
      </c>
      <c r="M120" s="27">
        <f>Sheet5!AB121</f>
        <v>13661.28</v>
      </c>
      <c r="N120" s="27">
        <f t="shared" si="4"/>
        <v>1496</v>
      </c>
      <c r="O120" s="27">
        <f t="shared" si="5"/>
        <v>125483.16</v>
      </c>
      <c r="P120" s="27">
        <f t="shared" si="6"/>
        <v>57270.25</v>
      </c>
    </row>
    <row r="121" spans="1:16" ht="24.95" customHeight="1">
      <c r="A121" s="32"/>
      <c r="B121" s="32"/>
      <c r="C121" s="6"/>
      <c r="D121" s="6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</row>
    <row r="122" spans="1:16" ht="24.95" customHeight="1">
      <c r="A122" s="9">
        <v>100</v>
      </c>
      <c r="B122" s="9">
        <v>1</v>
      </c>
      <c r="C122" s="7" t="s">
        <v>228</v>
      </c>
      <c r="D122" s="7" t="s">
        <v>229</v>
      </c>
      <c r="E122" s="25">
        <f>Sheet5!Q123</f>
        <v>0</v>
      </c>
      <c r="F122" s="25">
        <f>Sheet5!R123</f>
        <v>0</v>
      </c>
      <c r="G122" s="25">
        <f>Sheet5!S123</f>
        <v>0</v>
      </c>
      <c r="H122" s="25">
        <f>Sheet5!N123</f>
        <v>23</v>
      </c>
      <c r="I122" s="25">
        <f>Sheet5!O123</f>
        <v>4236</v>
      </c>
      <c r="J122" s="25">
        <f>Sheet5!P123</f>
        <v>1285.75</v>
      </c>
      <c r="K122" s="25">
        <f>Sheet5!Z123</f>
        <v>175</v>
      </c>
      <c r="L122" s="25">
        <f>Sheet5!AA123</f>
        <v>2011</v>
      </c>
      <c r="M122" s="25">
        <f>Sheet5!AB123</f>
        <v>502.75</v>
      </c>
      <c r="N122" s="25">
        <f t="shared" si="4"/>
        <v>198</v>
      </c>
      <c r="O122" s="25">
        <f t="shared" si="5"/>
        <v>6247</v>
      </c>
      <c r="P122" s="25">
        <f t="shared" si="6"/>
        <v>1788.5</v>
      </c>
    </row>
    <row r="123" spans="1:16" ht="24.95" customHeight="1">
      <c r="A123" s="12">
        <v>101</v>
      </c>
      <c r="B123" s="12">
        <v>2</v>
      </c>
      <c r="C123" s="13" t="s">
        <v>228</v>
      </c>
      <c r="D123" s="13" t="s">
        <v>230</v>
      </c>
      <c r="E123" s="25">
        <f>Sheet5!Q124</f>
        <v>0</v>
      </c>
      <c r="F123" s="25">
        <f>Sheet5!R124</f>
        <v>0</v>
      </c>
      <c r="G123" s="25">
        <f>Sheet5!S124</f>
        <v>0</v>
      </c>
      <c r="H123" s="25">
        <f>Sheet5!N124</f>
        <v>12</v>
      </c>
      <c r="I123" s="25">
        <f>Sheet5!O124</f>
        <v>2025</v>
      </c>
      <c r="J123" s="25">
        <f>Sheet5!P124</f>
        <v>577.5</v>
      </c>
      <c r="K123" s="25">
        <f>Sheet5!Z124</f>
        <v>125</v>
      </c>
      <c r="L123" s="25">
        <f>Sheet5!AA124</f>
        <v>1255</v>
      </c>
      <c r="M123" s="25">
        <f>Sheet5!AB124</f>
        <v>313.75</v>
      </c>
      <c r="N123" s="25">
        <f t="shared" si="4"/>
        <v>137</v>
      </c>
      <c r="O123" s="25">
        <f t="shared" si="5"/>
        <v>3280</v>
      </c>
      <c r="P123" s="25">
        <f t="shared" si="6"/>
        <v>891.25</v>
      </c>
    </row>
    <row r="124" spans="1:16" ht="24.95" customHeight="1">
      <c r="A124" s="9">
        <v>102</v>
      </c>
      <c r="B124" s="12">
        <v>3</v>
      </c>
      <c r="C124" s="13" t="s">
        <v>228</v>
      </c>
      <c r="D124" s="13" t="s">
        <v>231</v>
      </c>
      <c r="E124" s="25">
        <f>Sheet5!Q125</f>
        <v>0</v>
      </c>
      <c r="F124" s="25">
        <f>Sheet5!R125</f>
        <v>0</v>
      </c>
      <c r="G124" s="25">
        <f>Sheet5!S125</f>
        <v>0</v>
      </c>
      <c r="H124" s="25">
        <f>Sheet5!N125</f>
        <v>10</v>
      </c>
      <c r="I124" s="25">
        <f>Sheet5!O125</f>
        <v>636</v>
      </c>
      <c r="J124" s="25">
        <f>Sheet5!P125</f>
        <v>159</v>
      </c>
      <c r="K124" s="25">
        <f>Sheet5!Z125</f>
        <v>54</v>
      </c>
      <c r="L124" s="25">
        <f>Sheet5!AA125</f>
        <v>1517.49</v>
      </c>
      <c r="M124" s="25">
        <f>Sheet5!AB125</f>
        <v>379.37</v>
      </c>
      <c r="N124" s="25">
        <f t="shared" si="4"/>
        <v>64</v>
      </c>
      <c r="O124" s="25">
        <f t="shared" si="5"/>
        <v>2153.4899999999998</v>
      </c>
      <c r="P124" s="25">
        <f t="shared" si="6"/>
        <v>538.37</v>
      </c>
    </row>
    <row r="125" spans="1:16" ht="24.95" customHeight="1">
      <c r="A125" s="12">
        <v>103</v>
      </c>
      <c r="B125" s="9">
        <v>4</v>
      </c>
      <c r="C125" s="7" t="s">
        <v>228</v>
      </c>
      <c r="D125" s="7" t="s">
        <v>232</v>
      </c>
      <c r="E125" s="25">
        <f>Sheet5!Q126</f>
        <v>0</v>
      </c>
      <c r="F125" s="25">
        <f>Sheet5!R126</f>
        <v>0</v>
      </c>
      <c r="G125" s="25">
        <f>Sheet5!S126</f>
        <v>0</v>
      </c>
      <c r="H125" s="25">
        <f>Sheet5!N126</f>
        <v>21</v>
      </c>
      <c r="I125" s="25">
        <f>Sheet5!O126</f>
        <v>2252.2399999999998</v>
      </c>
      <c r="J125" s="25">
        <f>Sheet5!P126</f>
        <v>934.58999999999992</v>
      </c>
      <c r="K125" s="25">
        <f>Sheet5!Z126</f>
        <v>138</v>
      </c>
      <c r="L125" s="25">
        <f>Sheet5!AA126</f>
        <v>1158</v>
      </c>
      <c r="M125" s="25">
        <f>Sheet5!AB126</f>
        <v>289.5</v>
      </c>
      <c r="N125" s="25">
        <f t="shared" si="4"/>
        <v>159</v>
      </c>
      <c r="O125" s="25">
        <f t="shared" si="5"/>
        <v>3410.24</v>
      </c>
      <c r="P125" s="25">
        <f t="shared" si="6"/>
        <v>1224.0899999999999</v>
      </c>
    </row>
    <row r="126" spans="1:16" ht="24.95" customHeight="1">
      <c r="A126" s="9">
        <v>104</v>
      </c>
      <c r="B126" s="12">
        <v>5</v>
      </c>
      <c r="C126" s="13" t="s">
        <v>228</v>
      </c>
      <c r="D126" s="13" t="s">
        <v>233</v>
      </c>
      <c r="E126" s="25">
        <f>Sheet5!Q127</f>
        <v>0</v>
      </c>
      <c r="F126" s="25">
        <f>Sheet5!R127</f>
        <v>0</v>
      </c>
      <c r="G126" s="25">
        <f>Sheet5!S127</f>
        <v>0</v>
      </c>
      <c r="H126" s="25">
        <f>Sheet5!N127</f>
        <v>2</v>
      </c>
      <c r="I126" s="25">
        <f>Sheet5!O127</f>
        <v>390</v>
      </c>
      <c r="J126" s="25">
        <f>Sheet5!P127</f>
        <v>97.5</v>
      </c>
      <c r="K126" s="25">
        <f>Sheet5!Z127</f>
        <v>2</v>
      </c>
      <c r="L126" s="25">
        <f>Sheet5!AA127</f>
        <v>18.79</v>
      </c>
      <c r="M126" s="25">
        <f>Sheet5!AB127</f>
        <v>4.7</v>
      </c>
      <c r="N126" s="25">
        <f t="shared" si="4"/>
        <v>4</v>
      </c>
      <c r="O126" s="25">
        <f t="shared" si="5"/>
        <v>408.79</v>
      </c>
      <c r="P126" s="25">
        <f t="shared" si="6"/>
        <v>102.2</v>
      </c>
    </row>
    <row r="127" spans="1:16" ht="24.95" customHeight="1">
      <c r="A127" s="12">
        <v>105</v>
      </c>
      <c r="B127" s="9">
        <v>6</v>
      </c>
      <c r="C127" s="7" t="s">
        <v>228</v>
      </c>
      <c r="D127" s="7" t="s">
        <v>234</v>
      </c>
      <c r="E127" s="25">
        <f>Sheet5!Q128</f>
        <v>0</v>
      </c>
      <c r="F127" s="25">
        <f>Sheet5!R128</f>
        <v>0</v>
      </c>
      <c r="G127" s="25">
        <f>Sheet5!S128</f>
        <v>0</v>
      </c>
      <c r="H127" s="25">
        <f>Sheet5!N128</f>
        <v>8</v>
      </c>
      <c r="I127" s="25">
        <f>Sheet5!O128</f>
        <v>1106.92</v>
      </c>
      <c r="J127" s="25">
        <f>Sheet5!P128</f>
        <v>301.73</v>
      </c>
      <c r="K127" s="25">
        <f>Sheet5!Z128</f>
        <v>94</v>
      </c>
      <c r="L127" s="25">
        <f>Sheet5!AA128</f>
        <v>788</v>
      </c>
      <c r="M127" s="25">
        <f>Sheet5!AB128</f>
        <v>197</v>
      </c>
      <c r="N127" s="25">
        <f t="shared" si="4"/>
        <v>102</v>
      </c>
      <c r="O127" s="25">
        <f t="shared" si="5"/>
        <v>1894.92</v>
      </c>
      <c r="P127" s="25">
        <f t="shared" si="6"/>
        <v>498.73</v>
      </c>
    </row>
    <row r="128" spans="1:16" ht="24.95" customHeight="1">
      <c r="A128" s="9">
        <v>106</v>
      </c>
      <c r="B128" s="9">
        <v>7</v>
      </c>
      <c r="C128" s="7" t="s">
        <v>228</v>
      </c>
      <c r="D128" s="7" t="s">
        <v>228</v>
      </c>
      <c r="E128" s="25">
        <f>Sheet5!Q129</f>
        <v>0</v>
      </c>
      <c r="F128" s="25">
        <f>Sheet5!R129</f>
        <v>0</v>
      </c>
      <c r="G128" s="25">
        <f>Sheet5!S129</f>
        <v>0</v>
      </c>
      <c r="H128" s="25">
        <f>Sheet5!N129</f>
        <v>5</v>
      </c>
      <c r="I128" s="25">
        <f>Sheet5!O129</f>
        <v>870</v>
      </c>
      <c r="J128" s="25">
        <f>Sheet5!P129</f>
        <v>217.5</v>
      </c>
      <c r="K128" s="25">
        <f>Sheet5!Z129</f>
        <v>40</v>
      </c>
      <c r="L128" s="25">
        <f>Sheet5!AA129</f>
        <v>337.09000000000003</v>
      </c>
      <c r="M128" s="25">
        <f>Sheet5!AB129</f>
        <v>84.27000000000001</v>
      </c>
      <c r="N128" s="25">
        <f t="shared" si="4"/>
        <v>45</v>
      </c>
      <c r="O128" s="25">
        <f t="shared" si="5"/>
        <v>1207.0900000000001</v>
      </c>
      <c r="P128" s="25">
        <f t="shared" si="6"/>
        <v>301.77</v>
      </c>
    </row>
    <row r="129" spans="1:16" ht="24.95" customHeight="1">
      <c r="A129" s="12">
        <v>107</v>
      </c>
      <c r="B129" s="9">
        <v>8</v>
      </c>
      <c r="C129" s="7" t="s">
        <v>228</v>
      </c>
      <c r="D129" s="7" t="s">
        <v>235</v>
      </c>
      <c r="E129" s="25">
        <f>Sheet5!Q130</f>
        <v>0</v>
      </c>
      <c r="F129" s="25">
        <f>Sheet5!R130</f>
        <v>0</v>
      </c>
      <c r="G129" s="25">
        <f>Sheet5!S130</f>
        <v>0</v>
      </c>
      <c r="H129" s="25">
        <f>Sheet5!N130</f>
        <v>8</v>
      </c>
      <c r="I129" s="25">
        <f>Sheet5!O130</f>
        <v>1459.03</v>
      </c>
      <c r="J129" s="25">
        <f>Sheet5!P130</f>
        <v>365.26</v>
      </c>
      <c r="K129" s="25">
        <f>Sheet5!Z130</f>
        <v>107</v>
      </c>
      <c r="L129" s="25">
        <f>Sheet5!AA130</f>
        <v>518</v>
      </c>
      <c r="M129" s="25">
        <f>Sheet5!AB130</f>
        <v>540.5</v>
      </c>
      <c r="N129" s="25">
        <f t="shared" si="4"/>
        <v>115</v>
      </c>
      <c r="O129" s="25">
        <f t="shared" si="5"/>
        <v>1977.03</v>
      </c>
      <c r="P129" s="25">
        <f t="shared" si="6"/>
        <v>905.76</v>
      </c>
    </row>
    <row r="130" spans="1:16" ht="24.95" customHeight="1">
      <c r="A130" s="9">
        <v>108</v>
      </c>
      <c r="B130" s="9">
        <v>9</v>
      </c>
      <c r="C130" s="7" t="s">
        <v>228</v>
      </c>
      <c r="D130" s="7" t="s">
        <v>236</v>
      </c>
      <c r="E130" s="25">
        <f>Sheet5!Q131</f>
        <v>0</v>
      </c>
      <c r="F130" s="25">
        <f>Sheet5!R131</f>
        <v>0</v>
      </c>
      <c r="G130" s="25">
        <f>Sheet5!S131</f>
        <v>0</v>
      </c>
      <c r="H130" s="25">
        <f>Sheet5!N131</f>
        <v>11</v>
      </c>
      <c r="I130" s="25">
        <f>Sheet5!O131</f>
        <v>1792.79</v>
      </c>
      <c r="J130" s="25">
        <f>Sheet5!P131</f>
        <v>459.45</v>
      </c>
      <c r="K130" s="25">
        <f>Sheet5!Z131</f>
        <v>161</v>
      </c>
      <c r="L130" s="25">
        <f>Sheet5!AA131</f>
        <v>1099.9099999999999</v>
      </c>
      <c r="M130" s="25">
        <f>Sheet5!AB131</f>
        <v>274.98</v>
      </c>
      <c r="N130" s="25">
        <f t="shared" si="4"/>
        <v>172</v>
      </c>
      <c r="O130" s="25">
        <f t="shared" si="5"/>
        <v>2892.7</v>
      </c>
      <c r="P130" s="25">
        <f t="shared" si="6"/>
        <v>734.43000000000006</v>
      </c>
    </row>
    <row r="131" spans="1:16" ht="24.95" customHeight="1">
      <c r="A131" s="12">
        <v>109</v>
      </c>
      <c r="B131" s="9">
        <v>10</v>
      </c>
      <c r="C131" s="7" t="s">
        <v>228</v>
      </c>
      <c r="D131" s="7" t="s">
        <v>237</v>
      </c>
      <c r="E131" s="25">
        <f>Sheet5!Q132</f>
        <v>0</v>
      </c>
      <c r="F131" s="25">
        <f>Sheet5!R132</f>
        <v>0</v>
      </c>
      <c r="G131" s="25">
        <f>Sheet5!S132</f>
        <v>0</v>
      </c>
      <c r="H131" s="25">
        <f>Sheet5!N132</f>
        <v>11</v>
      </c>
      <c r="I131" s="25">
        <f>Sheet5!O132</f>
        <v>2092.48</v>
      </c>
      <c r="J131" s="25">
        <f>Sheet5!P132</f>
        <v>581.62</v>
      </c>
      <c r="K131" s="25">
        <f>Sheet5!Z132</f>
        <v>103</v>
      </c>
      <c r="L131" s="25">
        <f>Sheet5!AA132</f>
        <v>762.8</v>
      </c>
      <c r="M131" s="25">
        <f>Sheet5!AB132</f>
        <v>190.7</v>
      </c>
      <c r="N131" s="25">
        <f t="shared" si="4"/>
        <v>114</v>
      </c>
      <c r="O131" s="25">
        <f t="shared" si="5"/>
        <v>2855.2799999999997</v>
      </c>
      <c r="P131" s="25">
        <f t="shared" si="6"/>
        <v>772.31999999999994</v>
      </c>
    </row>
    <row r="132" spans="1:16" ht="24.95" customHeight="1">
      <c r="A132" s="9">
        <v>110</v>
      </c>
      <c r="B132" s="9">
        <v>11</v>
      </c>
      <c r="C132" s="7" t="s">
        <v>228</v>
      </c>
      <c r="D132" s="7" t="s">
        <v>238</v>
      </c>
      <c r="E132" s="25">
        <f>Sheet5!Q133</f>
        <v>0</v>
      </c>
      <c r="F132" s="25">
        <f>Sheet5!R133</f>
        <v>0</v>
      </c>
      <c r="G132" s="25">
        <f>Sheet5!S133</f>
        <v>0</v>
      </c>
      <c r="H132" s="25">
        <f>Sheet5!N133</f>
        <v>13</v>
      </c>
      <c r="I132" s="25">
        <f>Sheet5!O133</f>
        <v>619.41999999999996</v>
      </c>
      <c r="J132" s="25">
        <f>Sheet5!P133</f>
        <v>229.12</v>
      </c>
      <c r="K132" s="25">
        <f>Sheet5!Z133</f>
        <v>229</v>
      </c>
      <c r="L132" s="25">
        <f>Sheet5!AA133</f>
        <v>1614</v>
      </c>
      <c r="M132" s="25">
        <f>Sheet5!AB133</f>
        <v>403.5</v>
      </c>
      <c r="N132" s="25">
        <f t="shared" si="4"/>
        <v>242</v>
      </c>
      <c r="O132" s="25">
        <f t="shared" si="5"/>
        <v>2233.42</v>
      </c>
      <c r="P132" s="25">
        <f t="shared" si="6"/>
        <v>632.62</v>
      </c>
    </row>
    <row r="133" spans="1:16" ht="24.95" customHeight="1">
      <c r="A133" s="12">
        <v>111</v>
      </c>
      <c r="B133" s="9">
        <v>12</v>
      </c>
      <c r="C133" s="7" t="s">
        <v>228</v>
      </c>
      <c r="D133" s="7" t="s">
        <v>239</v>
      </c>
      <c r="E133" s="25">
        <f>Sheet5!Q134</f>
        <v>0</v>
      </c>
      <c r="F133" s="25">
        <f>Sheet5!R134</f>
        <v>0</v>
      </c>
      <c r="G133" s="25">
        <f>Sheet5!S134</f>
        <v>0</v>
      </c>
      <c r="H133" s="25">
        <f>Sheet5!N134</f>
        <v>11</v>
      </c>
      <c r="I133" s="25">
        <f>Sheet5!O134</f>
        <v>1782.36</v>
      </c>
      <c r="J133" s="25">
        <f>Sheet5!P134</f>
        <v>477.59</v>
      </c>
      <c r="K133" s="25">
        <f>Sheet5!Z134</f>
        <v>249</v>
      </c>
      <c r="L133" s="25">
        <f>Sheet5!AA134</f>
        <v>1807</v>
      </c>
      <c r="M133" s="25">
        <f>Sheet5!AB134</f>
        <v>451.75</v>
      </c>
      <c r="N133" s="25">
        <f t="shared" si="4"/>
        <v>260</v>
      </c>
      <c r="O133" s="25">
        <f t="shared" si="5"/>
        <v>3589.3599999999997</v>
      </c>
      <c r="P133" s="25">
        <f t="shared" si="6"/>
        <v>929.33999999999992</v>
      </c>
    </row>
    <row r="134" spans="1:16" ht="24.95" customHeight="1">
      <c r="A134" s="9">
        <v>112</v>
      </c>
      <c r="B134" s="9">
        <v>13</v>
      </c>
      <c r="C134" s="7" t="s">
        <v>228</v>
      </c>
      <c r="D134" s="7" t="s">
        <v>240</v>
      </c>
      <c r="E134" s="25">
        <f>Sheet5!Q135</f>
        <v>0</v>
      </c>
      <c r="F134" s="25">
        <f>Sheet5!R135</f>
        <v>0</v>
      </c>
      <c r="G134" s="25">
        <f>Sheet5!S135</f>
        <v>0</v>
      </c>
      <c r="H134" s="25">
        <f>Sheet5!N135</f>
        <v>11</v>
      </c>
      <c r="I134" s="25">
        <f>Sheet5!O135</f>
        <v>1860.59</v>
      </c>
      <c r="J134" s="25">
        <f>Sheet5!P135</f>
        <v>638.4</v>
      </c>
      <c r="K134" s="25">
        <f>Sheet5!Z135</f>
        <v>97</v>
      </c>
      <c r="L134" s="25">
        <f>Sheet5!AA135</f>
        <v>692</v>
      </c>
      <c r="M134" s="25">
        <f>Sheet5!AB135</f>
        <v>173</v>
      </c>
      <c r="N134" s="25">
        <f t="shared" ref="N134:N185" si="7">E134+H134+K134</f>
        <v>108</v>
      </c>
      <c r="O134" s="25">
        <f t="shared" ref="O134:O185" si="8">F134+I134+L134</f>
        <v>2552.59</v>
      </c>
      <c r="P134" s="25">
        <f t="shared" ref="P134:P185" si="9">G134+J134+M134</f>
        <v>811.4</v>
      </c>
    </row>
    <row r="135" spans="1:16" ht="24.95" customHeight="1">
      <c r="A135" s="12">
        <v>113</v>
      </c>
      <c r="B135" s="9">
        <v>14</v>
      </c>
      <c r="C135" s="7" t="s">
        <v>228</v>
      </c>
      <c r="D135" s="7" t="s">
        <v>241</v>
      </c>
      <c r="E135" s="25">
        <f>Sheet5!Q136</f>
        <v>0</v>
      </c>
      <c r="F135" s="25">
        <f>Sheet5!R136</f>
        <v>0</v>
      </c>
      <c r="G135" s="25">
        <f>Sheet5!S136</f>
        <v>0</v>
      </c>
      <c r="H135" s="25">
        <f>Sheet5!N136</f>
        <v>10</v>
      </c>
      <c r="I135" s="25">
        <f>Sheet5!O136</f>
        <v>1865</v>
      </c>
      <c r="J135" s="25">
        <f>Sheet5!P136</f>
        <v>610.25</v>
      </c>
      <c r="K135" s="25">
        <f>Sheet5!Z136</f>
        <v>170</v>
      </c>
      <c r="L135" s="25">
        <f>Sheet5!AA136</f>
        <v>1137</v>
      </c>
      <c r="M135" s="25">
        <f>Sheet5!AB136</f>
        <v>284.25</v>
      </c>
      <c r="N135" s="25">
        <f t="shared" si="7"/>
        <v>180</v>
      </c>
      <c r="O135" s="25">
        <f t="shared" si="8"/>
        <v>3002</v>
      </c>
      <c r="P135" s="25">
        <f t="shared" si="9"/>
        <v>894.5</v>
      </c>
    </row>
    <row r="136" spans="1:16" s="8" customFormat="1" ht="24.95" customHeight="1">
      <c r="A136" s="32"/>
      <c r="B136" s="32"/>
      <c r="C136" s="6"/>
      <c r="D136" s="6" t="s">
        <v>10</v>
      </c>
      <c r="E136" s="27">
        <f>Sheet5!Q137</f>
        <v>0</v>
      </c>
      <c r="F136" s="27">
        <f>Sheet5!R137</f>
        <v>0</v>
      </c>
      <c r="G136" s="27">
        <f>Sheet5!S137</f>
        <v>0</v>
      </c>
      <c r="H136" s="27">
        <f>Sheet5!N137</f>
        <v>156</v>
      </c>
      <c r="I136" s="27">
        <f>Sheet5!O137</f>
        <v>22987.829999999998</v>
      </c>
      <c r="J136" s="27">
        <f>Sheet5!P137</f>
        <v>6935.2599999999993</v>
      </c>
      <c r="K136" s="27">
        <f>Sheet5!Z137</f>
        <v>1744</v>
      </c>
      <c r="L136" s="27">
        <f>Sheet5!AA137</f>
        <v>14716.079999999998</v>
      </c>
      <c r="M136" s="27">
        <f>Sheet5!AB137</f>
        <v>4090.02</v>
      </c>
      <c r="N136" s="27">
        <f t="shared" si="7"/>
        <v>1900</v>
      </c>
      <c r="O136" s="27">
        <f t="shared" si="8"/>
        <v>37703.909999999996</v>
      </c>
      <c r="P136" s="27">
        <f t="shared" si="9"/>
        <v>11025.279999999999</v>
      </c>
    </row>
    <row r="137" spans="1:16" ht="24.95" customHeight="1">
      <c r="A137" s="32"/>
      <c r="B137" s="32"/>
      <c r="C137" s="6"/>
      <c r="D137" s="6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</row>
    <row r="138" spans="1:16" ht="24.95" customHeight="1">
      <c r="A138" s="16">
        <v>114</v>
      </c>
      <c r="B138" s="16">
        <v>1</v>
      </c>
      <c r="C138" s="15" t="s">
        <v>256</v>
      </c>
      <c r="D138" s="15" t="s">
        <v>256</v>
      </c>
      <c r="E138" s="25">
        <f>Sheet5!Q139</f>
        <v>1</v>
      </c>
      <c r="F138" s="25">
        <f>Sheet5!R139</f>
        <v>200</v>
      </c>
      <c r="G138" s="25">
        <f>Sheet5!S139</f>
        <v>100</v>
      </c>
      <c r="H138" s="25">
        <f>Sheet5!N139</f>
        <v>14</v>
      </c>
      <c r="I138" s="25">
        <f>Sheet5!O139</f>
        <v>2094</v>
      </c>
      <c r="J138" s="25">
        <f>Sheet5!P139</f>
        <v>887.5</v>
      </c>
      <c r="K138" s="25">
        <f>Sheet5!Z139</f>
        <v>44</v>
      </c>
      <c r="L138" s="25">
        <f>Sheet5!AA139</f>
        <v>850.83</v>
      </c>
      <c r="M138" s="25">
        <f>Sheet5!AB139</f>
        <v>212.70750000000001</v>
      </c>
      <c r="N138" s="25">
        <f t="shared" si="7"/>
        <v>59</v>
      </c>
      <c r="O138" s="25">
        <f t="shared" si="8"/>
        <v>3144.83</v>
      </c>
      <c r="P138" s="25">
        <f t="shared" si="9"/>
        <v>1200.2075</v>
      </c>
    </row>
    <row r="139" spans="1:16" ht="24.95" customHeight="1">
      <c r="A139" s="16">
        <v>115</v>
      </c>
      <c r="B139" s="16">
        <v>2</v>
      </c>
      <c r="C139" s="15" t="s">
        <v>256</v>
      </c>
      <c r="D139" s="15" t="s">
        <v>258</v>
      </c>
      <c r="E139" s="25">
        <f>Sheet5!Q140</f>
        <v>0</v>
      </c>
      <c r="F139" s="25">
        <f>Sheet5!R140</f>
        <v>0</v>
      </c>
      <c r="G139" s="25">
        <f>Sheet5!S140</f>
        <v>0</v>
      </c>
      <c r="H139" s="25">
        <f>Sheet5!N140</f>
        <v>8</v>
      </c>
      <c r="I139" s="25">
        <f>Sheet5!O140</f>
        <v>830.8</v>
      </c>
      <c r="J139" s="25">
        <f>Sheet5!P140</f>
        <v>317.7</v>
      </c>
      <c r="K139" s="25">
        <f>Sheet5!Z140</f>
        <v>50</v>
      </c>
      <c r="L139" s="25">
        <f>Sheet5!AA140</f>
        <v>1033.9299999999998</v>
      </c>
      <c r="M139" s="25">
        <f>Sheet5!AB140</f>
        <v>258.48249999999996</v>
      </c>
      <c r="N139" s="25">
        <f t="shared" si="7"/>
        <v>58</v>
      </c>
      <c r="O139" s="25">
        <f t="shared" si="8"/>
        <v>1864.7299999999998</v>
      </c>
      <c r="P139" s="25">
        <f t="shared" si="9"/>
        <v>576.18249999999989</v>
      </c>
    </row>
    <row r="140" spans="1:16" ht="24.95" customHeight="1">
      <c r="A140" s="16">
        <v>116</v>
      </c>
      <c r="B140" s="16">
        <v>3</v>
      </c>
      <c r="C140" s="15" t="s">
        <v>256</v>
      </c>
      <c r="D140" s="15" t="s">
        <v>259</v>
      </c>
      <c r="E140" s="25">
        <f>Sheet5!Q141</f>
        <v>1</v>
      </c>
      <c r="F140" s="25">
        <f>Sheet5!R141</f>
        <v>1076</v>
      </c>
      <c r="G140" s="25">
        <f>Sheet5!S141</f>
        <v>807</v>
      </c>
      <c r="H140" s="25">
        <f>Sheet5!N141</f>
        <v>22</v>
      </c>
      <c r="I140" s="25">
        <f>Sheet5!O141</f>
        <v>1743.52</v>
      </c>
      <c r="J140" s="25">
        <f>Sheet5!P141</f>
        <v>571.38</v>
      </c>
      <c r="K140" s="25">
        <f>Sheet5!Z141</f>
        <v>598</v>
      </c>
      <c r="L140" s="25">
        <f>Sheet5!AA141</f>
        <v>4719.2</v>
      </c>
      <c r="M140" s="25">
        <f>Sheet5!AB141</f>
        <v>1179.8</v>
      </c>
      <c r="N140" s="25">
        <f t="shared" si="7"/>
        <v>621</v>
      </c>
      <c r="O140" s="25">
        <f t="shared" si="8"/>
        <v>7538.7199999999993</v>
      </c>
      <c r="P140" s="25">
        <f t="shared" si="9"/>
        <v>2558.1800000000003</v>
      </c>
    </row>
    <row r="141" spans="1:16" ht="24.95" customHeight="1">
      <c r="A141" s="16">
        <v>117</v>
      </c>
      <c r="B141" s="16">
        <v>4</v>
      </c>
      <c r="C141" s="15" t="s">
        <v>256</v>
      </c>
      <c r="D141" s="15" t="s">
        <v>257</v>
      </c>
      <c r="E141" s="25">
        <f>Sheet5!Q142</f>
        <v>1</v>
      </c>
      <c r="F141" s="25">
        <f>Sheet5!R142</f>
        <v>5300</v>
      </c>
      <c r="G141" s="25">
        <f>Sheet5!S142</f>
        <v>3975</v>
      </c>
      <c r="H141" s="25">
        <f>Sheet5!N142</f>
        <v>24</v>
      </c>
      <c r="I141" s="25">
        <f>Sheet5!O142</f>
        <v>3345.62</v>
      </c>
      <c r="J141" s="25">
        <f>Sheet5!P142</f>
        <v>1465.905</v>
      </c>
      <c r="K141" s="25">
        <f>Sheet5!Z142</f>
        <v>77</v>
      </c>
      <c r="L141" s="25">
        <f>Sheet5!AA142</f>
        <v>2466.23</v>
      </c>
      <c r="M141" s="25">
        <f>Sheet5!AB142</f>
        <v>616.5575</v>
      </c>
      <c r="N141" s="25">
        <f t="shared" si="7"/>
        <v>102</v>
      </c>
      <c r="O141" s="25">
        <f t="shared" si="8"/>
        <v>11111.849999999999</v>
      </c>
      <c r="P141" s="25">
        <f t="shared" si="9"/>
        <v>6057.4624999999996</v>
      </c>
    </row>
    <row r="142" spans="1:16" ht="24.95" customHeight="1">
      <c r="A142" s="16">
        <v>118</v>
      </c>
      <c r="B142" s="16">
        <v>5</v>
      </c>
      <c r="C142" s="15" t="s">
        <v>256</v>
      </c>
      <c r="D142" s="15" t="s">
        <v>260</v>
      </c>
      <c r="E142" s="25">
        <f>Sheet5!Q143</f>
        <v>1</v>
      </c>
      <c r="F142" s="25">
        <f>Sheet5!R143</f>
        <v>220</v>
      </c>
      <c r="G142" s="25">
        <f>Sheet5!S143</f>
        <v>110</v>
      </c>
      <c r="H142" s="25">
        <f>Sheet5!N143</f>
        <v>10</v>
      </c>
      <c r="I142" s="25">
        <f>Sheet5!O143</f>
        <v>1089.5999999999999</v>
      </c>
      <c r="J142" s="25">
        <f>Sheet5!P143</f>
        <v>365.4</v>
      </c>
      <c r="K142" s="25">
        <f>Sheet5!Z143</f>
        <v>481</v>
      </c>
      <c r="L142" s="25">
        <f>Sheet5!AA143</f>
        <v>3912.83</v>
      </c>
      <c r="M142" s="25">
        <f>Sheet5!AB143</f>
        <v>978.20749999999998</v>
      </c>
      <c r="N142" s="25">
        <f t="shared" si="7"/>
        <v>492</v>
      </c>
      <c r="O142" s="25">
        <f t="shared" si="8"/>
        <v>5222.43</v>
      </c>
      <c r="P142" s="25">
        <f t="shared" si="9"/>
        <v>1453.6075000000001</v>
      </c>
    </row>
    <row r="143" spans="1:16" ht="24.95" customHeight="1">
      <c r="A143" s="16">
        <v>119</v>
      </c>
      <c r="B143" s="16">
        <v>6</v>
      </c>
      <c r="C143" s="15" t="s">
        <v>256</v>
      </c>
      <c r="D143" s="15" t="s">
        <v>261</v>
      </c>
      <c r="E143" s="25">
        <f>Sheet5!Q144</f>
        <v>1</v>
      </c>
      <c r="F143" s="25">
        <f>Sheet5!R144</f>
        <v>3200</v>
      </c>
      <c r="G143" s="25">
        <f>Sheet5!S144</f>
        <v>2400</v>
      </c>
      <c r="H143" s="25">
        <f>Sheet5!N144</f>
        <v>7</v>
      </c>
      <c r="I143" s="25">
        <f>Sheet5!O144</f>
        <v>1940</v>
      </c>
      <c r="J143" s="25">
        <f>Sheet5!P144</f>
        <v>1073.5</v>
      </c>
      <c r="K143" s="25">
        <f>Sheet5!Z144</f>
        <v>20</v>
      </c>
      <c r="L143" s="25">
        <f>Sheet5!AA144</f>
        <v>386.81</v>
      </c>
      <c r="M143" s="25">
        <f>Sheet5!AB144</f>
        <v>96.702500000000001</v>
      </c>
      <c r="N143" s="25">
        <f t="shared" si="7"/>
        <v>28</v>
      </c>
      <c r="O143" s="25">
        <f t="shared" si="8"/>
        <v>5526.81</v>
      </c>
      <c r="P143" s="25">
        <f t="shared" si="9"/>
        <v>3570.2024999999999</v>
      </c>
    </row>
    <row r="144" spans="1:16" ht="24.95" customHeight="1">
      <c r="A144" s="16">
        <v>120</v>
      </c>
      <c r="B144" s="16">
        <v>7</v>
      </c>
      <c r="C144" s="15" t="s">
        <v>256</v>
      </c>
      <c r="D144" s="15" t="s">
        <v>262</v>
      </c>
      <c r="E144" s="25">
        <f>Sheet5!Q145</f>
        <v>0</v>
      </c>
      <c r="F144" s="25">
        <f>Sheet5!R145</f>
        <v>0</v>
      </c>
      <c r="G144" s="25">
        <f>Sheet5!S145</f>
        <v>0</v>
      </c>
      <c r="H144" s="25">
        <f>Sheet5!N145</f>
        <v>1</v>
      </c>
      <c r="I144" s="25">
        <f>Sheet5!O145</f>
        <v>434</v>
      </c>
      <c r="J144" s="25">
        <f>Sheet5!P145</f>
        <v>217</v>
      </c>
      <c r="K144" s="25">
        <f>Sheet5!Z145</f>
        <v>69</v>
      </c>
      <c r="L144" s="25">
        <f>Sheet5!AA145</f>
        <v>3592.39</v>
      </c>
      <c r="M144" s="25">
        <f>Sheet5!AB145</f>
        <v>1028.0975000000001</v>
      </c>
      <c r="N144" s="25">
        <f t="shared" si="7"/>
        <v>70</v>
      </c>
      <c r="O144" s="25">
        <f t="shared" si="8"/>
        <v>4026.39</v>
      </c>
      <c r="P144" s="25">
        <f t="shared" si="9"/>
        <v>1245.0975000000001</v>
      </c>
    </row>
    <row r="145" spans="1:16" ht="24.95" customHeight="1">
      <c r="A145" s="16">
        <v>121</v>
      </c>
      <c r="B145" s="12">
        <v>8</v>
      </c>
      <c r="C145" s="13" t="s">
        <v>256</v>
      </c>
      <c r="D145" s="13" t="s">
        <v>263</v>
      </c>
      <c r="E145" s="25">
        <f>Sheet5!Q146</f>
        <v>0</v>
      </c>
      <c r="F145" s="25">
        <f>Sheet5!R146</f>
        <v>0</v>
      </c>
      <c r="G145" s="25">
        <f>Sheet5!S146</f>
        <v>0</v>
      </c>
      <c r="H145" s="25">
        <f>Sheet5!N146</f>
        <v>49</v>
      </c>
      <c r="I145" s="25">
        <f>Sheet5!O146</f>
        <v>6354.06</v>
      </c>
      <c r="J145" s="25">
        <f>Sheet5!P146</f>
        <v>2268.5150000000003</v>
      </c>
      <c r="K145" s="25">
        <f>Sheet5!Z146</f>
        <v>53</v>
      </c>
      <c r="L145" s="25">
        <f>Sheet5!AA146</f>
        <v>837.43</v>
      </c>
      <c r="M145" s="25">
        <f>Sheet5!AB146</f>
        <v>209.35749999999999</v>
      </c>
      <c r="N145" s="25">
        <f t="shared" si="7"/>
        <v>102</v>
      </c>
      <c r="O145" s="25">
        <f t="shared" si="8"/>
        <v>7191.4900000000007</v>
      </c>
      <c r="P145" s="25">
        <f t="shared" si="9"/>
        <v>2477.8725000000004</v>
      </c>
    </row>
    <row r="146" spans="1:16" ht="24.95" customHeight="1">
      <c r="A146" s="16">
        <v>122</v>
      </c>
      <c r="B146" s="16">
        <v>9</v>
      </c>
      <c r="C146" s="15" t="s">
        <v>256</v>
      </c>
      <c r="D146" s="15" t="s">
        <v>264</v>
      </c>
      <c r="E146" s="25">
        <f>Sheet5!Q147</f>
        <v>0</v>
      </c>
      <c r="F146" s="25">
        <f>Sheet5!R147</f>
        <v>0</v>
      </c>
      <c r="G146" s="25">
        <f>Sheet5!S147</f>
        <v>0</v>
      </c>
      <c r="H146" s="25">
        <f>Sheet5!N147</f>
        <v>11</v>
      </c>
      <c r="I146" s="25">
        <f>Sheet5!O147</f>
        <v>950.72</v>
      </c>
      <c r="J146" s="25">
        <f>Sheet5!P147</f>
        <v>491.18</v>
      </c>
      <c r="K146" s="25">
        <f>Sheet5!Z147</f>
        <v>0</v>
      </c>
      <c r="L146" s="25">
        <f>Sheet5!AA147</f>
        <v>0</v>
      </c>
      <c r="M146" s="25">
        <f>Sheet5!AB147</f>
        <v>0</v>
      </c>
      <c r="N146" s="25">
        <f t="shared" si="7"/>
        <v>11</v>
      </c>
      <c r="O146" s="25">
        <f t="shared" si="8"/>
        <v>950.72</v>
      </c>
      <c r="P146" s="25">
        <f t="shared" si="9"/>
        <v>491.18</v>
      </c>
    </row>
    <row r="147" spans="1:16" ht="24.95" customHeight="1">
      <c r="A147" s="16">
        <v>123</v>
      </c>
      <c r="B147" s="12">
        <v>10</v>
      </c>
      <c r="C147" s="13" t="s">
        <v>256</v>
      </c>
      <c r="D147" s="13" t="s">
        <v>265</v>
      </c>
      <c r="E147" s="25">
        <f>Sheet5!Q148</f>
        <v>1</v>
      </c>
      <c r="F147" s="25">
        <f>Sheet5!R148</f>
        <v>2734</v>
      </c>
      <c r="G147" s="25">
        <f>Sheet5!S148</f>
        <v>2054</v>
      </c>
      <c r="H147" s="25">
        <f>Sheet5!N148</f>
        <v>11</v>
      </c>
      <c r="I147" s="25">
        <f>Sheet5!O148</f>
        <v>1489.55</v>
      </c>
      <c r="J147" s="25">
        <f>Sheet5!P148</f>
        <v>622.88750000000005</v>
      </c>
      <c r="K147" s="25">
        <f>Sheet5!Z148</f>
        <v>29</v>
      </c>
      <c r="L147" s="25">
        <f>Sheet5!AA148</f>
        <v>641.47</v>
      </c>
      <c r="M147" s="25">
        <f>Sheet5!AB148</f>
        <v>160.36750000000001</v>
      </c>
      <c r="N147" s="25">
        <f t="shared" si="7"/>
        <v>41</v>
      </c>
      <c r="O147" s="25">
        <f t="shared" si="8"/>
        <v>4865.0200000000004</v>
      </c>
      <c r="P147" s="25">
        <f t="shared" si="9"/>
        <v>2837.2549999999997</v>
      </c>
    </row>
    <row r="148" spans="1:16" ht="24.95" customHeight="1">
      <c r="A148" s="16">
        <v>124</v>
      </c>
      <c r="B148" s="16">
        <v>11</v>
      </c>
      <c r="C148" s="15" t="s">
        <v>256</v>
      </c>
      <c r="D148" s="15" t="s">
        <v>266</v>
      </c>
      <c r="E148" s="25">
        <f>Sheet5!Q149</f>
        <v>2</v>
      </c>
      <c r="F148" s="25">
        <f>Sheet5!R149</f>
        <v>6060</v>
      </c>
      <c r="G148" s="25">
        <f>Sheet5!S149</f>
        <v>4545</v>
      </c>
      <c r="H148" s="25">
        <f>Sheet5!N149</f>
        <v>5</v>
      </c>
      <c r="I148" s="25">
        <f>Sheet5!O149</f>
        <v>1198</v>
      </c>
      <c r="J148" s="25">
        <f>Sheet5!P149</f>
        <v>584.5</v>
      </c>
      <c r="K148" s="25">
        <f>Sheet5!Z149</f>
        <v>117</v>
      </c>
      <c r="L148" s="25">
        <f>Sheet5!AA149</f>
        <v>4269.96</v>
      </c>
      <c r="M148" s="25">
        <f>Sheet5!AB149</f>
        <v>1193.49</v>
      </c>
      <c r="N148" s="25">
        <f t="shared" si="7"/>
        <v>124</v>
      </c>
      <c r="O148" s="25">
        <f t="shared" si="8"/>
        <v>11527.96</v>
      </c>
      <c r="P148" s="25">
        <f t="shared" si="9"/>
        <v>6322.99</v>
      </c>
    </row>
    <row r="149" spans="1:16" ht="24.95" customHeight="1">
      <c r="A149" s="16">
        <v>125</v>
      </c>
      <c r="B149" s="16">
        <v>12</v>
      </c>
      <c r="C149" s="15" t="s">
        <v>256</v>
      </c>
      <c r="D149" s="15" t="s">
        <v>267</v>
      </c>
      <c r="E149" s="25">
        <f>Sheet5!Q150</f>
        <v>1</v>
      </c>
      <c r="F149" s="25">
        <f>Sheet5!R150</f>
        <v>240</v>
      </c>
      <c r="G149" s="25">
        <f>Sheet5!S150</f>
        <v>120</v>
      </c>
      <c r="H149" s="25">
        <f>Sheet5!N150</f>
        <v>10</v>
      </c>
      <c r="I149" s="25">
        <f>Sheet5!O150</f>
        <v>1174</v>
      </c>
      <c r="J149" s="25">
        <f>Sheet5!P150</f>
        <v>293.5</v>
      </c>
      <c r="K149" s="25">
        <f>Sheet5!Z150</f>
        <v>59</v>
      </c>
      <c r="L149" s="25">
        <f>Sheet5!AA150</f>
        <v>1611.54</v>
      </c>
      <c r="M149" s="25">
        <f>Sheet5!AB150</f>
        <v>402.88499999999999</v>
      </c>
      <c r="N149" s="25">
        <f t="shared" si="7"/>
        <v>70</v>
      </c>
      <c r="O149" s="25">
        <f t="shared" si="8"/>
        <v>3025.54</v>
      </c>
      <c r="P149" s="25">
        <f t="shared" si="9"/>
        <v>816.38499999999999</v>
      </c>
    </row>
    <row r="150" spans="1:16" s="8" customFormat="1" ht="24.95" customHeight="1">
      <c r="A150" s="18"/>
      <c r="B150" s="18"/>
      <c r="C150" s="19"/>
      <c r="D150" s="19" t="s">
        <v>10</v>
      </c>
      <c r="E150" s="27">
        <f>Sheet5!Q151</f>
        <v>9</v>
      </c>
      <c r="F150" s="27">
        <f>Sheet5!R151</f>
        <v>19030</v>
      </c>
      <c r="G150" s="27">
        <f>Sheet5!S151</f>
        <v>14111</v>
      </c>
      <c r="H150" s="27">
        <f>Sheet5!N151</f>
        <v>172</v>
      </c>
      <c r="I150" s="27">
        <f>Sheet5!O151</f>
        <v>22643.87</v>
      </c>
      <c r="J150" s="27">
        <f>Sheet5!P151</f>
        <v>9158.9675000000007</v>
      </c>
      <c r="K150" s="27">
        <f>Sheet5!Z151</f>
        <v>1597</v>
      </c>
      <c r="L150" s="27">
        <f>Sheet5!AA151</f>
        <v>24322.62</v>
      </c>
      <c r="M150" s="27">
        <f>Sheet5!AB151</f>
        <v>6336.6549999999997</v>
      </c>
      <c r="N150" s="27">
        <f t="shared" si="7"/>
        <v>1778</v>
      </c>
      <c r="O150" s="27">
        <f t="shared" si="8"/>
        <v>65996.489999999991</v>
      </c>
      <c r="P150" s="27">
        <f t="shared" si="9"/>
        <v>29606.622499999998</v>
      </c>
    </row>
    <row r="151" spans="1:16" ht="24.95" customHeight="1">
      <c r="A151" s="18"/>
      <c r="B151" s="18"/>
      <c r="C151" s="19"/>
      <c r="D151" s="19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1:16" ht="24.95" customHeight="1">
      <c r="A152" s="16">
        <v>126</v>
      </c>
      <c r="B152" s="16">
        <v>1</v>
      </c>
      <c r="C152" s="15" t="s">
        <v>279</v>
      </c>
      <c r="D152" s="15" t="s">
        <v>280</v>
      </c>
      <c r="E152" s="25">
        <f>Sheet5!Q153</f>
        <v>0</v>
      </c>
      <c r="F152" s="25">
        <f>Sheet5!R153</f>
        <v>0</v>
      </c>
      <c r="G152" s="25">
        <f>Sheet5!S153</f>
        <v>0</v>
      </c>
      <c r="H152" s="25">
        <f>Sheet5!N153</f>
        <v>1</v>
      </c>
      <c r="I152" s="25">
        <f>Sheet5!O153</f>
        <v>1045.81</v>
      </c>
      <c r="J152" s="25">
        <f>Sheet5!P153</f>
        <v>261.45</v>
      </c>
      <c r="K152" s="25">
        <f>Sheet5!Z153</f>
        <v>67</v>
      </c>
      <c r="L152" s="25">
        <f>Sheet5!AA153</f>
        <v>11403.890000000001</v>
      </c>
      <c r="M152" s="25">
        <f>Sheet5!AB153</f>
        <v>2850.9725000000003</v>
      </c>
      <c r="N152" s="25">
        <f t="shared" si="7"/>
        <v>68</v>
      </c>
      <c r="O152" s="25">
        <f t="shared" si="8"/>
        <v>12449.7</v>
      </c>
      <c r="P152" s="25">
        <f t="shared" si="9"/>
        <v>3112.4225000000001</v>
      </c>
    </row>
    <row r="153" spans="1:16" ht="24.95" customHeight="1">
      <c r="A153" s="22">
        <v>127</v>
      </c>
      <c r="B153" s="22">
        <v>2</v>
      </c>
      <c r="C153" s="15" t="s">
        <v>279</v>
      </c>
      <c r="D153" s="7" t="s">
        <v>282</v>
      </c>
      <c r="E153" s="25">
        <f>Sheet5!Q154</f>
        <v>0</v>
      </c>
      <c r="F153" s="25">
        <f>Sheet5!R154</f>
        <v>0</v>
      </c>
      <c r="G153" s="25">
        <f>Sheet5!S154</f>
        <v>0</v>
      </c>
      <c r="H153" s="25">
        <f>Sheet5!N154</f>
        <v>8</v>
      </c>
      <c r="I153" s="25">
        <f>Sheet5!O154</f>
        <v>757.59</v>
      </c>
      <c r="J153" s="25">
        <f>Sheet5!P154</f>
        <v>189.39699999999999</v>
      </c>
      <c r="K153" s="25">
        <f>Sheet5!Z154</f>
        <v>585</v>
      </c>
      <c r="L153" s="25">
        <f>Sheet5!AA154</f>
        <v>5452.61</v>
      </c>
      <c r="M153" s="25">
        <f>Sheet5!AB154</f>
        <v>1374.4074999999998</v>
      </c>
      <c r="N153" s="25">
        <f t="shared" si="7"/>
        <v>593</v>
      </c>
      <c r="O153" s="25">
        <f t="shared" si="8"/>
        <v>6210.2</v>
      </c>
      <c r="P153" s="25">
        <f t="shared" si="9"/>
        <v>1563.8044999999997</v>
      </c>
    </row>
    <row r="154" spans="1:16" ht="24.95" customHeight="1">
      <c r="A154" s="16">
        <v>128</v>
      </c>
      <c r="B154" s="22">
        <v>3</v>
      </c>
      <c r="C154" s="15" t="s">
        <v>279</v>
      </c>
      <c r="D154" s="7" t="s">
        <v>284</v>
      </c>
      <c r="E154" s="25">
        <f>Sheet5!Q155</f>
        <v>0</v>
      </c>
      <c r="F154" s="25">
        <f>Sheet5!R155</f>
        <v>0</v>
      </c>
      <c r="G154" s="25">
        <f>Sheet5!S155</f>
        <v>0</v>
      </c>
      <c r="H154" s="25">
        <f>Sheet5!N155</f>
        <v>17</v>
      </c>
      <c r="I154" s="25">
        <f>Sheet5!O155</f>
        <v>2055.83</v>
      </c>
      <c r="J154" s="25">
        <f>Sheet5!P155</f>
        <v>513.96</v>
      </c>
      <c r="K154" s="25">
        <f>Sheet5!Z155</f>
        <v>36</v>
      </c>
      <c r="L154" s="25">
        <f>Sheet5!AA155</f>
        <v>751.79</v>
      </c>
      <c r="M154" s="25">
        <f>Sheet5!AB155</f>
        <v>187.917</v>
      </c>
      <c r="N154" s="25">
        <f t="shared" si="7"/>
        <v>53</v>
      </c>
      <c r="O154" s="25">
        <f t="shared" si="8"/>
        <v>2807.62</v>
      </c>
      <c r="P154" s="25">
        <f t="shared" si="9"/>
        <v>701.87700000000007</v>
      </c>
    </row>
    <row r="155" spans="1:16" ht="24.95" customHeight="1">
      <c r="A155" s="16">
        <v>129</v>
      </c>
      <c r="B155" s="16">
        <v>4</v>
      </c>
      <c r="C155" s="15" t="s">
        <v>279</v>
      </c>
      <c r="D155" s="7" t="s">
        <v>286</v>
      </c>
      <c r="E155" s="25">
        <f>Sheet5!Q156</f>
        <v>0</v>
      </c>
      <c r="F155" s="25">
        <f>Sheet5!R156</f>
        <v>0</v>
      </c>
      <c r="G155" s="25">
        <f>Sheet5!S156</f>
        <v>0</v>
      </c>
      <c r="H155" s="25">
        <f>Sheet5!N156</f>
        <v>7</v>
      </c>
      <c r="I155" s="25">
        <f>Sheet5!O156</f>
        <v>5287</v>
      </c>
      <c r="J155" s="25">
        <f>Sheet5!P156</f>
        <v>2619</v>
      </c>
      <c r="K155" s="25">
        <f>Sheet5!Z156</f>
        <v>50</v>
      </c>
      <c r="L155" s="25">
        <f>Sheet5!AA156</f>
        <v>784.54</v>
      </c>
      <c r="M155" s="25">
        <f>Sheet5!AB156</f>
        <v>196.13499999999999</v>
      </c>
      <c r="N155" s="25">
        <f t="shared" si="7"/>
        <v>57</v>
      </c>
      <c r="O155" s="25">
        <f t="shared" si="8"/>
        <v>6071.54</v>
      </c>
      <c r="P155" s="25">
        <f t="shared" si="9"/>
        <v>2815.1350000000002</v>
      </c>
    </row>
    <row r="156" spans="1:16" ht="24.95" customHeight="1">
      <c r="A156" s="22">
        <v>130</v>
      </c>
      <c r="B156" s="22">
        <v>5</v>
      </c>
      <c r="C156" s="15" t="s">
        <v>279</v>
      </c>
      <c r="D156" s="7" t="s">
        <v>288</v>
      </c>
      <c r="E156" s="25">
        <f>Sheet5!Q157</f>
        <v>0</v>
      </c>
      <c r="F156" s="25">
        <f>Sheet5!R157</f>
        <v>0</v>
      </c>
      <c r="G156" s="25">
        <f>Sheet5!S157</f>
        <v>0</v>
      </c>
      <c r="H156" s="25">
        <f>Sheet5!N157</f>
        <v>4</v>
      </c>
      <c r="I156" s="25">
        <f>Sheet5!O157</f>
        <v>1767</v>
      </c>
      <c r="J156" s="25">
        <f>Sheet5!P157</f>
        <v>853.75</v>
      </c>
      <c r="K156" s="25">
        <f>Sheet5!Z157</f>
        <v>11</v>
      </c>
      <c r="L156" s="25">
        <f>Sheet5!AA157</f>
        <v>1228.45</v>
      </c>
      <c r="M156" s="25">
        <f>Sheet5!AB157</f>
        <v>307.10500000000002</v>
      </c>
      <c r="N156" s="25">
        <f t="shared" si="7"/>
        <v>15</v>
      </c>
      <c r="O156" s="25">
        <f t="shared" si="8"/>
        <v>2995.45</v>
      </c>
      <c r="P156" s="25">
        <f t="shared" si="9"/>
        <v>1160.855</v>
      </c>
    </row>
    <row r="157" spans="1:16" ht="24.95" customHeight="1">
      <c r="A157" s="16">
        <v>131</v>
      </c>
      <c r="B157" s="22">
        <v>6</v>
      </c>
      <c r="C157" s="15" t="s">
        <v>279</v>
      </c>
      <c r="D157" s="7" t="s">
        <v>290</v>
      </c>
      <c r="E157" s="25">
        <f>Sheet5!Q158</f>
        <v>1</v>
      </c>
      <c r="F157" s="25">
        <f>Sheet5!R158</f>
        <v>1646</v>
      </c>
      <c r="G157" s="25">
        <f>Sheet5!S158</f>
        <v>823</v>
      </c>
      <c r="H157" s="25">
        <f>Sheet5!N158</f>
        <v>10</v>
      </c>
      <c r="I157" s="25">
        <f>Sheet5!O158</f>
        <v>1444.83</v>
      </c>
      <c r="J157" s="25">
        <f>Sheet5!P158</f>
        <v>549.96</v>
      </c>
      <c r="K157" s="25">
        <f>Sheet5!Z158</f>
        <v>26</v>
      </c>
      <c r="L157" s="25">
        <f>Sheet5!AA158</f>
        <v>720.8</v>
      </c>
      <c r="M157" s="25">
        <f>Sheet5!AB158</f>
        <v>180.19</v>
      </c>
      <c r="N157" s="25">
        <f t="shared" si="7"/>
        <v>37</v>
      </c>
      <c r="O157" s="25">
        <f t="shared" si="8"/>
        <v>3811.63</v>
      </c>
      <c r="P157" s="25">
        <f t="shared" si="9"/>
        <v>1553.15</v>
      </c>
    </row>
    <row r="158" spans="1:16" ht="24.95" customHeight="1">
      <c r="A158" s="16">
        <v>132</v>
      </c>
      <c r="B158" s="16">
        <v>7</v>
      </c>
      <c r="C158" s="15" t="s">
        <v>279</v>
      </c>
      <c r="D158" s="7" t="s">
        <v>292</v>
      </c>
      <c r="E158" s="25">
        <f>Sheet5!Q159</f>
        <v>0</v>
      </c>
      <c r="F158" s="25">
        <f>Sheet5!R159</f>
        <v>0</v>
      </c>
      <c r="G158" s="25">
        <f>Sheet5!S159</f>
        <v>0</v>
      </c>
      <c r="H158" s="25">
        <f>Sheet5!N159</f>
        <v>3</v>
      </c>
      <c r="I158" s="25">
        <f>Sheet5!O159</f>
        <v>510</v>
      </c>
      <c r="J158" s="25">
        <f>Sheet5!P159</f>
        <v>249.5</v>
      </c>
      <c r="K158" s="25">
        <f>Sheet5!Z159</f>
        <v>11</v>
      </c>
      <c r="L158" s="25">
        <f>Sheet5!AA159</f>
        <v>219.02</v>
      </c>
      <c r="M158" s="25">
        <f>Sheet5!AB159</f>
        <v>54.78</v>
      </c>
      <c r="N158" s="25">
        <f t="shared" si="7"/>
        <v>14</v>
      </c>
      <c r="O158" s="25">
        <f t="shared" si="8"/>
        <v>729.02</v>
      </c>
      <c r="P158" s="25">
        <f t="shared" si="9"/>
        <v>304.27999999999997</v>
      </c>
    </row>
    <row r="159" spans="1:16" ht="24.95" customHeight="1">
      <c r="A159" s="22">
        <v>133</v>
      </c>
      <c r="B159" s="22">
        <v>8</v>
      </c>
      <c r="C159" s="15" t="s">
        <v>279</v>
      </c>
      <c r="D159" s="7" t="s">
        <v>294</v>
      </c>
      <c r="E159" s="25">
        <f>Sheet5!Q160</f>
        <v>0</v>
      </c>
      <c r="F159" s="25">
        <f>Sheet5!R160</f>
        <v>0</v>
      </c>
      <c r="G159" s="25">
        <f>Sheet5!S160</f>
        <v>0</v>
      </c>
      <c r="H159" s="25">
        <f>Sheet5!N160</f>
        <v>4</v>
      </c>
      <c r="I159" s="25">
        <f>Sheet5!O160</f>
        <v>928</v>
      </c>
      <c r="J159" s="25">
        <f>Sheet5!P160</f>
        <v>232</v>
      </c>
      <c r="K159" s="25">
        <f>Sheet5!Z160</f>
        <v>19</v>
      </c>
      <c r="L159" s="25">
        <f>Sheet5!AA160</f>
        <v>844.66</v>
      </c>
      <c r="M159" s="25">
        <f>Sheet5!AB160</f>
        <v>211.16</v>
      </c>
      <c r="N159" s="25">
        <f t="shared" si="7"/>
        <v>23</v>
      </c>
      <c r="O159" s="25">
        <f t="shared" si="8"/>
        <v>1772.6599999999999</v>
      </c>
      <c r="P159" s="25">
        <f t="shared" si="9"/>
        <v>443.15999999999997</v>
      </c>
    </row>
    <row r="160" spans="1:16" ht="24.95" customHeight="1">
      <c r="A160" s="16">
        <v>134</v>
      </c>
      <c r="B160" s="22">
        <v>9</v>
      </c>
      <c r="C160" s="15" t="s">
        <v>279</v>
      </c>
      <c r="D160" s="7" t="s">
        <v>298</v>
      </c>
      <c r="E160" s="25">
        <f>Sheet5!Q161</f>
        <v>1</v>
      </c>
      <c r="F160" s="25">
        <f>Sheet5!R161</f>
        <v>1527</v>
      </c>
      <c r="G160" s="25">
        <f>Sheet5!S161</f>
        <v>763.62</v>
      </c>
      <c r="H160" s="25">
        <f>Sheet5!N161</f>
        <v>19</v>
      </c>
      <c r="I160" s="25">
        <f>Sheet5!O161</f>
        <v>3370.66</v>
      </c>
      <c r="J160" s="25">
        <f>Sheet5!P161</f>
        <v>857.42</v>
      </c>
      <c r="K160" s="25">
        <f>Sheet5!Z161</f>
        <v>26</v>
      </c>
      <c r="L160" s="25">
        <f>Sheet5!AA161</f>
        <v>597.62</v>
      </c>
      <c r="M160" s="25">
        <f>Sheet5!AB161</f>
        <v>149.39249999999998</v>
      </c>
      <c r="N160" s="25">
        <f t="shared" si="7"/>
        <v>46</v>
      </c>
      <c r="O160" s="25">
        <f t="shared" si="8"/>
        <v>5495.28</v>
      </c>
      <c r="P160" s="25">
        <f t="shared" si="9"/>
        <v>1770.4324999999999</v>
      </c>
    </row>
    <row r="161" spans="1:16" ht="24.95" customHeight="1">
      <c r="A161" s="16">
        <v>135</v>
      </c>
      <c r="B161" s="16">
        <v>10</v>
      </c>
      <c r="C161" s="15" t="s">
        <v>279</v>
      </c>
      <c r="D161" s="7" t="s">
        <v>300</v>
      </c>
      <c r="E161" s="25">
        <f>Sheet5!Q162</f>
        <v>0</v>
      </c>
      <c r="F161" s="25">
        <f>Sheet5!R162</f>
        <v>0</v>
      </c>
      <c r="G161" s="25">
        <f>Sheet5!S162</f>
        <v>0</v>
      </c>
      <c r="H161" s="25">
        <f>Sheet5!N162</f>
        <v>14</v>
      </c>
      <c r="I161" s="25">
        <f>Sheet5!O162</f>
        <v>3367.92</v>
      </c>
      <c r="J161" s="25">
        <f>Sheet5!P162</f>
        <v>841.97749999999996</v>
      </c>
      <c r="K161" s="25">
        <f>Sheet5!Z162</f>
        <v>114</v>
      </c>
      <c r="L161" s="25">
        <f>Sheet5!AA162</f>
        <v>5636.84</v>
      </c>
      <c r="M161" s="25">
        <f>Sheet5!AB162</f>
        <v>1409.0410000000002</v>
      </c>
      <c r="N161" s="25">
        <f t="shared" si="7"/>
        <v>128</v>
      </c>
      <c r="O161" s="25">
        <f t="shared" si="8"/>
        <v>9004.76</v>
      </c>
      <c r="P161" s="25">
        <f t="shared" si="9"/>
        <v>2251.0185000000001</v>
      </c>
    </row>
    <row r="162" spans="1:16" ht="24.95" customHeight="1">
      <c r="A162" s="22">
        <v>136</v>
      </c>
      <c r="B162" s="22">
        <v>11</v>
      </c>
      <c r="C162" s="15" t="s">
        <v>279</v>
      </c>
      <c r="D162" s="7" t="s">
        <v>302</v>
      </c>
      <c r="E162" s="25">
        <f>Sheet5!Q163</f>
        <v>0</v>
      </c>
      <c r="F162" s="25">
        <f>Sheet5!R163</f>
        <v>0</v>
      </c>
      <c r="G162" s="25">
        <f>Sheet5!S163</f>
        <v>0</v>
      </c>
      <c r="H162" s="25">
        <f>Sheet5!N163</f>
        <v>7</v>
      </c>
      <c r="I162" s="25">
        <f>Sheet5!O163</f>
        <v>1137.43</v>
      </c>
      <c r="J162" s="25">
        <f>Sheet5!P163</f>
        <v>482.35</v>
      </c>
      <c r="K162" s="25">
        <f>Sheet5!Z163</f>
        <v>31</v>
      </c>
      <c r="L162" s="25">
        <f>Sheet5!AA163</f>
        <v>875.09</v>
      </c>
      <c r="M162" s="25">
        <f>Sheet5!AB163</f>
        <v>218.74700000000001</v>
      </c>
      <c r="N162" s="25">
        <f t="shared" si="7"/>
        <v>38</v>
      </c>
      <c r="O162" s="25">
        <f t="shared" si="8"/>
        <v>2012.52</v>
      </c>
      <c r="P162" s="25">
        <f t="shared" si="9"/>
        <v>701.09699999999998</v>
      </c>
    </row>
    <row r="163" spans="1:16" ht="24.95" customHeight="1">
      <c r="A163" s="16">
        <v>137</v>
      </c>
      <c r="B163" s="22">
        <v>12</v>
      </c>
      <c r="C163" s="15" t="s">
        <v>279</v>
      </c>
      <c r="D163" s="7" t="s">
        <v>304</v>
      </c>
      <c r="E163" s="25">
        <f>Sheet5!Q164</f>
        <v>0</v>
      </c>
      <c r="F163" s="25">
        <f>Sheet5!R164</f>
        <v>0</v>
      </c>
      <c r="G163" s="25">
        <f>Sheet5!S164</f>
        <v>0</v>
      </c>
      <c r="H163" s="25">
        <f>Sheet5!N164</f>
        <v>1</v>
      </c>
      <c r="I163" s="25">
        <f>Sheet5!O164</f>
        <v>869</v>
      </c>
      <c r="J163" s="25">
        <f>Sheet5!P164</f>
        <v>434</v>
      </c>
      <c r="K163" s="25">
        <f>Sheet5!Z164</f>
        <v>8</v>
      </c>
      <c r="L163" s="25">
        <f>Sheet5!AA164</f>
        <v>240.32</v>
      </c>
      <c r="M163" s="25">
        <f>Sheet5!AB164</f>
        <v>60.077500000000001</v>
      </c>
      <c r="N163" s="25">
        <f t="shared" si="7"/>
        <v>9</v>
      </c>
      <c r="O163" s="25">
        <f t="shared" si="8"/>
        <v>1109.32</v>
      </c>
      <c r="P163" s="25">
        <f t="shared" si="9"/>
        <v>494.07749999999999</v>
      </c>
    </row>
    <row r="164" spans="1:16" ht="24.95" customHeight="1">
      <c r="A164" s="16">
        <v>138</v>
      </c>
      <c r="B164" s="16">
        <v>13</v>
      </c>
      <c r="C164" s="15" t="s">
        <v>279</v>
      </c>
      <c r="D164" s="7" t="s">
        <v>307</v>
      </c>
      <c r="E164" s="25">
        <f>Sheet5!Q165</f>
        <v>0</v>
      </c>
      <c r="F164" s="25">
        <f>Sheet5!R165</f>
        <v>0</v>
      </c>
      <c r="G164" s="25">
        <f>Sheet5!S165</f>
        <v>0</v>
      </c>
      <c r="H164" s="25">
        <f>Sheet5!N165</f>
        <v>0</v>
      </c>
      <c r="I164" s="25">
        <f>Sheet5!O165</f>
        <v>0</v>
      </c>
      <c r="J164" s="25">
        <f>Sheet5!P165</f>
        <v>0</v>
      </c>
      <c r="K164" s="25">
        <f>Sheet5!Z165</f>
        <v>125</v>
      </c>
      <c r="L164" s="25">
        <f>Sheet5!AA165</f>
        <v>11999.59</v>
      </c>
      <c r="M164" s="25">
        <f>Sheet5!AB165</f>
        <v>2999.902</v>
      </c>
      <c r="N164" s="25">
        <f t="shared" si="7"/>
        <v>125</v>
      </c>
      <c r="O164" s="25">
        <f t="shared" si="8"/>
        <v>11999.59</v>
      </c>
      <c r="P164" s="25">
        <f t="shared" si="9"/>
        <v>2999.902</v>
      </c>
    </row>
    <row r="165" spans="1:16" ht="24.95" customHeight="1">
      <c r="A165" s="22">
        <v>139</v>
      </c>
      <c r="B165" s="22">
        <v>14</v>
      </c>
      <c r="C165" s="15" t="s">
        <v>279</v>
      </c>
      <c r="D165" s="7" t="s">
        <v>308</v>
      </c>
      <c r="E165" s="25">
        <f>Sheet5!Q166</f>
        <v>1</v>
      </c>
      <c r="F165" s="25">
        <f>Sheet5!R166</f>
        <v>1295</v>
      </c>
      <c r="G165" s="25">
        <f>Sheet5!S166</f>
        <v>647.5</v>
      </c>
      <c r="H165" s="25">
        <f>Sheet5!N166</f>
        <v>5</v>
      </c>
      <c r="I165" s="25">
        <f>Sheet5!O166</f>
        <v>449.62</v>
      </c>
      <c r="J165" s="25">
        <f>Sheet5!P166</f>
        <v>126.3275</v>
      </c>
      <c r="K165" s="25">
        <f>Sheet5!Z166</f>
        <v>68</v>
      </c>
      <c r="L165" s="25">
        <f>Sheet5!AA166</f>
        <v>2677.12</v>
      </c>
      <c r="M165" s="25">
        <f>Sheet5!AB166</f>
        <v>669.28</v>
      </c>
      <c r="N165" s="25">
        <f t="shared" si="7"/>
        <v>74</v>
      </c>
      <c r="O165" s="25">
        <f t="shared" si="8"/>
        <v>4421.74</v>
      </c>
      <c r="P165" s="25">
        <f t="shared" si="9"/>
        <v>1443.1075000000001</v>
      </c>
    </row>
    <row r="166" spans="1:16" ht="24.95" customHeight="1">
      <c r="A166" s="16">
        <v>140</v>
      </c>
      <c r="B166" s="22">
        <v>15</v>
      </c>
      <c r="C166" s="15" t="s">
        <v>279</v>
      </c>
      <c r="D166" s="7" t="s">
        <v>309</v>
      </c>
      <c r="E166" s="25">
        <f>Sheet5!Q167</f>
        <v>0</v>
      </c>
      <c r="F166" s="25">
        <f>Sheet5!R167</f>
        <v>0</v>
      </c>
      <c r="G166" s="25">
        <f>Sheet5!S167</f>
        <v>0</v>
      </c>
      <c r="H166" s="25">
        <f>Sheet5!N167</f>
        <v>2</v>
      </c>
      <c r="I166" s="25">
        <f>Sheet5!O167</f>
        <v>2741.7</v>
      </c>
      <c r="J166" s="25">
        <f>Sheet5!P167</f>
        <v>1360.42</v>
      </c>
      <c r="K166" s="25">
        <f>Sheet5!Z167</f>
        <v>9</v>
      </c>
      <c r="L166" s="25">
        <f>Sheet5!AA167</f>
        <v>241.42</v>
      </c>
      <c r="M166" s="25">
        <f>Sheet5!AB167</f>
        <v>60.344999999999999</v>
      </c>
      <c r="N166" s="25">
        <f t="shared" si="7"/>
        <v>11</v>
      </c>
      <c r="O166" s="25">
        <f t="shared" si="8"/>
        <v>2983.12</v>
      </c>
      <c r="P166" s="25">
        <f t="shared" si="9"/>
        <v>1420.7650000000001</v>
      </c>
    </row>
    <row r="167" spans="1:16" s="8" customFormat="1" ht="24.95" customHeight="1">
      <c r="A167" s="32"/>
      <c r="B167" s="32"/>
      <c r="C167" s="6"/>
      <c r="D167" s="6" t="s">
        <v>10</v>
      </c>
      <c r="E167" s="27">
        <f>Sheet5!Q168</f>
        <v>3</v>
      </c>
      <c r="F167" s="27">
        <f>Sheet5!R168</f>
        <v>4468</v>
      </c>
      <c r="G167" s="27">
        <f>Sheet5!S168</f>
        <v>2234.12</v>
      </c>
      <c r="H167" s="27">
        <f>Sheet5!N168</f>
        <v>102</v>
      </c>
      <c r="I167" s="27">
        <f>Sheet5!O168</f>
        <v>25732.39</v>
      </c>
      <c r="J167" s="27">
        <f>Sheet5!P168</f>
        <v>9571.5120000000006</v>
      </c>
      <c r="K167" s="27">
        <f>Sheet5!Z168</f>
        <v>1186</v>
      </c>
      <c r="L167" s="27">
        <f>Sheet5!AA168</f>
        <v>43673.760000000002</v>
      </c>
      <c r="M167" s="27">
        <f>Sheet5!AB168</f>
        <v>10929.452000000001</v>
      </c>
      <c r="N167" s="27">
        <f t="shared" si="7"/>
        <v>1291</v>
      </c>
      <c r="O167" s="27">
        <f t="shared" si="8"/>
        <v>73874.149999999994</v>
      </c>
      <c r="P167" s="27">
        <f t="shared" si="9"/>
        <v>22735.084000000003</v>
      </c>
    </row>
    <row r="168" spans="1:16" ht="24.95" customHeight="1">
      <c r="A168" s="32"/>
      <c r="B168" s="32"/>
      <c r="C168" s="6"/>
      <c r="D168" s="6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</row>
    <row r="169" spans="1:16" ht="24.95" customHeight="1">
      <c r="A169" s="9">
        <v>141</v>
      </c>
      <c r="B169" s="9">
        <v>1</v>
      </c>
      <c r="C169" s="7" t="s">
        <v>311</v>
      </c>
      <c r="D169" s="7" t="s">
        <v>313</v>
      </c>
      <c r="E169" s="25">
        <f>Sheet5!Q170</f>
        <v>0</v>
      </c>
      <c r="F169" s="25">
        <f>Sheet5!R170</f>
        <v>0</v>
      </c>
      <c r="G169" s="25">
        <f>Sheet5!S170</f>
        <v>0</v>
      </c>
      <c r="H169" s="25">
        <f>Sheet5!N170</f>
        <v>5</v>
      </c>
      <c r="I169" s="25">
        <f>Sheet5!O170</f>
        <v>1682.2</v>
      </c>
      <c r="J169" s="25">
        <f>Sheet5!P170</f>
        <v>1091.8</v>
      </c>
      <c r="K169" s="25">
        <f>Sheet5!Z170</f>
        <v>33</v>
      </c>
      <c r="L169" s="25">
        <f>Sheet5!AA170</f>
        <v>489.88</v>
      </c>
      <c r="M169" s="25">
        <f>Sheet5!AB170</f>
        <v>122.46</v>
      </c>
      <c r="N169" s="25">
        <f t="shared" si="7"/>
        <v>38</v>
      </c>
      <c r="O169" s="25">
        <f t="shared" si="8"/>
        <v>2172.08</v>
      </c>
      <c r="P169" s="25">
        <f t="shared" si="9"/>
        <v>1214.26</v>
      </c>
    </row>
    <row r="170" spans="1:16" ht="24.95" customHeight="1">
      <c r="A170" s="9">
        <v>142</v>
      </c>
      <c r="B170" s="9">
        <v>2</v>
      </c>
      <c r="C170" s="7" t="s">
        <v>311</v>
      </c>
      <c r="D170" s="7" t="s">
        <v>315</v>
      </c>
      <c r="E170" s="25">
        <f>Sheet5!Q171</f>
        <v>1</v>
      </c>
      <c r="F170" s="25">
        <f>Sheet5!R171</f>
        <v>11169</v>
      </c>
      <c r="G170" s="25">
        <f>Sheet5!S171</f>
        <v>8376</v>
      </c>
      <c r="H170" s="25">
        <f>Sheet5!N171</f>
        <v>0</v>
      </c>
      <c r="I170" s="25">
        <f>Sheet5!O171</f>
        <v>0</v>
      </c>
      <c r="J170" s="25">
        <f>Sheet5!P171</f>
        <v>0</v>
      </c>
      <c r="K170" s="25">
        <f>Sheet5!Z171</f>
        <v>0</v>
      </c>
      <c r="L170" s="25">
        <f>Sheet5!AA171</f>
        <v>0</v>
      </c>
      <c r="M170" s="25">
        <f>Sheet5!AB171</f>
        <v>0</v>
      </c>
      <c r="N170" s="25">
        <f t="shared" si="7"/>
        <v>1</v>
      </c>
      <c r="O170" s="25">
        <f t="shared" si="8"/>
        <v>11169</v>
      </c>
      <c r="P170" s="25">
        <f t="shared" si="9"/>
        <v>8376</v>
      </c>
    </row>
    <row r="171" spans="1:16" ht="24.95" customHeight="1">
      <c r="A171" s="22">
        <v>143</v>
      </c>
      <c r="B171" s="9">
        <v>3</v>
      </c>
      <c r="C171" s="7" t="s">
        <v>311</v>
      </c>
      <c r="D171" s="7" t="s">
        <v>317</v>
      </c>
      <c r="E171" s="25">
        <f>Sheet5!Q172</f>
        <v>0</v>
      </c>
      <c r="F171" s="25">
        <f>Sheet5!R172</f>
        <v>0</v>
      </c>
      <c r="G171" s="25">
        <f>Sheet5!S172</f>
        <v>0</v>
      </c>
      <c r="H171" s="25">
        <f>Sheet5!N172</f>
        <v>5</v>
      </c>
      <c r="I171" s="25">
        <f>Sheet5!O172</f>
        <v>541.65</v>
      </c>
      <c r="J171" s="25">
        <f>Sheet5!P172</f>
        <v>308.92</v>
      </c>
      <c r="K171" s="25">
        <f>Sheet5!Z172</f>
        <v>11</v>
      </c>
      <c r="L171" s="25">
        <f>Sheet5!AA172</f>
        <v>346.96</v>
      </c>
      <c r="M171" s="25">
        <f>Sheet5!AB172</f>
        <v>120.99</v>
      </c>
      <c r="N171" s="25">
        <f t="shared" si="7"/>
        <v>16</v>
      </c>
      <c r="O171" s="25">
        <f t="shared" si="8"/>
        <v>888.6099999999999</v>
      </c>
      <c r="P171" s="25">
        <f t="shared" si="9"/>
        <v>429.91</v>
      </c>
    </row>
    <row r="172" spans="1:16" ht="24.95" customHeight="1">
      <c r="A172" s="22">
        <v>144</v>
      </c>
      <c r="B172" s="9">
        <v>4</v>
      </c>
      <c r="C172" s="7" t="s">
        <v>311</v>
      </c>
      <c r="D172" s="7" t="s">
        <v>319</v>
      </c>
      <c r="E172" s="25">
        <f>Sheet5!Q173</f>
        <v>0</v>
      </c>
      <c r="F172" s="25">
        <f>Sheet5!R173</f>
        <v>0</v>
      </c>
      <c r="G172" s="25">
        <f>Sheet5!S173</f>
        <v>0</v>
      </c>
      <c r="H172" s="25">
        <f>Sheet5!N173</f>
        <v>10</v>
      </c>
      <c r="I172" s="25">
        <f>Sheet5!O173</f>
        <v>1815.79</v>
      </c>
      <c r="J172" s="25">
        <f>Sheet5!P173</f>
        <v>769.55</v>
      </c>
      <c r="K172" s="25">
        <f>Sheet5!Z173</f>
        <v>4</v>
      </c>
      <c r="L172" s="25">
        <f>Sheet5!AA173</f>
        <v>124.75</v>
      </c>
      <c r="M172" s="25">
        <f>Sheet5!AB173</f>
        <v>47.65</v>
      </c>
      <c r="N172" s="25">
        <f t="shared" si="7"/>
        <v>14</v>
      </c>
      <c r="O172" s="25">
        <f t="shared" si="8"/>
        <v>1940.54</v>
      </c>
      <c r="P172" s="25">
        <f t="shared" si="9"/>
        <v>817.19999999999993</v>
      </c>
    </row>
    <row r="173" spans="1:16" ht="24.95" customHeight="1">
      <c r="A173" s="22">
        <v>145</v>
      </c>
      <c r="B173" s="9">
        <v>5</v>
      </c>
      <c r="C173" s="7" t="s">
        <v>311</v>
      </c>
      <c r="D173" s="7" t="s">
        <v>321</v>
      </c>
      <c r="E173" s="25">
        <f>Sheet5!Q174</f>
        <v>0</v>
      </c>
      <c r="F173" s="25">
        <f>Sheet5!R174</f>
        <v>0</v>
      </c>
      <c r="G173" s="25">
        <f>Sheet5!S174</f>
        <v>0</v>
      </c>
      <c r="H173" s="25">
        <f>Sheet5!N174</f>
        <v>7</v>
      </c>
      <c r="I173" s="25">
        <f>Sheet5!O174</f>
        <v>477.28000000000003</v>
      </c>
      <c r="J173" s="25">
        <f>Sheet5!P174</f>
        <v>337.98</v>
      </c>
      <c r="K173" s="25">
        <f>Sheet5!Z174</f>
        <v>12</v>
      </c>
      <c r="L173" s="25">
        <f>Sheet5!AA174</f>
        <v>406.71</v>
      </c>
      <c r="M173" s="25">
        <f>Sheet5!AB174</f>
        <v>249.4</v>
      </c>
      <c r="N173" s="25">
        <f t="shared" si="7"/>
        <v>19</v>
      </c>
      <c r="O173" s="25">
        <f t="shared" si="8"/>
        <v>883.99</v>
      </c>
      <c r="P173" s="25">
        <f t="shared" si="9"/>
        <v>587.38</v>
      </c>
    </row>
    <row r="174" spans="1:16" ht="24.95" customHeight="1">
      <c r="A174" s="22">
        <v>146</v>
      </c>
      <c r="B174" s="9">
        <v>6</v>
      </c>
      <c r="C174" s="7" t="s">
        <v>311</v>
      </c>
      <c r="D174" s="7" t="s">
        <v>323</v>
      </c>
      <c r="E174" s="25">
        <f>Sheet5!Q175</f>
        <v>0</v>
      </c>
      <c r="F174" s="25">
        <f>Sheet5!R175</f>
        <v>0</v>
      </c>
      <c r="G174" s="25">
        <f>Sheet5!S175</f>
        <v>0</v>
      </c>
      <c r="H174" s="25">
        <f>Sheet5!N175</f>
        <v>10</v>
      </c>
      <c r="I174" s="25">
        <f>Sheet5!O175</f>
        <v>1698.25</v>
      </c>
      <c r="J174" s="25">
        <f>Sheet5!P175</f>
        <v>996.26</v>
      </c>
      <c r="K174" s="25">
        <f>Sheet5!Z175</f>
        <v>82</v>
      </c>
      <c r="L174" s="25">
        <f>Sheet5!AA175</f>
        <v>1029.0700000000002</v>
      </c>
      <c r="M174" s="25">
        <f>Sheet5!AB175</f>
        <v>298.03999999999996</v>
      </c>
      <c r="N174" s="25">
        <f t="shared" si="7"/>
        <v>92</v>
      </c>
      <c r="O174" s="25">
        <f t="shared" si="8"/>
        <v>2727.32</v>
      </c>
      <c r="P174" s="25">
        <f t="shared" si="9"/>
        <v>1294.3</v>
      </c>
    </row>
    <row r="175" spans="1:16" ht="24.95" customHeight="1">
      <c r="A175" s="22">
        <v>147</v>
      </c>
      <c r="B175" s="9">
        <v>7</v>
      </c>
      <c r="C175" s="7" t="s">
        <v>311</v>
      </c>
      <c r="D175" s="7" t="s">
        <v>325</v>
      </c>
      <c r="E175" s="25">
        <f>Sheet5!Q176</f>
        <v>1</v>
      </c>
      <c r="F175" s="25">
        <f>Sheet5!R176</f>
        <v>554</v>
      </c>
      <c r="G175" s="25">
        <f>Sheet5!S176</f>
        <v>415.5</v>
      </c>
      <c r="H175" s="25">
        <f>Sheet5!N176</f>
        <v>9</v>
      </c>
      <c r="I175" s="25">
        <f>Sheet5!O176</f>
        <v>550.16999999999996</v>
      </c>
      <c r="J175" s="25">
        <f>Sheet5!P176</f>
        <v>158.09700000000001</v>
      </c>
      <c r="K175" s="25">
        <f>Sheet5!Z176</f>
        <v>22</v>
      </c>
      <c r="L175" s="25">
        <f>Sheet5!AA176</f>
        <v>304.74</v>
      </c>
      <c r="M175" s="25">
        <f>Sheet5!AB176</f>
        <v>76.180000000000007</v>
      </c>
      <c r="N175" s="25">
        <f t="shared" si="7"/>
        <v>32</v>
      </c>
      <c r="O175" s="25">
        <f t="shared" si="8"/>
        <v>1408.91</v>
      </c>
      <c r="P175" s="25">
        <f t="shared" si="9"/>
        <v>649.77700000000004</v>
      </c>
    </row>
    <row r="176" spans="1:16" ht="24.95" customHeight="1">
      <c r="A176" s="22">
        <v>148</v>
      </c>
      <c r="B176" s="9">
        <v>8</v>
      </c>
      <c r="C176" s="7" t="s">
        <v>311</v>
      </c>
      <c r="D176" s="7" t="s">
        <v>327</v>
      </c>
      <c r="E176" s="25">
        <f>Sheet5!Q177</f>
        <v>0</v>
      </c>
      <c r="F176" s="25">
        <f>Sheet5!R177</f>
        <v>0</v>
      </c>
      <c r="G176" s="25">
        <f>Sheet5!S177</f>
        <v>0</v>
      </c>
      <c r="H176" s="25">
        <f>Sheet5!N177</f>
        <v>0</v>
      </c>
      <c r="I176" s="25">
        <f>Sheet5!O177</f>
        <v>0</v>
      </c>
      <c r="J176" s="25">
        <f>Sheet5!P177</f>
        <v>0</v>
      </c>
      <c r="K176" s="25">
        <f>Sheet5!Z177</f>
        <v>0</v>
      </c>
      <c r="L176" s="25">
        <f>Sheet5!AA177</f>
        <v>0</v>
      </c>
      <c r="M176" s="25">
        <f>Sheet5!AB177</f>
        <v>0</v>
      </c>
      <c r="N176" s="25">
        <f t="shared" si="7"/>
        <v>0</v>
      </c>
      <c r="O176" s="25">
        <f t="shared" si="8"/>
        <v>0</v>
      </c>
      <c r="P176" s="25">
        <f t="shared" si="9"/>
        <v>0</v>
      </c>
    </row>
    <row r="177" spans="1:16" ht="24.95" customHeight="1">
      <c r="A177" s="22">
        <v>149</v>
      </c>
      <c r="B177" s="9">
        <v>9</v>
      </c>
      <c r="C177" s="7" t="s">
        <v>311</v>
      </c>
      <c r="D177" s="7" t="s">
        <v>329</v>
      </c>
      <c r="E177" s="25">
        <f>Sheet5!Q178</f>
        <v>0</v>
      </c>
      <c r="F177" s="25">
        <f>Sheet5!R178</f>
        <v>0</v>
      </c>
      <c r="G177" s="25">
        <f>Sheet5!S178</f>
        <v>0</v>
      </c>
      <c r="H177" s="25">
        <f>Sheet5!N178</f>
        <v>13</v>
      </c>
      <c r="I177" s="25">
        <f>Sheet5!O178</f>
        <v>783.64</v>
      </c>
      <c r="J177" s="25">
        <f>Sheet5!P178</f>
        <v>235.93</v>
      </c>
      <c r="K177" s="25">
        <f>Sheet5!Z178</f>
        <v>62</v>
      </c>
      <c r="L177" s="25">
        <f>Sheet5!AA178</f>
        <v>1156.93</v>
      </c>
      <c r="M177" s="25">
        <f>Sheet5!AB178</f>
        <v>1340.7</v>
      </c>
      <c r="N177" s="25">
        <f t="shared" si="7"/>
        <v>75</v>
      </c>
      <c r="O177" s="25">
        <f t="shared" si="8"/>
        <v>1940.5700000000002</v>
      </c>
      <c r="P177" s="25">
        <f t="shared" si="9"/>
        <v>1576.63</v>
      </c>
    </row>
    <row r="178" spans="1:16" ht="24.95" customHeight="1">
      <c r="A178" s="22">
        <v>150</v>
      </c>
      <c r="B178" s="9">
        <v>10</v>
      </c>
      <c r="C178" s="7" t="s">
        <v>311</v>
      </c>
      <c r="D178" s="7" t="s">
        <v>331</v>
      </c>
      <c r="E178" s="25">
        <f>Sheet5!Q179</f>
        <v>0</v>
      </c>
      <c r="F178" s="25">
        <f>Sheet5!R179</f>
        <v>0</v>
      </c>
      <c r="G178" s="25">
        <f>Sheet5!S179</f>
        <v>0</v>
      </c>
      <c r="H178" s="25">
        <f>Sheet5!N179</f>
        <v>18</v>
      </c>
      <c r="I178" s="25">
        <f>Sheet5!O179</f>
        <v>1187.96</v>
      </c>
      <c r="J178" s="25">
        <f>Sheet5!P179</f>
        <v>700.61</v>
      </c>
      <c r="K178" s="25">
        <f>Sheet5!Z179</f>
        <v>37</v>
      </c>
      <c r="L178" s="25">
        <f>Sheet5!AA179</f>
        <v>639.82999999999993</v>
      </c>
      <c r="M178" s="25">
        <f>Sheet5!AB179</f>
        <v>230.91000000000003</v>
      </c>
      <c r="N178" s="25">
        <f t="shared" si="7"/>
        <v>55</v>
      </c>
      <c r="O178" s="25">
        <f t="shared" si="8"/>
        <v>1827.79</v>
      </c>
      <c r="P178" s="25">
        <f t="shared" si="9"/>
        <v>931.52</v>
      </c>
    </row>
    <row r="179" spans="1:16" ht="24.95" customHeight="1">
      <c r="A179" s="22">
        <v>151</v>
      </c>
      <c r="B179" s="9">
        <v>11</v>
      </c>
      <c r="C179" s="7" t="s">
        <v>311</v>
      </c>
      <c r="D179" s="7" t="s">
        <v>333</v>
      </c>
      <c r="E179" s="25">
        <f>Sheet5!Q180</f>
        <v>0</v>
      </c>
      <c r="F179" s="25">
        <f>Sheet5!R180</f>
        <v>0</v>
      </c>
      <c r="G179" s="25">
        <f>Sheet5!S180</f>
        <v>0</v>
      </c>
      <c r="H179" s="25">
        <f>Sheet5!N180</f>
        <v>5</v>
      </c>
      <c r="I179" s="25">
        <f>Sheet5!O180</f>
        <v>3501.67</v>
      </c>
      <c r="J179" s="25">
        <f>Sheet5!P180</f>
        <v>1720.84</v>
      </c>
      <c r="K179" s="25">
        <f>Sheet5!Z180</f>
        <v>223</v>
      </c>
      <c r="L179" s="25">
        <f>Sheet5!AA180</f>
        <v>5384.3</v>
      </c>
      <c r="M179" s="25">
        <f>Sheet5!AB180</f>
        <v>1542.8799999999999</v>
      </c>
      <c r="N179" s="25">
        <f t="shared" si="7"/>
        <v>228</v>
      </c>
      <c r="O179" s="25">
        <f t="shared" si="8"/>
        <v>8885.9700000000012</v>
      </c>
      <c r="P179" s="25">
        <f t="shared" si="9"/>
        <v>3263.72</v>
      </c>
    </row>
    <row r="180" spans="1:16" ht="24.95" customHeight="1">
      <c r="A180" s="22">
        <v>152</v>
      </c>
      <c r="B180" s="9">
        <v>12</v>
      </c>
      <c r="C180" s="7" t="s">
        <v>311</v>
      </c>
      <c r="D180" s="7" t="s">
        <v>335</v>
      </c>
      <c r="E180" s="25">
        <f>Sheet5!Q181</f>
        <v>0</v>
      </c>
      <c r="F180" s="25">
        <f>Sheet5!R181</f>
        <v>0</v>
      </c>
      <c r="G180" s="25">
        <f>Sheet5!S181</f>
        <v>0</v>
      </c>
      <c r="H180" s="25">
        <f>Sheet5!N181</f>
        <v>0</v>
      </c>
      <c r="I180" s="25">
        <f>Sheet5!O181</f>
        <v>0</v>
      </c>
      <c r="J180" s="25">
        <f>Sheet5!P181</f>
        <v>0</v>
      </c>
      <c r="K180" s="25">
        <f>Sheet5!Z181</f>
        <v>30</v>
      </c>
      <c r="L180" s="25">
        <f>Sheet5!AA181</f>
        <v>8298.39</v>
      </c>
      <c r="M180" s="25">
        <f>Sheet5!AB181</f>
        <v>185.24</v>
      </c>
      <c r="N180" s="25">
        <f t="shared" si="7"/>
        <v>30</v>
      </c>
      <c r="O180" s="25">
        <f t="shared" si="8"/>
        <v>8298.39</v>
      </c>
      <c r="P180" s="25">
        <f t="shared" si="9"/>
        <v>185.24</v>
      </c>
    </row>
    <row r="181" spans="1:16" ht="24.95" customHeight="1">
      <c r="A181" s="22">
        <v>153</v>
      </c>
      <c r="B181" s="9">
        <v>13</v>
      </c>
      <c r="C181" s="7" t="s">
        <v>311</v>
      </c>
      <c r="D181" s="7" t="s">
        <v>337</v>
      </c>
      <c r="E181" s="25">
        <f>Sheet5!Q182</f>
        <v>1</v>
      </c>
      <c r="F181" s="25">
        <f>Sheet5!R182</f>
        <v>29786</v>
      </c>
      <c r="G181" s="25">
        <f>Sheet5!S182</f>
        <v>22339</v>
      </c>
      <c r="H181" s="25">
        <f>Sheet5!N182</f>
        <v>0</v>
      </c>
      <c r="I181" s="25">
        <f>Sheet5!O182</f>
        <v>0</v>
      </c>
      <c r="J181" s="25">
        <f>Sheet5!P182</f>
        <v>0</v>
      </c>
      <c r="K181" s="25">
        <f>Sheet5!Z182</f>
        <v>0</v>
      </c>
      <c r="L181" s="25">
        <f>Sheet5!AA182</f>
        <v>0</v>
      </c>
      <c r="M181" s="25">
        <f>Sheet5!AB182</f>
        <v>0</v>
      </c>
      <c r="N181" s="25">
        <f t="shared" si="7"/>
        <v>1</v>
      </c>
      <c r="O181" s="25">
        <f t="shared" si="8"/>
        <v>29786</v>
      </c>
      <c r="P181" s="25">
        <f t="shared" si="9"/>
        <v>22339</v>
      </c>
    </row>
    <row r="182" spans="1:16" ht="24.95" customHeight="1">
      <c r="A182" s="22">
        <v>154</v>
      </c>
      <c r="B182" s="9">
        <v>14</v>
      </c>
      <c r="C182" s="7" t="s">
        <v>311</v>
      </c>
      <c r="D182" s="7" t="s">
        <v>193</v>
      </c>
      <c r="E182" s="25">
        <f>Sheet5!Q183</f>
        <v>1</v>
      </c>
      <c r="F182" s="25">
        <f>Sheet5!R183</f>
        <v>4700</v>
      </c>
      <c r="G182" s="25">
        <f>Sheet5!S183</f>
        <v>3525</v>
      </c>
      <c r="H182" s="25">
        <f>Sheet5!N183</f>
        <v>18</v>
      </c>
      <c r="I182" s="25">
        <f>Sheet5!O183</f>
        <v>1393.58</v>
      </c>
      <c r="J182" s="25">
        <f>Sheet5!P183</f>
        <v>541.87</v>
      </c>
      <c r="K182" s="25">
        <f>Sheet5!Z183</f>
        <v>13</v>
      </c>
      <c r="L182" s="25">
        <f>Sheet5!AA183</f>
        <v>448.16999999999996</v>
      </c>
      <c r="M182" s="25">
        <f>Sheet5!AB183</f>
        <v>145.15</v>
      </c>
      <c r="N182" s="25">
        <f t="shared" si="7"/>
        <v>32</v>
      </c>
      <c r="O182" s="25">
        <f t="shared" si="8"/>
        <v>6541.75</v>
      </c>
      <c r="P182" s="25">
        <f t="shared" si="9"/>
        <v>4212.0199999999995</v>
      </c>
    </row>
    <row r="183" spans="1:16" s="8" customFormat="1" ht="24.95" customHeight="1">
      <c r="A183" s="32"/>
      <c r="B183" s="32"/>
      <c r="C183" s="6"/>
      <c r="D183" s="6" t="s">
        <v>10</v>
      </c>
      <c r="E183" s="27">
        <f>Sheet5!Q184</f>
        <v>4</v>
      </c>
      <c r="F183" s="27">
        <f>Sheet5!R184</f>
        <v>46209</v>
      </c>
      <c r="G183" s="27">
        <f>Sheet5!S184</f>
        <v>34655.5</v>
      </c>
      <c r="H183" s="27">
        <f>Sheet5!N184</f>
        <v>100</v>
      </c>
      <c r="I183" s="27">
        <f>Sheet5!O184</f>
        <v>13632.19</v>
      </c>
      <c r="J183" s="27">
        <f>Sheet5!P184</f>
        <v>6861.857</v>
      </c>
      <c r="K183" s="27">
        <f>Sheet5!Z184</f>
        <v>529</v>
      </c>
      <c r="L183" s="27">
        <f>Sheet5!AA184</f>
        <v>18629.729999999996</v>
      </c>
      <c r="M183" s="27">
        <f>Sheet5!AB184</f>
        <v>4359.5999999999995</v>
      </c>
      <c r="N183" s="27">
        <f t="shared" si="7"/>
        <v>633</v>
      </c>
      <c r="O183" s="27">
        <f t="shared" si="8"/>
        <v>78470.92</v>
      </c>
      <c r="P183" s="27">
        <f t="shared" si="9"/>
        <v>45876.957000000002</v>
      </c>
    </row>
    <row r="184" spans="1:16" s="8" customFormat="1" ht="24.95" customHeight="1">
      <c r="A184" s="32"/>
      <c r="B184" s="32"/>
      <c r="C184" s="6"/>
      <c r="D184" s="6"/>
      <c r="E184" s="27"/>
      <c r="F184" s="27"/>
      <c r="G184" s="27"/>
      <c r="H184" s="25"/>
      <c r="I184" s="25"/>
      <c r="J184" s="25"/>
      <c r="K184" s="25"/>
      <c r="L184" s="25"/>
      <c r="M184" s="25"/>
      <c r="N184" s="25"/>
      <c r="O184" s="25"/>
      <c r="P184" s="25"/>
    </row>
    <row r="185" spans="1:16" s="8" customFormat="1" ht="24.95" customHeight="1">
      <c r="A185" s="32"/>
      <c r="B185" s="32"/>
      <c r="C185" s="6"/>
      <c r="D185" s="6" t="s">
        <v>15</v>
      </c>
      <c r="E185" s="27">
        <f>Sheet5!Q186</f>
        <v>35</v>
      </c>
      <c r="F185" s="27">
        <f>Sheet5!R186</f>
        <v>184581</v>
      </c>
      <c r="G185" s="27">
        <f>Sheet5!S186</f>
        <v>137156.41999999998</v>
      </c>
      <c r="H185" s="27">
        <f>Sheet5!N186</f>
        <v>7781</v>
      </c>
      <c r="I185" s="27">
        <f>Sheet5!O186</f>
        <v>234715.8028</v>
      </c>
      <c r="J185" s="27">
        <f>Sheet5!P186</f>
        <v>99046.33189999999</v>
      </c>
      <c r="K185" s="27">
        <f>Sheet5!Z186</f>
        <v>18012</v>
      </c>
      <c r="L185" s="27">
        <f>Sheet5!AA186</f>
        <v>248800.8738</v>
      </c>
      <c r="M185" s="27">
        <f>Sheet5!AB186</f>
        <v>67880.835690000007</v>
      </c>
      <c r="N185" s="27">
        <f t="shared" si="7"/>
        <v>25828</v>
      </c>
      <c r="O185" s="27">
        <f t="shared" si="8"/>
        <v>668097.67660000001</v>
      </c>
      <c r="P185" s="27">
        <f t="shared" si="9"/>
        <v>304083.58759000001</v>
      </c>
    </row>
  </sheetData>
  <mergeCells count="9">
    <mergeCell ref="N3:P3"/>
    <mergeCell ref="H3:J3"/>
    <mergeCell ref="K3:M3"/>
    <mergeCell ref="B1:P1"/>
    <mergeCell ref="B2:B4"/>
    <mergeCell ref="C2:C4"/>
    <mergeCell ref="D2:D4"/>
    <mergeCell ref="E3:G3"/>
    <mergeCell ref="E2:P2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85"/>
  <sheetViews>
    <sheetView topLeftCell="A184" zoomScale="110" zoomScaleNormal="110" workbookViewId="0">
      <selection activeCell="N185" sqref="N185"/>
    </sheetView>
  </sheetViews>
  <sheetFormatPr defaultColWidth="6.85546875" defaultRowHeight="24.95" customHeight="1"/>
  <cols>
    <col min="1" max="1" width="6.85546875" style="1" customWidth="1"/>
    <col min="2" max="2" width="5.85546875" style="1" bestFit="1" customWidth="1"/>
    <col min="3" max="3" width="14" style="1" bestFit="1" customWidth="1"/>
    <col min="4" max="4" width="19.28515625" style="1" bestFit="1" customWidth="1"/>
    <col min="5" max="5" width="4.7109375" style="1" customWidth="1"/>
    <col min="6" max="6" width="7" style="1" bestFit="1" customWidth="1"/>
    <col min="7" max="7" width="6.42578125" style="1" bestFit="1" customWidth="1"/>
    <col min="8" max="8" width="6.140625" style="1" customWidth="1"/>
    <col min="9" max="9" width="6.5703125" style="1" bestFit="1" customWidth="1"/>
    <col min="10" max="10" width="6.42578125" style="1" bestFit="1" customWidth="1"/>
    <col min="11" max="11" width="6" style="1" bestFit="1" customWidth="1"/>
    <col min="12" max="12" width="6.5703125" style="1" bestFit="1" customWidth="1"/>
    <col min="13" max="13" width="6.42578125" style="1" bestFit="1" customWidth="1"/>
    <col min="14" max="14" width="6" style="1" bestFit="1" customWidth="1"/>
    <col min="15" max="15" width="7" style="1" bestFit="1" customWidth="1"/>
    <col min="16" max="16" width="6.42578125" style="1" bestFit="1" customWidth="1"/>
    <col min="17" max="16384" width="6.85546875" style="1"/>
  </cols>
  <sheetData>
    <row r="1" spans="1:16" ht="24.95" customHeight="1">
      <c r="A1" s="55" t="s">
        <v>360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" ht="16.5" customHeight="1">
      <c r="A2" s="56" t="s">
        <v>358</v>
      </c>
      <c r="B2" s="55" t="s">
        <v>0</v>
      </c>
      <c r="C2" s="55" t="s">
        <v>1</v>
      </c>
      <c r="D2" s="58" t="s">
        <v>2</v>
      </c>
      <c r="E2" s="59" t="s">
        <v>30</v>
      </c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ht="35.25" customHeight="1">
      <c r="A3" s="62"/>
      <c r="B3" s="55"/>
      <c r="C3" s="55"/>
      <c r="D3" s="58"/>
      <c r="E3" s="58" t="s">
        <v>27</v>
      </c>
      <c r="F3" s="55"/>
      <c r="G3" s="55"/>
      <c r="H3" s="58" t="s">
        <v>359</v>
      </c>
      <c r="I3" s="55"/>
      <c r="J3" s="55"/>
      <c r="K3" s="58" t="s">
        <v>28</v>
      </c>
      <c r="L3" s="55"/>
      <c r="M3" s="55"/>
      <c r="N3" s="55" t="s">
        <v>15</v>
      </c>
      <c r="O3" s="55"/>
      <c r="P3" s="55"/>
    </row>
    <row r="4" spans="1:16" ht="24.95" customHeight="1">
      <c r="A4" s="57"/>
      <c r="B4" s="55"/>
      <c r="C4" s="55"/>
      <c r="D4" s="58"/>
      <c r="E4" s="33" t="s">
        <v>13</v>
      </c>
      <c r="F4" s="33" t="s">
        <v>8</v>
      </c>
      <c r="G4" s="33" t="s">
        <v>29</v>
      </c>
      <c r="H4" s="33" t="s">
        <v>6</v>
      </c>
      <c r="I4" s="33" t="s">
        <v>8</v>
      </c>
      <c r="J4" s="33" t="s">
        <v>29</v>
      </c>
      <c r="K4" s="33" t="s">
        <v>6</v>
      </c>
      <c r="L4" s="33" t="s">
        <v>8</v>
      </c>
      <c r="M4" s="33" t="s">
        <v>29</v>
      </c>
      <c r="N4" s="33" t="s">
        <v>6</v>
      </c>
      <c r="O4" s="33" t="s">
        <v>8</v>
      </c>
      <c r="P4" s="33" t="s">
        <v>29</v>
      </c>
    </row>
    <row r="5" spans="1:16" ht="24.95" customHeight="1">
      <c r="A5" s="22">
        <v>1</v>
      </c>
      <c r="B5" s="22">
        <v>1</v>
      </c>
      <c r="C5" s="7" t="s">
        <v>21</v>
      </c>
      <c r="D5" s="7" t="s">
        <v>43</v>
      </c>
      <c r="E5" s="25">
        <f>Sheet2!E5</f>
        <v>0</v>
      </c>
      <c r="F5" s="25">
        <f>Sheet2!G5</f>
        <v>0</v>
      </c>
      <c r="G5" s="25">
        <f>Sheet6!X6</f>
        <v>0</v>
      </c>
      <c r="H5" s="25">
        <f>Sheet2!H5</f>
        <v>32</v>
      </c>
      <c r="I5" s="25">
        <f>Sheet2!J5</f>
        <v>283.85000000000002</v>
      </c>
      <c r="J5" s="25">
        <f>Sheet6!T6</f>
        <v>7.0962500000000004</v>
      </c>
      <c r="K5" s="25">
        <f>Sheet2!K5</f>
        <v>296</v>
      </c>
      <c r="L5" s="25">
        <f>Sheet2!M5</f>
        <v>1611.5</v>
      </c>
      <c r="M5" s="25">
        <f>Sheet6!AJ6</f>
        <v>40.287500000000001</v>
      </c>
      <c r="N5" s="25">
        <f>E5+H5+K5</f>
        <v>328</v>
      </c>
      <c r="O5" s="25">
        <f>F5+I5+L5</f>
        <v>1895.35</v>
      </c>
      <c r="P5" s="25">
        <f>G5+J5+M5</f>
        <v>47.383749999999999</v>
      </c>
    </row>
    <row r="6" spans="1:16" ht="24.95" customHeight="1">
      <c r="A6" s="22">
        <v>2</v>
      </c>
      <c r="B6" s="22">
        <v>2</v>
      </c>
      <c r="C6" s="7" t="s">
        <v>21</v>
      </c>
      <c r="D6" s="7" t="s">
        <v>44</v>
      </c>
      <c r="E6" s="25">
        <f>Sheet2!E6</f>
        <v>0</v>
      </c>
      <c r="F6" s="25">
        <f>Sheet2!G6</f>
        <v>0</v>
      </c>
      <c r="G6" s="25">
        <f>Sheet6!X7</f>
        <v>0</v>
      </c>
      <c r="H6" s="25">
        <f>Sheet2!H6</f>
        <v>19</v>
      </c>
      <c r="I6" s="25">
        <f>Sheet2!J6</f>
        <v>175.05</v>
      </c>
      <c r="J6" s="25">
        <f>Sheet6!T7</f>
        <v>4.3762500000000006</v>
      </c>
      <c r="K6" s="25">
        <f>Sheet2!K6</f>
        <v>275</v>
      </c>
      <c r="L6" s="25">
        <f>Sheet2!M6</f>
        <v>2185.4</v>
      </c>
      <c r="M6" s="25">
        <f>Sheet6!AJ7</f>
        <v>54.635000000000005</v>
      </c>
      <c r="N6" s="25">
        <f t="shared" ref="N6:N69" si="0">E6+H6+K6</f>
        <v>294</v>
      </c>
      <c r="O6" s="25">
        <f t="shared" ref="O6:O69" si="1">F6+I6+L6</f>
        <v>2360.4500000000003</v>
      </c>
      <c r="P6" s="25">
        <f t="shared" ref="P6:P69" si="2">G6+J6+M6</f>
        <v>59.011250000000004</v>
      </c>
    </row>
    <row r="7" spans="1:16" ht="24.95" customHeight="1">
      <c r="A7" s="22">
        <v>3</v>
      </c>
      <c r="B7" s="22">
        <v>3</v>
      </c>
      <c r="C7" s="7" t="s">
        <v>21</v>
      </c>
      <c r="D7" s="7" t="s">
        <v>45</v>
      </c>
      <c r="E7" s="25">
        <f>Sheet2!E7</f>
        <v>0</v>
      </c>
      <c r="F7" s="25">
        <f>Sheet2!G7</f>
        <v>0</v>
      </c>
      <c r="G7" s="25">
        <f>Sheet6!X8</f>
        <v>0</v>
      </c>
      <c r="H7" s="25">
        <f>Sheet2!H7</f>
        <v>37</v>
      </c>
      <c r="I7" s="25">
        <f>Sheet2!J7</f>
        <v>251.1</v>
      </c>
      <c r="J7" s="25">
        <f>Sheet6!T8</f>
        <v>6.2774999999999999</v>
      </c>
      <c r="K7" s="25">
        <f>Sheet2!K7</f>
        <v>409</v>
      </c>
      <c r="L7" s="25">
        <f>Sheet2!M7</f>
        <v>2319.1400000000003</v>
      </c>
      <c r="M7" s="25">
        <f>Sheet6!AJ8</f>
        <v>57.978500000000011</v>
      </c>
      <c r="N7" s="25">
        <f t="shared" si="0"/>
        <v>446</v>
      </c>
      <c r="O7" s="25">
        <f t="shared" si="1"/>
        <v>2570.2400000000002</v>
      </c>
      <c r="P7" s="25">
        <f t="shared" si="2"/>
        <v>64.256000000000014</v>
      </c>
    </row>
    <row r="8" spans="1:16" ht="24.95" customHeight="1">
      <c r="A8" s="22">
        <v>4</v>
      </c>
      <c r="B8" s="22">
        <v>4</v>
      </c>
      <c r="C8" s="7" t="s">
        <v>21</v>
      </c>
      <c r="D8" s="7" t="s">
        <v>46</v>
      </c>
      <c r="E8" s="25">
        <f>Sheet2!E8</f>
        <v>0</v>
      </c>
      <c r="F8" s="25">
        <f>Sheet2!G8</f>
        <v>0</v>
      </c>
      <c r="G8" s="25">
        <f>Sheet6!X9</f>
        <v>0</v>
      </c>
      <c r="H8" s="25">
        <f>Sheet2!H8</f>
        <v>26</v>
      </c>
      <c r="I8" s="25">
        <f>Sheet2!J8</f>
        <v>401.88</v>
      </c>
      <c r="J8" s="25">
        <f>Sheet6!T9</f>
        <v>10.047000000000001</v>
      </c>
      <c r="K8" s="25">
        <f>Sheet2!K8</f>
        <v>92</v>
      </c>
      <c r="L8" s="25">
        <f>Sheet2!M8</f>
        <v>458.2</v>
      </c>
      <c r="M8" s="25">
        <f>Sheet6!AJ9</f>
        <v>11.455</v>
      </c>
      <c r="N8" s="25">
        <f t="shared" si="0"/>
        <v>118</v>
      </c>
      <c r="O8" s="25">
        <f t="shared" si="1"/>
        <v>860.07999999999993</v>
      </c>
      <c r="P8" s="25">
        <f t="shared" si="2"/>
        <v>21.502000000000002</v>
      </c>
    </row>
    <row r="9" spans="1:16" ht="24.95" customHeight="1">
      <c r="A9" s="22">
        <v>5</v>
      </c>
      <c r="B9" s="22">
        <v>5</v>
      </c>
      <c r="C9" s="7" t="s">
        <v>21</v>
      </c>
      <c r="D9" s="7" t="s">
        <v>47</v>
      </c>
      <c r="E9" s="25">
        <f>Sheet2!E9</f>
        <v>0</v>
      </c>
      <c r="F9" s="25">
        <f>Sheet2!G9</f>
        <v>0</v>
      </c>
      <c r="G9" s="25">
        <f>Sheet6!X10</f>
        <v>0</v>
      </c>
      <c r="H9" s="25">
        <f>Sheet2!H9</f>
        <v>28</v>
      </c>
      <c r="I9" s="25">
        <f>Sheet2!J9</f>
        <v>337.68</v>
      </c>
      <c r="J9" s="25">
        <f>Sheet6!T10</f>
        <v>8.4420000000000002</v>
      </c>
      <c r="K9" s="25">
        <f>Sheet2!K9</f>
        <v>129</v>
      </c>
      <c r="L9" s="25">
        <f>Sheet2!M9</f>
        <v>461.29</v>
      </c>
      <c r="M9" s="25">
        <f>Sheet6!AJ10</f>
        <v>11.532250000000001</v>
      </c>
      <c r="N9" s="25">
        <f t="shared" si="0"/>
        <v>157</v>
      </c>
      <c r="O9" s="25">
        <f t="shared" si="1"/>
        <v>798.97</v>
      </c>
      <c r="P9" s="25">
        <f t="shared" si="2"/>
        <v>19.974250000000001</v>
      </c>
    </row>
    <row r="10" spans="1:16" ht="24.95" customHeight="1">
      <c r="A10" s="22">
        <v>6</v>
      </c>
      <c r="B10" s="22">
        <v>6</v>
      </c>
      <c r="C10" s="7" t="s">
        <v>21</v>
      </c>
      <c r="D10" s="7" t="s">
        <v>48</v>
      </c>
      <c r="E10" s="25">
        <f>Sheet2!E10</f>
        <v>0</v>
      </c>
      <c r="F10" s="25">
        <f>Sheet2!G10</f>
        <v>0</v>
      </c>
      <c r="G10" s="25">
        <f>Sheet6!X11</f>
        <v>0</v>
      </c>
      <c r="H10" s="25">
        <f>Sheet2!H10</f>
        <v>34</v>
      </c>
      <c r="I10" s="25">
        <f>Sheet2!J10</f>
        <v>325.16000000000003</v>
      </c>
      <c r="J10" s="25">
        <f>Sheet6!T11</f>
        <v>8.1290000000000013</v>
      </c>
      <c r="K10" s="25">
        <f>Sheet2!K10</f>
        <v>253</v>
      </c>
      <c r="L10" s="25">
        <f>Sheet2!M10</f>
        <v>968.25</v>
      </c>
      <c r="M10" s="25">
        <f>Sheet6!AJ11</f>
        <v>24.206250000000004</v>
      </c>
      <c r="N10" s="25">
        <f t="shared" si="0"/>
        <v>287</v>
      </c>
      <c r="O10" s="25">
        <f t="shared" si="1"/>
        <v>1293.4100000000001</v>
      </c>
      <c r="P10" s="25">
        <f t="shared" si="2"/>
        <v>32.335250000000002</v>
      </c>
    </row>
    <row r="11" spans="1:16" ht="24.95" customHeight="1">
      <c r="A11" s="22">
        <v>7</v>
      </c>
      <c r="B11" s="22">
        <v>7</v>
      </c>
      <c r="C11" s="7" t="s">
        <v>21</v>
      </c>
      <c r="D11" s="7" t="s">
        <v>49</v>
      </c>
      <c r="E11" s="25">
        <f>Sheet2!E11</f>
        <v>0</v>
      </c>
      <c r="F11" s="25">
        <f>Sheet2!G11</f>
        <v>0</v>
      </c>
      <c r="G11" s="25">
        <f>Sheet6!X12</f>
        <v>0</v>
      </c>
      <c r="H11" s="25">
        <f>Sheet2!H11</f>
        <v>171</v>
      </c>
      <c r="I11" s="25">
        <f>Sheet2!J11</f>
        <v>887.91000000000008</v>
      </c>
      <c r="J11" s="25">
        <f>Sheet6!T12</f>
        <v>22.197750000000003</v>
      </c>
      <c r="K11" s="25">
        <f>Sheet2!K11</f>
        <v>212</v>
      </c>
      <c r="L11" s="25">
        <f>Sheet2!M11</f>
        <v>1500.441</v>
      </c>
      <c r="M11" s="25">
        <f>Sheet6!AJ12</f>
        <v>37.511025000000004</v>
      </c>
      <c r="N11" s="25">
        <f t="shared" si="0"/>
        <v>383</v>
      </c>
      <c r="O11" s="25">
        <f t="shared" si="1"/>
        <v>2388.3510000000001</v>
      </c>
      <c r="P11" s="25">
        <f t="shared" si="2"/>
        <v>59.708775000000003</v>
      </c>
    </row>
    <row r="12" spans="1:16" ht="24.95" customHeight="1">
      <c r="A12" s="22">
        <v>8</v>
      </c>
      <c r="B12" s="22">
        <v>8</v>
      </c>
      <c r="C12" s="7" t="s">
        <v>21</v>
      </c>
      <c r="D12" s="7" t="s">
        <v>39</v>
      </c>
      <c r="E12" s="25">
        <f>Sheet2!E12</f>
        <v>0</v>
      </c>
      <c r="F12" s="25">
        <f>Sheet2!G12</f>
        <v>0</v>
      </c>
      <c r="G12" s="25">
        <f>Sheet6!X13</f>
        <v>0</v>
      </c>
      <c r="H12" s="25">
        <f>Sheet2!H12</f>
        <v>69</v>
      </c>
      <c r="I12" s="25">
        <f>Sheet2!J12</f>
        <v>1411.01</v>
      </c>
      <c r="J12" s="25">
        <f>Sheet6!T13</f>
        <v>35.27525</v>
      </c>
      <c r="K12" s="25">
        <f>Sheet2!K12</f>
        <v>25</v>
      </c>
      <c r="L12" s="25">
        <f>Sheet2!M12</f>
        <v>802</v>
      </c>
      <c r="M12" s="25">
        <f>Sheet6!AJ13</f>
        <v>20.05</v>
      </c>
      <c r="N12" s="25">
        <f t="shared" si="0"/>
        <v>94</v>
      </c>
      <c r="O12" s="25">
        <f t="shared" si="1"/>
        <v>2213.0100000000002</v>
      </c>
      <c r="P12" s="25">
        <f t="shared" si="2"/>
        <v>55.325249999999997</v>
      </c>
    </row>
    <row r="13" spans="1:16" ht="24.95" customHeight="1">
      <c r="A13" s="22">
        <v>9</v>
      </c>
      <c r="B13" s="22">
        <v>9</v>
      </c>
      <c r="C13" s="7" t="s">
        <v>21</v>
      </c>
      <c r="D13" s="7" t="s">
        <v>40</v>
      </c>
      <c r="E13" s="25">
        <f>Sheet2!E13</f>
        <v>0</v>
      </c>
      <c r="F13" s="25">
        <f>Sheet2!G13</f>
        <v>0</v>
      </c>
      <c r="G13" s="25">
        <f>Sheet6!X14</f>
        <v>0</v>
      </c>
      <c r="H13" s="25">
        <f>Sheet2!H13</f>
        <v>242</v>
      </c>
      <c r="I13" s="25">
        <f>Sheet2!J13</f>
        <v>2471.1999999999998</v>
      </c>
      <c r="J13" s="25">
        <f>Sheet6!T14</f>
        <v>52.34</v>
      </c>
      <c r="K13" s="25">
        <f>Sheet2!K13</f>
        <v>34</v>
      </c>
      <c r="L13" s="25">
        <f>Sheet2!M13</f>
        <v>495.5</v>
      </c>
      <c r="M13" s="25">
        <f>Sheet6!AJ14</f>
        <v>12.387500000000001</v>
      </c>
      <c r="N13" s="25">
        <f t="shared" si="0"/>
        <v>276</v>
      </c>
      <c r="O13" s="25">
        <f t="shared" si="1"/>
        <v>2966.7</v>
      </c>
      <c r="P13" s="25">
        <f t="shared" si="2"/>
        <v>64.727500000000006</v>
      </c>
    </row>
    <row r="14" spans="1:16" ht="24.95" customHeight="1">
      <c r="A14" s="22">
        <v>10</v>
      </c>
      <c r="B14" s="22">
        <v>10</v>
      </c>
      <c r="C14" s="7" t="s">
        <v>21</v>
      </c>
      <c r="D14" s="7" t="s">
        <v>41</v>
      </c>
      <c r="E14" s="25">
        <f>Sheet2!E14</f>
        <v>0</v>
      </c>
      <c r="F14" s="25">
        <f>Sheet2!G14</f>
        <v>0</v>
      </c>
      <c r="G14" s="25">
        <f>Sheet6!X15</f>
        <v>0</v>
      </c>
      <c r="H14" s="25">
        <f>Sheet2!H14</f>
        <v>24</v>
      </c>
      <c r="I14" s="25">
        <f>Sheet2!J14</f>
        <v>424.86</v>
      </c>
      <c r="J14" s="25">
        <f>Sheet6!T15</f>
        <v>10.621500000000001</v>
      </c>
      <c r="K14" s="25">
        <f>Sheet2!K14</f>
        <v>358</v>
      </c>
      <c r="L14" s="25">
        <f>Sheet2!M14</f>
        <v>992.04</v>
      </c>
      <c r="M14" s="25">
        <f>Sheet6!AJ15</f>
        <v>24.801000000000002</v>
      </c>
      <c r="N14" s="25">
        <f t="shared" si="0"/>
        <v>382</v>
      </c>
      <c r="O14" s="25">
        <f t="shared" si="1"/>
        <v>1416.9</v>
      </c>
      <c r="P14" s="25">
        <f t="shared" si="2"/>
        <v>35.422499999999999</v>
      </c>
    </row>
    <row r="15" spans="1:16" ht="24.95" customHeight="1">
      <c r="A15" s="22">
        <v>11</v>
      </c>
      <c r="B15" s="22">
        <v>11</v>
      </c>
      <c r="C15" s="7" t="s">
        <v>21</v>
      </c>
      <c r="D15" s="7" t="s">
        <v>42</v>
      </c>
      <c r="E15" s="25">
        <f>Sheet2!E15</f>
        <v>0</v>
      </c>
      <c r="F15" s="25">
        <f>Sheet2!G15</f>
        <v>0</v>
      </c>
      <c r="G15" s="25">
        <f>Sheet6!X16</f>
        <v>0</v>
      </c>
      <c r="H15" s="25">
        <f>Sheet2!H15</f>
        <v>121</v>
      </c>
      <c r="I15" s="25">
        <f>Sheet2!J15</f>
        <v>1098.3</v>
      </c>
      <c r="J15" s="25">
        <f>Sheet6!T16</f>
        <v>27.4575</v>
      </c>
      <c r="K15" s="25">
        <f>Sheet2!K15</f>
        <v>257</v>
      </c>
      <c r="L15" s="25">
        <f>Sheet2!M15</f>
        <v>276.7</v>
      </c>
      <c r="M15" s="25">
        <f>Sheet6!AJ16</f>
        <v>6.9175000000000004</v>
      </c>
      <c r="N15" s="25">
        <f t="shared" si="0"/>
        <v>378</v>
      </c>
      <c r="O15" s="25">
        <f t="shared" si="1"/>
        <v>1375</v>
      </c>
      <c r="P15" s="25">
        <f t="shared" si="2"/>
        <v>34.375</v>
      </c>
    </row>
    <row r="16" spans="1:16" ht="24.95" customHeight="1">
      <c r="A16" s="22">
        <v>12</v>
      </c>
      <c r="B16" s="22">
        <v>12</v>
      </c>
      <c r="C16" s="7" t="s">
        <v>21</v>
      </c>
      <c r="D16" s="7" t="s">
        <v>50</v>
      </c>
      <c r="E16" s="25">
        <f>Sheet2!E16</f>
        <v>0</v>
      </c>
      <c r="F16" s="25">
        <f>Sheet2!G16</f>
        <v>0</v>
      </c>
      <c r="G16" s="25">
        <f>Sheet6!X17</f>
        <v>0</v>
      </c>
      <c r="H16" s="25">
        <f>Sheet2!H16</f>
        <v>59</v>
      </c>
      <c r="I16" s="25">
        <f>Sheet2!J16</f>
        <v>830.77</v>
      </c>
      <c r="J16" s="25">
        <f>Sheet6!T17</f>
        <v>20.769250000000003</v>
      </c>
      <c r="K16" s="25">
        <f>Sheet2!K16</f>
        <v>79</v>
      </c>
      <c r="L16" s="25">
        <f>Sheet2!M16</f>
        <v>393.67999999999995</v>
      </c>
      <c r="M16" s="25">
        <f>Sheet6!AJ17</f>
        <v>9.8419999999999987</v>
      </c>
      <c r="N16" s="25">
        <f t="shared" si="0"/>
        <v>138</v>
      </c>
      <c r="O16" s="25">
        <f t="shared" si="1"/>
        <v>1224.4499999999998</v>
      </c>
      <c r="P16" s="25">
        <f t="shared" si="2"/>
        <v>30.611250000000002</v>
      </c>
    </row>
    <row r="17" spans="1:16" s="8" customFormat="1" ht="24.95" customHeight="1">
      <c r="A17" s="33"/>
      <c r="B17" s="33"/>
      <c r="C17" s="6"/>
      <c r="D17" s="6" t="s">
        <v>10</v>
      </c>
      <c r="E17" s="27">
        <f>Sheet2!E17</f>
        <v>0</v>
      </c>
      <c r="F17" s="27">
        <f>Sheet2!G17</f>
        <v>0</v>
      </c>
      <c r="G17" s="27">
        <f>Sheet6!X18</f>
        <v>0</v>
      </c>
      <c r="H17" s="27">
        <f>Sheet2!H17</f>
        <v>862</v>
      </c>
      <c r="I17" s="27">
        <f>Sheet2!J17</f>
        <v>8898.77</v>
      </c>
      <c r="J17" s="27">
        <f>Sheet6!T18</f>
        <v>213.02925000000002</v>
      </c>
      <c r="K17" s="27">
        <f>Sheet2!K17</f>
        <v>2419</v>
      </c>
      <c r="L17" s="27">
        <f>Sheet2!M17</f>
        <v>12464.141000000003</v>
      </c>
      <c r="M17" s="27">
        <f>Sheet6!AJ18</f>
        <v>311.60352500000005</v>
      </c>
      <c r="N17" s="27">
        <f t="shared" si="0"/>
        <v>3281</v>
      </c>
      <c r="O17" s="27">
        <f t="shared" si="1"/>
        <v>21362.911000000004</v>
      </c>
      <c r="P17" s="27">
        <f t="shared" si="2"/>
        <v>524.63277500000004</v>
      </c>
    </row>
    <row r="18" spans="1:16" ht="24.95" customHeight="1">
      <c r="A18" s="32"/>
      <c r="B18" s="32"/>
      <c r="C18" s="6"/>
      <c r="D18" s="6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</row>
    <row r="19" spans="1:16" ht="24.95" customHeight="1">
      <c r="A19" s="22">
        <v>13</v>
      </c>
      <c r="B19" s="22">
        <v>1</v>
      </c>
      <c r="C19" s="7" t="s">
        <v>51</v>
      </c>
      <c r="D19" s="7" t="s">
        <v>56</v>
      </c>
      <c r="E19" s="25">
        <f>Sheet2!E19</f>
        <v>0</v>
      </c>
      <c r="F19" s="25">
        <f>Sheet2!G19</f>
        <v>0</v>
      </c>
      <c r="G19" s="25">
        <f>Sheet6!X20</f>
        <v>0</v>
      </c>
      <c r="H19" s="25">
        <f>Sheet2!H19</f>
        <v>612</v>
      </c>
      <c r="I19" s="25">
        <f>Sheet2!J19</f>
        <v>1971.53</v>
      </c>
      <c r="J19" s="25">
        <f>Sheet6!T20</f>
        <v>49.288249999999998</v>
      </c>
      <c r="K19" s="25">
        <f>Sheet2!K19</f>
        <v>429</v>
      </c>
      <c r="L19" s="25">
        <f>Sheet2!M19</f>
        <v>141</v>
      </c>
      <c r="M19" s="25">
        <f>Sheet6!AJ20</f>
        <v>3.5250000000000004</v>
      </c>
      <c r="N19" s="25">
        <f t="shared" si="0"/>
        <v>1041</v>
      </c>
      <c r="O19" s="25">
        <f t="shared" si="1"/>
        <v>2112.5299999999997</v>
      </c>
      <c r="P19" s="25">
        <f t="shared" si="2"/>
        <v>52.813249999999996</v>
      </c>
    </row>
    <row r="20" spans="1:16" ht="24.95" customHeight="1">
      <c r="A20" s="22">
        <v>14</v>
      </c>
      <c r="B20" s="22">
        <v>2</v>
      </c>
      <c r="C20" s="7" t="s">
        <v>51</v>
      </c>
      <c r="D20" s="7" t="s">
        <v>57</v>
      </c>
      <c r="E20" s="25">
        <f>Sheet2!E20</f>
        <v>0</v>
      </c>
      <c r="F20" s="25">
        <f>Sheet2!G20</f>
        <v>0</v>
      </c>
      <c r="G20" s="25">
        <f>Sheet6!X21</f>
        <v>0</v>
      </c>
      <c r="H20" s="25">
        <f>Sheet2!H20</f>
        <v>304</v>
      </c>
      <c r="I20" s="25">
        <f>Sheet2!J20</f>
        <v>518.41999999999996</v>
      </c>
      <c r="J20" s="25">
        <f>Sheet6!T21</f>
        <v>12.9605</v>
      </c>
      <c r="K20" s="25">
        <f>Sheet2!K20</f>
        <v>1008</v>
      </c>
      <c r="L20" s="25">
        <f>Sheet2!M20</f>
        <v>872.94</v>
      </c>
      <c r="M20" s="25">
        <f>Sheet6!AJ21</f>
        <v>21.823499999999999</v>
      </c>
      <c r="N20" s="25">
        <f t="shared" si="0"/>
        <v>1312</v>
      </c>
      <c r="O20" s="25">
        <f t="shared" si="1"/>
        <v>1391.3600000000001</v>
      </c>
      <c r="P20" s="25">
        <f t="shared" si="2"/>
        <v>34.783999999999999</v>
      </c>
    </row>
    <row r="21" spans="1:16" ht="24.95" customHeight="1">
      <c r="A21" s="22">
        <v>15</v>
      </c>
      <c r="B21" s="22">
        <v>3</v>
      </c>
      <c r="C21" s="7" t="s">
        <v>51</v>
      </c>
      <c r="D21" s="7" t="s">
        <v>59</v>
      </c>
      <c r="E21" s="25">
        <f>Sheet2!E21</f>
        <v>0</v>
      </c>
      <c r="F21" s="25">
        <f>Sheet2!G21</f>
        <v>0</v>
      </c>
      <c r="G21" s="25">
        <f>Sheet6!X22</f>
        <v>0</v>
      </c>
      <c r="H21" s="25">
        <f>Sheet2!H21</f>
        <v>176</v>
      </c>
      <c r="I21" s="25">
        <f>Sheet2!J21</f>
        <v>547</v>
      </c>
      <c r="J21" s="25">
        <f>Sheet6!T22</f>
        <v>13.675000000000001</v>
      </c>
      <c r="K21" s="25">
        <f>Sheet2!K21</f>
        <v>21</v>
      </c>
      <c r="L21" s="25">
        <f>Sheet2!M21</f>
        <v>23.25</v>
      </c>
      <c r="M21" s="25">
        <f>Sheet6!AJ22</f>
        <v>0.58125000000000004</v>
      </c>
      <c r="N21" s="25">
        <f t="shared" si="0"/>
        <v>197</v>
      </c>
      <c r="O21" s="25">
        <f t="shared" si="1"/>
        <v>570.25</v>
      </c>
      <c r="P21" s="25">
        <f t="shared" si="2"/>
        <v>14.256250000000001</v>
      </c>
    </row>
    <row r="22" spans="1:16" ht="24.95" customHeight="1">
      <c r="A22" s="22">
        <v>16</v>
      </c>
      <c r="B22" s="22">
        <v>4</v>
      </c>
      <c r="C22" s="7" t="s">
        <v>51</v>
      </c>
      <c r="D22" s="7" t="s">
        <v>61</v>
      </c>
      <c r="E22" s="25">
        <f>Sheet2!E22</f>
        <v>1</v>
      </c>
      <c r="F22" s="25">
        <f>Sheet2!G22</f>
        <v>1500</v>
      </c>
      <c r="G22" s="25">
        <f>Sheet6!X23</f>
        <v>22.5</v>
      </c>
      <c r="H22" s="25">
        <f>Sheet2!H22</f>
        <v>670</v>
      </c>
      <c r="I22" s="25">
        <f>Sheet2!J22</f>
        <v>2215.44</v>
      </c>
      <c r="J22" s="25">
        <f>Sheet6!T23</f>
        <v>55.385999999999996</v>
      </c>
      <c r="K22" s="25">
        <f>Sheet2!K22</f>
        <v>230</v>
      </c>
      <c r="L22" s="25">
        <f>Sheet2!M22</f>
        <v>504.36</v>
      </c>
      <c r="M22" s="25">
        <f>Sheet6!AJ23</f>
        <v>12.609000000000002</v>
      </c>
      <c r="N22" s="25">
        <f t="shared" si="0"/>
        <v>901</v>
      </c>
      <c r="O22" s="25">
        <f t="shared" si="1"/>
        <v>4219.8</v>
      </c>
      <c r="P22" s="25">
        <f t="shared" si="2"/>
        <v>90.495000000000005</v>
      </c>
    </row>
    <row r="23" spans="1:16" ht="24.95" customHeight="1">
      <c r="A23" s="22">
        <v>17</v>
      </c>
      <c r="B23" s="22">
        <v>5</v>
      </c>
      <c r="C23" s="7" t="s">
        <v>51</v>
      </c>
      <c r="D23" s="7" t="s">
        <v>63</v>
      </c>
      <c r="E23" s="25">
        <f>Sheet2!E23</f>
        <v>0</v>
      </c>
      <c r="F23" s="25">
        <f>Sheet2!G23</f>
        <v>0</v>
      </c>
      <c r="G23" s="25">
        <f>Sheet6!X24</f>
        <v>0</v>
      </c>
      <c r="H23" s="25">
        <f>Sheet2!H23</f>
        <v>516</v>
      </c>
      <c r="I23" s="25">
        <f>Sheet2!J23</f>
        <v>905.16499999999996</v>
      </c>
      <c r="J23" s="25">
        <f>Sheet6!T24</f>
        <v>22.629125000000002</v>
      </c>
      <c r="K23" s="25">
        <f>Sheet2!K23</f>
        <v>1044</v>
      </c>
      <c r="L23" s="25">
        <f>Sheet2!M23</f>
        <v>744.5</v>
      </c>
      <c r="M23" s="25">
        <f>Sheet6!AJ24</f>
        <v>18.612500000000001</v>
      </c>
      <c r="N23" s="25">
        <f t="shared" si="0"/>
        <v>1560</v>
      </c>
      <c r="O23" s="25">
        <f t="shared" si="1"/>
        <v>1649.665</v>
      </c>
      <c r="P23" s="25">
        <f t="shared" si="2"/>
        <v>41.241624999999999</v>
      </c>
    </row>
    <row r="24" spans="1:16" ht="24.95" customHeight="1">
      <c r="A24" s="22">
        <v>18</v>
      </c>
      <c r="B24" s="22">
        <v>6</v>
      </c>
      <c r="C24" s="7" t="s">
        <v>51</v>
      </c>
      <c r="D24" s="7" t="s">
        <v>65</v>
      </c>
      <c r="E24" s="25">
        <f>Sheet2!E24</f>
        <v>1</v>
      </c>
      <c r="F24" s="25">
        <f>Sheet2!G24</f>
        <v>990</v>
      </c>
      <c r="G24" s="25">
        <f>Sheet6!X25</f>
        <v>14.85</v>
      </c>
      <c r="H24" s="25">
        <f>Sheet2!H24</f>
        <v>258</v>
      </c>
      <c r="I24" s="25">
        <f>Sheet2!J24</f>
        <v>692.29</v>
      </c>
      <c r="J24" s="25">
        <f>Sheet6!T25</f>
        <v>17.30725</v>
      </c>
      <c r="K24" s="25">
        <f>Sheet2!K24</f>
        <v>165</v>
      </c>
      <c r="L24" s="25">
        <f>Sheet2!M24</f>
        <v>287.5</v>
      </c>
      <c r="M24" s="25">
        <f>Sheet6!AJ25</f>
        <v>7.1875</v>
      </c>
      <c r="N24" s="25">
        <f t="shared" si="0"/>
        <v>424</v>
      </c>
      <c r="O24" s="25">
        <f t="shared" si="1"/>
        <v>1969.79</v>
      </c>
      <c r="P24" s="25">
        <f t="shared" si="2"/>
        <v>39.344749999999998</v>
      </c>
    </row>
    <row r="25" spans="1:16" ht="24.95" customHeight="1">
      <c r="A25" s="22">
        <v>19</v>
      </c>
      <c r="B25" s="22">
        <v>7</v>
      </c>
      <c r="C25" s="7" t="s">
        <v>51</v>
      </c>
      <c r="D25" s="7" t="s">
        <v>51</v>
      </c>
      <c r="E25" s="25">
        <f>Sheet2!E25</f>
        <v>0</v>
      </c>
      <c r="F25" s="25">
        <f>Sheet2!G25</f>
        <v>0</v>
      </c>
      <c r="G25" s="25">
        <f>Sheet6!X26</f>
        <v>0</v>
      </c>
      <c r="H25" s="25">
        <f>Sheet2!H25</f>
        <v>175</v>
      </c>
      <c r="I25" s="25">
        <f>Sheet2!J25</f>
        <v>789.18</v>
      </c>
      <c r="J25" s="25">
        <f>Sheet6!T26</f>
        <v>19.729499999999998</v>
      </c>
      <c r="K25" s="25">
        <f>Sheet2!K25</f>
        <v>1242</v>
      </c>
      <c r="L25" s="25">
        <f>Sheet2!M25</f>
        <v>824.25</v>
      </c>
      <c r="M25" s="25">
        <f>Sheet6!AJ26</f>
        <v>20.606250000000003</v>
      </c>
      <c r="N25" s="25">
        <f t="shared" si="0"/>
        <v>1417</v>
      </c>
      <c r="O25" s="25">
        <f t="shared" si="1"/>
        <v>1613.4299999999998</v>
      </c>
      <c r="P25" s="25">
        <f t="shared" si="2"/>
        <v>40.335750000000004</v>
      </c>
    </row>
    <row r="26" spans="1:16" s="8" customFormat="1" ht="24.95" customHeight="1">
      <c r="A26" s="33"/>
      <c r="B26" s="33"/>
      <c r="C26" s="6"/>
      <c r="D26" s="6" t="s">
        <v>10</v>
      </c>
      <c r="E26" s="27">
        <f>Sheet2!E26</f>
        <v>2</v>
      </c>
      <c r="F26" s="27">
        <f>Sheet2!G26</f>
        <v>2490</v>
      </c>
      <c r="G26" s="27">
        <f>Sheet6!X27</f>
        <v>37.35</v>
      </c>
      <c r="H26" s="27">
        <f>Sheet2!H26</f>
        <v>2711</v>
      </c>
      <c r="I26" s="27">
        <f>Sheet2!J26</f>
        <v>7639.0249999999996</v>
      </c>
      <c r="J26" s="27">
        <f>Sheet6!T27</f>
        <v>190.97562500000001</v>
      </c>
      <c r="K26" s="27">
        <f>Sheet2!K26</f>
        <v>4139</v>
      </c>
      <c r="L26" s="27">
        <f>Sheet2!M26</f>
        <v>3397.8</v>
      </c>
      <c r="M26" s="27">
        <f>Sheet6!AJ27</f>
        <v>84.945000000000007</v>
      </c>
      <c r="N26" s="27">
        <f t="shared" si="0"/>
        <v>6852</v>
      </c>
      <c r="O26" s="27">
        <f t="shared" si="1"/>
        <v>13526.825000000001</v>
      </c>
      <c r="P26" s="27">
        <f t="shared" si="2"/>
        <v>313.270625</v>
      </c>
    </row>
    <row r="27" spans="1:16" ht="24.95" customHeight="1">
      <c r="A27" s="22"/>
      <c r="B27" s="22"/>
      <c r="C27" s="6"/>
      <c r="D27" s="6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</row>
    <row r="28" spans="1:16" ht="24.95" customHeight="1">
      <c r="A28" s="22">
        <v>20</v>
      </c>
      <c r="B28" s="22">
        <v>1</v>
      </c>
      <c r="C28" s="7" t="s">
        <v>68</v>
      </c>
      <c r="D28" s="7" t="s">
        <v>69</v>
      </c>
      <c r="E28" s="25">
        <f>Sheet2!E28</f>
        <v>0</v>
      </c>
      <c r="F28" s="25">
        <f>Sheet2!G28</f>
        <v>0</v>
      </c>
      <c r="G28" s="25">
        <f>Sheet6!X29</f>
        <v>0</v>
      </c>
      <c r="H28" s="25">
        <f>Sheet2!H28</f>
        <v>29</v>
      </c>
      <c r="I28" s="25">
        <f>Sheet2!J28</f>
        <v>356.5</v>
      </c>
      <c r="J28" s="25">
        <f>Sheet6!T29</f>
        <v>8.9125000000000014</v>
      </c>
      <c r="K28" s="25">
        <f>Sheet2!K28</f>
        <v>208</v>
      </c>
      <c r="L28" s="25">
        <f>Sheet2!M28</f>
        <v>331</v>
      </c>
      <c r="M28" s="25">
        <f>Sheet6!AJ29</f>
        <v>8.2750000000000004</v>
      </c>
      <c r="N28" s="25">
        <f t="shared" si="0"/>
        <v>237</v>
      </c>
      <c r="O28" s="25">
        <f t="shared" si="1"/>
        <v>687.5</v>
      </c>
      <c r="P28" s="25">
        <f t="shared" si="2"/>
        <v>17.1875</v>
      </c>
    </row>
    <row r="29" spans="1:16" ht="24.95" customHeight="1">
      <c r="A29" s="22">
        <v>21</v>
      </c>
      <c r="B29" s="22">
        <v>2</v>
      </c>
      <c r="C29" s="7" t="s">
        <v>68</v>
      </c>
      <c r="D29" s="7" t="s">
        <v>71</v>
      </c>
      <c r="E29" s="25">
        <f>Sheet2!E29</f>
        <v>1</v>
      </c>
      <c r="F29" s="25">
        <f>Sheet2!G29</f>
        <v>1200</v>
      </c>
      <c r="G29" s="25">
        <f>Sheet6!X30</f>
        <v>18</v>
      </c>
      <c r="H29" s="25">
        <f>Sheet2!H29</f>
        <v>20</v>
      </c>
      <c r="I29" s="25">
        <f>Sheet2!J29</f>
        <v>146.69999999999999</v>
      </c>
      <c r="J29" s="25">
        <f>Sheet6!T30</f>
        <v>2.5474999999999999</v>
      </c>
      <c r="K29" s="25">
        <f>Sheet2!K29</f>
        <v>169</v>
      </c>
      <c r="L29" s="25">
        <f>Sheet2!M29</f>
        <v>99</v>
      </c>
      <c r="M29" s="25">
        <f>Sheet6!AJ30</f>
        <v>2.4750000000000001</v>
      </c>
      <c r="N29" s="25">
        <f t="shared" si="0"/>
        <v>190</v>
      </c>
      <c r="O29" s="25">
        <f t="shared" si="1"/>
        <v>1445.7</v>
      </c>
      <c r="P29" s="25">
        <f t="shared" si="2"/>
        <v>23.022500000000001</v>
      </c>
    </row>
    <row r="30" spans="1:16" ht="24.95" customHeight="1">
      <c r="A30" s="22">
        <v>22</v>
      </c>
      <c r="B30" s="22">
        <v>3</v>
      </c>
      <c r="C30" s="7" t="s">
        <v>68</v>
      </c>
      <c r="D30" s="7" t="s">
        <v>73</v>
      </c>
      <c r="E30" s="25">
        <f>Sheet2!E30</f>
        <v>0</v>
      </c>
      <c r="F30" s="25">
        <f>Sheet2!G30</f>
        <v>0</v>
      </c>
      <c r="G30" s="25">
        <f>Sheet6!X31</f>
        <v>0</v>
      </c>
      <c r="H30" s="25">
        <f>Sheet2!H30</f>
        <v>26</v>
      </c>
      <c r="I30" s="25">
        <f>Sheet2!J30</f>
        <v>166.5</v>
      </c>
      <c r="J30" s="25">
        <f>Sheet6!T31</f>
        <v>4.1625000000000005</v>
      </c>
      <c r="K30" s="25">
        <f>Sheet2!K30</f>
        <v>232</v>
      </c>
      <c r="L30" s="25">
        <f>Sheet2!M30</f>
        <v>340</v>
      </c>
      <c r="M30" s="25">
        <f>Sheet6!AJ31</f>
        <v>8.5</v>
      </c>
      <c r="N30" s="25">
        <f t="shared" si="0"/>
        <v>258</v>
      </c>
      <c r="O30" s="25">
        <f t="shared" si="1"/>
        <v>506.5</v>
      </c>
      <c r="P30" s="25">
        <f t="shared" si="2"/>
        <v>12.662500000000001</v>
      </c>
    </row>
    <row r="31" spans="1:16" ht="24.95" customHeight="1">
      <c r="A31" s="22">
        <v>23</v>
      </c>
      <c r="B31" s="22">
        <v>4</v>
      </c>
      <c r="C31" s="7" t="s">
        <v>68</v>
      </c>
      <c r="D31" s="7" t="s">
        <v>75</v>
      </c>
      <c r="E31" s="25">
        <f>Sheet2!E31</f>
        <v>1</v>
      </c>
      <c r="F31" s="25">
        <f>Sheet2!G31</f>
        <v>1050</v>
      </c>
      <c r="G31" s="25">
        <f>Sheet6!X32</f>
        <v>15.75</v>
      </c>
      <c r="H31" s="25">
        <f>Sheet2!H31</f>
        <v>5</v>
      </c>
      <c r="I31" s="25">
        <f>Sheet2!J31</f>
        <v>12.5</v>
      </c>
      <c r="J31" s="25">
        <f>Sheet6!T32</f>
        <v>0.3125</v>
      </c>
      <c r="K31" s="25">
        <f>Sheet2!K31</f>
        <v>140</v>
      </c>
      <c r="L31" s="25">
        <f>Sheet2!M31</f>
        <v>66</v>
      </c>
      <c r="M31" s="25">
        <f>Sheet6!AJ32</f>
        <v>1.6500000000000001</v>
      </c>
      <c r="N31" s="25">
        <f t="shared" si="0"/>
        <v>146</v>
      </c>
      <c r="O31" s="25">
        <f t="shared" si="1"/>
        <v>1128.5</v>
      </c>
      <c r="P31" s="25">
        <f t="shared" si="2"/>
        <v>17.712499999999999</v>
      </c>
    </row>
    <row r="32" spans="1:16" ht="24.95" customHeight="1">
      <c r="A32" s="22">
        <v>24</v>
      </c>
      <c r="B32" s="22">
        <v>5</v>
      </c>
      <c r="C32" s="7" t="s">
        <v>68</v>
      </c>
      <c r="D32" s="7" t="s">
        <v>77</v>
      </c>
      <c r="E32" s="25">
        <f>Sheet2!E32</f>
        <v>0</v>
      </c>
      <c r="F32" s="25">
        <f>Sheet2!G32</f>
        <v>0</v>
      </c>
      <c r="G32" s="25">
        <f>Sheet6!X33</f>
        <v>0</v>
      </c>
      <c r="H32" s="25">
        <f>Sheet2!H32</f>
        <v>18</v>
      </c>
      <c r="I32" s="25">
        <f>Sheet2!J32</f>
        <v>110</v>
      </c>
      <c r="J32" s="25">
        <f>Sheet6!T33</f>
        <v>2.7500000000000004</v>
      </c>
      <c r="K32" s="25">
        <f>Sheet2!K32</f>
        <v>182</v>
      </c>
      <c r="L32" s="25">
        <f>Sheet2!M32</f>
        <v>105</v>
      </c>
      <c r="M32" s="25">
        <f>Sheet6!AJ33</f>
        <v>2.625</v>
      </c>
      <c r="N32" s="25">
        <f t="shared" si="0"/>
        <v>200</v>
      </c>
      <c r="O32" s="25">
        <f t="shared" si="1"/>
        <v>215</v>
      </c>
      <c r="P32" s="25">
        <f t="shared" si="2"/>
        <v>5.375</v>
      </c>
    </row>
    <row r="33" spans="1:16" ht="24.95" customHeight="1">
      <c r="A33" s="22">
        <v>25</v>
      </c>
      <c r="B33" s="22">
        <v>6</v>
      </c>
      <c r="C33" s="7" t="s">
        <v>68</v>
      </c>
      <c r="D33" s="7" t="s">
        <v>79</v>
      </c>
      <c r="E33" s="25">
        <f>Sheet2!E33</f>
        <v>0</v>
      </c>
      <c r="F33" s="25">
        <f>Sheet2!G33</f>
        <v>0</v>
      </c>
      <c r="G33" s="25">
        <f>Sheet6!X34</f>
        <v>0</v>
      </c>
      <c r="H33" s="25">
        <f>Sheet2!H33</f>
        <v>3</v>
      </c>
      <c r="I33" s="25">
        <f>Sheet2!J33</f>
        <v>1015.8</v>
      </c>
      <c r="J33" s="25">
        <f>Sheet6!T34</f>
        <v>25.395</v>
      </c>
      <c r="K33" s="25">
        <f>Sheet2!K33</f>
        <v>17</v>
      </c>
      <c r="L33" s="25">
        <f>Sheet2!M33</f>
        <v>55.5</v>
      </c>
      <c r="M33" s="25">
        <f>Sheet6!AJ34</f>
        <v>1.3875000000000002</v>
      </c>
      <c r="N33" s="25">
        <f t="shared" si="0"/>
        <v>20</v>
      </c>
      <c r="O33" s="25">
        <f t="shared" si="1"/>
        <v>1071.3</v>
      </c>
      <c r="P33" s="25">
        <f t="shared" si="2"/>
        <v>26.782499999999999</v>
      </c>
    </row>
    <row r="34" spans="1:16" ht="24.95" customHeight="1">
      <c r="A34" s="22">
        <v>26</v>
      </c>
      <c r="B34" s="22">
        <v>7</v>
      </c>
      <c r="C34" s="7" t="s">
        <v>68</v>
      </c>
      <c r="D34" s="7" t="s">
        <v>81</v>
      </c>
      <c r="E34" s="25">
        <f>Sheet2!E34</f>
        <v>0</v>
      </c>
      <c r="F34" s="25">
        <f>Sheet2!G34</f>
        <v>0</v>
      </c>
      <c r="G34" s="25">
        <f>Sheet6!X35</f>
        <v>0</v>
      </c>
      <c r="H34" s="25">
        <f>Sheet2!H34</f>
        <v>49</v>
      </c>
      <c r="I34" s="25">
        <f>Sheet2!J34</f>
        <v>657</v>
      </c>
      <c r="J34" s="25">
        <f>Sheet6!T35</f>
        <v>16.305</v>
      </c>
      <c r="K34" s="25">
        <f>Sheet2!K34</f>
        <v>66</v>
      </c>
      <c r="L34" s="25">
        <f>Sheet2!M34</f>
        <v>140</v>
      </c>
      <c r="M34" s="25">
        <f>Sheet6!AJ35</f>
        <v>3.5</v>
      </c>
      <c r="N34" s="25">
        <f t="shared" si="0"/>
        <v>115</v>
      </c>
      <c r="O34" s="25">
        <f t="shared" si="1"/>
        <v>797</v>
      </c>
      <c r="P34" s="25">
        <f t="shared" si="2"/>
        <v>19.805</v>
      </c>
    </row>
    <row r="35" spans="1:16" ht="24.95" customHeight="1">
      <c r="A35" s="22">
        <v>27</v>
      </c>
      <c r="B35" s="22">
        <v>8</v>
      </c>
      <c r="C35" s="7" t="s">
        <v>68</v>
      </c>
      <c r="D35" s="7" t="s">
        <v>83</v>
      </c>
      <c r="E35" s="25">
        <f>Sheet2!E35</f>
        <v>0</v>
      </c>
      <c r="F35" s="25">
        <f>Sheet2!G35</f>
        <v>0</v>
      </c>
      <c r="G35" s="25">
        <f>Sheet6!X36</f>
        <v>0</v>
      </c>
      <c r="H35" s="25">
        <f>Sheet2!H35</f>
        <v>2</v>
      </c>
      <c r="I35" s="25">
        <f>Sheet2!J35</f>
        <v>70</v>
      </c>
      <c r="J35" s="25">
        <f>Sheet6!T36</f>
        <v>1.75</v>
      </c>
      <c r="K35" s="25">
        <f>Sheet2!K35</f>
        <v>29</v>
      </c>
      <c r="L35" s="25">
        <f>Sheet2!M35</f>
        <v>90</v>
      </c>
      <c r="M35" s="25">
        <f>Sheet6!AJ36</f>
        <v>2.25</v>
      </c>
      <c r="N35" s="25">
        <f t="shared" si="0"/>
        <v>31</v>
      </c>
      <c r="O35" s="25">
        <f t="shared" si="1"/>
        <v>160</v>
      </c>
      <c r="P35" s="25">
        <f t="shared" si="2"/>
        <v>4</v>
      </c>
    </row>
    <row r="36" spans="1:16" ht="24.95" customHeight="1">
      <c r="A36" s="22">
        <v>28</v>
      </c>
      <c r="B36" s="22">
        <v>9</v>
      </c>
      <c r="C36" s="7" t="s">
        <v>68</v>
      </c>
      <c r="D36" s="7" t="s">
        <v>85</v>
      </c>
      <c r="E36" s="25">
        <f>Sheet2!E36</f>
        <v>0</v>
      </c>
      <c r="F36" s="25">
        <f>Sheet2!G36</f>
        <v>0</v>
      </c>
      <c r="G36" s="25">
        <f>Sheet6!X37</f>
        <v>0</v>
      </c>
      <c r="H36" s="25">
        <f>Sheet2!H36</f>
        <v>7</v>
      </c>
      <c r="I36" s="25">
        <f>Sheet2!J36</f>
        <v>120</v>
      </c>
      <c r="J36" s="25">
        <f>Sheet6!T37</f>
        <v>2.6</v>
      </c>
      <c r="K36" s="25">
        <f>Sheet2!K36</f>
        <v>59</v>
      </c>
      <c r="L36" s="25">
        <f>Sheet2!M36</f>
        <v>129.5</v>
      </c>
      <c r="M36" s="25">
        <f>Sheet6!AJ37</f>
        <v>3.2375000000000003</v>
      </c>
      <c r="N36" s="25">
        <f t="shared" si="0"/>
        <v>66</v>
      </c>
      <c r="O36" s="25">
        <f t="shared" si="1"/>
        <v>249.5</v>
      </c>
      <c r="P36" s="25">
        <f t="shared" si="2"/>
        <v>5.8375000000000004</v>
      </c>
    </row>
    <row r="37" spans="1:16" ht="24.95" customHeight="1">
      <c r="A37" s="22">
        <v>29</v>
      </c>
      <c r="B37" s="22">
        <v>10</v>
      </c>
      <c r="C37" s="7" t="s">
        <v>68</v>
      </c>
      <c r="D37" s="7" t="s">
        <v>87</v>
      </c>
      <c r="E37" s="25">
        <f>Sheet2!E37</f>
        <v>0</v>
      </c>
      <c r="F37" s="25">
        <f>Sheet2!G37</f>
        <v>0</v>
      </c>
      <c r="G37" s="25">
        <f>Sheet6!X38</f>
        <v>0</v>
      </c>
      <c r="H37" s="25">
        <f>Sheet2!H37</f>
        <v>0</v>
      </c>
      <c r="I37" s="25">
        <f>Sheet2!J37</f>
        <v>0</v>
      </c>
      <c r="J37" s="25">
        <f>Sheet6!T38</f>
        <v>0</v>
      </c>
      <c r="K37" s="25">
        <f>Sheet2!K37</f>
        <v>80</v>
      </c>
      <c r="L37" s="25">
        <f>Sheet2!M37</f>
        <v>30.001000000000001</v>
      </c>
      <c r="M37" s="25">
        <f>Sheet6!AJ38</f>
        <v>0.75002500000000005</v>
      </c>
      <c r="N37" s="25">
        <f t="shared" si="0"/>
        <v>80</v>
      </c>
      <c r="O37" s="25">
        <f t="shared" si="1"/>
        <v>30.001000000000001</v>
      </c>
      <c r="P37" s="25">
        <f t="shared" si="2"/>
        <v>0.75002500000000005</v>
      </c>
    </row>
    <row r="38" spans="1:16" s="8" customFormat="1" ht="24.95" customHeight="1">
      <c r="A38" s="33"/>
      <c r="B38" s="33"/>
      <c r="C38" s="6"/>
      <c r="D38" s="6" t="s">
        <v>10</v>
      </c>
      <c r="E38" s="27">
        <f>Sheet2!E38</f>
        <v>2</v>
      </c>
      <c r="F38" s="27">
        <f>Sheet2!G38</f>
        <v>2250</v>
      </c>
      <c r="G38" s="27">
        <f>Sheet6!X39</f>
        <v>33.75</v>
      </c>
      <c r="H38" s="27">
        <f>Sheet2!H38</f>
        <v>159</v>
      </c>
      <c r="I38" s="27">
        <f>Sheet2!J38</f>
        <v>2655</v>
      </c>
      <c r="J38" s="27">
        <f>Sheet6!T39</f>
        <v>64.734999999999999</v>
      </c>
      <c r="K38" s="27">
        <f>Sheet2!K38</f>
        <v>1182</v>
      </c>
      <c r="L38" s="27">
        <f>Sheet2!M38</f>
        <v>1386.001</v>
      </c>
      <c r="M38" s="27">
        <f>Sheet6!AJ39</f>
        <v>34.650024999999999</v>
      </c>
      <c r="N38" s="27">
        <f t="shared" si="0"/>
        <v>1343</v>
      </c>
      <c r="O38" s="27">
        <f t="shared" si="1"/>
        <v>6291.0010000000002</v>
      </c>
      <c r="P38" s="27">
        <f t="shared" si="2"/>
        <v>133.13502499999998</v>
      </c>
    </row>
    <row r="39" spans="1:16" ht="24.95" customHeight="1">
      <c r="A39" s="32"/>
      <c r="B39" s="32"/>
      <c r="C39" s="6"/>
      <c r="D39" s="6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</row>
    <row r="40" spans="1:16" ht="24.95" customHeight="1">
      <c r="A40" s="22">
        <v>30</v>
      </c>
      <c r="B40" s="22">
        <v>1</v>
      </c>
      <c r="C40" s="7" t="s">
        <v>89</v>
      </c>
      <c r="D40" s="7" t="s">
        <v>90</v>
      </c>
      <c r="E40" s="25">
        <f>Sheet2!E40</f>
        <v>0</v>
      </c>
      <c r="F40" s="25">
        <f>Sheet2!G40</f>
        <v>0</v>
      </c>
      <c r="G40" s="25">
        <f>Sheet6!X41</f>
        <v>0</v>
      </c>
      <c r="H40" s="25">
        <f>Sheet2!H40</f>
        <v>52</v>
      </c>
      <c r="I40" s="25">
        <f>Sheet2!J40</f>
        <v>313.5</v>
      </c>
      <c r="J40" s="25">
        <f>Sheet6!T41</f>
        <v>6.8500000000000005</v>
      </c>
      <c r="K40" s="25">
        <f>Sheet2!K40</f>
        <v>29</v>
      </c>
      <c r="L40" s="25">
        <f>Sheet2!M40</f>
        <v>51.75</v>
      </c>
      <c r="M40" s="25">
        <f>Sheet6!AJ41</f>
        <v>1.2937500000000002</v>
      </c>
      <c r="N40" s="25">
        <f t="shared" si="0"/>
        <v>81</v>
      </c>
      <c r="O40" s="25">
        <f t="shared" si="1"/>
        <v>365.25</v>
      </c>
      <c r="P40" s="25">
        <f t="shared" si="2"/>
        <v>8.1437500000000007</v>
      </c>
    </row>
    <row r="41" spans="1:16" ht="24.95" customHeight="1">
      <c r="A41" s="22">
        <v>31</v>
      </c>
      <c r="B41" s="22">
        <v>2</v>
      </c>
      <c r="C41" s="7" t="s">
        <v>89</v>
      </c>
      <c r="D41" s="7" t="s">
        <v>92</v>
      </c>
      <c r="E41" s="25">
        <f>Sheet2!E41</f>
        <v>0</v>
      </c>
      <c r="F41" s="25">
        <f>Sheet2!G41</f>
        <v>0</v>
      </c>
      <c r="G41" s="25">
        <f>Sheet6!X42</f>
        <v>0</v>
      </c>
      <c r="H41" s="25">
        <f>Sheet2!H41</f>
        <v>264</v>
      </c>
      <c r="I41" s="25">
        <f>Sheet2!J41</f>
        <v>913.07999999999993</v>
      </c>
      <c r="J41" s="25">
        <f>Sheet6!T42</f>
        <v>22.827000000000002</v>
      </c>
      <c r="K41" s="25">
        <f>Sheet2!K41</f>
        <v>13</v>
      </c>
      <c r="L41" s="25">
        <f>Sheet2!M41</f>
        <v>53.6</v>
      </c>
      <c r="M41" s="25">
        <f>Sheet6!AJ42</f>
        <v>1.34</v>
      </c>
      <c r="N41" s="25">
        <f t="shared" si="0"/>
        <v>277</v>
      </c>
      <c r="O41" s="25">
        <f t="shared" si="1"/>
        <v>966.68</v>
      </c>
      <c r="P41" s="25">
        <f t="shared" si="2"/>
        <v>24.167000000000002</v>
      </c>
    </row>
    <row r="42" spans="1:16" ht="24.95" customHeight="1">
      <c r="A42" s="22">
        <v>32</v>
      </c>
      <c r="B42" s="22">
        <v>3</v>
      </c>
      <c r="C42" s="7" t="s">
        <v>89</v>
      </c>
      <c r="D42" s="7" t="s">
        <v>94</v>
      </c>
      <c r="E42" s="25">
        <f>Sheet2!E42</f>
        <v>1</v>
      </c>
      <c r="F42" s="25">
        <f>Sheet2!G42</f>
        <v>11250</v>
      </c>
      <c r="G42" s="25">
        <f>Sheet6!X43</f>
        <v>84.375</v>
      </c>
      <c r="H42" s="25">
        <f>Sheet2!H42</f>
        <v>75</v>
      </c>
      <c r="I42" s="25">
        <f>Sheet2!J42</f>
        <v>118.717</v>
      </c>
      <c r="J42" s="25">
        <f>Sheet6!T43</f>
        <v>2.9679250000000001</v>
      </c>
      <c r="K42" s="25">
        <f>Sheet2!K42</f>
        <v>12</v>
      </c>
      <c r="L42" s="25">
        <f>Sheet2!M42</f>
        <v>165.536</v>
      </c>
      <c r="M42" s="25">
        <f>Sheet6!AJ43</f>
        <v>4.1383999999999999</v>
      </c>
      <c r="N42" s="25">
        <f t="shared" si="0"/>
        <v>88</v>
      </c>
      <c r="O42" s="25">
        <f t="shared" si="1"/>
        <v>11534.253000000001</v>
      </c>
      <c r="P42" s="25">
        <f t="shared" si="2"/>
        <v>91.481324999999998</v>
      </c>
    </row>
    <row r="43" spans="1:16" ht="24.95" customHeight="1">
      <c r="A43" s="22">
        <v>33</v>
      </c>
      <c r="B43" s="22">
        <v>4</v>
      </c>
      <c r="C43" s="7" t="s">
        <v>89</v>
      </c>
      <c r="D43" s="7" t="s">
        <v>96</v>
      </c>
      <c r="E43" s="25">
        <f>Sheet2!E43</f>
        <v>0</v>
      </c>
      <c r="F43" s="25">
        <f>Sheet2!G43</f>
        <v>0</v>
      </c>
      <c r="G43" s="25">
        <f>Sheet6!X44</f>
        <v>0</v>
      </c>
      <c r="H43" s="25">
        <f>Sheet2!H43</f>
        <v>93</v>
      </c>
      <c r="I43" s="25">
        <f>Sheet2!J43</f>
        <v>359.20500000000004</v>
      </c>
      <c r="J43" s="25">
        <f>Sheet6!T44</f>
        <v>8.2235250000000004</v>
      </c>
      <c r="K43" s="25">
        <f>Sheet2!K43</f>
        <v>0</v>
      </c>
      <c r="L43" s="25">
        <f>Sheet2!M43</f>
        <v>0</v>
      </c>
      <c r="M43" s="25">
        <f>Sheet6!AJ44</f>
        <v>0</v>
      </c>
      <c r="N43" s="25">
        <f t="shared" si="0"/>
        <v>93</v>
      </c>
      <c r="O43" s="25">
        <f t="shared" si="1"/>
        <v>359.20500000000004</v>
      </c>
      <c r="P43" s="25">
        <f t="shared" si="2"/>
        <v>8.2235250000000004</v>
      </c>
    </row>
    <row r="44" spans="1:16" ht="24.95" customHeight="1">
      <c r="A44" s="22">
        <v>34</v>
      </c>
      <c r="B44" s="22">
        <v>5</v>
      </c>
      <c r="C44" s="7" t="s">
        <v>89</v>
      </c>
      <c r="D44" s="7" t="s">
        <v>98</v>
      </c>
      <c r="E44" s="25">
        <f>Sheet2!E44</f>
        <v>1</v>
      </c>
      <c r="F44" s="25">
        <f>Sheet2!G44</f>
        <v>3697.5</v>
      </c>
      <c r="G44" s="25">
        <f>Sheet6!X45</f>
        <v>55.462499999999999</v>
      </c>
      <c r="H44" s="25">
        <f>Sheet2!H44</f>
        <v>64</v>
      </c>
      <c r="I44" s="25">
        <f>Sheet2!J44</f>
        <v>583.42499999999995</v>
      </c>
      <c r="J44" s="25">
        <f>Sheet6!T45</f>
        <v>13.615625</v>
      </c>
      <c r="K44" s="25">
        <f>Sheet2!K44</f>
        <v>0</v>
      </c>
      <c r="L44" s="25">
        <f>Sheet2!M44</f>
        <v>0</v>
      </c>
      <c r="M44" s="25">
        <f>Sheet6!AJ45</f>
        <v>0</v>
      </c>
      <c r="N44" s="25">
        <f t="shared" si="0"/>
        <v>65</v>
      </c>
      <c r="O44" s="25">
        <f t="shared" si="1"/>
        <v>4280.9250000000002</v>
      </c>
      <c r="P44" s="25">
        <f t="shared" si="2"/>
        <v>69.078125</v>
      </c>
    </row>
    <row r="45" spans="1:16" ht="24.95" customHeight="1">
      <c r="A45" s="22">
        <v>35</v>
      </c>
      <c r="B45" s="22">
        <v>6</v>
      </c>
      <c r="C45" s="7" t="s">
        <v>89</v>
      </c>
      <c r="D45" s="7" t="s">
        <v>100</v>
      </c>
      <c r="E45" s="25">
        <f>Sheet2!E45</f>
        <v>0</v>
      </c>
      <c r="F45" s="25">
        <f>Sheet2!G45</f>
        <v>0</v>
      </c>
      <c r="G45" s="25">
        <f>Sheet6!X46</f>
        <v>0</v>
      </c>
      <c r="H45" s="25">
        <f>Sheet2!H45</f>
        <v>202</v>
      </c>
      <c r="I45" s="25">
        <f>Sheet2!J45</f>
        <v>767.88</v>
      </c>
      <c r="J45" s="25">
        <f>Sheet6!T46</f>
        <v>19.197000000000003</v>
      </c>
      <c r="K45" s="25">
        <f>Sheet2!K45</f>
        <v>0</v>
      </c>
      <c r="L45" s="25">
        <f>Sheet2!M45</f>
        <v>0</v>
      </c>
      <c r="M45" s="25">
        <f>Sheet6!AJ46</f>
        <v>0</v>
      </c>
      <c r="N45" s="25">
        <f t="shared" si="0"/>
        <v>202</v>
      </c>
      <c r="O45" s="25">
        <f t="shared" si="1"/>
        <v>767.88</v>
      </c>
      <c r="P45" s="25">
        <f t="shared" si="2"/>
        <v>19.197000000000003</v>
      </c>
    </row>
    <row r="46" spans="1:16" ht="24.95" customHeight="1">
      <c r="A46" s="22">
        <v>36</v>
      </c>
      <c r="B46" s="22">
        <v>7</v>
      </c>
      <c r="C46" s="7" t="s">
        <v>89</v>
      </c>
      <c r="D46" s="7" t="s">
        <v>102</v>
      </c>
      <c r="E46" s="25">
        <f>Sheet2!E46</f>
        <v>0</v>
      </c>
      <c r="F46" s="25">
        <f>Sheet2!G46</f>
        <v>0</v>
      </c>
      <c r="G46" s="25">
        <f>Sheet6!X47</f>
        <v>0</v>
      </c>
      <c r="H46" s="25">
        <f>Sheet2!H46</f>
        <v>38</v>
      </c>
      <c r="I46" s="25">
        <f>Sheet2!J46</f>
        <v>250.065</v>
      </c>
      <c r="J46" s="25">
        <f>Sheet6!T47</f>
        <v>6.2516250000000007</v>
      </c>
      <c r="K46" s="25">
        <f>Sheet2!K46</f>
        <v>26</v>
      </c>
      <c r="L46" s="25">
        <f>Sheet2!M46</f>
        <v>128.66499999999999</v>
      </c>
      <c r="M46" s="25">
        <f>Sheet6!AJ47</f>
        <v>3.2166250000000001</v>
      </c>
      <c r="N46" s="25">
        <f t="shared" si="0"/>
        <v>64</v>
      </c>
      <c r="O46" s="25">
        <f t="shared" si="1"/>
        <v>378.73</v>
      </c>
      <c r="P46" s="25">
        <f t="shared" si="2"/>
        <v>9.4682500000000012</v>
      </c>
    </row>
    <row r="47" spans="1:16" ht="24.95" customHeight="1">
      <c r="A47" s="22">
        <v>37</v>
      </c>
      <c r="B47" s="22">
        <v>8</v>
      </c>
      <c r="C47" s="7" t="s">
        <v>89</v>
      </c>
      <c r="D47" s="7" t="s">
        <v>104</v>
      </c>
      <c r="E47" s="25">
        <f>Sheet2!E47</f>
        <v>0</v>
      </c>
      <c r="F47" s="25">
        <f>Sheet2!G47</f>
        <v>0</v>
      </c>
      <c r="G47" s="25">
        <f>Sheet6!X48</f>
        <v>0</v>
      </c>
      <c r="H47" s="25">
        <f>Sheet2!H47</f>
        <v>133</v>
      </c>
      <c r="I47" s="25">
        <f>Sheet2!J47</f>
        <v>68.507999999999996</v>
      </c>
      <c r="J47" s="25">
        <f>Sheet6!T48</f>
        <v>1.7127000000000001</v>
      </c>
      <c r="K47" s="25">
        <f>Sheet2!K47</f>
        <v>0</v>
      </c>
      <c r="L47" s="25">
        <f>Sheet2!M47</f>
        <v>0</v>
      </c>
      <c r="M47" s="25">
        <f>Sheet6!AJ48</f>
        <v>0</v>
      </c>
      <c r="N47" s="25">
        <f t="shared" si="0"/>
        <v>133</v>
      </c>
      <c r="O47" s="25">
        <f t="shared" si="1"/>
        <v>68.507999999999996</v>
      </c>
      <c r="P47" s="25">
        <f t="shared" si="2"/>
        <v>1.7127000000000001</v>
      </c>
    </row>
    <row r="48" spans="1:16" ht="24.95" customHeight="1">
      <c r="A48" s="22">
        <v>38</v>
      </c>
      <c r="B48" s="22">
        <v>9</v>
      </c>
      <c r="C48" s="7" t="s">
        <v>89</v>
      </c>
      <c r="D48" s="7" t="s">
        <v>106</v>
      </c>
      <c r="E48" s="25">
        <f>Sheet2!E48</f>
        <v>0</v>
      </c>
      <c r="F48" s="25">
        <f>Sheet2!G48</f>
        <v>0</v>
      </c>
      <c r="G48" s="25">
        <f>Sheet6!X49</f>
        <v>0</v>
      </c>
      <c r="H48" s="25">
        <f>Sheet2!H48</f>
        <v>162</v>
      </c>
      <c r="I48" s="25">
        <f>Sheet2!J48</f>
        <v>124.931</v>
      </c>
      <c r="J48" s="25">
        <f>Sheet6!T49</f>
        <v>3.123275</v>
      </c>
      <c r="K48" s="25">
        <f>Sheet2!K48</f>
        <v>0</v>
      </c>
      <c r="L48" s="25">
        <f>Sheet2!M48</f>
        <v>0</v>
      </c>
      <c r="M48" s="25">
        <f>Sheet6!AJ49</f>
        <v>0</v>
      </c>
      <c r="N48" s="25">
        <f t="shared" si="0"/>
        <v>162</v>
      </c>
      <c r="O48" s="25">
        <f t="shared" si="1"/>
        <v>124.931</v>
      </c>
      <c r="P48" s="25">
        <f t="shared" si="2"/>
        <v>3.123275</v>
      </c>
    </row>
    <row r="49" spans="1:16" ht="24.95" customHeight="1">
      <c r="A49" s="22">
        <v>39</v>
      </c>
      <c r="B49" s="22">
        <v>10</v>
      </c>
      <c r="C49" s="7" t="s">
        <v>89</v>
      </c>
      <c r="D49" s="7" t="s">
        <v>108</v>
      </c>
      <c r="E49" s="25">
        <f>Sheet2!E49</f>
        <v>0</v>
      </c>
      <c r="F49" s="25">
        <f>Sheet2!G49</f>
        <v>0</v>
      </c>
      <c r="G49" s="25">
        <f>Sheet6!X50</f>
        <v>0</v>
      </c>
      <c r="H49" s="25">
        <f>Sheet2!H49</f>
        <v>322</v>
      </c>
      <c r="I49" s="25">
        <f>Sheet2!J49</f>
        <v>409.37099999999998</v>
      </c>
      <c r="J49" s="25">
        <f>Sheet6!T50</f>
        <v>10.234275</v>
      </c>
      <c r="K49" s="25">
        <f>Sheet2!K49</f>
        <v>39</v>
      </c>
      <c r="L49" s="25">
        <f>Sheet2!M49</f>
        <v>59.786999999999992</v>
      </c>
      <c r="M49" s="25">
        <f>Sheet6!AJ50</f>
        <v>1.494675</v>
      </c>
      <c r="N49" s="25">
        <f t="shared" si="0"/>
        <v>361</v>
      </c>
      <c r="O49" s="25">
        <f t="shared" si="1"/>
        <v>469.15799999999996</v>
      </c>
      <c r="P49" s="25">
        <f t="shared" si="2"/>
        <v>11.728950000000001</v>
      </c>
    </row>
    <row r="50" spans="1:16" ht="24.95" customHeight="1">
      <c r="A50" s="22">
        <v>40</v>
      </c>
      <c r="B50" s="22">
        <v>11</v>
      </c>
      <c r="C50" s="7" t="s">
        <v>89</v>
      </c>
      <c r="D50" s="7" t="s">
        <v>110</v>
      </c>
      <c r="E50" s="25">
        <f>Sheet2!E50</f>
        <v>0</v>
      </c>
      <c r="F50" s="25">
        <f>Sheet2!G50</f>
        <v>0</v>
      </c>
      <c r="G50" s="25">
        <f>Sheet6!X51</f>
        <v>0</v>
      </c>
      <c r="H50" s="25">
        <f>Sheet2!H50</f>
        <v>181</v>
      </c>
      <c r="I50" s="25">
        <f>Sheet2!J50</f>
        <v>442.01800000000003</v>
      </c>
      <c r="J50" s="25">
        <f>Sheet6!T51</f>
        <v>11.050450000000001</v>
      </c>
      <c r="K50" s="25">
        <f>Sheet2!K50</f>
        <v>0</v>
      </c>
      <c r="L50" s="25">
        <f>Sheet2!M50</f>
        <v>0</v>
      </c>
      <c r="M50" s="25">
        <f>Sheet6!AJ51</f>
        <v>0</v>
      </c>
      <c r="N50" s="25">
        <f t="shared" si="0"/>
        <v>181</v>
      </c>
      <c r="O50" s="25">
        <f t="shared" si="1"/>
        <v>442.01800000000003</v>
      </c>
      <c r="P50" s="25">
        <f t="shared" si="2"/>
        <v>11.050450000000001</v>
      </c>
    </row>
    <row r="51" spans="1:16" s="8" customFormat="1" ht="24.95" customHeight="1">
      <c r="A51" s="33"/>
      <c r="B51" s="33"/>
      <c r="C51" s="6"/>
      <c r="D51" s="6" t="s">
        <v>10</v>
      </c>
      <c r="E51" s="27">
        <f>Sheet2!E51</f>
        <v>2</v>
      </c>
      <c r="F51" s="27">
        <f>Sheet2!G51</f>
        <v>14947.5</v>
      </c>
      <c r="G51" s="27">
        <f>Sheet6!X52</f>
        <v>139.83750000000001</v>
      </c>
      <c r="H51" s="27">
        <f>Sheet2!H51</f>
        <v>1586</v>
      </c>
      <c r="I51" s="27">
        <f>Sheet2!J51</f>
        <v>4350.7</v>
      </c>
      <c r="J51" s="27">
        <f>Sheet6!T52</f>
        <v>106.05340000000001</v>
      </c>
      <c r="K51" s="27">
        <f>Sheet2!K51</f>
        <v>119</v>
      </c>
      <c r="L51" s="27">
        <f>Sheet2!M51</f>
        <v>459.33799999999991</v>
      </c>
      <c r="M51" s="27">
        <f>Sheet6!AJ52</f>
        <v>11.483450000000001</v>
      </c>
      <c r="N51" s="27">
        <f t="shared" si="0"/>
        <v>1707</v>
      </c>
      <c r="O51" s="27">
        <f t="shared" si="1"/>
        <v>19757.538</v>
      </c>
      <c r="P51" s="27">
        <f t="shared" si="2"/>
        <v>257.37434999999999</v>
      </c>
    </row>
    <row r="52" spans="1:16" ht="24.95" customHeight="1">
      <c r="A52" s="32"/>
      <c r="B52" s="32"/>
      <c r="C52" s="6"/>
      <c r="D52" s="6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</row>
    <row r="53" spans="1:16" ht="24.95" customHeight="1">
      <c r="A53" s="22">
        <v>41</v>
      </c>
      <c r="B53" s="22">
        <v>1</v>
      </c>
      <c r="C53" s="7" t="s">
        <v>112</v>
      </c>
      <c r="D53" s="7" t="s">
        <v>113</v>
      </c>
      <c r="E53" s="25">
        <f>Sheet2!E53</f>
        <v>0</v>
      </c>
      <c r="F53" s="25">
        <f>Sheet2!G53</f>
        <v>0</v>
      </c>
      <c r="G53" s="25">
        <f>Sheet6!X54</f>
        <v>0</v>
      </c>
      <c r="H53" s="25">
        <f>Sheet2!H53</f>
        <v>39</v>
      </c>
      <c r="I53" s="25">
        <f>Sheet2!J53</f>
        <v>14.619199999999999</v>
      </c>
      <c r="J53" s="25">
        <f>Sheet6!T54</f>
        <v>0.36548000000000003</v>
      </c>
      <c r="K53" s="25">
        <f>Sheet2!K53</f>
        <v>11</v>
      </c>
      <c r="L53" s="25">
        <f>Sheet2!M53</f>
        <v>2.3372799999999998</v>
      </c>
      <c r="M53" s="25">
        <f>Sheet6!AJ54</f>
        <v>5.8431999999999998E-2</v>
      </c>
      <c r="N53" s="25">
        <f t="shared" si="0"/>
        <v>50</v>
      </c>
      <c r="O53" s="25">
        <f t="shared" si="1"/>
        <v>16.956479999999999</v>
      </c>
      <c r="P53" s="25">
        <f t="shared" si="2"/>
        <v>0.42391200000000001</v>
      </c>
    </row>
    <row r="54" spans="1:16" ht="24.95" customHeight="1">
      <c r="A54" s="22">
        <v>42</v>
      </c>
      <c r="B54" s="22">
        <v>2</v>
      </c>
      <c r="C54" s="7" t="s">
        <v>112</v>
      </c>
      <c r="D54" s="7" t="s">
        <v>115</v>
      </c>
      <c r="E54" s="25">
        <f>Sheet2!E54</f>
        <v>0</v>
      </c>
      <c r="F54" s="25">
        <f>Sheet2!G54</f>
        <v>0</v>
      </c>
      <c r="G54" s="25">
        <f>Sheet6!X55</f>
        <v>0</v>
      </c>
      <c r="H54" s="25">
        <f>Sheet2!H54</f>
        <v>2</v>
      </c>
      <c r="I54" s="25">
        <f>Sheet2!J54</f>
        <v>17.5</v>
      </c>
      <c r="J54" s="25">
        <f>Sheet6!T55</f>
        <v>0.4375</v>
      </c>
      <c r="K54" s="25">
        <f>Sheet2!K54</f>
        <v>20</v>
      </c>
      <c r="L54" s="25">
        <f>Sheet2!M54</f>
        <v>342.41</v>
      </c>
      <c r="M54" s="25">
        <f>Sheet6!AJ55</f>
        <v>8.5602500000000017</v>
      </c>
      <c r="N54" s="25">
        <f t="shared" si="0"/>
        <v>22</v>
      </c>
      <c r="O54" s="25">
        <f t="shared" si="1"/>
        <v>359.91</v>
      </c>
      <c r="P54" s="25">
        <f t="shared" si="2"/>
        <v>8.9977500000000017</v>
      </c>
    </row>
    <row r="55" spans="1:16" ht="24.95" customHeight="1">
      <c r="A55" s="22">
        <v>43</v>
      </c>
      <c r="B55" s="22">
        <v>3</v>
      </c>
      <c r="C55" s="7" t="s">
        <v>112</v>
      </c>
      <c r="D55" s="7" t="s">
        <v>117</v>
      </c>
      <c r="E55" s="25">
        <f>Sheet2!E55</f>
        <v>1</v>
      </c>
      <c r="F55" s="25">
        <f>Sheet2!G55</f>
        <v>750</v>
      </c>
      <c r="G55" s="25">
        <f>Sheet6!X56</f>
        <v>11.25</v>
      </c>
      <c r="H55" s="25">
        <f>Sheet2!H55</f>
        <v>32</v>
      </c>
      <c r="I55" s="25">
        <f>Sheet2!J55</f>
        <v>35.4</v>
      </c>
      <c r="J55" s="25">
        <f>Sheet6!T56</f>
        <v>0.88500000000000001</v>
      </c>
      <c r="K55" s="25">
        <f>Sheet2!K55</f>
        <v>0</v>
      </c>
      <c r="L55" s="25">
        <f>Sheet2!M55</f>
        <v>0</v>
      </c>
      <c r="M55" s="25">
        <f>Sheet6!AJ56</f>
        <v>0</v>
      </c>
      <c r="N55" s="25">
        <f t="shared" si="0"/>
        <v>33</v>
      </c>
      <c r="O55" s="25">
        <f t="shared" si="1"/>
        <v>785.4</v>
      </c>
      <c r="P55" s="25">
        <f t="shared" si="2"/>
        <v>12.135</v>
      </c>
    </row>
    <row r="56" spans="1:16" ht="24.95" customHeight="1">
      <c r="A56" s="22">
        <v>44</v>
      </c>
      <c r="B56" s="22">
        <v>4</v>
      </c>
      <c r="C56" s="7" t="s">
        <v>112</v>
      </c>
      <c r="D56" s="7" t="s">
        <v>119</v>
      </c>
      <c r="E56" s="25">
        <f>Sheet2!E56</f>
        <v>0</v>
      </c>
      <c r="F56" s="25">
        <f>Sheet2!G56</f>
        <v>0</v>
      </c>
      <c r="G56" s="25">
        <f>Sheet6!X57</f>
        <v>0</v>
      </c>
      <c r="H56" s="25">
        <f>Sheet2!H56</f>
        <v>0</v>
      </c>
      <c r="I56" s="25">
        <f>Sheet2!J56</f>
        <v>0</v>
      </c>
      <c r="J56" s="25">
        <f>Sheet6!T57</f>
        <v>0</v>
      </c>
      <c r="K56" s="25">
        <f>Sheet2!K56</f>
        <v>75</v>
      </c>
      <c r="L56" s="25">
        <f>Sheet2!M56</f>
        <v>10.46</v>
      </c>
      <c r="M56" s="25">
        <f>Sheet6!AJ57</f>
        <v>0.26150000000000001</v>
      </c>
      <c r="N56" s="25">
        <f t="shared" si="0"/>
        <v>75</v>
      </c>
      <c r="O56" s="25">
        <f t="shared" si="1"/>
        <v>10.46</v>
      </c>
      <c r="P56" s="25">
        <f t="shared" si="2"/>
        <v>0.26150000000000001</v>
      </c>
    </row>
    <row r="57" spans="1:16" ht="24.95" customHeight="1">
      <c r="A57" s="22">
        <v>45</v>
      </c>
      <c r="B57" s="22">
        <v>5</v>
      </c>
      <c r="C57" s="7" t="s">
        <v>112</v>
      </c>
      <c r="D57" s="7" t="s">
        <v>121</v>
      </c>
      <c r="E57" s="25">
        <f>Sheet2!E57</f>
        <v>0</v>
      </c>
      <c r="F57" s="25">
        <f>Sheet2!G57</f>
        <v>0</v>
      </c>
      <c r="G57" s="25">
        <f>Sheet6!X58</f>
        <v>0</v>
      </c>
      <c r="H57" s="25">
        <f>Sheet2!H57</f>
        <v>0</v>
      </c>
      <c r="I57" s="25">
        <f>Sheet2!J57</f>
        <v>0</v>
      </c>
      <c r="J57" s="25">
        <f>Sheet6!T58</f>
        <v>0</v>
      </c>
      <c r="K57" s="25">
        <f>Sheet2!K57</f>
        <v>72</v>
      </c>
      <c r="L57" s="25">
        <f>Sheet2!M57</f>
        <v>22.09</v>
      </c>
      <c r="M57" s="25">
        <f>Sheet6!AJ58</f>
        <v>0.55225000000000002</v>
      </c>
      <c r="N57" s="25">
        <f t="shared" si="0"/>
        <v>72</v>
      </c>
      <c r="O57" s="25">
        <f t="shared" si="1"/>
        <v>22.09</v>
      </c>
      <c r="P57" s="25">
        <f t="shared" si="2"/>
        <v>0.55225000000000002</v>
      </c>
    </row>
    <row r="58" spans="1:16" ht="24.95" customHeight="1">
      <c r="A58" s="22">
        <v>46</v>
      </c>
      <c r="B58" s="22">
        <v>6</v>
      </c>
      <c r="C58" s="7" t="s">
        <v>112</v>
      </c>
      <c r="D58" s="7" t="s">
        <v>123</v>
      </c>
      <c r="E58" s="25">
        <f>Sheet2!E58</f>
        <v>0</v>
      </c>
      <c r="F58" s="25">
        <f>Sheet2!G58</f>
        <v>0</v>
      </c>
      <c r="G58" s="25">
        <f>Sheet6!X59</f>
        <v>0</v>
      </c>
      <c r="H58" s="25">
        <f>Sheet2!H58</f>
        <v>14</v>
      </c>
      <c r="I58" s="25">
        <f>Sheet2!J58</f>
        <v>149.5</v>
      </c>
      <c r="J58" s="25">
        <f>Sheet6!T59</f>
        <v>3.7375000000000003</v>
      </c>
      <c r="K58" s="25">
        <f>Sheet2!K58</f>
        <v>11</v>
      </c>
      <c r="L58" s="25">
        <f>Sheet2!M58</f>
        <v>60.53</v>
      </c>
      <c r="M58" s="25">
        <f>Sheet6!AJ59</f>
        <v>1.5132500000000002</v>
      </c>
      <c r="N58" s="25">
        <f t="shared" si="0"/>
        <v>25</v>
      </c>
      <c r="O58" s="25">
        <f t="shared" si="1"/>
        <v>210.03</v>
      </c>
      <c r="P58" s="25">
        <f t="shared" si="2"/>
        <v>5.25075</v>
      </c>
    </row>
    <row r="59" spans="1:16" ht="24.95" customHeight="1">
      <c r="A59" s="22">
        <v>47</v>
      </c>
      <c r="B59" s="22">
        <v>7</v>
      </c>
      <c r="C59" s="7" t="s">
        <v>112</v>
      </c>
      <c r="D59" s="7" t="s">
        <v>125</v>
      </c>
      <c r="E59" s="25">
        <f>Sheet2!E59</f>
        <v>0</v>
      </c>
      <c r="F59" s="25">
        <f>Sheet2!G59</f>
        <v>0</v>
      </c>
      <c r="G59" s="25">
        <f>Sheet6!X60</f>
        <v>0</v>
      </c>
      <c r="H59" s="25">
        <f>Sheet2!H59</f>
        <v>2</v>
      </c>
      <c r="I59" s="25">
        <f>Sheet2!J59</f>
        <v>1.75</v>
      </c>
      <c r="J59" s="25">
        <f>Sheet6!T60</f>
        <v>4.3750000000000004E-2</v>
      </c>
      <c r="K59" s="25">
        <f>Sheet2!K59</f>
        <v>43</v>
      </c>
      <c r="L59" s="25">
        <f>Sheet2!M59</f>
        <v>39.5</v>
      </c>
      <c r="M59" s="25">
        <f>Sheet6!AJ60</f>
        <v>0.98750000000000004</v>
      </c>
      <c r="N59" s="25">
        <f t="shared" si="0"/>
        <v>45</v>
      </c>
      <c r="O59" s="25">
        <f t="shared" si="1"/>
        <v>41.25</v>
      </c>
      <c r="P59" s="25">
        <f t="shared" si="2"/>
        <v>1.03125</v>
      </c>
    </row>
    <row r="60" spans="1:16" ht="24.95" customHeight="1">
      <c r="A60" s="22">
        <v>48</v>
      </c>
      <c r="B60" s="22">
        <v>8</v>
      </c>
      <c r="C60" s="7" t="s">
        <v>112</v>
      </c>
      <c r="D60" s="7" t="s">
        <v>127</v>
      </c>
      <c r="E60" s="25">
        <f>Sheet2!E60</f>
        <v>0</v>
      </c>
      <c r="F60" s="25">
        <f>Sheet2!G60</f>
        <v>0</v>
      </c>
      <c r="G60" s="25">
        <f>Sheet6!X61</f>
        <v>0</v>
      </c>
      <c r="H60" s="25">
        <f>Sheet2!H60</f>
        <v>21</v>
      </c>
      <c r="I60" s="25">
        <f>Sheet2!J60</f>
        <v>44.1</v>
      </c>
      <c r="J60" s="25">
        <f>Sheet6!T61</f>
        <v>1.1025</v>
      </c>
      <c r="K60" s="25">
        <f>Sheet2!K60</f>
        <v>0</v>
      </c>
      <c r="L60" s="25">
        <f>Sheet2!M60</f>
        <v>0</v>
      </c>
      <c r="M60" s="25">
        <f>Sheet6!AJ61</f>
        <v>0</v>
      </c>
      <c r="N60" s="25">
        <f t="shared" si="0"/>
        <v>21</v>
      </c>
      <c r="O60" s="25">
        <f t="shared" si="1"/>
        <v>44.1</v>
      </c>
      <c r="P60" s="25">
        <f t="shared" si="2"/>
        <v>1.1025</v>
      </c>
    </row>
    <row r="61" spans="1:16" ht="24.95" customHeight="1">
      <c r="A61" s="22">
        <v>49</v>
      </c>
      <c r="B61" s="22">
        <v>9</v>
      </c>
      <c r="C61" s="7" t="s">
        <v>112</v>
      </c>
      <c r="D61" s="7" t="s">
        <v>129</v>
      </c>
      <c r="E61" s="25">
        <f>Sheet2!E61</f>
        <v>1</v>
      </c>
      <c r="F61" s="25">
        <f>Sheet2!G61</f>
        <v>562.5</v>
      </c>
      <c r="G61" s="25">
        <f>Sheet6!X62</f>
        <v>8.4375</v>
      </c>
      <c r="H61" s="25">
        <f>Sheet2!H61</f>
        <v>0</v>
      </c>
      <c r="I61" s="25">
        <f>Sheet2!J61</f>
        <v>0</v>
      </c>
      <c r="J61" s="25">
        <f>Sheet6!T62</f>
        <v>0</v>
      </c>
      <c r="K61" s="25">
        <f>Sheet2!K61</f>
        <v>98</v>
      </c>
      <c r="L61" s="25">
        <f>Sheet2!M61</f>
        <v>77.95</v>
      </c>
      <c r="M61" s="25">
        <f>Sheet6!AJ62</f>
        <v>1.9487500000000002</v>
      </c>
      <c r="N61" s="25">
        <f t="shared" si="0"/>
        <v>99</v>
      </c>
      <c r="O61" s="25">
        <f t="shared" si="1"/>
        <v>640.45000000000005</v>
      </c>
      <c r="P61" s="25">
        <f t="shared" si="2"/>
        <v>10.38625</v>
      </c>
    </row>
    <row r="62" spans="1:16" ht="24.95" customHeight="1">
      <c r="A62" s="22">
        <v>50</v>
      </c>
      <c r="B62" s="22">
        <v>10</v>
      </c>
      <c r="C62" s="7" t="s">
        <v>112</v>
      </c>
      <c r="D62" s="7" t="s">
        <v>131</v>
      </c>
      <c r="E62" s="25">
        <f>Sheet2!E62</f>
        <v>0</v>
      </c>
      <c r="F62" s="25">
        <f>Sheet2!G62</f>
        <v>0</v>
      </c>
      <c r="G62" s="25">
        <f>Sheet6!X63</f>
        <v>0</v>
      </c>
      <c r="H62" s="25">
        <f>Sheet2!H62</f>
        <v>0</v>
      </c>
      <c r="I62" s="25">
        <f>Sheet2!J62</f>
        <v>0</v>
      </c>
      <c r="J62" s="25">
        <f>Sheet6!T63</f>
        <v>0</v>
      </c>
      <c r="K62" s="25">
        <f>Sheet2!K62</f>
        <v>46</v>
      </c>
      <c r="L62" s="25">
        <f>Sheet2!M62</f>
        <v>44.69</v>
      </c>
      <c r="M62" s="25">
        <f>Sheet6!AJ63</f>
        <v>1.1172500000000001</v>
      </c>
      <c r="N62" s="25">
        <f t="shared" si="0"/>
        <v>46</v>
      </c>
      <c r="O62" s="25">
        <f t="shared" si="1"/>
        <v>44.69</v>
      </c>
      <c r="P62" s="25">
        <f t="shared" si="2"/>
        <v>1.1172500000000001</v>
      </c>
    </row>
    <row r="63" spans="1:16" ht="24.95" customHeight="1">
      <c r="A63" s="22">
        <v>51</v>
      </c>
      <c r="B63" s="22">
        <v>11</v>
      </c>
      <c r="C63" s="7" t="s">
        <v>112</v>
      </c>
      <c r="D63" s="7" t="s">
        <v>133</v>
      </c>
      <c r="E63" s="25">
        <f>Sheet2!E63</f>
        <v>0</v>
      </c>
      <c r="F63" s="25">
        <f>Sheet2!G63</f>
        <v>0</v>
      </c>
      <c r="G63" s="25">
        <f>Sheet6!X64</f>
        <v>0</v>
      </c>
      <c r="H63" s="25">
        <f>Sheet2!H63</f>
        <v>0</v>
      </c>
      <c r="I63" s="25">
        <f>Sheet2!J63</f>
        <v>0</v>
      </c>
      <c r="J63" s="25">
        <f>Sheet6!T64</f>
        <v>0</v>
      </c>
      <c r="K63" s="25">
        <f>Sheet2!K63</f>
        <v>51</v>
      </c>
      <c r="L63" s="25">
        <f>Sheet2!M63</f>
        <v>13.673</v>
      </c>
      <c r="M63" s="25">
        <f>Sheet6!AJ64</f>
        <v>0.34182500000000005</v>
      </c>
      <c r="N63" s="25">
        <f t="shared" si="0"/>
        <v>51</v>
      </c>
      <c r="O63" s="25">
        <f t="shared" si="1"/>
        <v>13.673</v>
      </c>
      <c r="P63" s="25">
        <f t="shared" si="2"/>
        <v>0.34182500000000005</v>
      </c>
    </row>
    <row r="64" spans="1:16" ht="24.95" customHeight="1">
      <c r="A64" s="22">
        <v>52</v>
      </c>
      <c r="B64" s="22">
        <v>12</v>
      </c>
      <c r="C64" s="7" t="s">
        <v>112</v>
      </c>
      <c r="D64" s="7" t="s">
        <v>135</v>
      </c>
      <c r="E64" s="25">
        <f>Sheet2!E64</f>
        <v>1</v>
      </c>
      <c r="F64" s="25">
        <f>Sheet2!G64</f>
        <v>1500</v>
      </c>
      <c r="G64" s="25">
        <f>Sheet6!X65</f>
        <v>22.5</v>
      </c>
      <c r="H64" s="25">
        <f>Sheet2!H64</f>
        <v>5</v>
      </c>
      <c r="I64" s="25">
        <f>Sheet2!J64</f>
        <v>32.049999999999997</v>
      </c>
      <c r="J64" s="25">
        <f>Sheet6!T65</f>
        <v>0.80125000000000002</v>
      </c>
      <c r="K64" s="25">
        <f>Sheet2!K64</f>
        <v>53</v>
      </c>
      <c r="L64" s="25">
        <f>Sheet2!M64</f>
        <v>67.14</v>
      </c>
      <c r="M64" s="25">
        <f>Sheet6!AJ65</f>
        <v>1.6785000000000001</v>
      </c>
      <c r="N64" s="25">
        <f t="shared" si="0"/>
        <v>59</v>
      </c>
      <c r="O64" s="25">
        <f t="shared" si="1"/>
        <v>1599.19</v>
      </c>
      <c r="P64" s="25">
        <f t="shared" si="2"/>
        <v>24.979749999999999</v>
      </c>
    </row>
    <row r="65" spans="1:16" ht="24.95" customHeight="1">
      <c r="A65" s="22">
        <v>53</v>
      </c>
      <c r="B65" s="22">
        <v>13</v>
      </c>
      <c r="C65" s="7" t="s">
        <v>112</v>
      </c>
      <c r="D65" s="7" t="s">
        <v>137</v>
      </c>
      <c r="E65" s="25">
        <f>Sheet2!E65</f>
        <v>1</v>
      </c>
      <c r="F65" s="25">
        <f>Sheet2!G65</f>
        <v>337</v>
      </c>
      <c r="G65" s="25">
        <f>Sheet6!X66</f>
        <v>5.0549999999999997</v>
      </c>
      <c r="H65" s="25">
        <f>Sheet2!H65</f>
        <v>14</v>
      </c>
      <c r="I65" s="25">
        <f>Sheet2!J65</f>
        <v>141</v>
      </c>
      <c r="J65" s="25">
        <f>Sheet6!T66</f>
        <v>3.5250000000000004</v>
      </c>
      <c r="K65" s="25">
        <f>Sheet2!K65</f>
        <v>13</v>
      </c>
      <c r="L65" s="25">
        <f>Sheet2!M65</f>
        <v>61</v>
      </c>
      <c r="M65" s="25">
        <f>Sheet6!AJ66</f>
        <v>1.5250000000000001</v>
      </c>
      <c r="N65" s="25">
        <f t="shared" si="0"/>
        <v>28</v>
      </c>
      <c r="O65" s="25">
        <f t="shared" si="1"/>
        <v>539</v>
      </c>
      <c r="P65" s="25">
        <f t="shared" si="2"/>
        <v>10.105</v>
      </c>
    </row>
    <row r="66" spans="1:16" ht="24.95" customHeight="1">
      <c r="A66" s="22">
        <v>54</v>
      </c>
      <c r="B66" s="22">
        <v>14</v>
      </c>
      <c r="C66" s="7" t="s">
        <v>112</v>
      </c>
      <c r="D66" s="7" t="s">
        <v>139</v>
      </c>
      <c r="E66" s="25">
        <f>Sheet2!E66</f>
        <v>1</v>
      </c>
      <c r="F66" s="25">
        <f>Sheet2!G66</f>
        <v>375</v>
      </c>
      <c r="G66" s="25">
        <f>Sheet6!X67</f>
        <v>5.625</v>
      </c>
      <c r="H66" s="25">
        <f>Sheet2!H66</f>
        <v>32</v>
      </c>
      <c r="I66" s="25">
        <f>Sheet2!J66</f>
        <v>534.76</v>
      </c>
      <c r="J66" s="25">
        <f>Sheet6!T67</f>
        <v>13.369000000000002</v>
      </c>
      <c r="K66" s="25">
        <f>Sheet2!K66</f>
        <v>9</v>
      </c>
      <c r="L66" s="25">
        <f>Sheet2!M66</f>
        <v>94.83</v>
      </c>
      <c r="M66" s="25">
        <f>Sheet6!AJ67</f>
        <v>2.3707500000000001</v>
      </c>
      <c r="N66" s="25">
        <f t="shared" si="0"/>
        <v>42</v>
      </c>
      <c r="O66" s="25">
        <f t="shared" si="1"/>
        <v>1004.59</v>
      </c>
      <c r="P66" s="25">
        <f t="shared" si="2"/>
        <v>21.364750000000001</v>
      </c>
    </row>
    <row r="67" spans="1:16" ht="24.95" customHeight="1">
      <c r="A67" s="22">
        <v>55</v>
      </c>
      <c r="B67" s="22">
        <v>15</v>
      </c>
      <c r="C67" s="7" t="s">
        <v>112</v>
      </c>
      <c r="D67" s="7" t="s">
        <v>141</v>
      </c>
      <c r="E67" s="25">
        <f>Sheet2!E67</f>
        <v>0</v>
      </c>
      <c r="F67" s="25">
        <f>Sheet2!G67</f>
        <v>0</v>
      </c>
      <c r="G67" s="25">
        <f>Sheet6!X68</f>
        <v>0</v>
      </c>
      <c r="H67" s="25">
        <f>Sheet2!H67</f>
        <v>3</v>
      </c>
      <c r="I67" s="25">
        <f>Sheet2!J67</f>
        <v>0.69</v>
      </c>
      <c r="J67" s="25">
        <f>Sheet6!T68</f>
        <v>1.7249999999999998E-2</v>
      </c>
      <c r="K67" s="25">
        <f>Sheet2!K67</f>
        <v>45</v>
      </c>
      <c r="L67" s="25">
        <f>Sheet2!M67</f>
        <v>11.94</v>
      </c>
      <c r="M67" s="25">
        <f>Sheet6!AJ68</f>
        <v>0.29849999999999999</v>
      </c>
      <c r="N67" s="25">
        <f t="shared" si="0"/>
        <v>48</v>
      </c>
      <c r="O67" s="25">
        <f t="shared" si="1"/>
        <v>12.629999999999999</v>
      </c>
      <c r="P67" s="25">
        <f t="shared" si="2"/>
        <v>0.31574999999999998</v>
      </c>
    </row>
    <row r="68" spans="1:16" ht="24.95" customHeight="1">
      <c r="A68" s="22">
        <v>56</v>
      </c>
      <c r="B68" s="22">
        <v>16</v>
      </c>
      <c r="C68" s="7" t="s">
        <v>112</v>
      </c>
      <c r="D68" s="7" t="s">
        <v>143</v>
      </c>
      <c r="E68" s="25">
        <f>Sheet2!E68</f>
        <v>0</v>
      </c>
      <c r="F68" s="25">
        <f>Sheet2!G68</f>
        <v>0</v>
      </c>
      <c r="G68" s="25">
        <f>Sheet6!X69</f>
        <v>0</v>
      </c>
      <c r="H68" s="25">
        <f>Sheet2!H68</f>
        <v>16</v>
      </c>
      <c r="I68" s="25">
        <f>Sheet2!J68</f>
        <v>576</v>
      </c>
      <c r="J68" s="25">
        <f>Sheet6!T69</f>
        <v>9.9</v>
      </c>
      <c r="K68" s="25">
        <f>Sheet2!K68</f>
        <v>57</v>
      </c>
      <c r="L68" s="25">
        <f>Sheet2!M68</f>
        <v>26</v>
      </c>
      <c r="M68" s="25">
        <f>Sheet6!AJ69</f>
        <v>0.65</v>
      </c>
      <c r="N68" s="25">
        <f t="shared" si="0"/>
        <v>73</v>
      </c>
      <c r="O68" s="25">
        <f t="shared" si="1"/>
        <v>602</v>
      </c>
      <c r="P68" s="25">
        <f t="shared" si="2"/>
        <v>10.55</v>
      </c>
    </row>
    <row r="69" spans="1:16" ht="24.95" customHeight="1">
      <c r="A69" s="22">
        <v>57</v>
      </c>
      <c r="B69" s="22">
        <v>17</v>
      </c>
      <c r="C69" s="7" t="s">
        <v>112</v>
      </c>
      <c r="D69" s="7" t="s">
        <v>145</v>
      </c>
      <c r="E69" s="25">
        <f>Sheet2!E69</f>
        <v>0</v>
      </c>
      <c r="F69" s="25">
        <f>Sheet2!G69</f>
        <v>0</v>
      </c>
      <c r="G69" s="25">
        <f>Sheet6!X70</f>
        <v>0</v>
      </c>
      <c r="H69" s="25">
        <f>Sheet2!H69</f>
        <v>19</v>
      </c>
      <c r="I69" s="25">
        <f>Sheet2!J69</f>
        <v>2966</v>
      </c>
      <c r="J69" s="25">
        <f>Sheet6!T70</f>
        <v>45.949999999999996</v>
      </c>
      <c r="K69" s="25">
        <f>Sheet2!K69</f>
        <v>121</v>
      </c>
      <c r="L69" s="25">
        <f>Sheet2!M69</f>
        <v>423.7</v>
      </c>
      <c r="M69" s="25">
        <f>Sheet6!AJ70</f>
        <v>10.592500000000001</v>
      </c>
      <c r="N69" s="25">
        <f t="shared" si="0"/>
        <v>140</v>
      </c>
      <c r="O69" s="25">
        <f t="shared" si="1"/>
        <v>3389.7</v>
      </c>
      <c r="P69" s="25">
        <f t="shared" si="2"/>
        <v>56.542499999999997</v>
      </c>
    </row>
    <row r="70" spans="1:16" ht="24.95" customHeight="1">
      <c r="A70" s="22">
        <v>58</v>
      </c>
      <c r="B70" s="22">
        <v>18</v>
      </c>
      <c r="C70" s="7" t="s">
        <v>112</v>
      </c>
      <c r="D70" s="7" t="s">
        <v>147</v>
      </c>
      <c r="E70" s="25">
        <f>Sheet2!E70</f>
        <v>0</v>
      </c>
      <c r="F70" s="25">
        <f>Sheet2!G70</f>
        <v>0</v>
      </c>
      <c r="G70" s="25">
        <f>Sheet6!X71</f>
        <v>0</v>
      </c>
      <c r="H70" s="25">
        <f>Sheet2!H70</f>
        <v>5</v>
      </c>
      <c r="I70" s="25">
        <f>Sheet2!J70</f>
        <v>134</v>
      </c>
      <c r="J70" s="25">
        <f>Sheet6!T71</f>
        <v>3.35</v>
      </c>
      <c r="K70" s="25">
        <f>Sheet2!K70</f>
        <v>4</v>
      </c>
      <c r="L70" s="25">
        <f>Sheet2!M70</f>
        <v>15</v>
      </c>
      <c r="M70" s="25">
        <f>Sheet6!AJ71</f>
        <v>0.375</v>
      </c>
      <c r="N70" s="25">
        <f t="shared" ref="N70:N133" si="3">E70+H70+K70</f>
        <v>9</v>
      </c>
      <c r="O70" s="25">
        <f t="shared" ref="O70:O133" si="4">F70+I70+L70</f>
        <v>149</v>
      </c>
      <c r="P70" s="25">
        <f t="shared" ref="P70:P133" si="5">G70+J70+M70</f>
        <v>3.7250000000000001</v>
      </c>
    </row>
    <row r="71" spans="1:16" ht="24.95" customHeight="1">
      <c r="A71" s="22">
        <v>59</v>
      </c>
      <c r="B71" s="22">
        <v>19</v>
      </c>
      <c r="C71" s="7" t="s">
        <v>112</v>
      </c>
      <c r="D71" s="7" t="s">
        <v>149</v>
      </c>
      <c r="E71" s="25">
        <f>Sheet2!E71</f>
        <v>0</v>
      </c>
      <c r="F71" s="25">
        <f>Sheet2!G71</f>
        <v>0</v>
      </c>
      <c r="G71" s="25">
        <f>Sheet6!X72</f>
        <v>0</v>
      </c>
      <c r="H71" s="25">
        <f>Sheet2!H71</f>
        <v>1</v>
      </c>
      <c r="I71" s="25">
        <f>Sheet2!J71</f>
        <v>0.5</v>
      </c>
      <c r="J71" s="25">
        <f>Sheet6!T72</f>
        <v>1.2500000000000001E-2</v>
      </c>
      <c r="K71" s="25">
        <f>Sheet2!K71</f>
        <v>0</v>
      </c>
      <c r="L71" s="25">
        <f>Sheet2!M71</f>
        <v>0</v>
      </c>
      <c r="M71" s="25">
        <f>Sheet6!AJ72</f>
        <v>0</v>
      </c>
      <c r="N71" s="25">
        <f t="shared" si="3"/>
        <v>1</v>
      </c>
      <c r="O71" s="25">
        <f t="shared" si="4"/>
        <v>0.5</v>
      </c>
      <c r="P71" s="25">
        <f t="shared" si="5"/>
        <v>1.2500000000000001E-2</v>
      </c>
    </row>
    <row r="72" spans="1:16" ht="24.95" customHeight="1">
      <c r="A72" s="22">
        <v>60</v>
      </c>
      <c r="B72" s="22">
        <v>20</v>
      </c>
      <c r="C72" s="7" t="s">
        <v>112</v>
      </c>
      <c r="D72" s="7" t="s">
        <v>151</v>
      </c>
      <c r="E72" s="25">
        <f>Sheet2!E72</f>
        <v>0</v>
      </c>
      <c r="F72" s="25">
        <f>Sheet2!G72</f>
        <v>0</v>
      </c>
      <c r="G72" s="25">
        <f>Sheet6!X73</f>
        <v>0</v>
      </c>
      <c r="H72" s="25">
        <f>Sheet2!H72</f>
        <v>49</v>
      </c>
      <c r="I72" s="25">
        <f>Sheet2!J72</f>
        <v>126.9</v>
      </c>
      <c r="J72" s="25">
        <f>Sheet6!T73</f>
        <v>3.1725000000000003</v>
      </c>
      <c r="K72" s="25">
        <f>Sheet2!K72</f>
        <v>0</v>
      </c>
      <c r="L72" s="25">
        <f>Sheet2!M72</f>
        <v>0</v>
      </c>
      <c r="M72" s="25">
        <f>Sheet6!AJ73</f>
        <v>0</v>
      </c>
      <c r="N72" s="25">
        <f t="shared" si="3"/>
        <v>49</v>
      </c>
      <c r="O72" s="25">
        <f t="shared" si="4"/>
        <v>126.9</v>
      </c>
      <c r="P72" s="25">
        <f t="shared" si="5"/>
        <v>3.1725000000000003</v>
      </c>
    </row>
    <row r="73" spans="1:16" ht="24.95" customHeight="1">
      <c r="A73" s="22">
        <v>61</v>
      </c>
      <c r="B73" s="22">
        <v>21</v>
      </c>
      <c r="C73" s="7" t="s">
        <v>112</v>
      </c>
      <c r="D73" s="7" t="s">
        <v>153</v>
      </c>
      <c r="E73" s="25">
        <f>Sheet2!E73</f>
        <v>1</v>
      </c>
      <c r="F73" s="25">
        <f>Sheet2!G73</f>
        <v>188</v>
      </c>
      <c r="G73" s="25">
        <f>Sheet6!X74</f>
        <v>2.82</v>
      </c>
      <c r="H73" s="25">
        <f>Sheet2!H73</f>
        <v>22</v>
      </c>
      <c r="I73" s="25">
        <f>Sheet2!J73</f>
        <v>145.47999999999999</v>
      </c>
      <c r="J73" s="25">
        <f>Sheet6!T74</f>
        <v>3.637</v>
      </c>
      <c r="K73" s="25">
        <f>Sheet2!K73</f>
        <v>12</v>
      </c>
      <c r="L73" s="25">
        <f>Sheet2!M73</f>
        <v>28.67</v>
      </c>
      <c r="M73" s="25">
        <f>Sheet6!AJ74</f>
        <v>0.71675000000000011</v>
      </c>
      <c r="N73" s="25">
        <f t="shared" si="3"/>
        <v>35</v>
      </c>
      <c r="O73" s="25">
        <f t="shared" si="4"/>
        <v>362.15000000000003</v>
      </c>
      <c r="P73" s="25">
        <f t="shared" si="5"/>
        <v>7.1737500000000001</v>
      </c>
    </row>
    <row r="74" spans="1:16" ht="24.95" customHeight="1">
      <c r="A74" s="22">
        <v>62</v>
      </c>
      <c r="B74" s="22">
        <v>22</v>
      </c>
      <c r="C74" s="7" t="s">
        <v>112</v>
      </c>
      <c r="D74" s="7" t="s">
        <v>155</v>
      </c>
      <c r="E74" s="25">
        <f>Sheet2!E74</f>
        <v>0</v>
      </c>
      <c r="F74" s="25">
        <f>Sheet2!G74</f>
        <v>0</v>
      </c>
      <c r="G74" s="25">
        <f>Sheet6!X75</f>
        <v>0</v>
      </c>
      <c r="H74" s="25">
        <f>Sheet2!H74</f>
        <v>0</v>
      </c>
      <c r="I74" s="25">
        <f>Sheet2!J74</f>
        <v>0</v>
      </c>
      <c r="J74" s="25">
        <f>Sheet6!T75</f>
        <v>0</v>
      </c>
      <c r="K74" s="25">
        <f>Sheet2!K74</f>
        <v>0</v>
      </c>
      <c r="L74" s="25">
        <f>Sheet2!M74</f>
        <v>0</v>
      </c>
      <c r="M74" s="25">
        <f>Sheet6!AJ75</f>
        <v>0</v>
      </c>
      <c r="N74" s="25">
        <f t="shared" si="3"/>
        <v>0</v>
      </c>
      <c r="O74" s="25">
        <f t="shared" si="4"/>
        <v>0</v>
      </c>
      <c r="P74" s="25">
        <f t="shared" si="5"/>
        <v>0</v>
      </c>
    </row>
    <row r="75" spans="1:16" s="8" customFormat="1" ht="24.95" customHeight="1">
      <c r="A75" s="33"/>
      <c r="B75" s="33"/>
      <c r="C75" s="6"/>
      <c r="D75" s="6" t="s">
        <v>10</v>
      </c>
      <c r="E75" s="27">
        <f>Sheet2!E75</f>
        <v>6</v>
      </c>
      <c r="F75" s="27">
        <f>Sheet2!G75</f>
        <v>3712.5</v>
      </c>
      <c r="G75" s="27">
        <f>Sheet6!X76</f>
        <v>55.6875</v>
      </c>
      <c r="H75" s="27">
        <f>Sheet2!H75</f>
        <v>276</v>
      </c>
      <c r="I75" s="27">
        <f>Sheet2!J75</f>
        <v>4920.2491999999993</v>
      </c>
      <c r="J75" s="27">
        <f>Sheet6!T76</f>
        <v>90.306229999999999</v>
      </c>
      <c r="K75" s="27">
        <f>Sheet2!K75</f>
        <v>741</v>
      </c>
      <c r="L75" s="27">
        <f>Sheet2!M75</f>
        <v>1341.9202800000003</v>
      </c>
      <c r="M75" s="27">
        <f>Sheet6!AJ76</f>
        <v>33.548007000000005</v>
      </c>
      <c r="N75" s="27">
        <f t="shared" si="3"/>
        <v>1023</v>
      </c>
      <c r="O75" s="27">
        <f t="shared" si="4"/>
        <v>9974.6694799999987</v>
      </c>
      <c r="P75" s="27">
        <f t="shared" si="5"/>
        <v>179.54173700000001</v>
      </c>
    </row>
    <row r="76" spans="1:16" ht="24.95" customHeight="1">
      <c r="A76" s="32"/>
      <c r="B76" s="32"/>
      <c r="C76" s="6"/>
      <c r="D76" s="6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</row>
    <row r="77" spans="1:16" ht="24.95" customHeight="1">
      <c r="A77" s="22">
        <v>63</v>
      </c>
      <c r="B77" s="22">
        <v>1</v>
      </c>
      <c r="C77" s="7" t="s">
        <v>156</v>
      </c>
      <c r="D77" s="7" t="s">
        <v>157</v>
      </c>
      <c r="E77" s="25">
        <f>Sheet2!E77</f>
        <v>1</v>
      </c>
      <c r="F77" s="25">
        <f>Sheet2!G77</f>
        <v>2700</v>
      </c>
      <c r="G77" s="25">
        <f>Sheet6!X78</f>
        <v>40.5</v>
      </c>
      <c r="H77" s="25">
        <f>Sheet2!H77</f>
        <v>19</v>
      </c>
      <c r="I77" s="25">
        <f>Sheet2!J77</f>
        <v>196.99</v>
      </c>
      <c r="J77" s="25">
        <f>Sheet6!T78</f>
        <v>4.9247500000000004</v>
      </c>
      <c r="K77" s="25">
        <f>Sheet2!K77</f>
        <v>68</v>
      </c>
      <c r="L77" s="25">
        <f>Sheet2!M77</f>
        <v>401.96</v>
      </c>
      <c r="M77" s="25">
        <f>Sheet6!AJ78</f>
        <v>10.048999999999999</v>
      </c>
      <c r="N77" s="25">
        <f t="shared" si="3"/>
        <v>88</v>
      </c>
      <c r="O77" s="25">
        <f t="shared" si="4"/>
        <v>3298.95</v>
      </c>
      <c r="P77" s="25">
        <f t="shared" si="5"/>
        <v>55.473750000000003</v>
      </c>
    </row>
    <row r="78" spans="1:16" ht="24.95" customHeight="1">
      <c r="A78" s="22">
        <v>64</v>
      </c>
      <c r="B78" s="22">
        <v>2</v>
      </c>
      <c r="C78" s="7" t="s">
        <v>156</v>
      </c>
      <c r="D78" s="7" t="s">
        <v>159</v>
      </c>
      <c r="E78" s="25">
        <f>Sheet2!E78</f>
        <v>0</v>
      </c>
      <c r="F78" s="25">
        <f>Sheet2!G78</f>
        <v>0</v>
      </c>
      <c r="G78" s="25">
        <f>Sheet6!X79</f>
        <v>0</v>
      </c>
      <c r="H78" s="25">
        <f>Sheet2!H78</f>
        <v>88</v>
      </c>
      <c r="I78" s="25">
        <f>Sheet2!J78</f>
        <v>734.51</v>
      </c>
      <c r="J78" s="25">
        <f>Sheet6!T79</f>
        <v>18.362749999999998</v>
      </c>
      <c r="K78" s="25">
        <f>Sheet2!K78</f>
        <v>307</v>
      </c>
      <c r="L78" s="25">
        <f>Sheet2!M78</f>
        <v>701.04500000000007</v>
      </c>
      <c r="M78" s="25">
        <f>Sheet6!AJ79</f>
        <v>17.526125</v>
      </c>
      <c r="N78" s="25">
        <f t="shared" si="3"/>
        <v>395</v>
      </c>
      <c r="O78" s="25">
        <f t="shared" si="4"/>
        <v>1435.5550000000001</v>
      </c>
      <c r="P78" s="25">
        <f t="shared" si="5"/>
        <v>35.888874999999999</v>
      </c>
    </row>
    <row r="79" spans="1:16" ht="24.95" customHeight="1">
      <c r="A79" s="22">
        <v>65</v>
      </c>
      <c r="B79" s="22">
        <v>3</v>
      </c>
      <c r="C79" s="7" t="s">
        <v>156</v>
      </c>
      <c r="D79" s="7" t="s">
        <v>161</v>
      </c>
      <c r="E79" s="25">
        <f>Sheet2!E79</f>
        <v>0</v>
      </c>
      <c r="F79" s="25">
        <f>Sheet2!G79</f>
        <v>0</v>
      </c>
      <c r="G79" s="25">
        <f>Sheet6!X80</f>
        <v>0</v>
      </c>
      <c r="H79" s="25">
        <f>Sheet2!H79</f>
        <v>84</v>
      </c>
      <c r="I79" s="25">
        <f>Sheet2!J79</f>
        <v>1073.1200000000001</v>
      </c>
      <c r="J79" s="25">
        <f>Sheet6!T80</f>
        <v>26.828000000000003</v>
      </c>
      <c r="K79" s="25">
        <f>Sheet2!K79</f>
        <v>271</v>
      </c>
      <c r="L79" s="25">
        <f>Sheet2!M79</f>
        <v>560.86500000000001</v>
      </c>
      <c r="M79" s="25">
        <f>Sheet6!AJ80</f>
        <v>14.021625</v>
      </c>
      <c r="N79" s="25">
        <f t="shared" si="3"/>
        <v>355</v>
      </c>
      <c r="O79" s="25">
        <f t="shared" si="4"/>
        <v>1633.9850000000001</v>
      </c>
      <c r="P79" s="25">
        <f t="shared" si="5"/>
        <v>40.849625000000003</v>
      </c>
    </row>
    <row r="80" spans="1:16" ht="24.95" customHeight="1">
      <c r="A80" s="22">
        <v>66</v>
      </c>
      <c r="B80" s="22">
        <v>4</v>
      </c>
      <c r="C80" s="7" t="s">
        <v>156</v>
      </c>
      <c r="D80" s="7" t="s">
        <v>163</v>
      </c>
      <c r="E80" s="25">
        <f>Sheet2!E80</f>
        <v>0</v>
      </c>
      <c r="F80" s="25">
        <f>Sheet2!G80</f>
        <v>0</v>
      </c>
      <c r="G80" s="25">
        <f>Sheet6!X81</f>
        <v>0</v>
      </c>
      <c r="H80" s="25">
        <f>Sheet2!H80</f>
        <v>155</v>
      </c>
      <c r="I80" s="25">
        <f>Sheet2!J80</f>
        <v>141.58000000000001</v>
      </c>
      <c r="J80" s="25">
        <f>Sheet6!T81</f>
        <v>3.5395000000000003</v>
      </c>
      <c r="K80" s="25">
        <f>Sheet2!K80</f>
        <v>32</v>
      </c>
      <c r="L80" s="25">
        <f>Sheet2!M80</f>
        <v>46.33</v>
      </c>
      <c r="M80" s="25">
        <f>Sheet6!AJ81</f>
        <v>1.15825</v>
      </c>
      <c r="N80" s="25">
        <f t="shared" si="3"/>
        <v>187</v>
      </c>
      <c r="O80" s="25">
        <f t="shared" si="4"/>
        <v>187.91000000000003</v>
      </c>
      <c r="P80" s="25">
        <f t="shared" si="5"/>
        <v>4.6977500000000001</v>
      </c>
    </row>
    <row r="81" spans="1:16" ht="24.95" customHeight="1">
      <c r="A81" s="22">
        <v>67</v>
      </c>
      <c r="B81" s="22">
        <v>5</v>
      </c>
      <c r="C81" s="7" t="s">
        <v>156</v>
      </c>
      <c r="D81" s="7" t="s">
        <v>165</v>
      </c>
      <c r="E81" s="25">
        <f>Sheet2!E81</f>
        <v>0</v>
      </c>
      <c r="F81" s="25">
        <f>Sheet2!G81</f>
        <v>0</v>
      </c>
      <c r="G81" s="25">
        <f>Sheet6!X82</f>
        <v>0</v>
      </c>
      <c r="H81" s="25">
        <f>Sheet2!H81</f>
        <v>12</v>
      </c>
      <c r="I81" s="25">
        <f>Sheet2!J81</f>
        <v>325.5</v>
      </c>
      <c r="J81" s="25">
        <f>Sheet6!T82</f>
        <v>8.1375000000000011</v>
      </c>
      <c r="K81" s="25">
        <f>Sheet2!K81</f>
        <v>30</v>
      </c>
      <c r="L81" s="25">
        <f>Sheet2!M81</f>
        <v>374.5</v>
      </c>
      <c r="M81" s="25">
        <f>Sheet6!AJ82</f>
        <v>9.3625000000000007</v>
      </c>
      <c r="N81" s="25">
        <f t="shared" si="3"/>
        <v>42</v>
      </c>
      <c r="O81" s="25">
        <f t="shared" si="4"/>
        <v>700</v>
      </c>
      <c r="P81" s="25">
        <f t="shared" si="5"/>
        <v>17.5</v>
      </c>
    </row>
    <row r="82" spans="1:16" ht="24.95" customHeight="1">
      <c r="A82" s="22">
        <v>68</v>
      </c>
      <c r="B82" s="22">
        <v>6</v>
      </c>
      <c r="C82" s="7" t="s">
        <v>156</v>
      </c>
      <c r="D82" s="7" t="s">
        <v>167</v>
      </c>
      <c r="E82" s="25">
        <f>Sheet2!E82</f>
        <v>0</v>
      </c>
      <c r="F82" s="25">
        <f>Sheet2!G82</f>
        <v>0</v>
      </c>
      <c r="G82" s="25">
        <f>Sheet6!X83</f>
        <v>0</v>
      </c>
      <c r="H82" s="25">
        <f>Sheet2!H82</f>
        <v>136</v>
      </c>
      <c r="I82" s="25">
        <f>Sheet2!J82</f>
        <v>168.33</v>
      </c>
      <c r="J82" s="25">
        <f>Sheet6!T83</f>
        <v>4.2082500000000005</v>
      </c>
      <c r="K82" s="25">
        <f>Sheet2!K82</f>
        <v>324</v>
      </c>
      <c r="L82" s="25">
        <f>Sheet2!M82</f>
        <v>341.98</v>
      </c>
      <c r="M82" s="25">
        <f>Sheet6!AJ83</f>
        <v>8.5495000000000001</v>
      </c>
      <c r="N82" s="25">
        <f t="shared" si="3"/>
        <v>460</v>
      </c>
      <c r="O82" s="25">
        <f t="shared" si="4"/>
        <v>510.31000000000006</v>
      </c>
      <c r="P82" s="25">
        <f t="shared" si="5"/>
        <v>12.757750000000001</v>
      </c>
    </row>
    <row r="83" spans="1:16" ht="24.95" customHeight="1">
      <c r="A83" s="22">
        <v>69</v>
      </c>
      <c r="B83" s="22">
        <v>7</v>
      </c>
      <c r="C83" s="7" t="s">
        <v>156</v>
      </c>
      <c r="D83" s="7" t="s">
        <v>169</v>
      </c>
      <c r="E83" s="25">
        <f>Sheet2!E83</f>
        <v>0</v>
      </c>
      <c r="F83" s="25">
        <f>Sheet2!G83</f>
        <v>0</v>
      </c>
      <c r="G83" s="25">
        <f>Sheet6!X84</f>
        <v>0</v>
      </c>
      <c r="H83" s="25">
        <f>Sheet2!H83</f>
        <v>145</v>
      </c>
      <c r="I83" s="25">
        <f>Sheet2!J83</f>
        <v>69.62</v>
      </c>
      <c r="J83" s="25">
        <f>Sheet6!T84</f>
        <v>1.7405000000000002</v>
      </c>
      <c r="K83" s="25">
        <f>Sheet2!K83</f>
        <v>497</v>
      </c>
      <c r="L83" s="25">
        <f>Sheet2!M83</f>
        <v>250.27</v>
      </c>
      <c r="M83" s="25">
        <f>Sheet6!AJ84</f>
        <v>6.2567500000000003</v>
      </c>
      <c r="N83" s="25">
        <f t="shared" si="3"/>
        <v>642</v>
      </c>
      <c r="O83" s="25">
        <f t="shared" si="4"/>
        <v>319.89</v>
      </c>
      <c r="P83" s="25">
        <f t="shared" si="5"/>
        <v>7.9972500000000002</v>
      </c>
    </row>
    <row r="84" spans="1:16" ht="24.95" customHeight="1">
      <c r="A84" s="22">
        <v>70</v>
      </c>
      <c r="B84" s="22">
        <v>8</v>
      </c>
      <c r="C84" s="7" t="s">
        <v>156</v>
      </c>
      <c r="D84" s="7" t="s">
        <v>171</v>
      </c>
      <c r="E84" s="25">
        <f>Sheet2!E84</f>
        <v>0</v>
      </c>
      <c r="F84" s="25">
        <f>Sheet2!G84</f>
        <v>0</v>
      </c>
      <c r="G84" s="25">
        <f>Sheet6!X85</f>
        <v>0</v>
      </c>
      <c r="H84" s="25">
        <f>Sheet2!H84</f>
        <v>153</v>
      </c>
      <c r="I84" s="25">
        <f>Sheet2!J84</f>
        <v>243.25</v>
      </c>
      <c r="J84" s="25">
        <f>Sheet6!T85</f>
        <v>6.0812500000000007</v>
      </c>
      <c r="K84" s="25">
        <f>Sheet2!K84</f>
        <v>207</v>
      </c>
      <c r="L84" s="25">
        <f>Sheet2!M84</f>
        <v>332.47</v>
      </c>
      <c r="M84" s="25">
        <f>Sheet6!AJ85</f>
        <v>8.3117500000000017</v>
      </c>
      <c r="N84" s="25">
        <f t="shared" si="3"/>
        <v>360</v>
      </c>
      <c r="O84" s="25">
        <f t="shared" si="4"/>
        <v>575.72</v>
      </c>
      <c r="P84" s="25">
        <f t="shared" si="5"/>
        <v>14.393000000000002</v>
      </c>
    </row>
    <row r="85" spans="1:16" ht="24.95" customHeight="1">
      <c r="A85" s="22">
        <v>71</v>
      </c>
      <c r="B85" s="22">
        <v>9</v>
      </c>
      <c r="C85" s="7" t="s">
        <v>156</v>
      </c>
      <c r="D85" s="7" t="s">
        <v>173</v>
      </c>
      <c r="E85" s="25">
        <f>Sheet2!E85</f>
        <v>0</v>
      </c>
      <c r="F85" s="25">
        <f>Sheet2!G85</f>
        <v>0</v>
      </c>
      <c r="G85" s="25">
        <f>Sheet6!X86</f>
        <v>0</v>
      </c>
      <c r="H85" s="25">
        <f>Sheet2!H85</f>
        <v>0</v>
      </c>
      <c r="I85" s="25">
        <f>Sheet2!J85</f>
        <v>0</v>
      </c>
      <c r="J85" s="25">
        <f>Sheet6!T86</f>
        <v>0</v>
      </c>
      <c r="K85" s="25">
        <f>Sheet2!K85</f>
        <v>366</v>
      </c>
      <c r="L85" s="25">
        <f>Sheet2!M85</f>
        <v>251.09</v>
      </c>
      <c r="M85" s="25">
        <f>Sheet6!AJ86</f>
        <v>6.2772500000000004</v>
      </c>
      <c r="N85" s="25">
        <f t="shared" si="3"/>
        <v>366</v>
      </c>
      <c r="O85" s="25">
        <f t="shared" si="4"/>
        <v>251.09</v>
      </c>
      <c r="P85" s="25">
        <f t="shared" si="5"/>
        <v>6.2772500000000004</v>
      </c>
    </row>
    <row r="86" spans="1:16" s="8" customFormat="1" ht="24.95" customHeight="1">
      <c r="A86" s="33"/>
      <c r="B86" s="33"/>
      <c r="C86" s="6"/>
      <c r="D86" s="6" t="s">
        <v>10</v>
      </c>
      <c r="E86" s="27">
        <f>Sheet2!E86</f>
        <v>1</v>
      </c>
      <c r="F86" s="27">
        <f>Sheet2!G86</f>
        <v>2700</v>
      </c>
      <c r="G86" s="27">
        <f>Sheet6!X87</f>
        <v>40.5</v>
      </c>
      <c r="H86" s="27">
        <f>Sheet2!H86</f>
        <v>792</v>
      </c>
      <c r="I86" s="27">
        <f>Sheet2!J86</f>
        <v>2952.9</v>
      </c>
      <c r="J86" s="27">
        <f>Sheet6!T87</f>
        <v>73.822500000000005</v>
      </c>
      <c r="K86" s="27">
        <f>Sheet2!K86</f>
        <v>2102</v>
      </c>
      <c r="L86" s="27">
        <f>Sheet2!M86</f>
        <v>3260.51</v>
      </c>
      <c r="M86" s="27">
        <f>Sheet6!AJ87</f>
        <v>81.512750000000011</v>
      </c>
      <c r="N86" s="27">
        <f t="shared" si="3"/>
        <v>2895</v>
      </c>
      <c r="O86" s="27">
        <f t="shared" si="4"/>
        <v>8913.41</v>
      </c>
      <c r="P86" s="27">
        <f t="shared" si="5"/>
        <v>195.83525000000003</v>
      </c>
    </row>
    <row r="87" spans="1:16" ht="24.95" customHeight="1">
      <c r="A87" s="32"/>
      <c r="B87" s="32"/>
      <c r="C87" s="6"/>
      <c r="D87" s="6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</row>
    <row r="88" spans="1:16" ht="24.95" customHeight="1">
      <c r="A88" s="22">
        <v>72</v>
      </c>
      <c r="B88" s="22">
        <v>1</v>
      </c>
      <c r="C88" s="7" t="s">
        <v>175</v>
      </c>
      <c r="D88" s="7" t="s">
        <v>175</v>
      </c>
      <c r="E88" s="25">
        <f>Sheet2!E88</f>
        <v>1</v>
      </c>
      <c r="F88" s="25">
        <f>Sheet2!G88</f>
        <v>2987.3</v>
      </c>
      <c r="G88" s="25">
        <f>Sheet6!X89</f>
        <v>44.8095</v>
      </c>
      <c r="H88" s="25">
        <f>Sheet2!H88</f>
        <v>2</v>
      </c>
      <c r="I88" s="25">
        <f>Sheet2!J88</f>
        <v>138</v>
      </c>
      <c r="J88" s="25">
        <f>Sheet6!T89</f>
        <v>3.45</v>
      </c>
      <c r="K88" s="25">
        <f>Sheet2!K88</f>
        <v>35</v>
      </c>
      <c r="L88" s="25">
        <f>Sheet2!M88</f>
        <v>178.19</v>
      </c>
      <c r="M88" s="25">
        <f>Sheet6!AJ89</f>
        <v>4.4547500000000007</v>
      </c>
      <c r="N88" s="25">
        <f t="shared" si="3"/>
        <v>38</v>
      </c>
      <c r="O88" s="25">
        <f t="shared" si="4"/>
        <v>3303.4900000000002</v>
      </c>
      <c r="P88" s="25">
        <f t="shared" si="5"/>
        <v>52.714250000000007</v>
      </c>
    </row>
    <row r="89" spans="1:16" ht="24.95" customHeight="1">
      <c r="A89" s="22">
        <v>73</v>
      </c>
      <c r="B89" s="22">
        <v>2</v>
      </c>
      <c r="C89" s="7" t="s">
        <v>175</v>
      </c>
      <c r="D89" s="7" t="s">
        <v>177</v>
      </c>
      <c r="E89" s="25">
        <f>Sheet2!E89</f>
        <v>1</v>
      </c>
      <c r="F89" s="25">
        <f>Sheet2!G89</f>
        <v>17250</v>
      </c>
      <c r="G89" s="25">
        <f>Sheet6!X90</f>
        <v>129.375</v>
      </c>
      <c r="H89" s="25">
        <f>Sheet2!H89</f>
        <v>3</v>
      </c>
      <c r="I89" s="25">
        <f>Sheet2!J89</f>
        <v>138.5</v>
      </c>
      <c r="J89" s="25">
        <f>Sheet6!T90</f>
        <v>3.4625000000000004</v>
      </c>
      <c r="K89" s="25">
        <f>Sheet2!K89</f>
        <v>34</v>
      </c>
      <c r="L89" s="25">
        <f>Sheet2!M89</f>
        <v>333.51</v>
      </c>
      <c r="M89" s="25">
        <f>Sheet6!AJ90</f>
        <v>8.3377499999999998</v>
      </c>
      <c r="N89" s="25">
        <f t="shared" si="3"/>
        <v>38</v>
      </c>
      <c r="O89" s="25">
        <f t="shared" si="4"/>
        <v>17722.009999999998</v>
      </c>
      <c r="P89" s="25">
        <f t="shared" si="5"/>
        <v>141.17525000000001</v>
      </c>
    </row>
    <row r="90" spans="1:16" ht="24.95" customHeight="1">
      <c r="A90" s="22">
        <v>74</v>
      </c>
      <c r="B90" s="22">
        <v>3</v>
      </c>
      <c r="C90" s="7" t="s">
        <v>175</v>
      </c>
      <c r="D90" s="7" t="s">
        <v>179</v>
      </c>
      <c r="E90" s="25">
        <f>Sheet2!E90</f>
        <v>0</v>
      </c>
      <c r="F90" s="25">
        <f>Sheet2!G90</f>
        <v>0</v>
      </c>
      <c r="G90" s="25">
        <f>Sheet6!X91</f>
        <v>0</v>
      </c>
      <c r="H90" s="25">
        <f>Sheet2!H90</f>
        <v>24</v>
      </c>
      <c r="I90" s="25">
        <f>Sheet2!J90</f>
        <v>916.6</v>
      </c>
      <c r="J90" s="25">
        <f>Sheet6!T91</f>
        <v>22.915000000000003</v>
      </c>
      <c r="K90" s="25">
        <f>Sheet2!K90</f>
        <v>43</v>
      </c>
      <c r="L90" s="25">
        <f>Sheet2!M90</f>
        <v>551.79999999999995</v>
      </c>
      <c r="M90" s="25">
        <f>Sheet6!AJ91</f>
        <v>13.795</v>
      </c>
      <c r="N90" s="25">
        <f t="shared" si="3"/>
        <v>67</v>
      </c>
      <c r="O90" s="25">
        <f t="shared" si="4"/>
        <v>1468.4</v>
      </c>
      <c r="P90" s="25">
        <f t="shared" si="5"/>
        <v>36.71</v>
      </c>
    </row>
    <row r="91" spans="1:16" ht="24.95" customHeight="1">
      <c r="A91" s="22">
        <v>75</v>
      </c>
      <c r="B91" s="32">
        <v>4</v>
      </c>
      <c r="C91" s="6" t="s">
        <v>175</v>
      </c>
      <c r="D91" s="6" t="s">
        <v>181</v>
      </c>
      <c r="E91" s="25">
        <f>Sheet2!E91</f>
        <v>0</v>
      </c>
      <c r="F91" s="25">
        <f>Sheet2!G91</f>
        <v>0</v>
      </c>
      <c r="G91" s="25">
        <f>Sheet6!X92</f>
        <v>0</v>
      </c>
      <c r="H91" s="25">
        <f>Sheet2!H91</f>
        <v>15</v>
      </c>
      <c r="I91" s="25">
        <f>Sheet2!J91</f>
        <v>296.85000000000002</v>
      </c>
      <c r="J91" s="25">
        <f>Sheet6!T92</f>
        <v>7.4212500000000006</v>
      </c>
      <c r="K91" s="25">
        <f>Sheet2!K91</f>
        <v>29</v>
      </c>
      <c r="L91" s="25">
        <f>Sheet2!M91</f>
        <v>356.07</v>
      </c>
      <c r="M91" s="25">
        <f>Sheet6!AJ92</f>
        <v>8.9017499999999998</v>
      </c>
      <c r="N91" s="25">
        <f t="shared" si="3"/>
        <v>44</v>
      </c>
      <c r="O91" s="25">
        <f t="shared" si="4"/>
        <v>652.92000000000007</v>
      </c>
      <c r="P91" s="25">
        <f t="shared" si="5"/>
        <v>16.323</v>
      </c>
    </row>
    <row r="92" spans="1:16" ht="24.95" customHeight="1">
      <c r="A92" s="22">
        <v>76</v>
      </c>
      <c r="B92" s="22">
        <v>5</v>
      </c>
      <c r="C92" s="7" t="s">
        <v>175</v>
      </c>
      <c r="D92" s="7" t="s">
        <v>183</v>
      </c>
      <c r="E92" s="25">
        <f>Sheet2!E92</f>
        <v>1</v>
      </c>
      <c r="F92" s="25">
        <f>Sheet2!G92</f>
        <v>21375</v>
      </c>
      <c r="G92" s="25">
        <f>Sheet6!X93</f>
        <v>160.3125</v>
      </c>
      <c r="H92" s="25">
        <f>Sheet2!H92</f>
        <v>17</v>
      </c>
      <c r="I92" s="25">
        <f>Sheet2!J92</f>
        <v>1398.8899999999999</v>
      </c>
      <c r="J92" s="25">
        <f>Sheet6!T93</f>
        <v>25.649749999999997</v>
      </c>
      <c r="K92" s="25">
        <f>Sheet2!K92</f>
        <v>49</v>
      </c>
      <c r="L92" s="25">
        <f>Sheet2!M92</f>
        <v>200.6</v>
      </c>
      <c r="M92" s="25">
        <f>Sheet6!AJ93</f>
        <v>5.0150000000000006</v>
      </c>
      <c r="N92" s="25">
        <f t="shared" si="3"/>
        <v>67</v>
      </c>
      <c r="O92" s="25">
        <f t="shared" si="4"/>
        <v>22974.489999999998</v>
      </c>
      <c r="P92" s="25">
        <f t="shared" si="5"/>
        <v>190.97724999999997</v>
      </c>
    </row>
    <row r="93" spans="1:16" ht="24.95" customHeight="1">
      <c r="A93" s="22">
        <v>77</v>
      </c>
      <c r="B93" s="22">
        <v>6</v>
      </c>
      <c r="C93" s="7" t="s">
        <v>175</v>
      </c>
      <c r="D93" s="7" t="s">
        <v>185</v>
      </c>
      <c r="E93" s="25">
        <f>Sheet2!E93</f>
        <v>0</v>
      </c>
      <c r="F93" s="25">
        <f>Sheet2!G93</f>
        <v>0</v>
      </c>
      <c r="G93" s="25">
        <f>Sheet6!X94</f>
        <v>0</v>
      </c>
      <c r="H93" s="25">
        <f>Sheet2!H93</f>
        <v>33</v>
      </c>
      <c r="I93" s="25">
        <f>Sheet2!J93</f>
        <v>12.971</v>
      </c>
      <c r="J93" s="25">
        <f>Sheet6!T94</f>
        <v>0.31749500000000003</v>
      </c>
      <c r="K93" s="25">
        <f>Sheet2!K93</f>
        <v>3</v>
      </c>
      <c r="L93" s="25">
        <f>Sheet2!M93</f>
        <v>0.75141000000000002</v>
      </c>
      <c r="M93" s="25">
        <f>Sheet6!AJ94</f>
        <v>1.8785250000000003E-2</v>
      </c>
      <c r="N93" s="25">
        <f t="shared" si="3"/>
        <v>36</v>
      </c>
      <c r="O93" s="25">
        <f t="shared" si="4"/>
        <v>13.72241</v>
      </c>
      <c r="P93" s="25">
        <f t="shared" si="5"/>
        <v>0.33628025000000006</v>
      </c>
    </row>
    <row r="94" spans="1:16" ht="24.95" customHeight="1">
      <c r="A94" s="22">
        <v>78</v>
      </c>
      <c r="B94" s="22">
        <v>7</v>
      </c>
      <c r="C94" s="7" t="s">
        <v>175</v>
      </c>
      <c r="D94" s="7" t="s">
        <v>187</v>
      </c>
      <c r="E94" s="25">
        <f>Sheet2!E94</f>
        <v>0</v>
      </c>
      <c r="F94" s="25">
        <f>Sheet2!G94</f>
        <v>0</v>
      </c>
      <c r="G94" s="25">
        <f>Sheet6!X95</f>
        <v>0</v>
      </c>
      <c r="H94" s="25">
        <f>Sheet2!H94</f>
        <v>1</v>
      </c>
      <c r="I94" s="25">
        <f>Sheet2!J94</f>
        <v>0.67800000000000005</v>
      </c>
      <c r="J94" s="25">
        <f>Sheet6!T95</f>
        <v>1.6950000000000003E-2</v>
      </c>
      <c r="K94" s="25">
        <f>Sheet2!K94</f>
        <v>67</v>
      </c>
      <c r="L94" s="25">
        <f>Sheet2!M94</f>
        <v>28.082000000000001</v>
      </c>
      <c r="M94" s="25">
        <f>Sheet6!AJ95</f>
        <v>0.70205000000000006</v>
      </c>
      <c r="N94" s="25">
        <f t="shared" si="3"/>
        <v>68</v>
      </c>
      <c r="O94" s="25">
        <f t="shared" si="4"/>
        <v>28.76</v>
      </c>
      <c r="P94" s="25">
        <f t="shared" si="5"/>
        <v>0.71900000000000008</v>
      </c>
    </row>
    <row r="95" spans="1:16" ht="24.95" customHeight="1">
      <c r="A95" s="22">
        <v>79</v>
      </c>
      <c r="B95" s="22">
        <v>8</v>
      </c>
      <c r="C95" s="7" t="s">
        <v>175</v>
      </c>
      <c r="D95" s="7" t="s">
        <v>189</v>
      </c>
      <c r="E95" s="25">
        <f>Sheet2!E95</f>
        <v>0</v>
      </c>
      <c r="F95" s="25">
        <f>Sheet2!G95</f>
        <v>0</v>
      </c>
      <c r="G95" s="25">
        <f>Sheet6!X96</f>
        <v>0</v>
      </c>
      <c r="H95" s="25">
        <f>Sheet2!H95</f>
        <v>80</v>
      </c>
      <c r="I95" s="25">
        <f>Sheet2!J95</f>
        <v>104.66200000000001</v>
      </c>
      <c r="J95" s="25">
        <f>Sheet6!T96</f>
        <v>2.6165500000000002</v>
      </c>
      <c r="K95" s="25">
        <f>Sheet2!K95</f>
        <v>0</v>
      </c>
      <c r="L95" s="25">
        <f>Sheet2!M95</f>
        <v>0</v>
      </c>
      <c r="M95" s="25">
        <f>Sheet6!AJ96</f>
        <v>0</v>
      </c>
      <c r="N95" s="25">
        <f t="shared" si="3"/>
        <v>80</v>
      </c>
      <c r="O95" s="25">
        <f t="shared" si="4"/>
        <v>104.66200000000001</v>
      </c>
      <c r="P95" s="25">
        <f t="shared" si="5"/>
        <v>2.6165500000000002</v>
      </c>
    </row>
    <row r="96" spans="1:16" ht="24.95" customHeight="1">
      <c r="A96" s="22">
        <v>80</v>
      </c>
      <c r="B96" s="12">
        <v>9</v>
      </c>
      <c r="C96" s="13" t="s">
        <v>175</v>
      </c>
      <c r="D96" s="13" t="s">
        <v>191</v>
      </c>
      <c r="E96" s="25">
        <f>Sheet2!E96</f>
        <v>0</v>
      </c>
      <c r="F96" s="25">
        <f>Sheet2!G96</f>
        <v>0</v>
      </c>
      <c r="G96" s="25">
        <f>Sheet6!X97</f>
        <v>0</v>
      </c>
      <c r="H96" s="25">
        <f>Sheet2!H96</f>
        <v>24</v>
      </c>
      <c r="I96" s="25">
        <f>Sheet2!J96</f>
        <v>11.74</v>
      </c>
      <c r="J96" s="25">
        <f>Sheet6!T97</f>
        <v>0.29350000000000004</v>
      </c>
      <c r="K96" s="25">
        <f>Sheet2!K96</f>
        <v>104</v>
      </c>
      <c r="L96" s="25">
        <f>Sheet2!M96</f>
        <v>37.49</v>
      </c>
      <c r="M96" s="25">
        <f>Sheet6!AJ97</f>
        <v>0.93725000000000014</v>
      </c>
      <c r="N96" s="25">
        <f t="shared" si="3"/>
        <v>128</v>
      </c>
      <c r="O96" s="25">
        <f t="shared" si="4"/>
        <v>49.230000000000004</v>
      </c>
      <c r="P96" s="25">
        <f t="shared" si="5"/>
        <v>1.2307500000000002</v>
      </c>
    </row>
    <row r="97" spans="1:16" ht="24.95" customHeight="1">
      <c r="A97" s="22">
        <v>81</v>
      </c>
      <c r="B97" s="12">
        <v>10</v>
      </c>
      <c r="C97" s="13" t="s">
        <v>175</v>
      </c>
      <c r="D97" s="13" t="s">
        <v>193</v>
      </c>
      <c r="E97" s="25">
        <f>Sheet2!E97</f>
        <v>0</v>
      </c>
      <c r="F97" s="25">
        <f>Sheet2!G97</f>
        <v>0</v>
      </c>
      <c r="G97" s="25">
        <f>Sheet6!X98</f>
        <v>0</v>
      </c>
      <c r="H97" s="25">
        <f>Sheet2!H97</f>
        <v>160</v>
      </c>
      <c r="I97" s="25">
        <f>Sheet2!J97</f>
        <v>193.30019999999999</v>
      </c>
      <c r="J97" s="25">
        <f>Sheet6!T98</f>
        <v>4.8325050000000003</v>
      </c>
      <c r="K97" s="25">
        <f>Sheet2!K97</f>
        <v>0</v>
      </c>
      <c r="L97" s="25">
        <f>Sheet2!M97</f>
        <v>0</v>
      </c>
      <c r="M97" s="25">
        <f>Sheet6!AJ98</f>
        <v>0</v>
      </c>
      <c r="N97" s="25">
        <f t="shared" si="3"/>
        <v>160</v>
      </c>
      <c r="O97" s="25">
        <f t="shared" si="4"/>
        <v>193.30019999999999</v>
      </c>
      <c r="P97" s="25">
        <f t="shared" si="5"/>
        <v>4.8325050000000003</v>
      </c>
    </row>
    <row r="98" spans="1:16" s="8" customFormat="1" ht="24.95" customHeight="1">
      <c r="A98" s="33"/>
      <c r="B98" s="33"/>
      <c r="C98" s="6"/>
      <c r="D98" s="6" t="s">
        <v>10</v>
      </c>
      <c r="E98" s="27">
        <f>Sheet2!E98</f>
        <v>3</v>
      </c>
      <c r="F98" s="27">
        <f>Sheet2!G98</f>
        <v>41612.300000000003</v>
      </c>
      <c r="G98" s="27">
        <f>Sheet6!X99</f>
        <v>334.49700000000001</v>
      </c>
      <c r="H98" s="27">
        <f>Sheet2!H98</f>
        <v>359</v>
      </c>
      <c r="I98" s="27">
        <f>Sheet2!J98</f>
        <v>3212.1911999999993</v>
      </c>
      <c r="J98" s="27">
        <f>Sheet6!T99</f>
        <v>70.975499999999997</v>
      </c>
      <c r="K98" s="27">
        <f>Sheet2!K98</f>
        <v>364</v>
      </c>
      <c r="L98" s="27">
        <f>Sheet2!M98</f>
        <v>1686.49341</v>
      </c>
      <c r="M98" s="27">
        <f>Sheet6!AJ99</f>
        <v>42.162335249999998</v>
      </c>
      <c r="N98" s="27">
        <f t="shared" si="3"/>
        <v>726</v>
      </c>
      <c r="O98" s="27">
        <f t="shared" si="4"/>
        <v>46510.984610000007</v>
      </c>
      <c r="P98" s="27">
        <f t="shared" si="5"/>
        <v>447.63483525000004</v>
      </c>
    </row>
    <row r="99" spans="1:16" ht="24.95" customHeight="1">
      <c r="A99" s="32"/>
      <c r="B99" s="32"/>
      <c r="C99" s="6"/>
      <c r="D99" s="6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</row>
    <row r="100" spans="1:16" ht="24.95" customHeight="1">
      <c r="A100" s="22">
        <v>82</v>
      </c>
      <c r="B100" s="22">
        <v>1</v>
      </c>
      <c r="C100" s="7" t="s">
        <v>194</v>
      </c>
      <c r="D100" s="7" t="s">
        <v>195</v>
      </c>
      <c r="E100" s="25">
        <f>Sheet2!E100</f>
        <v>0</v>
      </c>
      <c r="F100" s="25">
        <f>Sheet2!G100</f>
        <v>0</v>
      </c>
      <c r="G100" s="25">
        <f>Sheet6!X101</f>
        <v>0</v>
      </c>
      <c r="H100" s="25">
        <f>Sheet2!H100</f>
        <v>27</v>
      </c>
      <c r="I100" s="25">
        <f>Sheet2!J100</f>
        <v>339.75</v>
      </c>
      <c r="J100" s="25">
        <f>Sheet6!T101</f>
        <v>8.4937500000000004</v>
      </c>
      <c r="K100" s="25">
        <f>Sheet2!K100</f>
        <v>83</v>
      </c>
      <c r="L100" s="25">
        <f>Sheet2!M100</f>
        <v>369.5</v>
      </c>
      <c r="M100" s="25">
        <f>Sheet6!AJ101</f>
        <v>9.2375000000000007</v>
      </c>
      <c r="N100" s="25">
        <f t="shared" si="3"/>
        <v>110</v>
      </c>
      <c r="O100" s="25">
        <f t="shared" si="4"/>
        <v>709.25</v>
      </c>
      <c r="P100" s="25">
        <f t="shared" si="5"/>
        <v>17.731250000000003</v>
      </c>
    </row>
    <row r="101" spans="1:16" ht="24.95" customHeight="1">
      <c r="A101" s="22">
        <v>83</v>
      </c>
      <c r="B101" s="22">
        <v>2</v>
      </c>
      <c r="C101" s="7" t="s">
        <v>194</v>
      </c>
      <c r="D101" s="7" t="s">
        <v>197</v>
      </c>
      <c r="E101" s="25">
        <f>Sheet2!E101</f>
        <v>0</v>
      </c>
      <c r="F101" s="25">
        <f>Sheet2!G101</f>
        <v>0</v>
      </c>
      <c r="G101" s="25">
        <f>Sheet6!X102</f>
        <v>0</v>
      </c>
      <c r="H101" s="25">
        <f>Sheet2!H101</f>
        <v>51</v>
      </c>
      <c r="I101" s="25">
        <f>Sheet2!J101</f>
        <v>759.5</v>
      </c>
      <c r="J101" s="25">
        <f>Sheet6!T102</f>
        <v>18.657500000000002</v>
      </c>
      <c r="K101" s="25">
        <f>Sheet2!K101</f>
        <v>194</v>
      </c>
      <c r="L101" s="25">
        <f>Sheet2!M101</f>
        <v>1441.25</v>
      </c>
      <c r="M101" s="25">
        <f>Sheet6!AJ102</f>
        <v>36.03125</v>
      </c>
      <c r="N101" s="25">
        <f t="shared" si="3"/>
        <v>245</v>
      </c>
      <c r="O101" s="25">
        <f t="shared" si="4"/>
        <v>2200.75</v>
      </c>
      <c r="P101" s="25">
        <f t="shared" si="5"/>
        <v>54.688749999999999</v>
      </c>
    </row>
    <row r="102" spans="1:16" ht="24.95" customHeight="1">
      <c r="A102" s="22">
        <v>84</v>
      </c>
      <c r="B102" s="22">
        <v>3</v>
      </c>
      <c r="C102" s="7" t="s">
        <v>194</v>
      </c>
      <c r="D102" s="7" t="s">
        <v>199</v>
      </c>
      <c r="E102" s="25">
        <f>Sheet2!E102</f>
        <v>0</v>
      </c>
      <c r="F102" s="25">
        <f>Sheet2!G102</f>
        <v>0</v>
      </c>
      <c r="G102" s="25">
        <f>Sheet6!X103</f>
        <v>0</v>
      </c>
      <c r="H102" s="25">
        <f>Sheet2!H102</f>
        <v>48</v>
      </c>
      <c r="I102" s="25">
        <f>Sheet2!J102</f>
        <v>889.25</v>
      </c>
      <c r="J102" s="25">
        <f>Sheet6!T103</f>
        <v>22.231250000000003</v>
      </c>
      <c r="K102" s="25">
        <f>Sheet2!K102</f>
        <v>98</v>
      </c>
      <c r="L102" s="25">
        <f>Sheet2!M102</f>
        <v>548.5</v>
      </c>
      <c r="M102" s="25">
        <f>Sheet6!AJ103</f>
        <v>13.7125</v>
      </c>
      <c r="N102" s="25">
        <f t="shared" si="3"/>
        <v>146</v>
      </c>
      <c r="O102" s="25">
        <f t="shared" si="4"/>
        <v>1437.75</v>
      </c>
      <c r="P102" s="25">
        <f t="shared" si="5"/>
        <v>35.943750000000001</v>
      </c>
    </row>
    <row r="103" spans="1:16" ht="24.95" customHeight="1">
      <c r="A103" s="22">
        <v>85</v>
      </c>
      <c r="B103" s="22">
        <v>4</v>
      </c>
      <c r="C103" s="7" t="s">
        <v>194</v>
      </c>
      <c r="D103" s="7" t="s">
        <v>201</v>
      </c>
      <c r="E103" s="25">
        <f>Sheet2!E103</f>
        <v>0</v>
      </c>
      <c r="F103" s="25">
        <f>Sheet2!G103</f>
        <v>0</v>
      </c>
      <c r="G103" s="25">
        <f>Sheet6!X104</f>
        <v>0</v>
      </c>
      <c r="H103" s="25">
        <f>Sheet2!H103</f>
        <v>60</v>
      </c>
      <c r="I103" s="25">
        <f>Sheet2!J103</f>
        <v>1067.98</v>
      </c>
      <c r="J103" s="25">
        <f>Sheet6!T104</f>
        <v>25.8245</v>
      </c>
      <c r="K103" s="25">
        <f>Sheet2!K103</f>
        <v>45</v>
      </c>
      <c r="L103" s="25">
        <f>Sheet2!M103</f>
        <v>955.7</v>
      </c>
      <c r="M103" s="25">
        <f>Sheet6!AJ104</f>
        <v>23.892500000000002</v>
      </c>
      <c r="N103" s="25">
        <f t="shared" si="3"/>
        <v>105</v>
      </c>
      <c r="O103" s="25">
        <f t="shared" si="4"/>
        <v>2023.68</v>
      </c>
      <c r="P103" s="25">
        <f t="shared" si="5"/>
        <v>49.716999999999999</v>
      </c>
    </row>
    <row r="104" spans="1:16" ht="24.95" customHeight="1">
      <c r="A104" s="22">
        <v>86</v>
      </c>
      <c r="B104" s="22">
        <v>5</v>
      </c>
      <c r="C104" s="7" t="s">
        <v>194</v>
      </c>
      <c r="D104" s="7" t="s">
        <v>203</v>
      </c>
      <c r="E104" s="25">
        <f>Sheet2!E104</f>
        <v>0</v>
      </c>
      <c r="F104" s="25">
        <f>Sheet2!G104</f>
        <v>0</v>
      </c>
      <c r="G104" s="25">
        <f>Sheet6!X105</f>
        <v>0</v>
      </c>
      <c r="H104" s="25">
        <f>Sheet2!H104</f>
        <v>31</v>
      </c>
      <c r="I104" s="25">
        <f>Sheet2!J104</f>
        <v>487.75</v>
      </c>
      <c r="J104" s="25">
        <f>Sheet6!T105</f>
        <v>12.193750000000001</v>
      </c>
      <c r="K104" s="25">
        <f>Sheet2!K104</f>
        <v>61</v>
      </c>
      <c r="L104" s="25">
        <f>Sheet2!M104</f>
        <v>277.95</v>
      </c>
      <c r="M104" s="25">
        <f>Sheet6!AJ105</f>
        <v>6.9487500000000004</v>
      </c>
      <c r="N104" s="25">
        <f t="shared" si="3"/>
        <v>92</v>
      </c>
      <c r="O104" s="25">
        <f t="shared" si="4"/>
        <v>765.7</v>
      </c>
      <c r="P104" s="25">
        <f t="shared" si="5"/>
        <v>19.142500000000002</v>
      </c>
    </row>
    <row r="105" spans="1:16" ht="24.95" customHeight="1">
      <c r="A105" s="22">
        <v>87</v>
      </c>
      <c r="B105" s="22">
        <v>6</v>
      </c>
      <c r="C105" s="7" t="s">
        <v>194</v>
      </c>
      <c r="D105" s="7" t="s">
        <v>205</v>
      </c>
      <c r="E105" s="25">
        <f>Sheet2!E105</f>
        <v>0</v>
      </c>
      <c r="F105" s="25">
        <f>Sheet2!G105</f>
        <v>0</v>
      </c>
      <c r="G105" s="25">
        <f>Sheet6!X106</f>
        <v>0</v>
      </c>
      <c r="H105" s="25">
        <f>Sheet2!H105</f>
        <v>33</v>
      </c>
      <c r="I105" s="25">
        <f>Sheet2!J105</f>
        <v>235.75</v>
      </c>
      <c r="J105" s="25">
        <f>Sheet6!T106</f>
        <v>5.6562500000000009</v>
      </c>
      <c r="K105" s="25">
        <f>Sheet2!K105</f>
        <v>83</v>
      </c>
      <c r="L105" s="25">
        <f>Sheet2!M105</f>
        <v>363.125</v>
      </c>
      <c r="M105" s="25">
        <f>Sheet6!AJ106</f>
        <v>9.078125</v>
      </c>
      <c r="N105" s="25">
        <f t="shared" si="3"/>
        <v>116</v>
      </c>
      <c r="O105" s="25">
        <f t="shared" si="4"/>
        <v>598.875</v>
      </c>
      <c r="P105" s="25">
        <f t="shared" si="5"/>
        <v>14.734375</v>
      </c>
    </row>
    <row r="106" spans="1:16" ht="24.95" customHeight="1">
      <c r="A106" s="22">
        <v>88</v>
      </c>
      <c r="B106" s="22">
        <v>7</v>
      </c>
      <c r="C106" s="7" t="s">
        <v>194</v>
      </c>
      <c r="D106" s="7" t="s">
        <v>207</v>
      </c>
      <c r="E106" s="25">
        <f>Sheet2!E106</f>
        <v>0</v>
      </c>
      <c r="F106" s="25">
        <f>Sheet2!G106</f>
        <v>0</v>
      </c>
      <c r="G106" s="25">
        <f>Sheet6!X107</f>
        <v>0</v>
      </c>
      <c r="H106" s="25">
        <f>Sheet2!H106</f>
        <v>15</v>
      </c>
      <c r="I106" s="25">
        <f>Sheet2!J106</f>
        <v>461</v>
      </c>
      <c r="J106" s="25">
        <f>Sheet6!T107</f>
        <v>11.525</v>
      </c>
      <c r="K106" s="25">
        <f>Sheet2!K106</f>
        <v>40</v>
      </c>
      <c r="L106" s="25">
        <f>Sheet2!M106</f>
        <v>161.65</v>
      </c>
      <c r="M106" s="25">
        <f>Sheet6!AJ107</f>
        <v>4.0412500000000007</v>
      </c>
      <c r="N106" s="25">
        <f t="shared" si="3"/>
        <v>55</v>
      </c>
      <c r="O106" s="25">
        <f t="shared" si="4"/>
        <v>622.65</v>
      </c>
      <c r="P106" s="25">
        <f t="shared" si="5"/>
        <v>15.56625</v>
      </c>
    </row>
    <row r="107" spans="1:16" ht="24.95" customHeight="1">
      <c r="A107" s="22">
        <v>89</v>
      </c>
      <c r="B107" s="22">
        <v>8</v>
      </c>
      <c r="C107" s="7" t="s">
        <v>194</v>
      </c>
      <c r="D107" s="7" t="s">
        <v>179</v>
      </c>
      <c r="E107" s="25">
        <f>Sheet2!E107</f>
        <v>0</v>
      </c>
      <c r="F107" s="25">
        <f>Sheet2!G107</f>
        <v>0</v>
      </c>
      <c r="G107" s="25">
        <f>Sheet6!X108</f>
        <v>0</v>
      </c>
      <c r="H107" s="25">
        <f>Sheet2!H107</f>
        <v>18</v>
      </c>
      <c r="I107" s="25">
        <f>Sheet2!J107</f>
        <v>2483.4499999999998</v>
      </c>
      <c r="J107" s="25">
        <f>Sheet6!T108</f>
        <v>62.08625</v>
      </c>
      <c r="K107" s="25">
        <f>Sheet2!K107</f>
        <v>16</v>
      </c>
      <c r="L107" s="25">
        <f>Sheet2!M107</f>
        <v>389.95</v>
      </c>
      <c r="M107" s="25">
        <f>Sheet6!AJ108</f>
        <v>9.7487500000000011</v>
      </c>
      <c r="N107" s="25">
        <f t="shared" si="3"/>
        <v>34</v>
      </c>
      <c r="O107" s="25">
        <f t="shared" si="4"/>
        <v>2873.3999999999996</v>
      </c>
      <c r="P107" s="25">
        <f t="shared" si="5"/>
        <v>71.835000000000008</v>
      </c>
    </row>
    <row r="108" spans="1:16" s="8" customFormat="1" ht="24.95" customHeight="1">
      <c r="A108" s="33"/>
      <c r="B108" s="33"/>
      <c r="C108" s="6"/>
      <c r="D108" s="6" t="s">
        <v>10</v>
      </c>
      <c r="E108" s="27">
        <f>Sheet2!E108</f>
        <v>0</v>
      </c>
      <c r="F108" s="27">
        <f>Sheet2!G108</f>
        <v>0</v>
      </c>
      <c r="G108" s="27">
        <f>Sheet6!X109</f>
        <v>0</v>
      </c>
      <c r="H108" s="27">
        <f>Sheet2!H108</f>
        <v>283</v>
      </c>
      <c r="I108" s="27">
        <f>Sheet2!J108</f>
        <v>6724.4299999999994</v>
      </c>
      <c r="J108" s="27">
        <f>Sheet6!T109</f>
        <v>166.66825000000003</v>
      </c>
      <c r="K108" s="27">
        <f>Sheet2!K108</f>
        <v>620</v>
      </c>
      <c r="L108" s="27">
        <f>Sheet2!M108</f>
        <v>4507.6249999999991</v>
      </c>
      <c r="M108" s="27">
        <f>Sheet6!AJ109</f>
        <v>112.69062500000001</v>
      </c>
      <c r="N108" s="27">
        <f t="shared" si="3"/>
        <v>903</v>
      </c>
      <c r="O108" s="27">
        <f t="shared" si="4"/>
        <v>11232.054999999998</v>
      </c>
      <c r="P108" s="27">
        <f t="shared" si="5"/>
        <v>279.35887500000001</v>
      </c>
    </row>
    <row r="109" spans="1:16" ht="24.95" customHeight="1">
      <c r="A109" s="32"/>
      <c r="B109" s="32"/>
      <c r="C109" s="6"/>
      <c r="D109" s="6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</row>
    <row r="110" spans="1:16" ht="24.95" customHeight="1">
      <c r="A110" s="22">
        <v>90</v>
      </c>
      <c r="B110" s="22">
        <v>1</v>
      </c>
      <c r="C110" s="7" t="s">
        <v>209</v>
      </c>
      <c r="D110" s="7" t="s">
        <v>210</v>
      </c>
      <c r="E110" s="25">
        <f>Sheet2!E110</f>
        <v>1</v>
      </c>
      <c r="F110" s="25">
        <f>Sheet2!G110</f>
        <v>15928.5</v>
      </c>
      <c r="G110" s="25">
        <f>Sheet6!X111</f>
        <v>119.46374999999999</v>
      </c>
      <c r="H110" s="25">
        <f>Sheet2!H110</f>
        <v>6</v>
      </c>
      <c r="I110" s="25">
        <f>Sheet2!J110</f>
        <v>2097.04</v>
      </c>
      <c r="J110" s="25">
        <f>Sheet6!T111</f>
        <v>52.426000000000002</v>
      </c>
      <c r="K110" s="25">
        <f>Sheet2!K110</f>
        <v>58</v>
      </c>
      <c r="L110" s="25">
        <f>Sheet2!M110</f>
        <v>1402.15</v>
      </c>
      <c r="M110" s="25">
        <f>Sheet6!AJ111</f>
        <v>35.053750000000001</v>
      </c>
      <c r="N110" s="25">
        <f t="shared" si="3"/>
        <v>65</v>
      </c>
      <c r="O110" s="25">
        <f t="shared" si="4"/>
        <v>19427.690000000002</v>
      </c>
      <c r="P110" s="25">
        <f t="shared" si="5"/>
        <v>206.9435</v>
      </c>
    </row>
    <row r="111" spans="1:16" ht="24.95" customHeight="1">
      <c r="A111" s="22">
        <v>91</v>
      </c>
      <c r="B111" s="22">
        <v>2</v>
      </c>
      <c r="C111" s="7" t="s">
        <v>209</v>
      </c>
      <c r="D111" s="7" t="s">
        <v>212</v>
      </c>
      <c r="E111" s="25">
        <f>Sheet2!E111</f>
        <v>0</v>
      </c>
      <c r="F111" s="25">
        <f>Sheet2!G111</f>
        <v>0</v>
      </c>
      <c r="G111" s="25">
        <f>Sheet6!X112</f>
        <v>0</v>
      </c>
      <c r="H111" s="25">
        <f>Sheet2!H111</f>
        <v>13</v>
      </c>
      <c r="I111" s="25">
        <f>Sheet2!J111</f>
        <v>361.11</v>
      </c>
      <c r="J111" s="25">
        <f>Sheet6!T112</f>
        <v>9.0277500000000011</v>
      </c>
      <c r="K111" s="25">
        <f>Sheet2!K111</f>
        <v>126</v>
      </c>
      <c r="L111" s="25">
        <f>Sheet2!M111</f>
        <v>1848.0700000000002</v>
      </c>
      <c r="M111" s="25">
        <f>Sheet6!AJ112</f>
        <v>46.201750000000004</v>
      </c>
      <c r="N111" s="25">
        <f t="shared" si="3"/>
        <v>139</v>
      </c>
      <c r="O111" s="25">
        <f t="shared" si="4"/>
        <v>2209.1800000000003</v>
      </c>
      <c r="P111" s="25">
        <f t="shared" si="5"/>
        <v>55.229500000000002</v>
      </c>
    </row>
    <row r="112" spans="1:16" ht="24.95" customHeight="1">
      <c r="A112" s="22">
        <v>92</v>
      </c>
      <c r="B112" s="22">
        <v>3</v>
      </c>
      <c r="C112" s="7" t="s">
        <v>209</v>
      </c>
      <c r="D112" s="7" t="s">
        <v>214</v>
      </c>
      <c r="E112" s="25">
        <f>Sheet2!E112</f>
        <v>0</v>
      </c>
      <c r="F112" s="25">
        <f>Sheet2!G112</f>
        <v>0</v>
      </c>
      <c r="G112" s="25">
        <f>Sheet6!X113</f>
        <v>0</v>
      </c>
      <c r="H112" s="25">
        <f>Sheet2!H112</f>
        <v>43</v>
      </c>
      <c r="I112" s="25">
        <f>Sheet2!J112</f>
        <v>502.75</v>
      </c>
      <c r="J112" s="25">
        <f>Sheet6!T113</f>
        <v>11.06875</v>
      </c>
      <c r="K112" s="25">
        <f>Sheet2!K112</f>
        <v>116</v>
      </c>
      <c r="L112" s="25">
        <f>Sheet2!M112</f>
        <v>743.25</v>
      </c>
      <c r="M112" s="25">
        <f>Sheet6!AJ113</f>
        <v>18.581250000000001</v>
      </c>
      <c r="N112" s="25">
        <f t="shared" si="3"/>
        <v>159</v>
      </c>
      <c r="O112" s="25">
        <f t="shared" si="4"/>
        <v>1246</v>
      </c>
      <c r="P112" s="25">
        <f t="shared" si="5"/>
        <v>29.65</v>
      </c>
    </row>
    <row r="113" spans="1:16" ht="24.95" customHeight="1">
      <c r="A113" s="22">
        <v>93</v>
      </c>
      <c r="B113" s="22">
        <v>4</v>
      </c>
      <c r="C113" s="7" t="s">
        <v>209</v>
      </c>
      <c r="D113" s="7" t="s">
        <v>216</v>
      </c>
      <c r="E113" s="25">
        <f>Sheet2!E113</f>
        <v>0</v>
      </c>
      <c r="F113" s="25">
        <f>Sheet2!G113</f>
        <v>0</v>
      </c>
      <c r="G113" s="25">
        <f>Sheet6!X114</f>
        <v>0</v>
      </c>
      <c r="H113" s="25">
        <f>Sheet2!H113</f>
        <v>9</v>
      </c>
      <c r="I113" s="25">
        <f>Sheet2!J113</f>
        <v>543.25</v>
      </c>
      <c r="J113" s="25">
        <f>Sheet6!T114</f>
        <v>13.581250000000001</v>
      </c>
      <c r="K113" s="25">
        <f>Sheet2!K113</f>
        <v>14</v>
      </c>
      <c r="L113" s="25">
        <f>Sheet2!M113</f>
        <v>153.63999999999999</v>
      </c>
      <c r="M113" s="25">
        <f>Sheet6!AJ114</f>
        <v>3.8410000000000002</v>
      </c>
      <c r="N113" s="25">
        <f t="shared" si="3"/>
        <v>23</v>
      </c>
      <c r="O113" s="25">
        <f t="shared" si="4"/>
        <v>696.89</v>
      </c>
      <c r="P113" s="25">
        <f t="shared" si="5"/>
        <v>17.422250000000002</v>
      </c>
    </row>
    <row r="114" spans="1:16" ht="24.95" customHeight="1">
      <c r="A114" s="22">
        <v>94</v>
      </c>
      <c r="B114" s="22">
        <v>5</v>
      </c>
      <c r="C114" s="7" t="s">
        <v>209</v>
      </c>
      <c r="D114" s="7" t="s">
        <v>218</v>
      </c>
      <c r="E114" s="25">
        <f>Sheet2!E114</f>
        <v>0</v>
      </c>
      <c r="F114" s="25">
        <f>Sheet2!G114</f>
        <v>0</v>
      </c>
      <c r="G114" s="25">
        <f>Sheet6!X115</f>
        <v>0</v>
      </c>
      <c r="H114" s="25">
        <f>Sheet2!H114</f>
        <v>61</v>
      </c>
      <c r="I114" s="25">
        <f>Sheet2!J114</f>
        <v>3076.65</v>
      </c>
      <c r="J114" s="25">
        <f>Sheet6!T115</f>
        <v>72.186250000000001</v>
      </c>
      <c r="K114" s="25">
        <f>Sheet2!K114</f>
        <v>607</v>
      </c>
      <c r="L114" s="25">
        <f>Sheet2!M114</f>
        <v>6086.39</v>
      </c>
      <c r="M114" s="25">
        <f>Sheet6!AJ115</f>
        <v>152.15975000000003</v>
      </c>
      <c r="N114" s="25">
        <f t="shared" si="3"/>
        <v>668</v>
      </c>
      <c r="O114" s="25">
        <f t="shared" si="4"/>
        <v>9163.0400000000009</v>
      </c>
      <c r="P114" s="25">
        <f t="shared" si="5"/>
        <v>224.34600000000003</v>
      </c>
    </row>
    <row r="115" spans="1:16" ht="24.95" customHeight="1">
      <c r="A115" s="22">
        <v>95</v>
      </c>
      <c r="B115" s="22">
        <v>6</v>
      </c>
      <c r="C115" s="7" t="s">
        <v>209</v>
      </c>
      <c r="D115" s="7" t="s">
        <v>220</v>
      </c>
      <c r="E115" s="25">
        <f>Sheet2!E115</f>
        <v>0</v>
      </c>
      <c r="F115" s="25">
        <f>Sheet2!G115</f>
        <v>0</v>
      </c>
      <c r="G115" s="25">
        <f>Sheet6!X116</f>
        <v>0</v>
      </c>
      <c r="H115" s="25">
        <f>Sheet2!H115</f>
        <v>20</v>
      </c>
      <c r="I115" s="25">
        <f>Sheet2!J115</f>
        <v>1422.98</v>
      </c>
      <c r="J115" s="25">
        <f>Sheet6!T116</f>
        <v>35.5745</v>
      </c>
      <c r="K115" s="25">
        <f>Sheet2!K115</f>
        <v>44</v>
      </c>
      <c r="L115" s="25">
        <f>Sheet2!M115</f>
        <v>320.52</v>
      </c>
      <c r="M115" s="25">
        <f>Sheet6!AJ116</f>
        <v>8.0129999999999999</v>
      </c>
      <c r="N115" s="25">
        <f t="shared" si="3"/>
        <v>64</v>
      </c>
      <c r="O115" s="25">
        <f t="shared" si="4"/>
        <v>1743.5</v>
      </c>
      <c r="P115" s="25">
        <f t="shared" si="5"/>
        <v>43.587499999999999</v>
      </c>
    </row>
    <row r="116" spans="1:16" ht="24.95" customHeight="1">
      <c r="A116" s="22">
        <v>96</v>
      </c>
      <c r="B116" s="22">
        <v>7</v>
      </c>
      <c r="C116" s="7" t="s">
        <v>209</v>
      </c>
      <c r="D116" s="7" t="s">
        <v>222</v>
      </c>
      <c r="E116" s="25">
        <f>Sheet2!E116</f>
        <v>0</v>
      </c>
      <c r="F116" s="25">
        <f>Sheet2!G116</f>
        <v>0</v>
      </c>
      <c r="G116" s="25">
        <f>Sheet6!X117</f>
        <v>0</v>
      </c>
      <c r="H116" s="25">
        <f>Sheet2!H116</f>
        <v>16</v>
      </c>
      <c r="I116" s="25">
        <f>Sheet2!J116</f>
        <v>10601.5</v>
      </c>
      <c r="J116" s="25">
        <f>Sheet6!T117</f>
        <v>81.287499999999994</v>
      </c>
      <c r="K116" s="25">
        <f>Sheet2!K116</f>
        <v>137</v>
      </c>
      <c r="L116" s="25">
        <f>Sheet2!M116</f>
        <v>413.03</v>
      </c>
      <c r="M116" s="25">
        <f>Sheet6!AJ117</f>
        <v>10.325749999999999</v>
      </c>
      <c r="N116" s="25">
        <f t="shared" si="3"/>
        <v>153</v>
      </c>
      <c r="O116" s="25">
        <f t="shared" si="4"/>
        <v>11014.53</v>
      </c>
      <c r="P116" s="25">
        <f t="shared" si="5"/>
        <v>91.613249999999994</v>
      </c>
    </row>
    <row r="117" spans="1:16" ht="24.95" customHeight="1">
      <c r="A117" s="22">
        <v>97</v>
      </c>
      <c r="B117" s="22">
        <v>8</v>
      </c>
      <c r="C117" s="7" t="s">
        <v>209</v>
      </c>
      <c r="D117" s="7" t="s">
        <v>223</v>
      </c>
      <c r="E117" s="25">
        <f>Sheet2!E117</f>
        <v>2</v>
      </c>
      <c r="F117" s="25">
        <f>Sheet2!G117</f>
        <v>2515</v>
      </c>
      <c r="G117" s="25">
        <f>Sheet6!X118</f>
        <v>37.725000000000001</v>
      </c>
      <c r="H117" s="25">
        <f>Sheet2!H117</f>
        <v>24</v>
      </c>
      <c r="I117" s="25">
        <f>Sheet2!J117</f>
        <v>1303.19</v>
      </c>
      <c r="J117" s="25">
        <f>Sheet6!T118</f>
        <v>32.579750000000004</v>
      </c>
      <c r="K117" s="25">
        <f>Sheet2!K117</f>
        <v>70</v>
      </c>
      <c r="L117" s="25">
        <f>Sheet2!M117</f>
        <v>699.98</v>
      </c>
      <c r="M117" s="25">
        <f>Sheet6!AJ118</f>
        <v>17.499500000000001</v>
      </c>
      <c r="N117" s="25">
        <f t="shared" si="3"/>
        <v>96</v>
      </c>
      <c r="O117" s="25">
        <f t="shared" si="4"/>
        <v>4518.17</v>
      </c>
      <c r="P117" s="25">
        <f t="shared" si="5"/>
        <v>87.80425000000001</v>
      </c>
    </row>
    <row r="118" spans="1:16" ht="24.95" customHeight="1">
      <c r="A118" s="22">
        <v>98</v>
      </c>
      <c r="B118" s="22">
        <v>9</v>
      </c>
      <c r="C118" s="7" t="s">
        <v>209</v>
      </c>
      <c r="D118" s="7" t="s">
        <v>225</v>
      </c>
      <c r="E118" s="25">
        <f>Sheet2!E118</f>
        <v>0</v>
      </c>
      <c r="F118" s="25">
        <f>Sheet2!G118</f>
        <v>0</v>
      </c>
      <c r="G118" s="25">
        <f>Sheet6!X119</f>
        <v>0</v>
      </c>
      <c r="H118" s="25">
        <f>Sheet2!H118</f>
        <v>3</v>
      </c>
      <c r="I118" s="25">
        <f>Sheet2!J118</f>
        <v>4656</v>
      </c>
      <c r="J118" s="25">
        <f>Sheet6!T119</f>
        <v>35.760000000000005</v>
      </c>
      <c r="K118" s="25">
        <f>Sheet2!K118</f>
        <v>79</v>
      </c>
      <c r="L118" s="25">
        <f>Sheet2!M118</f>
        <v>1698.5</v>
      </c>
      <c r="M118" s="25">
        <f>Sheet6!AJ119</f>
        <v>42.462500000000006</v>
      </c>
      <c r="N118" s="25">
        <f t="shared" si="3"/>
        <v>82</v>
      </c>
      <c r="O118" s="25">
        <f t="shared" si="4"/>
        <v>6354.5</v>
      </c>
      <c r="P118" s="25">
        <f t="shared" si="5"/>
        <v>78.222500000000011</v>
      </c>
    </row>
    <row r="119" spans="1:16" ht="24.95" customHeight="1">
      <c r="A119" s="22">
        <v>99</v>
      </c>
      <c r="B119" s="22">
        <v>10</v>
      </c>
      <c r="C119" s="7" t="s">
        <v>209</v>
      </c>
      <c r="D119" s="7" t="s">
        <v>227</v>
      </c>
      <c r="E119" s="25">
        <f>Sheet2!E119</f>
        <v>0</v>
      </c>
      <c r="F119" s="25">
        <f>Sheet2!G119</f>
        <v>0</v>
      </c>
      <c r="G119" s="25">
        <f>Sheet6!X120</f>
        <v>0</v>
      </c>
      <c r="H119" s="25">
        <f>Sheet2!H119</f>
        <v>28</v>
      </c>
      <c r="I119" s="25">
        <f>Sheet2!J119</f>
        <v>601</v>
      </c>
      <c r="J119" s="25">
        <f>Sheet6!T120</f>
        <v>15.025</v>
      </c>
      <c r="K119" s="25">
        <f>Sheet2!K119</f>
        <v>19</v>
      </c>
      <c r="L119" s="25">
        <f>Sheet2!M119</f>
        <v>295.75</v>
      </c>
      <c r="M119" s="25">
        <f>Sheet6!AJ120</f>
        <v>7.3937500000000007</v>
      </c>
      <c r="N119" s="25">
        <f t="shared" si="3"/>
        <v>47</v>
      </c>
      <c r="O119" s="25">
        <f t="shared" si="4"/>
        <v>896.75</v>
      </c>
      <c r="P119" s="25">
        <f t="shared" si="5"/>
        <v>22.418750000000003</v>
      </c>
    </row>
    <row r="120" spans="1:16" s="8" customFormat="1" ht="24.95" customHeight="1">
      <c r="A120" s="33"/>
      <c r="B120" s="33"/>
      <c r="C120" s="6"/>
      <c r="D120" s="6" t="s">
        <v>10</v>
      </c>
      <c r="E120" s="27">
        <f>Sheet2!E120</f>
        <v>3</v>
      </c>
      <c r="F120" s="27">
        <f>Sheet2!G120</f>
        <v>18443.5</v>
      </c>
      <c r="G120" s="27">
        <f>Sheet6!X121</f>
        <v>157.18875</v>
      </c>
      <c r="H120" s="27">
        <f>Sheet2!H120</f>
        <v>223</v>
      </c>
      <c r="I120" s="27">
        <f>Sheet2!J120</f>
        <v>25165.469999999998</v>
      </c>
      <c r="J120" s="27">
        <f>Sheet6!T121</f>
        <v>358.51674999999994</v>
      </c>
      <c r="K120" s="27">
        <f>Sheet2!K120</f>
        <v>1270</v>
      </c>
      <c r="L120" s="27">
        <f>Sheet2!M120</f>
        <v>13661.28</v>
      </c>
      <c r="M120" s="27">
        <f>Sheet6!AJ121</f>
        <v>341.53199999999998</v>
      </c>
      <c r="N120" s="27">
        <f t="shared" si="3"/>
        <v>1496</v>
      </c>
      <c r="O120" s="27">
        <f t="shared" si="4"/>
        <v>57270.25</v>
      </c>
      <c r="P120" s="27">
        <f t="shared" si="5"/>
        <v>857.23749999999995</v>
      </c>
    </row>
    <row r="121" spans="1:16" ht="24.95" customHeight="1">
      <c r="A121" s="32"/>
      <c r="B121" s="32"/>
      <c r="C121" s="6"/>
      <c r="D121" s="6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</row>
    <row r="122" spans="1:16" ht="24.95" customHeight="1">
      <c r="A122" s="22">
        <v>100</v>
      </c>
      <c r="B122" s="22">
        <v>1</v>
      </c>
      <c r="C122" s="7" t="s">
        <v>228</v>
      </c>
      <c r="D122" s="7" t="s">
        <v>229</v>
      </c>
      <c r="E122" s="25">
        <f>Sheet2!E122</f>
        <v>0</v>
      </c>
      <c r="F122" s="25">
        <f>Sheet2!G122</f>
        <v>0</v>
      </c>
      <c r="G122" s="25">
        <f>Sheet6!X123</f>
        <v>0</v>
      </c>
      <c r="H122" s="25">
        <f>Sheet2!H122</f>
        <v>23</v>
      </c>
      <c r="I122" s="25">
        <f>Sheet2!J122</f>
        <v>1285.75</v>
      </c>
      <c r="J122" s="25">
        <f>Sheet6!T123</f>
        <v>31.763750000000002</v>
      </c>
      <c r="K122" s="25">
        <f>Sheet2!K122</f>
        <v>175</v>
      </c>
      <c r="L122" s="25">
        <f>Sheet2!M122</f>
        <v>502.75</v>
      </c>
      <c r="M122" s="25">
        <f>Sheet6!AJ123</f>
        <v>12.56875</v>
      </c>
      <c r="N122" s="25">
        <f t="shared" si="3"/>
        <v>198</v>
      </c>
      <c r="O122" s="25">
        <f t="shared" si="4"/>
        <v>1788.5</v>
      </c>
      <c r="P122" s="25">
        <f t="shared" si="5"/>
        <v>44.332500000000003</v>
      </c>
    </row>
    <row r="123" spans="1:16" ht="24.95" customHeight="1">
      <c r="A123" s="12">
        <v>101</v>
      </c>
      <c r="B123" s="12">
        <v>2</v>
      </c>
      <c r="C123" s="13" t="s">
        <v>228</v>
      </c>
      <c r="D123" s="13" t="s">
        <v>230</v>
      </c>
      <c r="E123" s="25">
        <f>Sheet2!E123</f>
        <v>0</v>
      </c>
      <c r="F123" s="25">
        <f>Sheet2!G123</f>
        <v>0</v>
      </c>
      <c r="G123" s="25">
        <f>Sheet6!X124</f>
        <v>0</v>
      </c>
      <c r="H123" s="25">
        <f>Sheet2!H123</f>
        <v>12</v>
      </c>
      <c r="I123" s="25">
        <f>Sheet2!J123</f>
        <v>577.5</v>
      </c>
      <c r="J123" s="25">
        <f>Sheet6!T124</f>
        <v>13.012499999999999</v>
      </c>
      <c r="K123" s="25">
        <f>Sheet2!K123</f>
        <v>125</v>
      </c>
      <c r="L123" s="25">
        <f>Sheet2!M123</f>
        <v>313.75</v>
      </c>
      <c r="M123" s="25">
        <f>Sheet6!AJ124</f>
        <v>7.84375</v>
      </c>
      <c r="N123" s="25">
        <f t="shared" si="3"/>
        <v>137</v>
      </c>
      <c r="O123" s="25">
        <f t="shared" si="4"/>
        <v>891.25</v>
      </c>
      <c r="P123" s="25">
        <f t="shared" si="5"/>
        <v>20.856249999999999</v>
      </c>
    </row>
    <row r="124" spans="1:16" ht="24.95" customHeight="1">
      <c r="A124" s="22">
        <v>102</v>
      </c>
      <c r="B124" s="12">
        <v>3</v>
      </c>
      <c r="C124" s="13" t="s">
        <v>228</v>
      </c>
      <c r="D124" s="13" t="s">
        <v>231</v>
      </c>
      <c r="E124" s="25">
        <f>Sheet2!E124</f>
        <v>0</v>
      </c>
      <c r="F124" s="25">
        <f>Sheet2!G124</f>
        <v>0</v>
      </c>
      <c r="G124" s="25">
        <f>Sheet6!X125</f>
        <v>0</v>
      </c>
      <c r="H124" s="25">
        <f>Sheet2!H124</f>
        <v>10</v>
      </c>
      <c r="I124" s="25">
        <f>Sheet2!J124</f>
        <v>159</v>
      </c>
      <c r="J124" s="25">
        <f>Sheet6!T125</f>
        <v>3.9750000000000005</v>
      </c>
      <c r="K124" s="25">
        <f>Sheet2!K124</f>
        <v>54</v>
      </c>
      <c r="L124" s="25">
        <f>Sheet2!M124</f>
        <v>379.37</v>
      </c>
      <c r="M124" s="25">
        <f>Sheet6!AJ125</f>
        <v>9.4842499999999994</v>
      </c>
      <c r="N124" s="25">
        <f t="shared" si="3"/>
        <v>64</v>
      </c>
      <c r="O124" s="25">
        <f t="shared" si="4"/>
        <v>538.37</v>
      </c>
      <c r="P124" s="25">
        <f t="shared" si="5"/>
        <v>13.459250000000001</v>
      </c>
    </row>
    <row r="125" spans="1:16" ht="24.95" customHeight="1">
      <c r="A125" s="12">
        <v>103</v>
      </c>
      <c r="B125" s="22">
        <v>4</v>
      </c>
      <c r="C125" s="7" t="s">
        <v>228</v>
      </c>
      <c r="D125" s="7" t="s">
        <v>232</v>
      </c>
      <c r="E125" s="25">
        <f>Sheet2!E125</f>
        <v>0</v>
      </c>
      <c r="F125" s="25">
        <f>Sheet2!G125</f>
        <v>0</v>
      </c>
      <c r="G125" s="25">
        <f>Sheet6!X126</f>
        <v>0</v>
      </c>
      <c r="H125" s="25">
        <f>Sheet2!H125</f>
        <v>21</v>
      </c>
      <c r="I125" s="25">
        <f>Sheet2!J125</f>
        <v>934.58999999999992</v>
      </c>
      <c r="J125" s="25">
        <f>Sheet6!T126</f>
        <v>22.114750000000001</v>
      </c>
      <c r="K125" s="25">
        <f>Sheet2!K125</f>
        <v>138</v>
      </c>
      <c r="L125" s="25">
        <f>Sheet2!M125</f>
        <v>289.5</v>
      </c>
      <c r="M125" s="25">
        <f>Sheet6!AJ126</f>
        <v>7.2375000000000007</v>
      </c>
      <c r="N125" s="25">
        <f t="shared" si="3"/>
        <v>159</v>
      </c>
      <c r="O125" s="25">
        <f t="shared" si="4"/>
        <v>1224.0899999999999</v>
      </c>
      <c r="P125" s="25">
        <f t="shared" si="5"/>
        <v>29.352250000000002</v>
      </c>
    </row>
    <row r="126" spans="1:16" ht="24.95" customHeight="1">
      <c r="A126" s="22">
        <v>104</v>
      </c>
      <c r="B126" s="12">
        <v>5</v>
      </c>
      <c r="C126" s="13" t="s">
        <v>228</v>
      </c>
      <c r="D126" s="13" t="s">
        <v>233</v>
      </c>
      <c r="E126" s="25">
        <f>Sheet2!E126</f>
        <v>0</v>
      </c>
      <c r="F126" s="25">
        <f>Sheet2!G126</f>
        <v>0</v>
      </c>
      <c r="G126" s="25">
        <f>Sheet6!X127</f>
        <v>0</v>
      </c>
      <c r="H126" s="25">
        <f>Sheet2!H126</f>
        <v>2</v>
      </c>
      <c r="I126" s="25">
        <f>Sheet2!J126</f>
        <v>97.5</v>
      </c>
      <c r="J126" s="25">
        <f>Sheet6!T127</f>
        <v>2.4375</v>
      </c>
      <c r="K126" s="25">
        <f>Sheet2!K126</f>
        <v>2</v>
      </c>
      <c r="L126" s="25">
        <f>Sheet2!M126</f>
        <v>4.7</v>
      </c>
      <c r="M126" s="25">
        <f>Sheet6!AJ127</f>
        <v>0.11750000000000002</v>
      </c>
      <c r="N126" s="25">
        <f t="shared" si="3"/>
        <v>4</v>
      </c>
      <c r="O126" s="25">
        <f t="shared" si="4"/>
        <v>102.2</v>
      </c>
      <c r="P126" s="25">
        <f t="shared" si="5"/>
        <v>2.5550000000000002</v>
      </c>
    </row>
    <row r="127" spans="1:16" ht="24.95" customHeight="1">
      <c r="A127" s="12">
        <v>105</v>
      </c>
      <c r="B127" s="22">
        <v>6</v>
      </c>
      <c r="C127" s="7" t="s">
        <v>228</v>
      </c>
      <c r="D127" s="7" t="s">
        <v>234</v>
      </c>
      <c r="E127" s="25">
        <f>Sheet2!E127</f>
        <v>0</v>
      </c>
      <c r="F127" s="25">
        <f>Sheet2!G127</f>
        <v>0</v>
      </c>
      <c r="G127" s="25">
        <f>Sheet6!X128</f>
        <v>0</v>
      </c>
      <c r="H127" s="25">
        <f>Sheet2!H127</f>
        <v>8</v>
      </c>
      <c r="I127" s="25">
        <f>Sheet2!J127</f>
        <v>301.73</v>
      </c>
      <c r="J127" s="25">
        <f>Sheet6!T128</f>
        <v>7.2432500000000006</v>
      </c>
      <c r="K127" s="25">
        <f>Sheet2!K127</f>
        <v>94</v>
      </c>
      <c r="L127" s="25">
        <f>Sheet2!M127</f>
        <v>197</v>
      </c>
      <c r="M127" s="25">
        <f>Sheet6!AJ128</f>
        <v>4.9250000000000007</v>
      </c>
      <c r="N127" s="25">
        <f t="shared" si="3"/>
        <v>102</v>
      </c>
      <c r="O127" s="25">
        <f t="shared" si="4"/>
        <v>498.73</v>
      </c>
      <c r="P127" s="25">
        <f t="shared" si="5"/>
        <v>12.16825</v>
      </c>
    </row>
    <row r="128" spans="1:16" ht="24.95" customHeight="1">
      <c r="A128" s="22">
        <v>106</v>
      </c>
      <c r="B128" s="22">
        <v>7</v>
      </c>
      <c r="C128" s="7" t="s">
        <v>228</v>
      </c>
      <c r="D128" s="7" t="s">
        <v>228</v>
      </c>
      <c r="E128" s="25">
        <f>Sheet2!E128</f>
        <v>0</v>
      </c>
      <c r="F128" s="25">
        <f>Sheet2!G128</f>
        <v>0</v>
      </c>
      <c r="G128" s="25">
        <f>Sheet6!X129</f>
        <v>0</v>
      </c>
      <c r="H128" s="25">
        <f>Sheet2!H128</f>
        <v>5</v>
      </c>
      <c r="I128" s="25">
        <f>Sheet2!J128</f>
        <v>217.5</v>
      </c>
      <c r="J128" s="25">
        <f>Sheet6!T129</f>
        <v>5.4375</v>
      </c>
      <c r="K128" s="25">
        <f>Sheet2!K128</f>
        <v>40</v>
      </c>
      <c r="L128" s="25">
        <f>Sheet2!M128</f>
        <v>84.27000000000001</v>
      </c>
      <c r="M128" s="25">
        <f>Sheet6!AJ129</f>
        <v>2.1067499999999999</v>
      </c>
      <c r="N128" s="25">
        <f t="shared" si="3"/>
        <v>45</v>
      </c>
      <c r="O128" s="25">
        <f t="shared" si="4"/>
        <v>301.77</v>
      </c>
      <c r="P128" s="25">
        <f t="shared" si="5"/>
        <v>7.5442499999999999</v>
      </c>
    </row>
    <row r="129" spans="1:16" ht="24.95" customHeight="1">
      <c r="A129" s="12">
        <v>107</v>
      </c>
      <c r="B129" s="22">
        <v>8</v>
      </c>
      <c r="C129" s="7" t="s">
        <v>228</v>
      </c>
      <c r="D129" s="7" t="s">
        <v>235</v>
      </c>
      <c r="E129" s="25">
        <f>Sheet2!E129</f>
        <v>0</v>
      </c>
      <c r="F129" s="25">
        <f>Sheet2!G129</f>
        <v>0</v>
      </c>
      <c r="G129" s="25">
        <f>Sheet6!X130</f>
        <v>0</v>
      </c>
      <c r="H129" s="25">
        <f>Sheet2!H129</f>
        <v>8</v>
      </c>
      <c r="I129" s="25">
        <f>Sheet2!J129</f>
        <v>365.26</v>
      </c>
      <c r="J129" s="25">
        <f>Sheet6!T130</f>
        <v>9.1314999999999991</v>
      </c>
      <c r="K129" s="25">
        <f>Sheet2!K129</f>
        <v>107</v>
      </c>
      <c r="L129" s="25">
        <f>Sheet2!M129</f>
        <v>540.5</v>
      </c>
      <c r="M129" s="25">
        <f>Sheet6!AJ130</f>
        <v>13.512500000000001</v>
      </c>
      <c r="N129" s="25">
        <f t="shared" si="3"/>
        <v>115</v>
      </c>
      <c r="O129" s="25">
        <f t="shared" si="4"/>
        <v>905.76</v>
      </c>
      <c r="P129" s="25">
        <f t="shared" si="5"/>
        <v>22.643999999999998</v>
      </c>
    </row>
    <row r="130" spans="1:16" ht="24.95" customHeight="1">
      <c r="A130" s="22">
        <v>108</v>
      </c>
      <c r="B130" s="22">
        <v>9</v>
      </c>
      <c r="C130" s="7" t="s">
        <v>228</v>
      </c>
      <c r="D130" s="7" t="s">
        <v>236</v>
      </c>
      <c r="E130" s="25">
        <f>Sheet2!E130</f>
        <v>0</v>
      </c>
      <c r="F130" s="25">
        <f>Sheet2!G130</f>
        <v>0</v>
      </c>
      <c r="G130" s="25">
        <f>Sheet6!X131</f>
        <v>0</v>
      </c>
      <c r="H130" s="25">
        <f>Sheet2!H130</f>
        <v>11</v>
      </c>
      <c r="I130" s="25">
        <f>Sheet2!J130</f>
        <v>459.45</v>
      </c>
      <c r="J130" s="25">
        <f>Sheet6!T131</f>
        <v>11.48625</v>
      </c>
      <c r="K130" s="25">
        <f>Sheet2!K130</f>
        <v>161</v>
      </c>
      <c r="L130" s="25">
        <f>Sheet2!M130</f>
        <v>274.98</v>
      </c>
      <c r="M130" s="25">
        <f>Sheet6!AJ131</f>
        <v>6.8745000000000003</v>
      </c>
      <c r="N130" s="25">
        <f t="shared" si="3"/>
        <v>172</v>
      </c>
      <c r="O130" s="25">
        <f t="shared" si="4"/>
        <v>734.43000000000006</v>
      </c>
      <c r="P130" s="25">
        <f t="shared" si="5"/>
        <v>18.360749999999999</v>
      </c>
    </row>
    <row r="131" spans="1:16" ht="24.95" customHeight="1">
      <c r="A131" s="12">
        <v>109</v>
      </c>
      <c r="B131" s="22">
        <v>10</v>
      </c>
      <c r="C131" s="7" t="s">
        <v>228</v>
      </c>
      <c r="D131" s="7" t="s">
        <v>237</v>
      </c>
      <c r="E131" s="25">
        <f>Sheet2!E131</f>
        <v>0</v>
      </c>
      <c r="F131" s="25">
        <f>Sheet2!G131</f>
        <v>0</v>
      </c>
      <c r="G131" s="25">
        <f>Sheet6!X132</f>
        <v>0</v>
      </c>
      <c r="H131" s="25">
        <f>Sheet2!H131</f>
        <v>11</v>
      </c>
      <c r="I131" s="25">
        <f>Sheet2!J131</f>
        <v>581.62</v>
      </c>
      <c r="J131" s="25">
        <f>Sheet6!T132</f>
        <v>14.540500000000002</v>
      </c>
      <c r="K131" s="25">
        <f>Sheet2!K131</f>
        <v>103</v>
      </c>
      <c r="L131" s="25">
        <f>Sheet2!M131</f>
        <v>190.7</v>
      </c>
      <c r="M131" s="25">
        <f>Sheet6!AJ132</f>
        <v>4.7675000000000001</v>
      </c>
      <c r="N131" s="25">
        <f t="shared" si="3"/>
        <v>114</v>
      </c>
      <c r="O131" s="25">
        <f t="shared" si="4"/>
        <v>772.31999999999994</v>
      </c>
      <c r="P131" s="25">
        <f t="shared" si="5"/>
        <v>19.308</v>
      </c>
    </row>
    <row r="132" spans="1:16" ht="24.95" customHeight="1">
      <c r="A132" s="22">
        <v>110</v>
      </c>
      <c r="B132" s="22">
        <v>11</v>
      </c>
      <c r="C132" s="7" t="s">
        <v>228</v>
      </c>
      <c r="D132" s="7" t="s">
        <v>238</v>
      </c>
      <c r="E132" s="25">
        <f>Sheet2!E132</f>
        <v>0</v>
      </c>
      <c r="F132" s="25">
        <f>Sheet2!G132</f>
        <v>0</v>
      </c>
      <c r="G132" s="25">
        <f>Sheet6!X133</f>
        <v>0</v>
      </c>
      <c r="H132" s="25">
        <f>Sheet2!H132</f>
        <v>13</v>
      </c>
      <c r="I132" s="25">
        <f>Sheet2!J132</f>
        <v>229.12</v>
      </c>
      <c r="J132" s="25">
        <f>Sheet6!T133</f>
        <v>5.7280000000000006</v>
      </c>
      <c r="K132" s="25">
        <f>Sheet2!K132</f>
        <v>229</v>
      </c>
      <c r="L132" s="25">
        <f>Sheet2!M132</f>
        <v>403.5</v>
      </c>
      <c r="M132" s="25">
        <f>Sheet6!AJ133</f>
        <v>10.0875</v>
      </c>
      <c r="N132" s="25">
        <f t="shared" si="3"/>
        <v>242</v>
      </c>
      <c r="O132" s="25">
        <f t="shared" si="4"/>
        <v>632.62</v>
      </c>
      <c r="P132" s="25">
        <f t="shared" si="5"/>
        <v>15.8155</v>
      </c>
    </row>
    <row r="133" spans="1:16" ht="24.95" customHeight="1">
      <c r="A133" s="12">
        <v>111</v>
      </c>
      <c r="B133" s="22">
        <v>12</v>
      </c>
      <c r="C133" s="7" t="s">
        <v>228</v>
      </c>
      <c r="D133" s="7" t="s">
        <v>239</v>
      </c>
      <c r="E133" s="25">
        <f>Sheet2!E133</f>
        <v>0</v>
      </c>
      <c r="F133" s="25">
        <f>Sheet2!G133</f>
        <v>0</v>
      </c>
      <c r="G133" s="25">
        <f>Sheet6!X134</f>
        <v>0</v>
      </c>
      <c r="H133" s="25">
        <f>Sheet2!H133</f>
        <v>11</v>
      </c>
      <c r="I133" s="25">
        <f>Sheet2!J133</f>
        <v>477.59</v>
      </c>
      <c r="J133" s="25">
        <f>Sheet6!T134</f>
        <v>11.93975</v>
      </c>
      <c r="K133" s="25">
        <f>Sheet2!K133</f>
        <v>249</v>
      </c>
      <c r="L133" s="25">
        <f>Sheet2!M133</f>
        <v>451.75</v>
      </c>
      <c r="M133" s="25">
        <f>Sheet6!AJ134</f>
        <v>11.293750000000001</v>
      </c>
      <c r="N133" s="25">
        <f t="shared" si="3"/>
        <v>260</v>
      </c>
      <c r="O133" s="25">
        <f t="shared" si="4"/>
        <v>929.33999999999992</v>
      </c>
      <c r="P133" s="25">
        <f t="shared" si="5"/>
        <v>23.233499999999999</v>
      </c>
    </row>
    <row r="134" spans="1:16" ht="24.95" customHeight="1">
      <c r="A134" s="22">
        <v>112</v>
      </c>
      <c r="B134" s="22">
        <v>13</v>
      </c>
      <c r="C134" s="7" t="s">
        <v>228</v>
      </c>
      <c r="D134" s="7" t="s">
        <v>240</v>
      </c>
      <c r="E134" s="25">
        <f>Sheet2!E134</f>
        <v>0</v>
      </c>
      <c r="F134" s="25">
        <f>Sheet2!G134</f>
        <v>0</v>
      </c>
      <c r="G134" s="25">
        <f>Sheet6!X135</f>
        <v>0</v>
      </c>
      <c r="H134" s="25">
        <f>Sheet2!H134</f>
        <v>11</v>
      </c>
      <c r="I134" s="25">
        <f>Sheet2!J134</f>
        <v>638.4</v>
      </c>
      <c r="J134" s="25">
        <f>Sheet6!T135</f>
        <v>14.66</v>
      </c>
      <c r="K134" s="25">
        <f>Sheet2!K134</f>
        <v>97</v>
      </c>
      <c r="L134" s="25">
        <f>Sheet2!M134</f>
        <v>173</v>
      </c>
      <c r="M134" s="25">
        <f>Sheet6!AJ135</f>
        <v>4.3250000000000002</v>
      </c>
      <c r="N134" s="25">
        <f t="shared" ref="N134:N185" si="6">E134+H134+K134</f>
        <v>108</v>
      </c>
      <c r="O134" s="25">
        <f t="shared" ref="O134:O185" si="7">F134+I134+L134</f>
        <v>811.4</v>
      </c>
      <c r="P134" s="25">
        <f t="shared" ref="P134:P185" si="8">G134+J134+M134</f>
        <v>18.984999999999999</v>
      </c>
    </row>
    <row r="135" spans="1:16" ht="24.95" customHeight="1">
      <c r="A135" s="12">
        <v>113</v>
      </c>
      <c r="B135" s="22">
        <v>14</v>
      </c>
      <c r="C135" s="7" t="s">
        <v>228</v>
      </c>
      <c r="D135" s="7" t="s">
        <v>241</v>
      </c>
      <c r="E135" s="25">
        <f>Sheet2!E135</f>
        <v>0</v>
      </c>
      <c r="F135" s="25">
        <f>Sheet2!G135</f>
        <v>0</v>
      </c>
      <c r="G135" s="25">
        <f>Sheet6!X136</f>
        <v>0</v>
      </c>
      <c r="H135" s="25">
        <f>Sheet2!H135</f>
        <v>10</v>
      </c>
      <c r="I135" s="25">
        <f>Sheet2!J135</f>
        <v>610.25</v>
      </c>
      <c r="J135" s="25">
        <f>Sheet6!T136</f>
        <v>14.756250000000001</v>
      </c>
      <c r="K135" s="25">
        <f>Sheet2!K135</f>
        <v>170</v>
      </c>
      <c r="L135" s="25">
        <f>Sheet2!M135</f>
        <v>284.25</v>
      </c>
      <c r="M135" s="25">
        <f>Sheet6!AJ136</f>
        <v>7.1062500000000002</v>
      </c>
      <c r="N135" s="25">
        <f t="shared" si="6"/>
        <v>180</v>
      </c>
      <c r="O135" s="25">
        <f t="shared" si="7"/>
        <v>894.5</v>
      </c>
      <c r="P135" s="25">
        <f t="shared" si="8"/>
        <v>21.862500000000001</v>
      </c>
    </row>
    <row r="136" spans="1:16" s="8" customFormat="1" ht="24.95" customHeight="1">
      <c r="A136" s="33"/>
      <c r="B136" s="33"/>
      <c r="C136" s="6"/>
      <c r="D136" s="6" t="s">
        <v>10</v>
      </c>
      <c r="E136" s="27">
        <f>Sheet2!E136</f>
        <v>0</v>
      </c>
      <c r="F136" s="27">
        <f>Sheet2!G136</f>
        <v>0</v>
      </c>
      <c r="G136" s="27">
        <f>Sheet6!X137</f>
        <v>0</v>
      </c>
      <c r="H136" s="27">
        <f>Sheet2!H136</f>
        <v>156</v>
      </c>
      <c r="I136" s="27">
        <f>Sheet2!J136</f>
        <v>6935.2599999999993</v>
      </c>
      <c r="J136" s="27">
        <f>Sheet6!T137</f>
        <v>168.22649999999999</v>
      </c>
      <c r="K136" s="27">
        <f>Sheet2!K136</f>
        <v>1744</v>
      </c>
      <c r="L136" s="27">
        <f>Sheet2!M136</f>
        <v>4090.02</v>
      </c>
      <c r="M136" s="27">
        <f>Sheet6!AJ137</f>
        <v>102.25050000000002</v>
      </c>
      <c r="N136" s="27">
        <f t="shared" si="6"/>
        <v>1900</v>
      </c>
      <c r="O136" s="27">
        <f t="shared" si="7"/>
        <v>11025.279999999999</v>
      </c>
      <c r="P136" s="27">
        <f t="shared" si="8"/>
        <v>270.47699999999998</v>
      </c>
    </row>
    <row r="137" spans="1:16" ht="24.95" customHeight="1">
      <c r="A137" s="32"/>
      <c r="B137" s="32"/>
      <c r="C137" s="6"/>
      <c r="D137" s="6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</row>
    <row r="138" spans="1:16" ht="24.95" customHeight="1">
      <c r="A138" s="16">
        <v>114</v>
      </c>
      <c r="B138" s="16">
        <v>1</v>
      </c>
      <c r="C138" s="15" t="s">
        <v>256</v>
      </c>
      <c r="D138" s="15" t="s">
        <v>256</v>
      </c>
      <c r="E138" s="25">
        <f>Sheet2!E138</f>
        <v>1</v>
      </c>
      <c r="F138" s="25">
        <f>Sheet2!G138</f>
        <v>100</v>
      </c>
      <c r="G138" s="25">
        <f>Sheet6!X139</f>
        <v>1.5</v>
      </c>
      <c r="H138" s="25">
        <f>Sheet2!H138</f>
        <v>14</v>
      </c>
      <c r="I138" s="25">
        <f>Sheet2!J138</f>
        <v>887.5</v>
      </c>
      <c r="J138" s="25">
        <f>Sheet6!T139</f>
        <v>22.1875</v>
      </c>
      <c r="K138" s="25">
        <f>Sheet2!K138</f>
        <v>44</v>
      </c>
      <c r="L138" s="25">
        <f>Sheet2!M138</f>
        <v>212.70750000000001</v>
      </c>
      <c r="M138" s="25">
        <f>Sheet6!AJ139</f>
        <v>5.3176875000000008</v>
      </c>
      <c r="N138" s="25">
        <f t="shared" si="6"/>
        <v>59</v>
      </c>
      <c r="O138" s="25">
        <f t="shared" si="7"/>
        <v>1200.2075</v>
      </c>
      <c r="P138" s="25">
        <f t="shared" si="8"/>
        <v>29.005187500000002</v>
      </c>
    </row>
    <row r="139" spans="1:16" ht="24.95" customHeight="1">
      <c r="A139" s="16">
        <v>115</v>
      </c>
      <c r="B139" s="16">
        <v>2</v>
      </c>
      <c r="C139" s="15" t="s">
        <v>256</v>
      </c>
      <c r="D139" s="15" t="s">
        <v>258</v>
      </c>
      <c r="E139" s="25">
        <f>Sheet2!E139</f>
        <v>0</v>
      </c>
      <c r="F139" s="25">
        <f>Sheet2!G139</f>
        <v>0</v>
      </c>
      <c r="G139" s="25">
        <f>Sheet6!X140</f>
        <v>0</v>
      </c>
      <c r="H139" s="25">
        <f>Sheet2!H139</f>
        <v>8</v>
      </c>
      <c r="I139" s="25">
        <f>Sheet2!J139</f>
        <v>317.7</v>
      </c>
      <c r="J139" s="25">
        <f>Sheet6!T140</f>
        <v>7.9424999999999999</v>
      </c>
      <c r="K139" s="25">
        <f>Sheet2!K139</f>
        <v>50</v>
      </c>
      <c r="L139" s="25">
        <f>Sheet2!M139</f>
        <v>258.48249999999996</v>
      </c>
      <c r="M139" s="25">
        <f>Sheet6!AJ140</f>
        <v>6.4620625</v>
      </c>
      <c r="N139" s="25">
        <f t="shared" si="6"/>
        <v>58</v>
      </c>
      <c r="O139" s="25">
        <f t="shared" si="7"/>
        <v>576.18249999999989</v>
      </c>
      <c r="P139" s="25">
        <f t="shared" si="8"/>
        <v>14.404562500000001</v>
      </c>
    </row>
    <row r="140" spans="1:16" ht="24.95" customHeight="1">
      <c r="A140" s="16">
        <v>116</v>
      </c>
      <c r="B140" s="16">
        <v>3</v>
      </c>
      <c r="C140" s="15" t="s">
        <v>256</v>
      </c>
      <c r="D140" s="15" t="s">
        <v>259</v>
      </c>
      <c r="E140" s="25">
        <f>Sheet2!E140</f>
        <v>1</v>
      </c>
      <c r="F140" s="25">
        <f>Sheet2!G140</f>
        <v>807</v>
      </c>
      <c r="G140" s="25">
        <f>Sheet6!X141</f>
        <v>12.105</v>
      </c>
      <c r="H140" s="25">
        <f>Sheet2!H140</f>
        <v>22</v>
      </c>
      <c r="I140" s="25">
        <f>Sheet2!J140</f>
        <v>571.38</v>
      </c>
      <c r="J140" s="25">
        <f>Sheet6!T141</f>
        <v>12.684500000000002</v>
      </c>
      <c r="K140" s="25">
        <f>Sheet2!K140</f>
        <v>598</v>
      </c>
      <c r="L140" s="25">
        <f>Sheet2!M140</f>
        <v>1179.8</v>
      </c>
      <c r="M140" s="25">
        <f>Sheet6!AJ141</f>
        <v>29.495000000000001</v>
      </c>
      <c r="N140" s="25">
        <f t="shared" si="6"/>
        <v>621</v>
      </c>
      <c r="O140" s="25">
        <f t="shared" si="7"/>
        <v>2558.1800000000003</v>
      </c>
      <c r="P140" s="25">
        <f t="shared" si="8"/>
        <v>54.284500000000008</v>
      </c>
    </row>
    <row r="141" spans="1:16" ht="24.95" customHeight="1">
      <c r="A141" s="16">
        <v>117</v>
      </c>
      <c r="B141" s="16">
        <v>4</v>
      </c>
      <c r="C141" s="15" t="s">
        <v>256</v>
      </c>
      <c r="D141" s="15" t="s">
        <v>257</v>
      </c>
      <c r="E141" s="25">
        <f>Sheet2!E141</f>
        <v>1</v>
      </c>
      <c r="F141" s="25">
        <f>Sheet2!G141</f>
        <v>3975</v>
      </c>
      <c r="G141" s="25">
        <f>Sheet6!X142</f>
        <v>29.8125</v>
      </c>
      <c r="H141" s="25">
        <f>Sheet2!H141</f>
        <v>24</v>
      </c>
      <c r="I141" s="25">
        <f>Sheet2!J141</f>
        <v>1465.905</v>
      </c>
      <c r="J141" s="25">
        <f>Sheet6!T142</f>
        <v>36.647625000000005</v>
      </c>
      <c r="K141" s="25">
        <f>Sheet2!K141</f>
        <v>77</v>
      </c>
      <c r="L141" s="25">
        <f>Sheet2!M141</f>
        <v>616.5575</v>
      </c>
      <c r="M141" s="25">
        <f>Sheet6!AJ142</f>
        <v>15.413937500000001</v>
      </c>
      <c r="N141" s="25">
        <f t="shared" si="6"/>
        <v>102</v>
      </c>
      <c r="O141" s="25">
        <f t="shared" si="7"/>
        <v>6057.4624999999996</v>
      </c>
      <c r="P141" s="25">
        <f t="shared" si="8"/>
        <v>81.874062500000008</v>
      </c>
    </row>
    <row r="142" spans="1:16" ht="24.95" customHeight="1">
      <c r="A142" s="16">
        <v>118</v>
      </c>
      <c r="B142" s="16">
        <v>5</v>
      </c>
      <c r="C142" s="15" t="s">
        <v>256</v>
      </c>
      <c r="D142" s="15" t="s">
        <v>260</v>
      </c>
      <c r="E142" s="25">
        <f>Sheet2!E142</f>
        <v>1</v>
      </c>
      <c r="F142" s="25">
        <f>Sheet2!G142</f>
        <v>110</v>
      </c>
      <c r="G142" s="25">
        <f>Sheet6!X143</f>
        <v>1.65</v>
      </c>
      <c r="H142" s="25">
        <f>Sheet2!H142</f>
        <v>10</v>
      </c>
      <c r="I142" s="25">
        <f>Sheet2!J142</f>
        <v>365.4</v>
      </c>
      <c r="J142" s="25">
        <f>Sheet6!T143</f>
        <v>7.2750000000000004</v>
      </c>
      <c r="K142" s="25">
        <f>Sheet2!K142</f>
        <v>481</v>
      </c>
      <c r="L142" s="25">
        <f>Sheet2!M142</f>
        <v>978.20749999999998</v>
      </c>
      <c r="M142" s="25">
        <f>Sheet6!AJ143</f>
        <v>24.455187500000001</v>
      </c>
      <c r="N142" s="25">
        <f t="shared" si="6"/>
        <v>492</v>
      </c>
      <c r="O142" s="25">
        <f t="shared" si="7"/>
        <v>1453.6075000000001</v>
      </c>
      <c r="P142" s="25">
        <f t="shared" si="8"/>
        <v>33.380187500000005</v>
      </c>
    </row>
    <row r="143" spans="1:16" ht="24.95" customHeight="1">
      <c r="A143" s="16">
        <v>119</v>
      </c>
      <c r="B143" s="16">
        <v>6</v>
      </c>
      <c r="C143" s="15" t="s">
        <v>256</v>
      </c>
      <c r="D143" s="15" t="s">
        <v>261</v>
      </c>
      <c r="E143" s="25">
        <f>Sheet2!E143</f>
        <v>1</v>
      </c>
      <c r="F143" s="25">
        <f>Sheet2!G143</f>
        <v>2400</v>
      </c>
      <c r="G143" s="25">
        <f>Sheet6!X144</f>
        <v>36</v>
      </c>
      <c r="H143" s="25">
        <f>Sheet2!H143</f>
        <v>7</v>
      </c>
      <c r="I143" s="25">
        <f>Sheet2!J143</f>
        <v>1073.5</v>
      </c>
      <c r="J143" s="25">
        <f>Sheet6!T144</f>
        <v>21.6175</v>
      </c>
      <c r="K143" s="25">
        <f>Sheet2!K143</f>
        <v>20</v>
      </c>
      <c r="L143" s="25">
        <f>Sheet2!M143</f>
        <v>96.702500000000001</v>
      </c>
      <c r="M143" s="25">
        <f>Sheet6!AJ144</f>
        <v>2.4175625000000003</v>
      </c>
      <c r="N143" s="25">
        <f t="shared" si="6"/>
        <v>28</v>
      </c>
      <c r="O143" s="25">
        <f t="shared" si="7"/>
        <v>3570.2024999999999</v>
      </c>
      <c r="P143" s="25">
        <f t="shared" si="8"/>
        <v>60.035062500000002</v>
      </c>
    </row>
    <row r="144" spans="1:16" ht="24.95" customHeight="1">
      <c r="A144" s="16">
        <v>120</v>
      </c>
      <c r="B144" s="16">
        <v>7</v>
      </c>
      <c r="C144" s="15" t="s">
        <v>256</v>
      </c>
      <c r="D144" s="15" t="s">
        <v>262</v>
      </c>
      <c r="E144" s="25">
        <f>Sheet2!E144</f>
        <v>0</v>
      </c>
      <c r="F144" s="25">
        <f>Sheet2!G144</f>
        <v>0</v>
      </c>
      <c r="G144" s="25">
        <f>Sheet6!X145</f>
        <v>0</v>
      </c>
      <c r="H144" s="25">
        <f>Sheet2!H144</f>
        <v>1</v>
      </c>
      <c r="I144" s="25">
        <f>Sheet2!J144</f>
        <v>217</v>
      </c>
      <c r="J144" s="25">
        <f>Sheet6!T145</f>
        <v>5.4250000000000007</v>
      </c>
      <c r="K144" s="25">
        <f>Sheet2!K144</f>
        <v>69</v>
      </c>
      <c r="L144" s="25">
        <f>Sheet2!M144</f>
        <v>1028.0975000000001</v>
      </c>
      <c r="M144" s="25">
        <f>Sheet6!AJ145</f>
        <v>25.702437500000002</v>
      </c>
      <c r="N144" s="25">
        <f t="shared" si="6"/>
        <v>70</v>
      </c>
      <c r="O144" s="25">
        <f t="shared" si="7"/>
        <v>1245.0975000000001</v>
      </c>
      <c r="P144" s="25">
        <f t="shared" si="8"/>
        <v>31.127437500000003</v>
      </c>
    </row>
    <row r="145" spans="1:16" ht="24.95" customHeight="1">
      <c r="A145" s="16">
        <v>121</v>
      </c>
      <c r="B145" s="12">
        <v>8</v>
      </c>
      <c r="C145" s="13" t="s">
        <v>256</v>
      </c>
      <c r="D145" s="13" t="s">
        <v>263</v>
      </c>
      <c r="E145" s="25">
        <f>Sheet2!E145</f>
        <v>0</v>
      </c>
      <c r="F145" s="25">
        <f>Sheet2!G145</f>
        <v>0</v>
      </c>
      <c r="G145" s="25">
        <f>Sheet6!X146</f>
        <v>0</v>
      </c>
      <c r="H145" s="25">
        <f>Sheet2!H145</f>
        <v>49</v>
      </c>
      <c r="I145" s="25">
        <f>Sheet2!J145</f>
        <v>2268.5150000000003</v>
      </c>
      <c r="J145" s="25">
        <f>Sheet6!T146</f>
        <v>53.912875000000007</v>
      </c>
      <c r="K145" s="25">
        <f>Sheet2!K145</f>
        <v>53</v>
      </c>
      <c r="L145" s="25">
        <f>Sheet2!M145</f>
        <v>209.35749999999999</v>
      </c>
      <c r="M145" s="25">
        <f>Sheet6!AJ146</f>
        <v>5.2339374999999997</v>
      </c>
      <c r="N145" s="25">
        <f t="shared" si="6"/>
        <v>102</v>
      </c>
      <c r="O145" s="25">
        <f t="shared" si="7"/>
        <v>2477.8725000000004</v>
      </c>
      <c r="P145" s="25">
        <f t="shared" si="8"/>
        <v>59.14681250000001</v>
      </c>
    </row>
    <row r="146" spans="1:16" ht="24.95" customHeight="1">
      <c r="A146" s="16">
        <v>122</v>
      </c>
      <c r="B146" s="16">
        <v>9</v>
      </c>
      <c r="C146" s="15" t="s">
        <v>256</v>
      </c>
      <c r="D146" s="15" t="s">
        <v>264</v>
      </c>
      <c r="E146" s="25">
        <f>Sheet2!E146</f>
        <v>0</v>
      </c>
      <c r="F146" s="25">
        <f>Sheet2!G146</f>
        <v>0</v>
      </c>
      <c r="G146" s="25">
        <f>Sheet6!X147</f>
        <v>0</v>
      </c>
      <c r="H146" s="25">
        <f>Sheet2!H146</f>
        <v>11</v>
      </c>
      <c r="I146" s="25">
        <f>Sheet2!J146</f>
        <v>491.18</v>
      </c>
      <c r="J146" s="25">
        <f>Sheet6!T147</f>
        <v>8.4794999999999998</v>
      </c>
      <c r="K146" s="25">
        <f>Sheet2!K146</f>
        <v>0</v>
      </c>
      <c r="L146" s="25">
        <f>Sheet2!M146</f>
        <v>0</v>
      </c>
      <c r="M146" s="25">
        <f>Sheet6!AJ147</f>
        <v>0</v>
      </c>
      <c r="N146" s="25">
        <f t="shared" si="6"/>
        <v>11</v>
      </c>
      <c r="O146" s="25">
        <f t="shared" si="7"/>
        <v>491.18</v>
      </c>
      <c r="P146" s="25">
        <f t="shared" si="8"/>
        <v>8.4794999999999998</v>
      </c>
    </row>
    <row r="147" spans="1:16" ht="24.95" customHeight="1">
      <c r="A147" s="16">
        <v>123</v>
      </c>
      <c r="B147" s="12">
        <v>10</v>
      </c>
      <c r="C147" s="13" t="s">
        <v>256</v>
      </c>
      <c r="D147" s="13" t="s">
        <v>265</v>
      </c>
      <c r="E147" s="25">
        <f>Sheet2!E147</f>
        <v>1</v>
      </c>
      <c r="F147" s="25">
        <f>Sheet2!G147</f>
        <v>2054</v>
      </c>
      <c r="G147" s="25">
        <f>Sheet6!X148</f>
        <v>30.81</v>
      </c>
      <c r="H147" s="25">
        <f>Sheet2!H147</f>
        <v>11</v>
      </c>
      <c r="I147" s="25">
        <f>Sheet2!J147</f>
        <v>622.88750000000005</v>
      </c>
      <c r="J147" s="25">
        <f>Sheet6!T148</f>
        <v>15.572187500000002</v>
      </c>
      <c r="K147" s="25">
        <f>Sheet2!K147</f>
        <v>29</v>
      </c>
      <c r="L147" s="25">
        <f>Sheet2!M147</f>
        <v>160.36750000000001</v>
      </c>
      <c r="M147" s="25">
        <f>Sheet6!AJ148</f>
        <v>4.0091875000000003</v>
      </c>
      <c r="N147" s="25">
        <f t="shared" si="6"/>
        <v>41</v>
      </c>
      <c r="O147" s="25">
        <f t="shared" si="7"/>
        <v>2837.2549999999997</v>
      </c>
      <c r="P147" s="25">
        <f t="shared" si="8"/>
        <v>50.391375000000004</v>
      </c>
    </row>
    <row r="148" spans="1:16" ht="24.95" customHeight="1">
      <c r="A148" s="16">
        <v>124</v>
      </c>
      <c r="B148" s="16">
        <v>11</v>
      </c>
      <c r="C148" s="15" t="s">
        <v>256</v>
      </c>
      <c r="D148" s="15" t="s">
        <v>266</v>
      </c>
      <c r="E148" s="25">
        <f>Sheet2!E148</f>
        <v>2</v>
      </c>
      <c r="F148" s="25">
        <f>Sheet2!G148</f>
        <v>4545</v>
      </c>
      <c r="G148" s="25">
        <f>Sheet6!X149</f>
        <v>34.087499999999999</v>
      </c>
      <c r="H148" s="25">
        <f>Sheet2!H148</f>
        <v>5</v>
      </c>
      <c r="I148" s="25">
        <f>Sheet2!J148</f>
        <v>584.5</v>
      </c>
      <c r="J148" s="25">
        <f>Sheet6!T149</f>
        <v>14.612500000000001</v>
      </c>
      <c r="K148" s="25">
        <f>Sheet2!K148</f>
        <v>117</v>
      </c>
      <c r="L148" s="25">
        <f>Sheet2!M148</f>
        <v>1193.49</v>
      </c>
      <c r="M148" s="25">
        <f>Sheet6!AJ149</f>
        <v>29.837250000000001</v>
      </c>
      <c r="N148" s="25">
        <f t="shared" si="6"/>
        <v>124</v>
      </c>
      <c r="O148" s="25">
        <f t="shared" si="7"/>
        <v>6322.99</v>
      </c>
      <c r="P148" s="25">
        <f t="shared" si="8"/>
        <v>78.53725</v>
      </c>
    </row>
    <row r="149" spans="1:16" ht="24.95" customHeight="1">
      <c r="A149" s="16">
        <v>125</v>
      </c>
      <c r="B149" s="16">
        <v>12</v>
      </c>
      <c r="C149" s="15" t="s">
        <v>256</v>
      </c>
      <c r="D149" s="15" t="s">
        <v>267</v>
      </c>
      <c r="E149" s="25">
        <f>Sheet2!E149</f>
        <v>1</v>
      </c>
      <c r="F149" s="25">
        <f>Sheet2!G149</f>
        <v>120</v>
      </c>
      <c r="G149" s="25">
        <f>Sheet6!X150</f>
        <v>1.7999999999999998</v>
      </c>
      <c r="H149" s="25">
        <f>Sheet2!H149</f>
        <v>10</v>
      </c>
      <c r="I149" s="25">
        <f>Sheet2!J149</f>
        <v>293.5</v>
      </c>
      <c r="J149" s="25">
        <f>Sheet6!T150</f>
        <v>7.3375000000000004</v>
      </c>
      <c r="K149" s="25">
        <f>Sheet2!K149</f>
        <v>59</v>
      </c>
      <c r="L149" s="25">
        <f>Sheet2!M149</f>
        <v>402.88499999999999</v>
      </c>
      <c r="M149" s="25">
        <f>Sheet6!AJ150</f>
        <v>10.072125</v>
      </c>
      <c r="N149" s="25">
        <f t="shared" si="6"/>
        <v>70</v>
      </c>
      <c r="O149" s="25">
        <f t="shared" si="7"/>
        <v>816.38499999999999</v>
      </c>
      <c r="P149" s="25">
        <f t="shared" si="8"/>
        <v>19.209624999999999</v>
      </c>
    </row>
    <row r="150" spans="1:16" s="8" customFormat="1" ht="24.95" customHeight="1">
      <c r="A150" s="18"/>
      <c r="B150" s="18"/>
      <c r="C150" s="19"/>
      <c r="D150" s="19" t="s">
        <v>10</v>
      </c>
      <c r="E150" s="27">
        <f>Sheet2!E150</f>
        <v>9</v>
      </c>
      <c r="F150" s="27">
        <f>Sheet2!G150</f>
        <v>14111</v>
      </c>
      <c r="G150" s="27">
        <f>Sheet6!X151</f>
        <v>147.76500000000001</v>
      </c>
      <c r="H150" s="27">
        <f>Sheet2!H150</f>
        <v>172</v>
      </c>
      <c r="I150" s="27">
        <f>Sheet2!J150</f>
        <v>9158.9675000000007</v>
      </c>
      <c r="J150" s="27">
        <f>Sheet6!T151</f>
        <v>213.69418750000006</v>
      </c>
      <c r="K150" s="27">
        <f>Sheet2!K150</f>
        <v>1597</v>
      </c>
      <c r="L150" s="27">
        <f>Sheet2!M150</f>
        <v>6336.6549999999997</v>
      </c>
      <c r="M150" s="27">
        <f>Sheet6!AJ151</f>
        <v>158.41637500000002</v>
      </c>
      <c r="N150" s="27">
        <f t="shared" si="6"/>
        <v>1778</v>
      </c>
      <c r="O150" s="27">
        <f t="shared" si="7"/>
        <v>29606.622499999998</v>
      </c>
      <c r="P150" s="27">
        <f t="shared" si="8"/>
        <v>519.87556250000011</v>
      </c>
    </row>
    <row r="151" spans="1:16" ht="24.95" customHeight="1">
      <c r="A151" s="18"/>
      <c r="B151" s="18"/>
      <c r="C151" s="19"/>
      <c r="D151" s="19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1:16" ht="24.95" customHeight="1">
      <c r="A152" s="16">
        <v>126</v>
      </c>
      <c r="B152" s="16">
        <v>1</v>
      </c>
      <c r="C152" s="15" t="s">
        <v>279</v>
      </c>
      <c r="D152" s="15" t="s">
        <v>280</v>
      </c>
      <c r="E152" s="25">
        <f>Sheet2!E152</f>
        <v>0</v>
      </c>
      <c r="F152" s="25">
        <f>Sheet2!G152</f>
        <v>0</v>
      </c>
      <c r="G152" s="25">
        <f>Sheet6!X153</f>
        <v>0</v>
      </c>
      <c r="H152" s="25">
        <f>Sheet2!H152</f>
        <v>1</v>
      </c>
      <c r="I152" s="25">
        <f>Sheet2!J152</f>
        <v>261.45</v>
      </c>
      <c r="J152" s="25">
        <f>Sheet6!T153</f>
        <v>6.5362499999999999</v>
      </c>
      <c r="K152" s="25">
        <f>Sheet2!K152</f>
        <v>67</v>
      </c>
      <c r="L152" s="25">
        <f>Sheet2!M152</f>
        <v>2850.9725000000003</v>
      </c>
      <c r="M152" s="25">
        <f>Sheet6!AJ153</f>
        <v>71.274312500000008</v>
      </c>
      <c r="N152" s="25">
        <f t="shared" si="6"/>
        <v>68</v>
      </c>
      <c r="O152" s="25">
        <f t="shared" si="7"/>
        <v>3112.4225000000001</v>
      </c>
      <c r="P152" s="25">
        <f t="shared" si="8"/>
        <v>77.810562500000003</v>
      </c>
    </row>
    <row r="153" spans="1:16" ht="24.95" customHeight="1">
      <c r="A153" s="22">
        <v>127</v>
      </c>
      <c r="B153" s="22">
        <v>2</v>
      </c>
      <c r="C153" s="15" t="s">
        <v>279</v>
      </c>
      <c r="D153" s="7" t="s">
        <v>282</v>
      </c>
      <c r="E153" s="25">
        <f>Sheet2!E153</f>
        <v>0</v>
      </c>
      <c r="F153" s="25">
        <f>Sheet2!G153</f>
        <v>0</v>
      </c>
      <c r="G153" s="25">
        <f>Sheet6!X154</f>
        <v>0</v>
      </c>
      <c r="H153" s="25">
        <f>Sheet2!H153</f>
        <v>8</v>
      </c>
      <c r="I153" s="25">
        <f>Sheet2!J153</f>
        <v>189.39699999999999</v>
      </c>
      <c r="J153" s="25">
        <f>Sheet6!T154</f>
        <v>4.7349249999999996</v>
      </c>
      <c r="K153" s="25">
        <f>Sheet2!K153</f>
        <v>585</v>
      </c>
      <c r="L153" s="25">
        <f>Sheet2!M153</f>
        <v>1374.4074999999998</v>
      </c>
      <c r="M153" s="25">
        <f>Sheet6!AJ154</f>
        <v>34.360187500000002</v>
      </c>
      <c r="N153" s="25">
        <f t="shared" si="6"/>
        <v>593</v>
      </c>
      <c r="O153" s="25">
        <f t="shared" si="7"/>
        <v>1563.8044999999997</v>
      </c>
      <c r="P153" s="25">
        <f t="shared" si="8"/>
        <v>39.095112499999999</v>
      </c>
    </row>
    <row r="154" spans="1:16" ht="24.95" customHeight="1">
      <c r="A154" s="16">
        <v>128</v>
      </c>
      <c r="B154" s="22">
        <v>3</v>
      </c>
      <c r="C154" s="15" t="s">
        <v>279</v>
      </c>
      <c r="D154" s="7" t="s">
        <v>284</v>
      </c>
      <c r="E154" s="25">
        <f>Sheet2!E154</f>
        <v>0</v>
      </c>
      <c r="F154" s="25">
        <f>Sheet2!G154</f>
        <v>0</v>
      </c>
      <c r="G154" s="25">
        <f>Sheet6!X155</f>
        <v>0</v>
      </c>
      <c r="H154" s="25">
        <f>Sheet2!H154</f>
        <v>17</v>
      </c>
      <c r="I154" s="25">
        <f>Sheet2!J154</f>
        <v>513.96</v>
      </c>
      <c r="J154" s="25">
        <f>Sheet6!T155</f>
        <v>12.849000000000002</v>
      </c>
      <c r="K154" s="25">
        <f>Sheet2!K154</f>
        <v>36</v>
      </c>
      <c r="L154" s="25">
        <f>Sheet2!M154</f>
        <v>187.917</v>
      </c>
      <c r="M154" s="25">
        <f>Sheet6!AJ155</f>
        <v>4.6979250000000006</v>
      </c>
      <c r="N154" s="25">
        <f t="shared" si="6"/>
        <v>53</v>
      </c>
      <c r="O154" s="25">
        <f t="shared" si="7"/>
        <v>701.87700000000007</v>
      </c>
      <c r="P154" s="25">
        <f t="shared" si="8"/>
        <v>17.546925000000002</v>
      </c>
    </row>
    <row r="155" spans="1:16" ht="24.95" customHeight="1">
      <c r="A155" s="16">
        <v>129</v>
      </c>
      <c r="B155" s="16">
        <v>4</v>
      </c>
      <c r="C155" s="15" t="s">
        <v>279</v>
      </c>
      <c r="D155" s="7" t="s">
        <v>286</v>
      </c>
      <c r="E155" s="25">
        <f>Sheet2!E155</f>
        <v>0</v>
      </c>
      <c r="F155" s="25">
        <f>Sheet2!G155</f>
        <v>0</v>
      </c>
      <c r="G155" s="25">
        <f>Sheet6!X156</f>
        <v>0</v>
      </c>
      <c r="H155" s="25">
        <f>Sheet2!H155</f>
        <v>7</v>
      </c>
      <c r="I155" s="25">
        <f>Sheet2!J155</f>
        <v>2619</v>
      </c>
      <c r="J155" s="25">
        <f>Sheet6!T156</f>
        <v>45.06</v>
      </c>
      <c r="K155" s="25">
        <f>Sheet2!K155</f>
        <v>50</v>
      </c>
      <c r="L155" s="25">
        <f>Sheet2!M155</f>
        <v>196.13499999999999</v>
      </c>
      <c r="M155" s="25">
        <f>Sheet6!AJ156</f>
        <v>4.9033750000000005</v>
      </c>
      <c r="N155" s="25">
        <f t="shared" si="6"/>
        <v>57</v>
      </c>
      <c r="O155" s="25">
        <f t="shared" si="7"/>
        <v>2815.1350000000002</v>
      </c>
      <c r="P155" s="25">
        <f t="shared" si="8"/>
        <v>49.963374999999999</v>
      </c>
    </row>
    <row r="156" spans="1:16" ht="24.95" customHeight="1">
      <c r="A156" s="22">
        <v>130</v>
      </c>
      <c r="B156" s="22">
        <v>5</v>
      </c>
      <c r="C156" s="15" t="s">
        <v>279</v>
      </c>
      <c r="D156" s="7" t="s">
        <v>288</v>
      </c>
      <c r="E156" s="25">
        <f>Sheet2!E156</f>
        <v>0</v>
      </c>
      <c r="F156" s="25">
        <f>Sheet2!G156</f>
        <v>0</v>
      </c>
      <c r="G156" s="25">
        <f>Sheet6!X157</f>
        <v>0</v>
      </c>
      <c r="H156" s="25">
        <f>Sheet2!H156</f>
        <v>4</v>
      </c>
      <c r="I156" s="25">
        <f>Sheet2!J156</f>
        <v>853.75</v>
      </c>
      <c r="J156" s="25">
        <f>Sheet6!T157</f>
        <v>14.083749999999998</v>
      </c>
      <c r="K156" s="25">
        <f>Sheet2!K156</f>
        <v>11</v>
      </c>
      <c r="L156" s="25">
        <f>Sheet2!M156</f>
        <v>307.10500000000002</v>
      </c>
      <c r="M156" s="25">
        <f>Sheet6!AJ157</f>
        <v>7.6776250000000008</v>
      </c>
      <c r="N156" s="25">
        <f t="shared" si="6"/>
        <v>15</v>
      </c>
      <c r="O156" s="25">
        <f t="shared" si="7"/>
        <v>1160.855</v>
      </c>
      <c r="P156" s="25">
        <f t="shared" si="8"/>
        <v>21.761375000000001</v>
      </c>
    </row>
    <row r="157" spans="1:16" ht="24.95" customHeight="1">
      <c r="A157" s="16">
        <v>131</v>
      </c>
      <c r="B157" s="22">
        <v>6</v>
      </c>
      <c r="C157" s="15" t="s">
        <v>279</v>
      </c>
      <c r="D157" s="7" t="s">
        <v>290</v>
      </c>
      <c r="E157" s="25">
        <f>Sheet2!E157</f>
        <v>1</v>
      </c>
      <c r="F157" s="25">
        <f>Sheet2!G157</f>
        <v>823</v>
      </c>
      <c r="G157" s="25">
        <f>Sheet6!X158</f>
        <v>12.344999999999999</v>
      </c>
      <c r="H157" s="25">
        <f>Sheet2!H157</f>
        <v>10</v>
      </c>
      <c r="I157" s="25">
        <f>Sheet2!J157</f>
        <v>549.96</v>
      </c>
      <c r="J157" s="25">
        <f>Sheet6!T158</f>
        <v>11.044</v>
      </c>
      <c r="K157" s="25">
        <f>Sheet2!K157</f>
        <v>26</v>
      </c>
      <c r="L157" s="25">
        <f>Sheet2!M157</f>
        <v>180.19</v>
      </c>
      <c r="M157" s="25">
        <f>Sheet6!AJ158</f>
        <v>4.5047500000000005</v>
      </c>
      <c r="N157" s="25">
        <f t="shared" si="6"/>
        <v>37</v>
      </c>
      <c r="O157" s="25">
        <f t="shared" si="7"/>
        <v>1553.15</v>
      </c>
      <c r="P157" s="25">
        <f t="shared" si="8"/>
        <v>27.893750000000001</v>
      </c>
    </row>
    <row r="158" spans="1:16" ht="24.95" customHeight="1">
      <c r="A158" s="16">
        <v>132</v>
      </c>
      <c r="B158" s="16">
        <v>7</v>
      </c>
      <c r="C158" s="15" t="s">
        <v>279</v>
      </c>
      <c r="D158" s="7" t="s">
        <v>292</v>
      </c>
      <c r="E158" s="25">
        <f>Sheet2!E158</f>
        <v>0</v>
      </c>
      <c r="F158" s="25">
        <f>Sheet2!G158</f>
        <v>0</v>
      </c>
      <c r="G158" s="25">
        <f>Sheet6!X159</f>
        <v>0</v>
      </c>
      <c r="H158" s="25">
        <f>Sheet2!H158</f>
        <v>3</v>
      </c>
      <c r="I158" s="25">
        <f>Sheet2!J158</f>
        <v>249.5</v>
      </c>
      <c r="J158" s="25">
        <f>Sheet6!T159</f>
        <v>6.2375000000000007</v>
      </c>
      <c r="K158" s="25">
        <f>Sheet2!K158</f>
        <v>11</v>
      </c>
      <c r="L158" s="25">
        <f>Sheet2!M158</f>
        <v>54.78</v>
      </c>
      <c r="M158" s="25">
        <f>Sheet6!AJ159</f>
        <v>1.3694999999999999</v>
      </c>
      <c r="N158" s="25">
        <f t="shared" si="6"/>
        <v>14</v>
      </c>
      <c r="O158" s="25">
        <f t="shared" si="7"/>
        <v>304.27999999999997</v>
      </c>
      <c r="P158" s="25">
        <f t="shared" si="8"/>
        <v>7.6070000000000011</v>
      </c>
    </row>
    <row r="159" spans="1:16" ht="24.95" customHeight="1">
      <c r="A159" s="22">
        <v>133</v>
      </c>
      <c r="B159" s="22">
        <v>8</v>
      </c>
      <c r="C159" s="15" t="s">
        <v>279</v>
      </c>
      <c r="D159" s="7" t="s">
        <v>294</v>
      </c>
      <c r="E159" s="25">
        <f>Sheet2!E159</f>
        <v>0</v>
      </c>
      <c r="F159" s="25">
        <f>Sheet2!G159</f>
        <v>0</v>
      </c>
      <c r="G159" s="25">
        <f>Sheet6!X160</f>
        <v>0</v>
      </c>
      <c r="H159" s="25">
        <f>Sheet2!H159</f>
        <v>4</v>
      </c>
      <c r="I159" s="25">
        <f>Sheet2!J159</f>
        <v>232</v>
      </c>
      <c r="J159" s="25">
        <f>Sheet6!T160</f>
        <v>5.8000000000000007</v>
      </c>
      <c r="K159" s="25">
        <f>Sheet2!K159</f>
        <v>19</v>
      </c>
      <c r="L159" s="25">
        <f>Sheet2!M159</f>
        <v>211.16</v>
      </c>
      <c r="M159" s="25">
        <f>Sheet6!AJ160</f>
        <v>5.2789999999999999</v>
      </c>
      <c r="N159" s="25">
        <f t="shared" si="6"/>
        <v>23</v>
      </c>
      <c r="O159" s="25">
        <f t="shared" si="7"/>
        <v>443.15999999999997</v>
      </c>
      <c r="P159" s="25">
        <f t="shared" si="8"/>
        <v>11.079000000000001</v>
      </c>
    </row>
    <row r="160" spans="1:16" ht="24.95" customHeight="1">
      <c r="A160" s="16">
        <v>134</v>
      </c>
      <c r="B160" s="22">
        <v>9</v>
      </c>
      <c r="C160" s="15" t="s">
        <v>279</v>
      </c>
      <c r="D160" s="7" t="s">
        <v>298</v>
      </c>
      <c r="E160" s="25">
        <f>Sheet2!E160</f>
        <v>1</v>
      </c>
      <c r="F160" s="25">
        <f>Sheet2!G160</f>
        <v>763.62</v>
      </c>
      <c r="G160" s="25">
        <f>Sheet6!X161</f>
        <v>11.4543</v>
      </c>
      <c r="H160" s="25">
        <f>Sheet2!H160</f>
        <v>19</v>
      </c>
      <c r="I160" s="25">
        <f>Sheet2!J160</f>
        <v>857.42</v>
      </c>
      <c r="J160" s="25">
        <f>Sheet6!T161</f>
        <v>21.435500000000001</v>
      </c>
      <c r="K160" s="25">
        <f>Sheet2!K160</f>
        <v>26</v>
      </c>
      <c r="L160" s="25">
        <f>Sheet2!M160</f>
        <v>149.39249999999998</v>
      </c>
      <c r="M160" s="25">
        <f>Sheet6!AJ161</f>
        <v>3.7348125000000003</v>
      </c>
      <c r="N160" s="25">
        <f t="shared" si="6"/>
        <v>46</v>
      </c>
      <c r="O160" s="25">
        <f t="shared" si="7"/>
        <v>1770.4324999999999</v>
      </c>
      <c r="P160" s="25">
        <f t="shared" si="8"/>
        <v>36.624612499999998</v>
      </c>
    </row>
    <row r="161" spans="1:16" ht="24.95" customHeight="1">
      <c r="A161" s="16">
        <v>135</v>
      </c>
      <c r="B161" s="16">
        <v>10</v>
      </c>
      <c r="C161" s="15" t="s">
        <v>279</v>
      </c>
      <c r="D161" s="7" t="s">
        <v>300</v>
      </c>
      <c r="E161" s="25">
        <f>Sheet2!E161</f>
        <v>0</v>
      </c>
      <c r="F161" s="25">
        <f>Sheet2!G161</f>
        <v>0</v>
      </c>
      <c r="G161" s="25">
        <f>Sheet6!X162</f>
        <v>0</v>
      </c>
      <c r="H161" s="25">
        <f>Sheet2!H161</f>
        <v>14</v>
      </c>
      <c r="I161" s="25">
        <f>Sheet2!J161</f>
        <v>841.97749999999996</v>
      </c>
      <c r="J161" s="25">
        <f>Sheet6!T162</f>
        <v>21.0494375</v>
      </c>
      <c r="K161" s="25">
        <f>Sheet2!K161</f>
        <v>114</v>
      </c>
      <c r="L161" s="25">
        <f>Sheet2!M161</f>
        <v>1409.0410000000002</v>
      </c>
      <c r="M161" s="25">
        <f>Sheet6!AJ162</f>
        <v>35.226025000000007</v>
      </c>
      <c r="N161" s="25">
        <f t="shared" si="6"/>
        <v>128</v>
      </c>
      <c r="O161" s="25">
        <f t="shared" si="7"/>
        <v>2251.0185000000001</v>
      </c>
      <c r="P161" s="25">
        <f t="shared" si="8"/>
        <v>56.275462500000003</v>
      </c>
    </row>
    <row r="162" spans="1:16" ht="24.95" customHeight="1">
      <c r="A162" s="22">
        <v>136</v>
      </c>
      <c r="B162" s="22">
        <v>11</v>
      </c>
      <c r="C162" s="15" t="s">
        <v>279</v>
      </c>
      <c r="D162" s="7" t="s">
        <v>302</v>
      </c>
      <c r="E162" s="25">
        <f>Sheet2!E162</f>
        <v>0</v>
      </c>
      <c r="F162" s="25">
        <f>Sheet2!G162</f>
        <v>0</v>
      </c>
      <c r="G162" s="25">
        <f>Sheet6!X163</f>
        <v>0</v>
      </c>
      <c r="H162" s="25">
        <f>Sheet2!H162</f>
        <v>7</v>
      </c>
      <c r="I162" s="25">
        <f>Sheet2!J162</f>
        <v>482.35</v>
      </c>
      <c r="J162" s="25">
        <f>Sheet6!T163</f>
        <v>12.05875</v>
      </c>
      <c r="K162" s="25">
        <f>Sheet2!K162</f>
        <v>31</v>
      </c>
      <c r="L162" s="25">
        <f>Sheet2!M162</f>
        <v>218.74700000000001</v>
      </c>
      <c r="M162" s="25">
        <f>Sheet6!AJ163</f>
        <v>5.4686750000000002</v>
      </c>
      <c r="N162" s="25">
        <f t="shared" si="6"/>
        <v>38</v>
      </c>
      <c r="O162" s="25">
        <f t="shared" si="7"/>
        <v>701.09699999999998</v>
      </c>
      <c r="P162" s="25">
        <f t="shared" si="8"/>
        <v>17.527425000000001</v>
      </c>
    </row>
    <row r="163" spans="1:16" ht="24.95" customHeight="1">
      <c r="A163" s="16">
        <v>137</v>
      </c>
      <c r="B163" s="22">
        <v>12</v>
      </c>
      <c r="C163" s="15" t="s">
        <v>279</v>
      </c>
      <c r="D163" s="7" t="s">
        <v>304</v>
      </c>
      <c r="E163" s="25">
        <f>Sheet2!E163</f>
        <v>0</v>
      </c>
      <c r="F163" s="25">
        <f>Sheet2!G163</f>
        <v>0</v>
      </c>
      <c r="G163" s="25">
        <f>Sheet6!X164</f>
        <v>0</v>
      </c>
      <c r="H163" s="25">
        <f>Sheet2!H163</f>
        <v>1</v>
      </c>
      <c r="I163" s="25">
        <f>Sheet2!J163</f>
        <v>434</v>
      </c>
      <c r="J163" s="25">
        <f>Sheet6!T164</f>
        <v>10.850000000000001</v>
      </c>
      <c r="K163" s="25">
        <f>Sheet2!K163</f>
        <v>8</v>
      </c>
      <c r="L163" s="25">
        <f>Sheet2!M163</f>
        <v>60.077500000000001</v>
      </c>
      <c r="M163" s="25">
        <f>Sheet6!AJ164</f>
        <v>1.5019374999999999</v>
      </c>
      <c r="N163" s="25">
        <f t="shared" si="6"/>
        <v>9</v>
      </c>
      <c r="O163" s="25">
        <f t="shared" si="7"/>
        <v>494.07749999999999</v>
      </c>
      <c r="P163" s="25">
        <f t="shared" si="8"/>
        <v>12.351937500000002</v>
      </c>
    </row>
    <row r="164" spans="1:16" ht="24.95" customHeight="1">
      <c r="A164" s="16">
        <v>138</v>
      </c>
      <c r="B164" s="16">
        <v>13</v>
      </c>
      <c r="C164" s="15" t="s">
        <v>279</v>
      </c>
      <c r="D164" s="7" t="s">
        <v>307</v>
      </c>
      <c r="E164" s="25">
        <f>Sheet2!E164</f>
        <v>0</v>
      </c>
      <c r="F164" s="25">
        <f>Sheet2!G164</f>
        <v>0</v>
      </c>
      <c r="G164" s="25">
        <f>Sheet6!X165</f>
        <v>0</v>
      </c>
      <c r="H164" s="25">
        <f>Sheet2!H164</f>
        <v>0</v>
      </c>
      <c r="I164" s="25">
        <f>Sheet2!J164</f>
        <v>0</v>
      </c>
      <c r="J164" s="25">
        <f>Sheet6!T165</f>
        <v>0</v>
      </c>
      <c r="K164" s="25">
        <f>Sheet2!K164</f>
        <v>125</v>
      </c>
      <c r="L164" s="25">
        <f>Sheet2!M164</f>
        <v>2999.902</v>
      </c>
      <c r="M164" s="25">
        <f>Sheet6!AJ165</f>
        <v>74.997550000000004</v>
      </c>
      <c r="N164" s="25">
        <f t="shared" si="6"/>
        <v>125</v>
      </c>
      <c r="O164" s="25">
        <f t="shared" si="7"/>
        <v>2999.902</v>
      </c>
      <c r="P164" s="25">
        <f t="shared" si="8"/>
        <v>74.997550000000004</v>
      </c>
    </row>
    <row r="165" spans="1:16" ht="24.95" customHeight="1">
      <c r="A165" s="22">
        <v>139</v>
      </c>
      <c r="B165" s="22">
        <v>14</v>
      </c>
      <c r="C165" s="15" t="s">
        <v>279</v>
      </c>
      <c r="D165" s="7" t="s">
        <v>308</v>
      </c>
      <c r="E165" s="25">
        <f>Sheet2!E165</f>
        <v>1</v>
      </c>
      <c r="F165" s="25">
        <f>Sheet2!G165</f>
        <v>647.5</v>
      </c>
      <c r="G165" s="25">
        <f>Sheet6!X166</f>
        <v>9.7125000000000004</v>
      </c>
      <c r="H165" s="25">
        <f>Sheet2!H165</f>
        <v>5</v>
      </c>
      <c r="I165" s="25">
        <f>Sheet2!J165</f>
        <v>126.3275</v>
      </c>
      <c r="J165" s="25">
        <f>Sheet6!T166</f>
        <v>3.1581875000000004</v>
      </c>
      <c r="K165" s="25">
        <f>Sheet2!K165</f>
        <v>68</v>
      </c>
      <c r="L165" s="25">
        <f>Sheet2!M165</f>
        <v>669.28</v>
      </c>
      <c r="M165" s="25">
        <f>Sheet6!AJ166</f>
        <v>16.731999999999999</v>
      </c>
      <c r="N165" s="25">
        <f t="shared" si="6"/>
        <v>74</v>
      </c>
      <c r="O165" s="25">
        <f t="shared" si="7"/>
        <v>1443.1075000000001</v>
      </c>
      <c r="P165" s="25">
        <f t="shared" si="8"/>
        <v>29.602687500000002</v>
      </c>
    </row>
    <row r="166" spans="1:16" ht="24.95" customHeight="1">
      <c r="A166" s="16">
        <v>140</v>
      </c>
      <c r="B166" s="22">
        <v>15</v>
      </c>
      <c r="C166" s="15" t="s">
        <v>279</v>
      </c>
      <c r="D166" s="7" t="s">
        <v>309</v>
      </c>
      <c r="E166" s="25">
        <f>Sheet2!E166</f>
        <v>0</v>
      </c>
      <c r="F166" s="25">
        <f>Sheet2!G166</f>
        <v>0</v>
      </c>
      <c r="G166" s="25">
        <f>Sheet6!X167</f>
        <v>0</v>
      </c>
      <c r="H166" s="25">
        <f>Sheet2!H166</f>
        <v>2</v>
      </c>
      <c r="I166" s="25">
        <f>Sheet2!J166</f>
        <v>1360.42</v>
      </c>
      <c r="J166" s="25">
        <f>Sheet6!T167</f>
        <v>20.5105</v>
      </c>
      <c r="K166" s="25">
        <f>Sheet2!K166</f>
        <v>9</v>
      </c>
      <c r="L166" s="25">
        <f>Sheet2!M166</f>
        <v>60.344999999999999</v>
      </c>
      <c r="M166" s="25">
        <f>Sheet6!AJ167</f>
        <v>1.5086250000000001</v>
      </c>
      <c r="N166" s="25">
        <f t="shared" si="6"/>
        <v>11</v>
      </c>
      <c r="O166" s="25">
        <f t="shared" si="7"/>
        <v>1420.7650000000001</v>
      </c>
      <c r="P166" s="25">
        <f t="shared" si="8"/>
        <v>22.019124999999999</v>
      </c>
    </row>
    <row r="167" spans="1:16" s="8" customFormat="1" ht="24.95" customHeight="1">
      <c r="A167" s="33"/>
      <c r="B167" s="33"/>
      <c r="C167" s="6"/>
      <c r="D167" s="6" t="s">
        <v>10</v>
      </c>
      <c r="E167" s="27">
        <f>Sheet2!E167</f>
        <v>3</v>
      </c>
      <c r="F167" s="27">
        <f>Sheet2!G167</f>
        <v>2234.12</v>
      </c>
      <c r="G167" s="27">
        <f>Sheet6!X168</f>
        <v>33.511800000000001</v>
      </c>
      <c r="H167" s="27">
        <f>Sheet2!H167</f>
        <v>102</v>
      </c>
      <c r="I167" s="27">
        <f>Sheet2!J167</f>
        <v>9571.5120000000006</v>
      </c>
      <c r="J167" s="27">
        <f>Sheet6!T168</f>
        <v>195.40780000000001</v>
      </c>
      <c r="K167" s="27">
        <f>Sheet2!K167</f>
        <v>1186</v>
      </c>
      <c r="L167" s="27">
        <f>Sheet2!M167</f>
        <v>10929.452000000001</v>
      </c>
      <c r="M167" s="27">
        <f>Sheet6!AJ168</f>
        <v>273.23629999999997</v>
      </c>
      <c r="N167" s="27">
        <f t="shared" si="6"/>
        <v>1291</v>
      </c>
      <c r="O167" s="27">
        <f t="shared" si="7"/>
        <v>22735.084000000003</v>
      </c>
      <c r="P167" s="27">
        <f t="shared" si="8"/>
        <v>502.15589999999997</v>
      </c>
    </row>
    <row r="168" spans="1:16" ht="24.95" customHeight="1">
      <c r="A168" s="32"/>
      <c r="B168" s="32"/>
      <c r="C168" s="6"/>
      <c r="D168" s="6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</row>
    <row r="169" spans="1:16" ht="24.95" customHeight="1">
      <c r="A169" s="22">
        <v>141</v>
      </c>
      <c r="B169" s="22">
        <v>1</v>
      </c>
      <c r="C169" s="7" t="s">
        <v>311</v>
      </c>
      <c r="D169" s="7" t="s">
        <v>313</v>
      </c>
      <c r="E169" s="25">
        <f>Sheet2!E169</f>
        <v>0</v>
      </c>
      <c r="F169" s="25">
        <f>Sheet2!G169</f>
        <v>0</v>
      </c>
      <c r="G169" s="25">
        <f>Sheet6!X170</f>
        <v>0</v>
      </c>
      <c r="H169" s="25">
        <f>Sheet2!H169</f>
        <v>5</v>
      </c>
      <c r="I169" s="25">
        <f>Sheet2!J169</f>
        <v>1091.8</v>
      </c>
      <c r="J169" s="25">
        <f>Sheet6!T170</f>
        <v>17.224999999999998</v>
      </c>
      <c r="K169" s="25">
        <f>Sheet2!K169</f>
        <v>33</v>
      </c>
      <c r="L169" s="25">
        <f>Sheet2!M169</f>
        <v>122.46</v>
      </c>
      <c r="M169" s="25">
        <f>Sheet6!AJ170</f>
        <v>3.0615000000000001</v>
      </c>
      <c r="N169" s="25">
        <f t="shared" si="6"/>
        <v>38</v>
      </c>
      <c r="O169" s="25">
        <f t="shared" si="7"/>
        <v>1214.26</v>
      </c>
      <c r="P169" s="25">
        <f t="shared" si="8"/>
        <v>20.286499999999997</v>
      </c>
    </row>
    <row r="170" spans="1:16" ht="24.95" customHeight="1">
      <c r="A170" s="22">
        <v>142</v>
      </c>
      <c r="B170" s="22">
        <v>2</v>
      </c>
      <c r="C170" s="7" t="s">
        <v>311</v>
      </c>
      <c r="D170" s="7" t="s">
        <v>315</v>
      </c>
      <c r="E170" s="25">
        <f>Sheet2!E170</f>
        <v>1</v>
      </c>
      <c r="F170" s="25">
        <f>Sheet2!G170</f>
        <v>8376</v>
      </c>
      <c r="G170" s="25">
        <f>Sheet6!X171</f>
        <v>62.82</v>
      </c>
      <c r="H170" s="25">
        <f>Sheet2!H170</f>
        <v>0</v>
      </c>
      <c r="I170" s="25">
        <f>Sheet2!J170</f>
        <v>0</v>
      </c>
      <c r="J170" s="25">
        <f>Sheet6!T171</f>
        <v>0</v>
      </c>
      <c r="K170" s="25">
        <f>Sheet2!K170</f>
        <v>0</v>
      </c>
      <c r="L170" s="25">
        <f>Sheet2!M170</f>
        <v>0</v>
      </c>
      <c r="M170" s="25">
        <f>Sheet6!AJ171</f>
        <v>0</v>
      </c>
      <c r="N170" s="25">
        <f t="shared" si="6"/>
        <v>1</v>
      </c>
      <c r="O170" s="25">
        <f t="shared" si="7"/>
        <v>8376</v>
      </c>
      <c r="P170" s="25">
        <f t="shared" si="8"/>
        <v>62.82</v>
      </c>
    </row>
    <row r="171" spans="1:16" ht="24.95" customHeight="1">
      <c r="A171" s="22">
        <v>143</v>
      </c>
      <c r="B171" s="22">
        <v>3</v>
      </c>
      <c r="C171" s="7" t="s">
        <v>311</v>
      </c>
      <c r="D171" s="7" t="s">
        <v>317</v>
      </c>
      <c r="E171" s="25">
        <f>Sheet2!E171</f>
        <v>0</v>
      </c>
      <c r="F171" s="25">
        <f>Sheet2!G171</f>
        <v>0</v>
      </c>
      <c r="G171" s="25">
        <f>Sheet6!X172</f>
        <v>0</v>
      </c>
      <c r="H171" s="25">
        <f>Sheet2!H171</f>
        <v>5</v>
      </c>
      <c r="I171" s="25">
        <f>Sheet2!J171</f>
        <v>308.92</v>
      </c>
      <c r="J171" s="25">
        <f>Sheet6!T172</f>
        <v>7.7230000000000008</v>
      </c>
      <c r="K171" s="25">
        <f>Sheet2!K171</f>
        <v>11</v>
      </c>
      <c r="L171" s="25">
        <f>Sheet2!M171</f>
        <v>120.99</v>
      </c>
      <c r="M171" s="25">
        <f>Sheet6!AJ172</f>
        <v>3.0247500000000005</v>
      </c>
      <c r="N171" s="25">
        <f t="shared" si="6"/>
        <v>16</v>
      </c>
      <c r="O171" s="25">
        <f t="shared" si="7"/>
        <v>429.91</v>
      </c>
      <c r="P171" s="25">
        <f t="shared" si="8"/>
        <v>10.747750000000002</v>
      </c>
    </row>
    <row r="172" spans="1:16" ht="24.95" customHeight="1">
      <c r="A172" s="22">
        <v>144</v>
      </c>
      <c r="B172" s="22">
        <v>4</v>
      </c>
      <c r="C172" s="7" t="s">
        <v>311</v>
      </c>
      <c r="D172" s="7" t="s">
        <v>319</v>
      </c>
      <c r="E172" s="25">
        <f>Sheet2!E172</f>
        <v>0</v>
      </c>
      <c r="F172" s="25">
        <f>Sheet2!G172</f>
        <v>0</v>
      </c>
      <c r="G172" s="25">
        <f>Sheet6!X173</f>
        <v>0</v>
      </c>
      <c r="H172" s="25">
        <f>Sheet2!H172</f>
        <v>10</v>
      </c>
      <c r="I172" s="25">
        <f>Sheet2!J172</f>
        <v>769.55</v>
      </c>
      <c r="J172" s="25">
        <f>Sheet6!T173</f>
        <v>12.73875</v>
      </c>
      <c r="K172" s="25">
        <f>Sheet2!K172</f>
        <v>4</v>
      </c>
      <c r="L172" s="25">
        <f>Sheet2!M172</f>
        <v>47.65</v>
      </c>
      <c r="M172" s="25">
        <f>Sheet6!AJ173</f>
        <v>1.1912500000000001</v>
      </c>
      <c r="N172" s="25">
        <f t="shared" si="6"/>
        <v>14</v>
      </c>
      <c r="O172" s="25">
        <f t="shared" si="7"/>
        <v>817.19999999999993</v>
      </c>
      <c r="P172" s="25">
        <f t="shared" si="8"/>
        <v>13.93</v>
      </c>
    </row>
    <row r="173" spans="1:16" ht="24.95" customHeight="1">
      <c r="A173" s="22">
        <v>145</v>
      </c>
      <c r="B173" s="22">
        <v>5</v>
      </c>
      <c r="C173" s="7" t="s">
        <v>311</v>
      </c>
      <c r="D173" s="7" t="s">
        <v>321</v>
      </c>
      <c r="E173" s="25">
        <f>Sheet2!E173</f>
        <v>0</v>
      </c>
      <c r="F173" s="25">
        <f>Sheet2!G173</f>
        <v>0</v>
      </c>
      <c r="G173" s="25">
        <f>Sheet6!X174</f>
        <v>0</v>
      </c>
      <c r="H173" s="25">
        <f>Sheet2!H173</f>
        <v>7</v>
      </c>
      <c r="I173" s="25">
        <f>Sheet2!J173</f>
        <v>337.98</v>
      </c>
      <c r="J173" s="25">
        <f>Sheet6!T174</f>
        <v>8.4495000000000005</v>
      </c>
      <c r="K173" s="25">
        <f>Sheet2!K173</f>
        <v>12</v>
      </c>
      <c r="L173" s="25">
        <f>Sheet2!M173</f>
        <v>249.4</v>
      </c>
      <c r="M173" s="25">
        <f>Sheet6!AJ174</f>
        <v>6.2350000000000012</v>
      </c>
      <c r="N173" s="25">
        <f t="shared" si="6"/>
        <v>19</v>
      </c>
      <c r="O173" s="25">
        <f t="shared" si="7"/>
        <v>587.38</v>
      </c>
      <c r="P173" s="25">
        <f t="shared" si="8"/>
        <v>14.684500000000002</v>
      </c>
    </row>
    <row r="174" spans="1:16" ht="24.95" customHeight="1">
      <c r="A174" s="22">
        <v>146</v>
      </c>
      <c r="B174" s="22">
        <v>6</v>
      </c>
      <c r="C174" s="7" t="s">
        <v>311</v>
      </c>
      <c r="D174" s="7" t="s">
        <v>323</v>
      </c>
      <c r="E174" s="25">
        <f>Sheet2!E174</f>
        <v>0</v>
      </c>
      <c r="F174" s="25">
        <f>Sheet2!G174</f>
        <v>0</v>
      </c>
      <c r="G174" s="25">
        <f>Sheet6!X175</f>
        <v>0</v>
      </c>
      <c r="H174" s="25">
        <f>Sheet2!H174</f>
        <v>10</v>
      </c>
      <c r="I174" s="25">
        <f>Sheet2!J174</f>
        <v>996.26</v>
      </c>
      <c r="J174" s="25">
        <f>Sheet6!T175</f>
        <v>16.406500000000001</v>
      </c>
      <c r="K174" s="25">
        <f>Sheet2!K174</f>
        <v>82</v>
      </c>
      <c r="L174" s="25">
        <f>Sheet2!M174</f>
        <v>298.03999999999996</v>
      </c>
      <c r="M174" s="25">
        <f>Sheet6!AJ175</f>
        <v>7.4510000000000005</v>
      </c>
      <c r="N174" s="25">
        <f t="shared" si="6"/>
        <v>92</v>
      </c>
      <c r="O174" s="25">
        <f t="shared" si="7"/>
        <v>1294.3</v>
      </c>
      <c r="P174" s="25">
        <f t="shared" si="8"/>
        <v>23.857500000000002</v>
      </c>
    </row>
    <row r="175" spans="1:16" ht="24.95" customHeight="1">
      <c r="A175" s="22">
        <v>147</v>
      </c>
      <c r="B175" s="22">
        <v>7</v>
      </c>
      <c r="C175" s="7" t="s">
        <v>311</v>
      </c>
      <c r="D175" s="7" t="s">
        <v>325</v>
      </c>
      <c r="E175" s="25">
        <f>Sheet2!E175</f>
        <v>1</v>
      </c>
      <c r="F175" s="25">
        <f>Sheet2!G175</f>
        <v>415.5</v>
      </c>
      <c r="G175" s="25">
        <f>Sheet6!X176</f>
        <v>6.2324999999999999</v>
      </c>
      <c r="H175" s="25">
        <f>Sheet2!H175</f>
        <v>9</v>
      </c>
      <c r="I175" s="25">
        <f>Sheet2!J175</f>
        <v>158.09700000000001</v>
      </c>
      <c r="J175" s="25">
        <f>Sheet6!T176</f>
        <v>3.9524250000000003</v>
      </c>
      <c r="K175" s="25">
        <f>Sheet2!K175</f>
        <v>22</v>
      </c>
      <c r="L175" s="25">
        <f>Sheet2!M175</f>
        <v>76.180000000000007</v>
      </c>
      <c r="M175" s="25">
        <f>Sheet6!AJ176</f>
        <v>1.9045000000000003</v>
      </c>
      <c r="N175" s="25">
        <f t="shared" si="6"/>
        <v>32</v>
      </c>
      <c r="O175" s="25">
        <f t="shared" si="7"/>
        <v>649.77700000000004</v>
      </c>
      <c r="P175" s="25">
        <f t="shared" si="8"/>
        <v>12.089425</v>
      </c>
    </row>
    <row r="176" spans="1:16" ht="24.95" customHeight="1">
      <c r="A176" s="22">
        <v>148</v>
      </c>
      <c r="B176" s="22">
        <v>8</v>
      </c>
      <c r="C176" s="7" t="s">
        <v>311</v>
      </c>
      <c r="D176" s="7" t="s">
        <v>327</v>
      </c>
      <c r="E176" s="25">
        <f>Sheet2!E176</f>
        <v>0</v>
      </c>
      <c r="F176" s="25">
        <f>Sheet2!G176</f>
        <v>0</v>
      </c>
      <c r="G176" s="25">
        <f>Sheet6!X177</f>
        <v>0</v>
      </c>
      <c r="H176" s="25">
        <f>Sheet2!H176</f>
        <v>0</v>
      </c>
      <c r="I176" s="25">
        <f>Sheet2!J176</f>
        <v>0</v>
      </c>
      <c r="J176" s="25">
        <f>Sheet6!T177</f>
        <v>0</v>
      </c>
      <c r="K176" s="25">
        <f>Sheet2!K176</f>
        <v>0</v>
      </c>
      <c r="L176" s="25">
        <f>Sheet2!M176</f>
        <v>0</v>
      </c>
      <c r="M176" s="25">
        <f>Sheet6!AJ177</f>
        <v>0</v>
      </c>
      <c r="N176" s="25">
        <f t="shared" si="6"/>
        <v>0</v>
      </c>
      <c r="O176" s="25">
        <f t="shared" si="7"/>
        <v>0</v>
      </c>
      <c r="P176" s="25">
        <f t="shared" si="8"/>
        <v>0</v>
      </c>
    </row>
    <row r="177" spans="1:16" ht="24.95" customHeight="1">
      <c r="A177" s="22">
        <v>149</v>
      </c>
      <c r="B177" s="22">
        <v>9</v>
      </c>
      <c r="C177" s="7" t="s">
        <v>311</v>
      </c>
      <c r="D177" s="7" t="s">
        <v>329</v>
      </c>
      <c r="E177" s="25">
        <f>Sheet2!E177</f>
        <v>0</v>
      </c>
      <c r="F177" s="25">
        <f>Sheet2!G177</f>
        <v>0</v>
      </c>
      <c r="G177" s="25">
        <f>Sheet6!X178</f>
        <v>0</v>
      </c>
      <c r="H177" s="25">
        <f>Sheet2!H177</f>
        <v>13</v>
      </c>
      <c r="I177" s="25">
        <f>Sheet2!J177</f>
        <v>235.93</v>
      </c>
      <c r="J177" s="25">
        <f>Sheet6!T178</f>
        <v>5.8982500000000009</v>
      </c>
      <c r="K177" s="25">
        <f>Sheet2!K177</f>
        <v>62</v>
      </c>
      <c r="L177" s="25">
        <f>Sheet2!M177</f>
        <v>1340.7</v>
      </c>
      <c r="M177" s="25">
        <f>Sheet6!AJ178</f>
        <v>33.517500000000005</v>
      </c>
      <c r="N177" s="25">
        <f t="shared" si="6"/>
        <v>75</v>
      </c>
      <c r="O177" s="25">
        <f t="shared" si="7"/>
        <v>1576.63</v>
      </c>
      <c r="P177" s="25">
        <f t="shared" si="8"/>
        <v>39.415750000000003</v>
      </c>
    </row>
    <row r="178" spans="1:16" ht="24.95" customHeight="1">
      <c r="A178" s="22">
        <v>150</v>
      </c>
      <c r="B178" s="22">
        <v>10</v>
      </c>
      <c r="C178" s="7" t="s">
        <v>311</v>
      </c>
      <c r="D178" s="7" t="s">
        <v>331</v>
      </c>
      <c r="E178" s="25">
        <f>Sheet2!E178</f>
        <v>0</v>
      </c>
      <c r="F178" s="25">
        <f>Sheet2!G178</f>
        <v>0</v>
      </c>
      <c r="G178" s="25">
        <f>Sheet6!X179</f>
        <v>0</v>
      </c>
      <c r="H178" s="25">
        <f>Sheet2!H178</f>
        <v>18</v>
      </c>
      <c r="I178" s="25">
        <f>Sheet2!J178</f>
        <v>700.61</v>
      </c>
      <c r="J178" s="25">
        <f>Sheet6!T179</f>
        <v>14.455250000000001</v>
      </c>
      <c r="K178" s="25">
        <f>Sheet2!K178</f>
        <v>37</v>
      </c>
      <c r="L178" s="25">
        <f>Sheet2!M178</f>
        <v>230.91000000000003</v>
      </c>
      <c r="M178" s="25">
        <f>Sheet6!AJ179</f>
        <v>5.7727500000000003</v>
      </c>
      <c r="N178" s="25">
        <f t="shared" si="6"/>
        <v>55</v>
      </c>
      <c r="O178" s="25">
        <f t="shared" si="7"/>
        <v>931.52</v>
      </c>
      <c r="P178" s="25">
        <f t="shared" si="8"/>
        <v>20.228000000000002</v>
      </c>
    </row>
    <row r="179" spans="1:16" ht="24.95" customHeight="1">
      <c r="A179" s="22">
        <v>151</v>
      </c>
      <c r="B179" s="22">
        <v>11</v>
      </c>
      <c r="C179" s="7" t="s">
        <v>311</v>
      </c>
      <c r="D179" s="7" t="s">
        <v>333</v>
      </c>
      <c r="E179" s="25">
        <f>Sheet2!E179</f>
        <v>0</v>
      </c>
      <c r="F179" s="25">
        <f>Sheet2!G179</f>
        <v>0</v>
      </c>
      <c r="G179" s="25">
        <f>Sheet6!X180</f>
        <v>0</v>
      </c>
      <c r="H179" s="25">
        <f>Sheet2!H179</f>
        <v>5</v>
      </c>
      <c r="I179" s="25">
        <f>Sheet2!J179</f>
        <v>1720.84</v>
      </c>
      <c r="J179" s="25">
        <f>Sheet6!T180</f>
        <v>27.021000000000001</v>
      </c>
      <c r="K179" s="25">
        <f>Sheet2!K179</f>
        <v>223</v>
      </c>
      <c r="L179" s="25">
        <f>Sheet2!M179</f>
        <v>1542.8799999999999</v>
      </c>
      <c r="M179" s="25">
        <f>Sheet6!AJ180</f>
        <v>38.572000000000003</v>
      </c>
      <c r="N179" s="25">
        <f t="shared" si="6"/>
        <v>228</v>
      </c>
      <c r="O179" s="25">
        <f t="shared" si="7"/>
        <v>3263.72</v>
      </c>
      <c r="P179" s="25">
        <f t="shared" si="8"/>
        <v>65.593000000000004</v>
      </c>
    </row>
    <row r="180" spans="1:16" ht="24.95" customHeight="1">
      <c r="A180" s="22">
        <v>152</v>
      </c>
      <c r="B180" s="22">
        <v>12</v>
      </c>
      <c r="C180" s="7" t="s">
        <v>311</v>
      </c>
      <c r="D180" s="7" t="s">
        <v>335</v>
      </c>
      <c r="E180" s="25">
        <f>Sheet2!E180</f>
        <v>0</v>
      </c>
      <c r="F180" s="25">
        <f>Sheet2!G180</f>
        <v>0</v>
      </c>
      <c r="G180" s="25">
        <f>Sheet6!X181</f>
        <v>0</v>
      </c>
      <c r="H180" s="25">
        <f>Sheet2!H180</f>
        <v>0</v>
      </c>
      <c r="I180" s="25">
        <f>Sheet2!J180</f>
        <v>0</v>
      </c>
      <c r="J180" s="25">
        <f>Sheet6!T181</f>
        <v>0</v>
      </c>
      <c r="K180" s="25">
        <f>Sheet2!K180</f>
        <v>30</v>
      </c>
      <c r="L180" s="25">
        <f>Sheet2!M180</f>
        <v>185.24</v>
      </c>
      <c r="M180" s="25">
        <f>Sheet6!AJ181</f>
        <v>4.6310000000000002</v>
      </c>
      <c r="N180" s="25">
        <f t="shared" si="6"/>
        <v>30</v>
      </c>
      <c r="O180" s="25">
        <f t="shared" si="7"/>
        <v>185.24</v>
      </c>
      <c r="P180" s="25">
        <f t="shared" si="8"/>
        <v>4.6310000000000002</v>
      </c>
    </row>
    <row r="181" spans="1:16" ht="24.95" customHeight="1">
      <c r="A181" s="22">
        <v>153</v>
      </c>
      <c r="B181" s="22">
        <v>13</v>
      </c>
      <c r="C181" s="7" t="s">
        <v>311</v>
      </c>
      <c r="D181" s="7" t="s">
        <v>337</v>
      </c>
      <c r="E181" s="25">
        <f>Sheet2!E181</f>
        <v>1</v>
      </c>
      <c r="F181" s="25">
        <f>Sheet2!G181</f>
        <v>22339</v>
      </c>
      <c r="G181" s="25">
        <f>Sheet6!X182</f>
        <v>167.54249999999999</v>
      </c>
      <c r="H181" s="25">
        <f>Sheet2!H181</f>
        <v>0</v>
      </c>
      <c r="I181" s="25">
        <f>Sheet2!J181</f>
        <v>0</v>
      </c>
      <c r="J181" s="25">
        <f>Sheet6!T182</f>
        <v>0</v>
      </c>
      <c r="K181" s="25">
        <f>Sheet2!K181</f>
        <v>0</v>
      </c>
      <c r="L181" s="25">
        <f>Sheet2!M181</f>
        <v>0</v>
      </c>
      <c r="M181" s="25">
        <f>Sheet6!AJ182</f>
        <v>0</v>
      </c>
      <c r="N181" s="25">
        <f t="shared" si="6"/>
        <v>1</v>
      </c>
      <c r="O181" s="25">
        <f t="shared" si="7"/>
        <v>22339</v>
      </c>
      <c r="P181" s="25">
        <f t="shared" si="8"/>
        <v>167.54249999999999</v>
      </c>
    </row>
    <row r="182" spans="1:16" ht="24.95" customHeight="1">
      <c r="A182" s="22">
        <v>154</v>
      </c>
      <c r="B182" s="22">
        <v>14</v>
      </c>
      <c r="C182" s="7" t="s">
        <v>311</v>
      </c>
      <c r="D182" s="7" t="s">
        <v>193</v>
      </c>
      <c r="E182" s="25">
        <f>Sheet2!E182</f>
        <v>1</v>
      </c>
      <c r="F182" s="25">
        <f>Sheet2!G182</f>
        <v>3525</v>
      </c>
      <c r="G182" s="25">
        <f>Sheet6!X183</f>
        <v>52.875</v>
      </c>
      <c r="H182" s="25">
        <f>Sheet2!H182</f>
        <v>18</v>
      </c>
      <c r="I182" s="25">
        <f>Sheet2!J182</f>
        <v>541.87</v>
      </c>
      <c r="J182" s="25">
        <f>Sheet6!T183</f>
        <v>13.546750000000001</v>
      </c>
      <c r="K182" s="25">
        <f>Sheet2!K182</f>
        <v>13</v>
      </c>
      <c r="L182" s="25">
        <f>Sheet2!M182</f>
        <v>145.15</v>
      </c>
      <c r="M182" s="25">
        <f>Sheet6!AJ183</f>
        <v>3.6287500000000001</v>
      </c>
      <c r="N182" s="25">
        <f t="shared" si="6"/>
        <v>32</v>
      </c>
      <c r="O182" s="25">
        <f t="shared" si="7"/>
        <v>4212.0199999999995</v>
      </c>
      <c r="P182" s="25">
        <f t="shared" si="8"/>
        <v>70.0505</v>
      </c>
    </row>
    <row r="183" spans="1:16" s="8" customFormat="1" ht="24.95" customHeight="1">
      <c r="A183" s="33"/>
      <c r="B183" s="33"/>
      <c r="C183" s="6"/>
      <c r="D183" s="6" t="s">
        <v>10</v>
      </c>
      <c r="E183" s="27">
        <f>Sheet2!E183</f>
        <v>4</v>
      </c>
      <c r="F183" s="27">
        <f>Sheet2!G183</f>
        <v>34655.5</v>
      </c>
      <c r="G183" s="27">
        <f>Sheet6!X184</f>
        <v>289.46999999999997</v>
      </c>
      <c r="H183" s="27">
        <f>Sheet2!H183</f>
        <v>100</v>
      </c>
      <c r="I183" s="27">
        <f>Sheet2!J183</f>
        <v>6861.857</v>
      </c>
      <c r="J183" s="27">
        <f>Sheet6!T184</f>
        <v>127.41642500000002</v>
      </c>
      <c r="K183" s="27">
        <f>Sheet2!K183</f>
        <v>529</v>
      </c>
      <c r="L183" s="27">
        <f>Sheet2!M183</f>
        <v>4359.5999999999995</v>
      </c>
      <c r="M183" s="27">
        <f>Sheet6!AJ184</f>
        <v>108.99000000000001</v>
      </c>
      <c r="N183" s="27">
        <f t="shared" si="6"/>
        <v>633</v>
      </c>
      <c r="O183" s="27">
        <f t="shared" si="7"/>
        <v>45876.957000000002</v>
      </c>
      <c r="P183" s="27">
        <f t="shared" si="8"/>
        <v>525.87642499999993</v>
      </c>
    </row>
    <row r="184" spans="1:16" ht="24.95" customHeight="1">
      <c r="A184" s="32"/>
      <c r="B184" s="32"/>
      <c r="C184" s="6"/>
      <c r="D184" s="6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</row>
    <row r="185" spans="1:16" s="8" customFormat="1" ht="24.95" customHeight="1">
      <c r="A185" s="33"/>
      <c r="B185" s="33"/>
      <c r="C185" s="6"/>
      <c r="D185" s="6" t="s">
        <v>15</v>
      </c>
      <c r="E185" s="27">
        <f>Sheet2!E185</f>
        <v>35</v>
      </c>
      <c r="F185" s="27">
        <f>Sheet2!G185</f>
        <v>137156.41999999998</v>
      </c>
      <c r="G185" s="27">
        <f>Sheet6!X186</f>
        <v>1269.55755</v>
      </c>
      <c r="H185" s="27">
        <f>Sheet2!H185</f>
        <v>7781</v>
      </c>
      <c r="I185" s="27">
        <f>Sheet2!J185</f>
        <v>99046.33189999999</v>
      </c>
      <c r="J185" s="27">
        <f>Sheet6!T186</f>
        <v>2039.8274175000001</v>
      </c>
      <c r="K185" s="27">
        <f>Sheet2!K185</f>
        <v>18012</v>
      </c>
      <c r="L185" s="27">
        <f>Sheet2!M185</f>
        <v>67880.835690000007</v>
      </c>
      <c r="M185" s="27">
        <f>Sheet6!AJ186</f>
        <v>1697.0208922500001</v>
      </c>
      <c r="N185" s="27">
        <f t="shared" si="6"/>
        <v>25828</v>
      </c>
      <c r="O185" s="27">
        <f t="shared" si="7"/>
        <v>304083.58759000001</v>
      </c>
      <c r="P185" s="27">
        <f t="shared" si="8"/>
        <v>5006.4058597500007</v>
      </c>
    </row>
  </sheetData>
  <mergeCells count="10">
    <mergeCell ref="N3:P3"/>
    <mergeCell ref="E3:G3"/>
    <mergeCell ref="A1:P1"/>
    <mergeCell ref="A2:A4"/>
    <mergeCell ref="E2:P2"/>
    <mergeCell ref="B2:B4"/>
    <mergeCell ref="C2:C4"/>
    <mergeCell ref="D2:D4"/>
    <mergeCell ref="H3:J3"/>
    <mergeCell ref="K3:M3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74"/>
  <sheetViews>
    <sheetView workbookViewId="0">
      <selection activeCell="J10" sqref="J10"/>
    </sheetView>
  </sheetViews>
  <sheetFormatPr defaultColWidth="6.85546875" defaultRowHeight="12.75"/>
  <cols>
    <col min="1" max="2" width="6.85546875" style="1"/>
    <col min="3" max="3" width="12.42578125" style="1" customWidth="1"/>
    <col min="4" max="4" width="13.5703125" style="1" customWidth="1"/>
    <col min="5" max="16384" width="6.85546875" style="1"/>
  </cols>
  <sheetData>
    <row r="1" spans="1:22" ht="24" customHeight="1">
      <c r="B1" s="59" t="s">
        <v>26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1"/>
    </row>
    <row r="2" spans="1:22" ht="21.75" customHeight="1">
      <c r="B2" s="65" t="s">
        <v>0</v>
      </c>
      <c r="C2" s="65" t="s">
        <v>1</v>
      </c>
      <c r="D2" s="56" t="s">
        <v>2</v>
      </c>
      <c r="E2" s="60" t="s">
        <v>32</v>
      </c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1"/>
    </row>
    <row r="3" spans="1:22" ht="33" customHeight="1">
      <c r="B3" s="66"/>
      <c r="C3" s="66"/>
      <c r="D3" s="62"/>
      <c r="E3" s="58" t="s">
        <v>33</v>
      </c>
      <c r="F3" s="55"/>
      <c r="G3" s="55"/>
      <c r="H3" s="58" t="s">
        <v>34</v>
      </c>
      <c r="I3" s="55"/>
      <c r="J3" s="55"/>
      <c r="K3" s="63" t="s">
        <v>9</v>
      </c>
      <c r="L3" s="64"/>
      <c r="M3" s="64"/>
      <c r="N3" s="63" t="s">
        <v>35</v>
      </c>
      <c r="O3" s="64"/>
      <c r="P3" s="64"/>
      <c r="Q3" s="59" t="s">
        <v>36</v>
      </c>
      <c r="R3" s="60"/>
      <c r="S3" s="61"/>
      <c r="T3" s="59" t="s">
        <v>10</v>
      </c>
      <c r="U3" s="60"/>
      <c r="V3" s="61"/>
    </row>
    <row r="4" spans="1:22" ht="26.25" customHeight="1">
      <c r="B4" s="67"/>
      <c r="C4" s="67"/>
      <c r="D4" s="57"/>
      <c r="E4" s="3" t="s">
        <v>6</v>
      </c>
      <c r="F4" s="4" t="s">
        <v>38</v>
      </c>
      <c r="G4" s="4" t="s">
        <v>37</v>
      </c>
      <c r="H4" s="3" t="s">
        <v>6</v>
      </c>
      <c r="I4" s="4" t="s">
        <v>38</v>
      </c>
      <c r="J4" s="4" t="s">
        <v>37</v>
      </c>
      <c r="K4" s="3" t="s">
        <v>6</v>
      </c>
      <c r="L4" s="4" t="s">
        <v>38</v>
      </c>
      <c r="M4" s="4" t="s">
        <v>37</v>
      </c>
      <c r="N4" s="3" t="s">
        <v>6</v>
      </c>
      <c r="O4" s="4" t="s">
        <v>38</v>
      </c>
      <c r="P4" s="4" t="s">
        <v>37</v>
      </c>
      <c r="Q4" s="3" t="s">
        <v>6</v>
      </c>
      <c r="R4" s="4" t="s">
        <v>38</v>
      </c>
      <c r="S4" s="4" t="s">
        <v>37</v>
      </c>
      <c r="T4" s="3" t="s">
        <v>6</v>
      </c>
      <c r="U4" s="4" t="s">
        <v>38</v>
      </c>
      <c r="V4" s="4" t="s">
        <v>37</v>
      </c>
    </row>
    <row r="5" spans="1:22" ht="24.95" customHeight="1">
      <c r="A5" s="9">
        <v>1</v>
      </c>
      <c r="B5" s="9">
        <v>1</v>
      </c>
      <c r="C5" s="7" t="s">
        <v>21</v>
      </c>
      <c r="D5" s="7" t="s">
        <v>43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24.95" customHeight="1">
      <c r="A6" s="9">
        <v>2</v>
      </c>
      <c r="B6" s="9">
        <v>2</v>
      </c>
      <c r="C6" s="7" t="s">
        <v>21</v>
      </c>
      <c r="D6" s="7" t="s">
        <v>44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4.95" customHeight="1">
      <c r="A7" s="9">
        <v>3</v>
      </c>
      <c r="B7" s="9">
        <v>3</v>
      </c>
      <c r="C7" s="7" t="s">
        <v>21</v>
      </c>
      <c r="D7" s="7" t="s">
        <v>45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24.95" customHeight="1">
      <c r="A8" s="9">
        <v>4</v>
      </c>
      <c r="B8" s="9">
        <v>4</v>
      </c>
      <c r="C8" s="7" t="s">
        <v>21</v>
      </c>
      <c r="D8" s="7" t="s">
        <v>46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24.95" customHeight="1">
      <c r="A9" s="9">
        <v>5</v>
      </c>
      <c r="B9" s="9">
        <v>5</v>
      </c>
      <c r="C9" s="7" t="s">
        <v>21</v>
      </c>
      <c r="D9" s="7" t="s">
        <v>47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24.95" customHeight="1">
      <c r="A10" s="9">
        <v>6</v>
      </c>
      <c r="B10" s="9">
        <v>6</v>
      </c>
      <c r="C10" s="7" t="s">
        <v>21</v>
      </c>
      <c r="D10" s="7" t="s">
        <v>48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24.95" customHeight="1">
      <c r="A11" s="9">
        <v>7</v>
      </c>
      <c r="B11" s="9">
        <v>7</v>
      </c>
      <c r="C11" s="7" t="s">
        <v>21</v>
      </c>
      <c r="D11" s="7" t="s">
        <v>49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24.95" customHeight="1">
      <c r="A12" s="9">
        <v>8</v>
      </c>
      <c r="B12" s="9">
        <v>8</v>
      </c>
      <c r="C12" s="7" t="s">
        <v>21</v>
      </c>
      <c r="D12" s="7" t="s">
        <v>39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24.95" customHeight="1">
      <c r="A13" s="9">
        <v>9</v>
      </c>
      <c r="B13" s="9">
        <v>9</v>
      </c>
      <c r="C13" s="7" t="s">
        <v>21</v>
      </c>
      <c r="D13" s="7" t="s">
        <v>40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24.95" customHeight="1">
      <c r="A14" s="9">
        <v>10</v>
      </c>
      <c r="B14" s="9">
        <v>10</v>
      </c>
      <c r="C14" s="7" t="s">
        <v>21</v>
      </c>
      <c r="D14" s="7" t="s">
        <v>41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24.95" customHeight="1">
      <c r="A15" s="9">
        <v>11</v>
      </c>
      <c r="B15" s="9">
        <v>11</v>
      </c>
      <c r="C15" s="7" t="s">
        <v>21</v>
      </c>
      <c r="D15" s="7" t="s">
        <v>42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24.95" customHeight="1">
      <c r="A16" s="9">
        <v>12</v>
      </c>
      <c r="B16" s="9">
        <v>12</v>
      </c>
      <c r="C16" s="7" t="s">
        <v>21</v>
      </c>
      <c r="D16" s="7" t="s">
        <v>50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24.95" customHeight="1">
      <c r="A17" s="3"/>
      <c r="B17" s="3"/>
      <c r="C17" s="6"/>
      <c r="D17" s="6" t="s">
        <v>10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24.95" customHeight="1">
      <c r="A18" s="9">
        <v>13</v>
      </c>
      <c r="B18" s="9">
        <v>1</v>
      </c>
      <c r="C18" s="7" t="s">
        <v>51</v>
      </c>
      <c r="D18" s="7" t="s">
        <v>56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>
      <c r="A19" s="9">
        <v>14</v>
      </c>
      <c r="B19" s="9">
        <v>2</v>
      </c>
      <c r="C19" s="7" t="s">
        <v>51</v>
      </c>
      <c r="D19" s="7" t="s">
        <v>57</v>
      </c>
    </row>
    <row r="20" spans="1:22">
      <c r="A20" s="9">
        <v>15</v>
      </c>
      <c r="B20" s="9">
        <v>3</v>
      </c>
      <c r="C20" s="7" t="s">
        <v>51</v>
      </c>
      <c r="D20" s="7" t="s">
        <v>59</v>
      </c>
    </row>
    <row r="21" spans="1:22">
      <c r="A21" s="9">
        <v>16</v>
      </c>
      <c r="B21" s="9">
        <v>4</v>
      </c>
      <c r="C21" s="7" t="s">
        <v>51</v>
      </c>
      <c r="D21" s="7" t="s">
        <v>61</v>
      </c>
    </row>
    <row r="22" spans="1:22">
      <c r="A22" s="9">
        <v>17</v>
      </c>
      <c r="B22" s="9">
        <v>5</v>
      </c>
      <c r="C22" s="7" t="s">
        <v>51</v>
      </c>
      <c r="D22" s="7" t="s">
        <v>63</v>
      </c>
    </row>
    <row r="23" spans="1:22">
      <c r="A23" s="9">
        <v>18</v>
      </c>
      <c r="B23" s="9">
        <v>6</v>
      </c>
      <c r="C23" s="7" t="s">
        <v>51</v>
      </c>
      <c r="D23" s="7" t="s">
        <v>65</v>
      </c>
    </row>
    <row r="24" spans="1:22">
      <c r="A24" s="9">
        <v>19</v>
      </c>
      <c r="B24" s="9">
        <v>7</v>
      </c>
      <c r="C24" s="7" t="s">
        <v>51</v>
      </c>
      <c r="D24" s="7" t="s">
        <v>51</v>
      </c>
    </row>
    <row r="25" spans="1:22">
      <c r="A25" s="9"/>
      <c r="B25" s="9"/>
      <c r="C25" s="6"/>
      <c r="D25" s="6" t="s">
        <v>10</v>
      </c>
    </row>
    <row r="26" spans="1:22">
      <c r="A26" s="9">
        <v>20</v>
      </c>
      <c r="B26" s="9">
        <v>1</v>
      </c>
      <c r="C26" s="7" t="s">
        <v>68</v>
      </c>
      <c r="D26" s="7" t="s">
        <v>69</v>
      </c>
    </row>
    <row r="27" spans="1:22">
      <c r="A27" s="9">
        <v>21</v>
      </c>
      <c r="B27" s="9">
        <v>2</v>
      </c>
      <c r="C27" s="7" t="s">
        <v>68</v>
      </c>
      <c r="D27" s="7" t="s">
        <v>71</v>
      </c>
    </row>
    <row r="28" spans="1:22">
      <c r="A28" s="9">
        <v>22</v>
      </c>
      <c r="B28" s="9">
        <v>3</v>
      </c>
      <c r="C28" s="7" t="s">
        <v>68</v>
      </c>
      <c r="D28" s="7" t="s">
        <v>73</v>
      </c>
    </row>
    <row r="29" spans="1:22">
      <c r="A29" s="9">
        <v>23</v>
      </c>
      <c r="B29" s="9">
        <v>4</v>
      </c>
      <c r="C29" s="7" t="s">
        <v>68</v>
      </c>
      <c r="D29" s="7" t="s">
        <v>75</v>
      </c>
    </row>
    <row r="30" spans="1:22">
      <c r="A30" s="9">
        <v>24</v>
      </c>
      <c r="B30" s="9">
        <v>5</v>
      </c>
      <c r="C30" s="7" t="s">
        <v>68</v>
      </c>
      <c r="D30" s="7" t="s">
        <v>77</v>
      </c>
    </row>
    <row r="31" spans="1:22">
      <c r="A31" s="9">
        <v>25</v>
      </c>
      <c r="B31" s="9">
        <v>6</v>
      </c>
      <c r="C31" s="7" t="s">
        <v>68</v>
      </c>
      <c r="D31" s="7" t="s">
        <v>79</v>
      </c>
    </row>
    <row r="32" spans="1:22">
      <c r="A32" s="9">
        <v>26</v>
      </c>
      <c r="B32" s="9">
        <v>7</v>
      </c>
      <c r="C32" s="7" t="s">
        <v>68</v>
      </c>
      <c r="D32" s="7" t="s">
        <v>81</v>
      </c>
    </row>
    <row r="33" spans="1:4">
      <c r="A33" s="9">
        <v>27</v>
      </c>
      <c r="B33" s="9">
        <v>8</v>
      </c>
      <c r="C33" s="7" t="s">
        <v>68</v>
      </c>
      <c r="D33" s="7" t="s">
        <v>83</v>
      </c>
    </row>
    <row r="34" spans="1:4">
      <c r="A34" s="9">
        <v>28</v>
      </c>
      <c r="B34" s="9">
        <v>9</v>
      </c>
      <c r="C34" s="7" t="s">
        <v>68</v>
      </c>
      <c r="D34" s="7" t="s">
        <v>85</v>
      </c>
    </row>
    <row r="35" spans="1:4">
      <c r="A35" s="9">
        <v>29</v>
      </c>
      <c r="B35" s="9">
        <v>10</v>
      </c>
      <c r="C35" s="7" t="s">
        <v>68</v>
      </c>
      <c r="D35" s="7" t="s">
        <v>87</v>
      </c>
    </row>
    <row r="36" spans="1:4">
      <c r="A36" s="3"/>
      <c r="B36" s="3"/>
      <c r="C36" s="6"/>
      <c r="D36" s="6" t="s">
        <v>10</v>
      </c>
    </row>
    <row r="37" spans="1:4">
      <c r="A37" s="9">
        <v>30</v>
      </c>
      <c r="B37" s="9">
        <v>1</v>
      </c>
      <c r="C37" s="7" t="s">
        <v>89</v>
      </c>
      <c r="D37" s="7" t="s">
        <v>90</v>
      </c>
    </row>
    <row r="38" spans="1:4">
      <c r="A38" s="9">
        <v>31</v>
      </c>
      <c r="B38" s="9">
        <v>2</v>
      </c>
      <c r="C38" s="7" t="s">
        <v>89</v>
      </c>
      <c r="D38" s="7" t="s">
        <v>92</v>
      </c>
    </row>
    <row r="39" spans="1:4">
      <c r="A39" s="9">
        <v>32</v>
      </c>
      <c r="B39" s="9">
        <v>3</v>
      </c>
      <c r="C39" s="7" t="s">
        <v>89</v>
      </c>
      <c r="D39" s="7" t="s">
        <v>94</v>
      </c>
    </row>
    <row r="40" spans="1:4">
      <c r="A40" s="9">
        <v>33</v>
      </c>
      <c r="B40" s="9">
        <v>4</v>
      </c>
      <c r="C40" s="7" t="s">
        <v>89</v>
      </c>
      <c r="D40" s="7" t="s">
        <v>96</v>
      </c>
    </row>
    <row r="41" spans="1:4">
      <c r="A41" s="9">
        <v>34</v>
      </c>
      <c r="B41" s="9">
        <v>5</v>
      </c>
      <c r="C41" s="7" t="s">
        <v>89</v>
      </c>
      <c r="D41" s="7" t="s">
        <v>98</v>
      </c>
    </row>
    <row r="42" spans="1:4">
      <c r="A42" s="9">
        <v>35</v>
      </c>
      <c r="B42" s="9">
        <v>6</v>
      </c>
      <c r="C42" s="7" t="s">
        <v>89</v>
      </c>
      <c r="D42" s="7" t="s">
        <v>100</v>
      </c>
    </row>
    <row r="43" spans="1:4">
      <c r="A43" s="9">
        <v>36</v>
      </c>
      <c r="B43" s="9">
        <v>7</v>
      </c>
      <c r="C43" s="7" t="s">
        <v>89</v>
      </c>
      <c r="D43" s="7" t="s">
        <v>102</v>
      </c>
    </row>
    <row r="44" spans="1:4">
      <c r="A44" s="9">
        <v>37</v>
      </c>
      <c r="B44" s="9">
        <v>8</v>
      </c>
      <c r="C44" s="7" t="s">
        <v>89</v>
      </c>
      <c r="D44" s="7" t="s">
        <v>104</v>
      </c>
    </row>
    <row r="45" spans="1:4">
      <c r="A45" s="9">
        <v>38</v>
      </c>
      <c r="B45" s="9">
        <v>9</v>
      </c>
      <c r="C45" s="7" t="s">
        <v>89</v>
      </c>
      <c r="D45" s="7" t="s">
        <v>106</v>
      </c>
    </row>
    <row r="46" spans="1:4">
      <c r="A46" s="9">
        <v>39</v>
      </c>
      <c r="B46" s="9">
        <v>10</v>
      </c>
      <c r="C46" s="7" t="s">
        <v>89</v>
      </c>
      <c r="D46" s="7" t="s">
        <v>108</v>
      </c>
    </row>
    <row r="47" spans="1:4">
      <c r="A47" s="9">
        <v>40</v>
      </c>
      <c r="B47" s="9">
        <v>11</v>
      </c>
      <c r="C47" s="7" t="s">
        <v>89</v>
      </c>
      <c r="D47" s="7" t="s">
        <v>110</v>
      </c>
    </row>
    <row r="48" spans="1:4">
      <c r="A48" s="3"/>
      <c r="B48" s="3"/>
      <c r="C48" s="6"/>
      <c r="D48" s="6" t="s">
        <v>10</v>
      </c>
    </row>
    <row r="49" spans="1:4">
      <c r="A49" s="9">
        <v>41</v>
      </c>
      <c r="B49" s="9">
        <v>1</v>
      </c>
      <c r="C49" s="7" t="s">
        <v>112</v>
      </c>
      <c r="D49" s="7" t="s">
        <v>113</v>
      </c>
    </row>
    <row r="50" spans="1:4">
      <c r="A50" s="9">
        <v>42</v>
      </c>
      <c r="B50" s="9">
        <v>2</v>
      </c>
      <c r="C50" s="7" t="s">
        <v>112</v>
      </c>
      <c r="D50" s="7" t="s">
        <v>115</v>
      </c>
    </row>
    <row r="51" spans="1:4">
      <c r="A51" s="9">
        <v>43</v>
      </c>
      <c r="B51" s="9">
        <v>3</v>
      </c>
      <c r="C51" s="7" t="s">
        <v>112</v>
      </c>
      <c r="D51" s="7" t="s">
        <v>117</v>
      </c>
    </row>
    <row r="52" spans="1:4">
      <c r="A52" s="9">
        <v>44</v>
      </c>
      <c r="B52" s="9">
        <v>4</v>
      </c>
      <c r="C52" s="7" t="s">
        <v>112</v>
      </c>
      <c r="D52" s="7" t="s">
        <v>119</v>
      </c>
    </row>
    <row r="53" spans="1:4">
      <c r="A53" s="9">
        <v>45</v>
      </c>
      <c r="B53" s="9">
        <v>5</v>
      </c>
      <c r="C53" s="7" t="s">
        <v>112</v>
      </c>
      <c r="D53" s="7" t="s">
        <v>121</v>
      </c>
    </row>
    <row r="54" spans="1:4">
      <c r="A54" s="9">
        <v>46</v>
      </c>
      <c r="B54" s="9">
        <v>6</v>
      </c>
      <c r="C54" s="7" t="s">
        <v>112</v>
      </c>
      <c r="D54" s="7" t="s">
        <v>123</v>
      </c>
    </row>
    <row r="55" spans="1:4">
      <c r="A55" s="9">
        <v>47</v>
      </c>
      <c r="B55" s="9">
        <v>7</v>
      </c>
      <c r="C55" s="7" t="s">
        <v>112</v>
      </c>
      <c r="D55" s="7" t="s">
        <v>125</v>
      </c>
    </row>
    <row r="56" spans="1:4">
      <c r="A56" s="9">
        <v>48</v>
      </c>
      <c r="B56" s="9">
        <v>8</v>
      </c>
      <c r="C56" s="7" t="s">
        <v>112</v>
      </c>
      <c r="D56" s="7" t="s">
        <v>127</v>
      </c>
    </row>
    <row r="57" spans="1:4">
      <c r="A57" s="9">
        <v>49</v>
      </c>
      <c r="B57" s="9">
        <v>9</v>
      </c>
      <c r="C57" s="7" t="s">
        <v>112</v>
      </c>
      <c r="D57" s="7" t="s">
        <v>129</v>
      </c>
    </row>
    <row r="58" spans="1:4">
      <c r="A58" s="9">
        <v>50</v>
      </c>
      <c r="B58" s="9">
        <v>10</v>
      </c>
      <c r="C58" s="7" t="s">
        <v>112</v>
      </c>
      <c r="D58" s="7" t="s">
        <v>131</v>
      </c>
    </row>
    <row r="59" spans="1:4">
      <c r="A59" s="9">
        <v>51</v>
      </c>
      <c r="B59" s="9">
        <v>11</v>
      </c>
      <c r="C59" s="7" t="s">
        <v>112</v>
      </c>
      <c r="D59" s="7" t="s">
        <v>133</v>
      </c>
    </row>
    <row r="60" spans="1:4">
      <c r="A60" s="9">
        <v>52</v>
      </c>
      <c r="B60" s="9">
        <v>12</v>
      </c>
      <c r="C60" s="7" t="s">
        <v>112</v>
      </c>
      <c r="D60" s="7" t="s">
        <v>135</v>
      </c>
    </row>
    <row r="61" spans="1:4">
      <c r="A61" s="9">
        <v>53</v>
      </c>
      <c r="B61" s="9">
        <v>13</v>
      </c>
      <c r="C61" s="7" t="s">
        <v>112</v>
      </c>
      <c r="D61" s="7" t="s">
        <v>137</v>
      </c>
    </row>
    <row r="62" spans="1:4">
      <c r="A62" s="9">
        <v>54</v>
      </c>
      <c r="B62" s="9">
        <v>14</v>
      </c>
      <c r="C62" s="7" t="s">
        <v>112</v>
      </c>
      <c r="D62" s="7" t="s">
        <v>139</v>
      </c>
    </row>
    <row r="63" spans="1:4">
      <c r="A63" s="9">
        <v>55</v>
      </c>
      <c r="B63" s="9">
        <v>15</v>
      </c>
      <c r="C63" s="7" t="s">
        <v>112</v>
      </c>
      <c r="D63" s="7" t="s">
        <v>141</v>
      </c>
    </row>
    <row r="64" spans="1:4">
      <c r="A64" s="9">
        <v>56</v>
      </c>
      <c r="B64" s="9">
        <v>16</v>
      </c>
      <c r="C64" s="7" t="s">
        <v>112</v>
      </c>
      <c r="D64" s="7" t="s">
        <v>143</v>
      </c>
    </row>
    <row r="65" spans="1:4">
      <c r="A65" s="9">
        <v>57</v>
      </c>
      <c r="B65" s="9">
        <v>17</v>
      </c>
      <c r="C65" s="7" t="s">
        <v>112</v>
      </c>
      <c r="D65" s="7" t="s">
        <v>145</v>
      </c>
    </row>
    <row r="66" spans="1:4">
      <c r="A66" s="9">
        <v>58</v>
      </c>
      <c r="B66" s="9">
        <v>18</v>
      </c>
      <c r="C66" s="7" t="s">
        <v>112</v>
      </c>
      <c r="D66" s="7" t="s">
        <v>147</v>
      </c>
    </row>
    <row r="67" spans="1:4">
      <c r="A67" s="9">
        <v>59</v>
      </c>
      <c r="B67" s="9">
        <v>19</v>
      </c>
      <c r="C67" s="7" t="s">
        <v>112</v>
      </c>
      <c r="D67" s="7" t="s">
        <v>149</v>
      </c>
    </row>
    <row r="68" spans="1:4">
      <c r="A68" s="9">
        <v>60</v>
      </c>
      <c r="B68" s="9">
        <v>20</v>
      </c>
      <c r="C68" s="7" t="s">
        <v>112</v>
      </c>
      <c r="D68" s="7" t="s">
        <v>151</v>
      </c>
    </row>
    <row r="69" spans="1:4">
      <c r="A69" s="9">
        <v>61</v>
      </c>
      <c r="B69" s="9">
        <v>21</v>
      </c>
      <c r="C69" s="7" t="s">
        <v>112</v>
      </c>
      <c r="D69" s="7" t="s">
        <v>153</v>
      </c>
    </row>
    <row r="70" spans="1:4">
      <c r="A70" s="9">
        <v>62</v>
      </c>
      <c r="B70" s="9">
        <v>22</v>
      </c>
      <c r="C70" s="7" t="s">
        <v>112</v>
      </c>
      <c r="D70" s="7" t="s">
        <v>155</v>
      </c>
    </row>
    <row r="71" spans="1:4">
      <c r="A71" s="3"/>
      <c r="B71" s="3"/>
      <c r="C71" s="6"/>
      <c r="D71" s="6" t="s">
        <v>10</v>
      </c>
    </row>
    <row r="72" spans="1:4">
      <c r="A72" s="9">
        <v>63</v>
      </c>
      <c r="B72" s="9">
        <v>1</v>
      </c>
      <c r="C72" s="7" t="s">
        <v>156</v>
      </c>
      <c r="D72" s="7" t="s">
        <v>157</v>
      </c>
    </row>
    <row r="73" spans="1:4">
      <c r="A73" s="9">
        <v>64</v>
      </c>
      <c r="B73" s="9">
        <v>2</v>
      </c>
      <c r="C73" s="7" t="s">
        <v>156</v>
      </c>
      <c r="D73" s="7" t="s">
        <v>159</v>
      </c>
    </row>
    <row r="74" spans="1:4">
      <c r="A74" s="9">
        <v>65</v>
      </c>
      <c r="B74" s="9">
        <v>3</v>
      </c>
      <c r="C74" s="7" t="s">
        <v>156</v>
      </c>
      <c r="D74" s="7" t="s">
        <v>161</v>
      </c>
    </row>
    <row r="75" spans="1:4">
      <c r="A75" s="9">
        <v>66</v>
      </c>
      <c r="B75" s="9">
        <v>4</v>
      </c>
      <c r="C75" s="7" t="s">
        <v>156</v>
      </c>
      <c r="D75" s="7" t="s">
        <v>163</v>
      </c>
    </row>
    <row r="76" spans="1:4">
      <c r="A76" s="9">
        <v>67</v>
      </c>
      <c r="B76" s="9">
        <v>5</v>
      </c>
      <c r="C76" s="7" t="s">
        <v>156</v>
      </c>
      <c r="D76" s="7" t="s">
        <v>165</v>
      </c>
    </row>
    <row r="77" spans="1:4">
      <c r="A77" s="9">
        <v>68</v>
      </c>
      <c r="B77" s="9">
        <v>6</v>
      </c>
      <c r="C77" s="7" t="s">
        <v>156</v>
      </c>
      <c r="D77" s="7" t="s">
        <v>167</v>
      </c>
    </row>
    <row r="78" spans="1:4">
      <c r="A78" s="9">
        <v>69</v>
      </c>
      <c r="B78" s="9">
        <v>7</v>
      </c>
      <c r="C78" s="7" t="s">
        <v>156</v>
      </c>
      <c r="D78" s="7" t="s">
        <v>169</v>
      </c>
    </row>
    <row r="79" spans="1:4">
      <c r="A79" s="9">
        <v>70</v>
      </c>
      <c r="B79" s="9">
        <v>8</v>
      </c>
      <c r="C79" s="7" t="s">
        <v>156</v>
      </c>
      <c r="D79" s="7" t="s">
        <v>171</v>
      </c>
    </row>
    <row r="80" spans="1:4">
      <c r="A80" s="9">
        <v>71</v>
      </c>
      <c r="B80" s="9">
        <v>9</v>
      </c>
      <c r="C80" s="7" t="s">
        <v>156</v>
      </c>
      <c r="D80" s="7" t="s">
        <v>173</v>
      </c>
    </row>
    <row r="81" spans="1:4">
      <c r="A81" s="3"/>
      <c r="B81" s="3"/>
      <c r="C81" s="6"/>
      <c r="D81" s="6" t="s">
        <v>10</v>
      </c>
    </row>
    <row r="82" spans="1:4">
      <c r="A82" s="9">
        <v>72</v>
      </c>
      <c r="B82" s="9">
        <v>1</v>
      </c>
      <c r="C82" s="7" t="s">
        <v>175</v>
      </c>
      <c r="D82" s="7" t="s">
        <v>175</v>
      </c>
    </row>
    <row r="83" spans="1:4">
      <c r="A83" s="9">
        <v>73</v>
      </c>
      <c r="B83" s="9">
        <v>2</v>
      </c>
      <c r="C83" s="7" t="s">
        <v>175</v>
      </c>
      <c r="D83" s="7" t="s">
        <v>177</v>
      </c>
    </row>
    <row r="84" spans="1:4">
      <c r="A84" s="9">
        <v>74</v>
      </c>
      <c r="B84" s="9">
        <v>3</v>
      </c>
      <c r="C84" s="7" t="s">
        <v>175</v>
      </c>
      <c r="D84" s="7" t="s">
        <v>179</v>
      </c>
    </row>
    <row r="85" spans="1:4">
      <c r="A85" s="9">
        <v>75</v>
      </c>
      <c r="B85" s="3">
        <v>4</v>
      </c>
      <c r="C85" s="6" t="s">
        <v>175</v>
      </c>
      <c r="D85" s="6" t="s">
        <v>181</v>
      </c>
    </row>
    <row r="86" spans="1:4">
      <c r="A86" s="9">
        <v>76</v>
      </c>
      <c r="B86" s="9">
        <v>5</v>
      </c>
      <c r="C86" s="7" t="s">
        <v>175</v>
      </c>
      <c r="D86" s="7" t="s">
        <v>183</v>
      </c>
    </row>
    <row r="87" spans="1:4">
      <c r="A87" s="9">
        <v>77</v>
      </c>
      <c r="B87" s="9">
        <v>6</v>
      </c>
      <c r="C87" s="7" t="s">
        <v>175</v>
      </c>
      <c r="D87" s="7" t="s">
        <v>185</v>
      </c>
    </row>
    <row r="88" spans="1:4">
      <c r="A88" s="9">
        <v>78</v>
      </c>
      <c r="B88" s="9">
        <v>7</v>
      </c>
      <c r="C88" s="7" t="s">
        <v>175</v>
      </c>
      <c r="D88" s="7" t="s">
        <v>187</v>
      </c>
    </row>
    <row r="89" spans="1:4">
      <c r="A89" s="9">
        <v>79</v>
      </c>
      <c r="B89" s="9">
        <v>8</v>
      </c>
      <c r="C89" s="7" t="s">
        <v>175</v>
      </c>
      <c r="D89" s="7" t="s">
        <v>189</v>
      </c>
    </row>
    <row r="90" spans="1:4">
      <c r="A90" s="9">
        <v>80</v>
      </c>
      <c r="B90" s="12">
        <v>9</v>
      </c>
      <c r="C90" s="13" t="s">
        <v>175</v>
      </c>
      <c r="D90" s="13" t="s">
        <v>191</v>
      </c>
    </row>
    <row r="91" spans="1:4">
      <c r="A91" s="9">
        <v>81</v>
      </c>
      <c r="B91" s="12">
        <v>10</v>
      </c>
      <c r="C91" s="13" t="s">
        <v>175</v>
      </c>
      <c r="D91" s="13" t="s">
        <v>193</v>
      </c>
    </row>
    <row r="92" spans="1:4">
      <c r="A92" s="3"/>
      <c r="B92" s="3"/>
      <c r="C92" s="6"/>
      <c r="D92" s="6" t="s">
        <v>10</v>
      </c>
    </row>
    <row r="93" spans="1:4">
      <c r="A93" s="9">
        <v>82</v>
      </c>
      <c r="B93" s="9">
        <v>1</v>
      </c>
      <c r="C93" s="7" t="s">
        <v>194</v>
      </c>
      <c r="D93" s="7" t="s">
        <v>195</v>
      </c>
    </row>
    <row r="94" spans="1:4">
      <c r="A94" s="9">
        <v>83</v>
      </c>
      <c r="B94" s="9">
        <v>2</v>
      </c>
      <c r="C94" s="7" t="s">
        <v>194</v>
      </c>
      <c r="D94" s="7" t="s">
        <v>197</v>
      </c>
    </row>
    <row r="95" spans="1:4">
      <c r="A95" s="9">
        <v>84</v>
      </c>
      <c r="B95" s="9">
        <v>3</v>
      </c>
      <c r="C95" s="7" t="s">
        <v>194</v>
      </c>
      <c r="D95" s="7" t="s">
        <v>199</v>
      </c>
    </row>
    <row r="96" spans="1:4">
      <c r="A96" s="9">
        <v>85</v>
      </c>
      <c r="B96" s="9">
        <v>4</v>
      </c>
      <c r="C96" s="7" t="s">
        <v>194</v>
      </c>
      <c r="D96" s="7" t="s">
        <v>201</v>
      </c>
    </row>
    <row r="97" spans="1:4">
      <c r="A97" s="9">
        <v>86</v>
      </c>
      <c r="B97" s="9">
        <v>5</v>
      </c>
      <c r="C97" s="7" t="s">
        <v>194</v>
      </c>
      <c r="D97" s="7" t="s">
        <v>203</v>
      </c>
    </row>
    <row r="98" spans="1:4">
      <c r="A98" s="9">
        <v>87</v>
      </c>
      <c r="B98" s="9">
        <v>6</v>
      </c>
      <c r="C98" s="7" t="s">
        <v>194</v>
      </c>
      <c r="D98" s="7" t="s">
        <v>205</v>
      </c>
    </row>
    <row r="99" spans="1:4">
      <c r="A99" s="9">
        <v>88</v>
      </c>
      <c r="B99" s="9">
        <v>7</v>
      </c>
      <c r="C99" s="7" t="s">
        <v>194</v>
      </c>
      <c r="D99" s="7" t="s">
        <v>207</v>
      </c>
    </row>
    <row r="100" spans="1:4">
      <c r="A100" s="9">
        <v>89</v>
      </c>
      <c r="B100" s="9">
        <v>8</v>
      </c>
      <c r="C100" s="7" t="s">
        <v>194</v>
      </c>
      <c r="D100" s="7" t="s">
        <v>179</v>
      </c>
    </row>
    <row r="101" spans="1:4">
      <c r="A101" s="3"/>
      <c r="B101" s="3"/>
      <c r="C101" s="6"/>
      <c r="D101" s="6" t="s">
        <v>10</v>
      </c>
    </row>
    <row r="102" spans="1:4">
      <c r="A102" s="9">
        <v>90</v>
      </c>
      <c r="B102" s="9">
        <v>1</v>
      </c>
      <c r="C102" s="7" t="s">
        <v>209</v>
      </c>
      <c r="D102" s="7" t="s">
        <v>210</v>
      </c>
    </row>
    <row r="103" spans="1:4">
      <c r="A103" s="9">
        <v>91</v>
      </c>
      <c r="B103" s="9">
        <v>2</v>
      </c>
      <c r="C103" s="7" t="s">
        <v>209</v>
      </c>
      <c r="D103" s="7" t="s">
        <v>212</v>
      </c>
    </row>
    <row r="104" spans="1:4">
      <c r="A104" s="9">
        <v>92</v>
      </c>
      <c r="B104" s="9">
        <v>3</v>
      </c>
      <c r="C104" s="7" t="s">
        <v>209</v>
      </c>
      <c r="D104" s="7" t="s">
        <v>214</v>
      </c>
    </row>
    <row r="105" spans="1:4">
      <c r="A105" s="9">
        <v>93</v>
      </c>
      <c r="B105" s="9">
        <v>4</v>
      </c>
      <c r="C105" s="7" t="s">
        <v>209</v>
      </c>
      <c r="D105" s="7" t="s">
        <v>216</v>
      </c>
    </row>
    <row r="106" spans="1:4">
      <c r="A106" s="9">
        <v>94</v>
      </c>
      <c r="B106" s="9">
        <v>5</v>
      </c>
      <c r="C106" s="7" t="s">
        <v>209</v>
      </c>
      <c r="D106" s="7" t="s">
        <v>218</v>
      </c>
    </row>
    <row r="107" spans="1:4">
      <c r="A107" s="9">
        <v>95</v>
      </c>
      <c r="B107" s="9">
        <v>6</v>
      </c>
      <c r="C107" s="7" t="s">
        <v>209</v>
      </c>
      <c r="D107" s="7" t="s">
        <v>220</v>
      </c>
    </row>
    <row r="108" spans="1:4">
      <c r="A108" s="9">
        <v>96</v>
      </c>
      <c r="B108" s="9">
        <v>7</v>
      </c>
      <c r="C108" s="7" t="s">
        <v>209</v>
      </c>
      <c r="D108" s="7" t="s">
        <v>222</v>
      </c>
    </row>
    <row r="109" spans="1:4">
      <c r="A109" s="9">
        <v>97</v>
      </c>
      <c r="B109" s="9">
        <v>8</v>
      </c>
      <c r="C109" s="7" t="s">
        <v>209</v>
      </c>
      <c r="D109" s="7" t="s">
        <v>223</v>
      </c>
    </row>
    <row r="110" spans="1:4">
      <c r="A110" s="9">
        <v>98</v>
      </c>
      <c r="B110" s="9">
        <v>9</v>
      </c>
      <c r="C110" s="7" t="s">
        <v>209</v>
      </c>
      <c r="D110" s="7" t="s">
        <v>225</v>
      </c>
    </row>
    <row r="111" spans="1:4">
      <c r="A111" s="9">
        <v>99</v>
      </c>
      <c r="B111" s="9">
        <v>10</v>
      </c>
      <c r="C111" s="7" t="s">
        <v>209</v>
      </c>
      <c r="D111" s="7" t="s">
        <v>227</v>
      </c>
    </row>
    <row r="112" spans="1:4">
      <c r="A112" s="3"/>
      <c r="B112" s="3"/>
      <c r="C112" s="6"/>
      <c r="D112" s="6" t="s">
        <v>10</v>
      </c>
    </row>
    <row r="113" spans="1:4">
      <c r="A113" s="9">
        <v>100</v>
      </c>
      <c r="B113" s="9">
        <v>1</v>
      </c>
      <c r="C113" s="7" t="s">
        <v>228</v>
      </c>
      <c r="D113" s="7" t="s">
        <v>229</v>
      </c>
    </row>
    <row r="114" spans="1:4">
      <c r="A114" s="12">
        <v>101</v>
      </c>
      <c r="B114" s="12">
        <v>2</v>
      </c>
      <c r="C114" s="13" t="s">
        <v>228</v>
      </c>
      <c r="D114" s="13" t="s">
        <v>230</v>
      </c>
    </row>
    <row r="115" spans="1:4">
      <c r="A115" s="9">
        <v>102</v>
      </c>
      <c r="B115" s="12">
        <v>3</v>
      </c>
      <c r="C115" s="13" t="s">
        <v>228</v>
      </c>
      <c r="D115" s="13" t="s">
        <v>231</v>
      </c>
    </row>
    <row r="116" spans="1:4">
      <c r="A116" s="12">
        <v>103</v>
      </c>
      <c r="B116" s="9">
        <v>4</v>
      </c>
      <c r="C116" s="7" t="s">
        <v>228</v>
      </c>
      <c r="D116" s="7" t="s">
        <v>232</v>
      </c>
    </row>
    <row r="117" spans="1:4">
      <c r="A117" s="9">
        <v>104</v>
      </c>
      <c r="B117" s="12">
        <v>5</v>
      </c>
      <c r="C117" s="13" t="s">
        <v>228</v>
      </c>
      <c r="D117" s="13" t="s">
        <v>233</v>
      </c>
    </row>
    <row r="118" spans="1:4">
      <c r="A118" s="12">
        <v>105</v>
      </c>
      <c r="B118" s="9">
        <v>6</v>
      </c>
      <c r="C118" s="7" t="s">
        <v>228</v>
      </c>
      <c r="D118" s="7" t="s">
        <v>234</v>
      </c>
    </row>
    <row r="119" spans="1:4">
      <c r="A119" s="9">
        <v>106</v>
      </c>
      <c r="B119" s="9">
        <v>7</v>
      </c>
      <c r="C119" s="7" t="s">
        <v>228</v>
      </c>
      <c r="D119" s="7" t="s">
        <v>228</v>
      </c>
    </row>
    <row r="120" spans="1:4">
      <c r="A120" s="12">
        <v>107</v>
      </c>
      <c r="B120" s="9">
        <v>8</v>
      </c>
      <c r="C120" s="7" t="s">
        <v>228</v>
      </c>
      <c r="D120" s="7" t="s">
        <v>235</v>
      </c>
    </row>
    <row r="121" spans="1:4">
      <c r="A121" s="9">
        <v>108</v>
      </c>
      <c r="B121" s="9">
        <v>9</v>
      </c>
      <c r="C121" s="7" t="s">
        <v>228</v>
      </c>
      <c r="D121" s="7" t="s">
        <v>236</v>
      </c>
    </row>
    <row r="122" spans="1:4">
      <c r="A122" s="12">
        <v>109</v>
      </c>
      <c r="B122" s="9">
        <v>10</v>
      </c>
      <c r="C122" s="7" t="s">
        <v>228</v>
      </c>
      <c r="D122" s="7" t="s">
        <v>237</v>
      </c>
    </row>
    <row r="123" spans="1:4">
      <c r="A123" s="9">
        <v>110</v>
      </c>
      <c r="B123" s="9">
        <v>11</v>
      </c>
      <c r="C123" s="7" t="s">
        <v>228</v>
      </c>
      <c r="D123" s="7" t="s">
        <v>238</v>
      </c>
    </row>
    <row r="124" spans="1:4">
      <c r="A124" s="12">
        <v>111</v>
      </c>
      <c r="B124" s="9">
        <v>12</v>
      </c>
      <c r="C124" s="7" t="s">
        <v>228</v>
      </c>
      <c r="D124" s="7" t="s">
        <v>239</v>
      </c>
    </row>
    <row r="125" spans="1:4">
      <c r="A125" s="9">
        <v>112</v>
      </c>
      <c r="B125" s="9">
        <v>13</v>
      </c>
      <c r="C125" s="7" t="s">
        <v>228</v>
      </c>
      <c r="D125" s="7" t="s">
        <v>240</v>
      </c>
    </row>
    <row r="126" spans="1:4">
      <c r="A126" s="12">
        <v>113</v>
      </c>
      <c r="B126" s="9">
        <v>14</v>
      </c>
      <c r="C126" s="7" t="s">
        <v>228</v>
      </c>
      <c r="D126" s="7" t="s">
        <v>241</v>
      </c>
    </row>
    <row r="127" spans="1:4">
      <c r="A127" s="3"/>
      <c r="B127" s="3"/>
      <c r="C127" s="6"/>
      <c r="D127" s="6" t="s">
        <v>10</v>
      </c>
    </row>
    <row r="128" spans="1:4">
      <c r="A128" s="16">
        <v>114</v>
      </c>
      <c r="B128" s="16">
        <v>1</v>
      </c>
      <c r="C128" s="15" t="s">
        <v>256</v>
      </c>
      <c r="D128" s="15" t="s">
        <v>256</v>
      </c>
    </row>
    <row r="129" spans="1:4">
      <c r="A129" s="16">
        <v>115</v>
      </c>
      <c r="B129" s="16">
        <v>2</v>
      </c>
      <c r="C129" s="15" t="s">
        <v>256</v>
      </c>
      <c r="D129" s="15" t="s">
        <v>258</v>
      </c>
    </row>
    <row r="130" spans="1:4">
      <c r="A130" s="16">
        <v>116</v>
      </c>
      <c r="B130" s="16">
        <v>3</v>
      </c>
      <c r="C130" s="15" t="s">
        <v>256</v>
      </c>
      <c r="D130" s="15" t="s">
        <v>259</v>
      </c>
    </row>
    <row r="131" spans="1:4">
      <c r="A131" s="16">
        <v>117</v>
      </c>
      <c r="B131" s="16">
        <v>4</v>
      </c>
      <c r="C131" s="15" t="s">
        <v>256</v>
      </c>
      <c r="D131" s="15" t="s">
        <v>257</v>
      </c>
    </row>
    <row r="132" spans="1:4">
      <c r="A132" s="16">
        <v>118</v>
      </c>
      <c r="B132" s="16">
        <v>5</v>
      </c>
      <c r="C132" s="15" t="s">
        <v>256</v>
      </c>
      <c r="D132" s="15" t="s">
        <v>260</v>
      </c>
    </row>
    <row r="133" spans="1:4">
      <c r="A133" s="16">
        <v>119</v>
      </c>
      <c r="B133" s="16">
        <v>6</v>
      </c>
      <c r="C133" s="15" t="s">
        <v>256</v>
      </c>
      <c r="D133" s="15" t="s">
        <v>261</v>
      </c>
    </row>
    <row r="134" spans="1:4">
      <c r="A134" s="16">
        <v>120</v>
      </c>
      <c r="B134" s="16">
        <v>7</v>
      </c>
      <c r="C134" s="15" t="s">
        <v>256</v>
      </c>
      <c r="D134" s="15" t="s">
        <v>262</v>
      </c>
    </row>
    <row r="135" spans="1:4">
      <c r="A135" s="16">
        <v>121</v>
      </c>
      <c r="B135" s="12">
        <v>8</v>
      </c>
      <c r="C135" s="13" t="s">
        <v>256</v>
      </c>
      <c r="D135" s="13" t="s">
        <v>263</v>
      </c>
    </row>
    <row r="136" spans="1:4">
      <c r="A136" s="16">
        <v>122</v>
      </c>
      <c r="B136" s="16">
        <v>9</v>
      </c>
      <c r="C136" s="15" t="s">
        <v>256</v>
      </c>
      <c r="D136" s="15" t="s">
        <v>264</v>
      </c>
    </row>
    <row r="137" spans="1:4">
      <c r="A137" s="16">
        <v>123</v>
      </c>
      <c r="B137" s="12">
        <v>10</v>
      </c>
      <c r="C137" s="13" t="s">
        <v>256</v>
      </c>
      <c r="D137" s="13" t="s">
        <v>265</v>
      </c>
    </row>
    <row r="138" spans="1:4">
      <c r="A138" s="16">
        <v>124</v>
      </c>
      <c r="B138" s="16">
        <v>11</v>
      </c>
      <c r="C138" s="15" t="s">
        <v>256</v>
      </c>
      <c r="D138" s="15" t="s">
        <v>266</v>
      </c>
    </row>
    <row r="139" spans="1:4">
      <c r="A139" s="16">
        <v>125</v>
      </c>
      <c r="B139" s="16">
        <v>12</v>
      </c>
      <c r="C139" s="15" t="s">
        <v>256</v>
      </c>
      <c r="D139" s="15" t="s">
        <v>267</v>
      </c>
    </row>
    <row r="140" spans="1:4">
      <c r="A140" s="18"/>
      <c r="B140" s="18"/>
      <c r="C140" s="19"/>
      <c r="D140" s="19" t="s">
        <v>10</v>
      </c>
    </row>
    <row r="141" spans="1:4">
      <c r="A141" s="16">
        <v>126</v>
      </c>
      <c r="B141" s="16">
        <v>1</v>
      </c>
      <c r="C141" s="15" t="s">
        <v>279</v>
      </c>
      <c r="D141" s="15" t="s">
        <v>280</v>
      </c>
    </row>
    <row r="142" spans="1:4">
      <c r="A142" s="9">
        <v>127</v>
      </c>
      <c r="B142" s="9">
        <v>2</v>
      </c>
      <c r="C142" s="15" t="s">
        <v>279</v>
      </c>
      <c r="D142" s="7" t="s">
        <v>282</v>
      </c>
    </row>
    <row r="143" spans="1:4">
      <c r="A143" s="16">
        <v>128</v>
      </c>
      <c r="B143" s="9">
        <v>3</v>
      </c>
      <c r="C143" s="15" t="s">
        <v>279</v>
      </c>
      <c r="D143" s="7" t="s">
        <v>284</v>
      </c>
    </row>
    <row r="144" spans="1:4">
      <c r="A144" s="9">
        <v>129</v>
      </c>
      <c r="B144" s="16">
        <v>4</v>
      </c>
      <c r="C144" s="15" t="s">
        <v>279</v>
      </c>
      <c r="D144" s="7" t="s">
        <v>286</v>
      </c>
    </row>
    <row r="145" spans="1:4">
      <c r="A145" s="16">
        <v>130</v>
      </c>
      <c r="B145" s="9">
        <v>5</v>
      </c>
      <c r="C145" s="15" t="s">
        <v>279</v>
      </c>
      <c r="D145" s="7" t="s">
        <v>288</v>
      </c>
    </row>
    <row r="146" spans="1:4">
      <c r="A146" s="9">
        <v>131</v>
      </c>
      <c r="B146" s="9">
        <v>6</v>
      </c>
      <c r="C146" s="15" t="s">
        <v>279</v>
      </c>
      <c r="D146" s="7" t="s">
        <v>290</v>
      </c>
    </row>
    <row r="147" spans="1:4">
      <c r="A147" s="16">
        <v>132</v>
      </c>
      <c r="B147" s="16">
        <v>7</v>
      </c>
      <c r="C147" s="15" t="s">
        <v>279</v>
      </c>
      <c r="D147" s="7" t="s">
        <v>292</v>
      </c>
    </row>
    <row r="148" spans="1:4">
      <c r="A148" s="9">
        <v>133</v>
      </c>
      <c r="B148" s="9">
        <v>8</v>
      </c>
      <c r="C148" s="15" t="s">
        <v>279</v>
      </c>
      <c r="D148" s="7" t="s">
        <v>294</v>
      </c>
    </row>
    <row r="149" spans="1:4">
      <c r="A149" s="16">
        <v>134</v>
      </c>
      <c r="B149" s="16">
        <v>9</v>
      </c>
      <c r="C149" s="15" t="s">
        <v>279</v>
      </c>
      <c r="D149" s="15" t="s">
        <v>296</v>
      </c>
    </row>
    <row r="150" spans="1:4">
      <c r="A150" s="9">
        <v>135</v>
      </c>
      <c r="B150" s="16">
        <v>10</v>
      </c>
      <c r="C150" s="15" t="s">
        <v>279</v>
      </c>
      <c r="D150" s="7" t="s">
        <v>298</v>
      </c>
    </row>
    <row r="151" spans="1:4">
      <c r="A151" s="16">
        <v>136</v>
      </c>
      <c r="B151" s="9">
        <v>11</v>
      </c>
      <c r="C151" s="15" t="s">
        <v>279</v>
      </c>
      <c r="D151" s="7" t="s">
        <v>300</v>
      </c>
    </row>
    <row r="152" spans="1:4">
      <c r="A152" s="9">
        <v>137</v>
      </c>
      <c r="B152" s="9">
        <v>12</v>
      </c>
      <c r="C152" s="15" t="s">
        <v>279</v>
      </c>
      <c r="D152" s="7" t="s">
        <v>302</v>
      </c>
    </row>
    <row r="153" spans="1:4">
      <c r="A153" s="16">
        <v>138</v>
      </c>
      <c r="B153" s="9">
        <v>13</v>
      </c>
      <c r="C153" s="15" t="s">
        <v>279</v>
      </c>
      <c r="D153" s="7" t="s">
        <v>304</v>
      </c>
    </row>
    <row r="154" spans="1:4">
      <c r="A154" s="9">
        <v>139</v>
      </c>
      <c r="B154" s="9">
        <v>14</v>
      </c>
      <c r="C154" s="15" t="s">
        <v>279</v>
      </c>
      <c r="D154" s="7" t="s">
        <v>306</v>
      </c>
    </row>
    <row r="155" spans="1:4">
      <c r="A155" s="16">
        <v>140</v>
      </c>
      <c r="B155" s="9">
        <v>15</v>
      </c>
      <c r="C155" s="15" t="s">
        <v>279</v>
      </c>
      <c r="D155" s="7" t="s">
        <v>307</v>
      </c>
    </row>
    <row r="156" spans="1:4">
      <c r="A156" s="9">
        <v>141</v>
      </c>
      <c r="B156" s="9">
        <v>16</v>
      </c>
      <c r="C156" s="15" t="s">
        <v>279</v>
      </c>
      <c r="D156" s="7" t="s">
        <v>308</v>
      </c>
    </row>
    <row r="157" spans="1:4">
      <c r="A157" s="16">
        <v>142</v>
      </c>
      <c r="B157" s="9">
        <v>17</v>
      </c>
      <c r="C157" s="15" t="s">
        <v>279</v>
      </c>
      <c r="D157" s="7" t="s">
        <v>309</v>
      </c>
    </row>
    <row r="158" spans="1:4">
      <c r="A158" s="3"/>
      <c r="B158" s="3"/>
      <c r="C158" s="6"/>
      <c r="D158" s="6" t="s">
        <v>10</v>
      </c>
    </row>
    <row r="159" spans="1:4">
      <c r="A159" s="9">
        <v>143</v>
      </c>
      <c r="B159" s="9">
        <v>1</v>
      </c>
      <c r="C159" s="7" t="s">
        <v>311</v>
      </c>
      <c r="D159" s="7" t="s">
        <v>313</v>
      </c>
    </row>
    <row r="160" spans="1:4">
      <c r="A160" s="9">
        <v>144</v>
      </c>
      <c r="B160" s="9">
        <v>2</v>
      </c>
      <c r="C160" s="7" t="s">
        <v>311</v>
      </c>
      <c r="D160" s="7" t="s">
        <v>315</v>
      </c>
    </row>
    <row r="161" spans="1:4">
      <c r="A161" s="9">
        <v>145</v>
      </c>
      <c r="B161" s="9">
        <v>3</v>
      </c>
      <c r="C161" s="7" t="s">
        <v>311</v>
      </c>
      <c r="D161" s="7" t="s">
        <v>317</v>
      </c>
    </row>
    <row r="162" spans="1:4">
      <c r="A162" s="9">
        <v>146</v>
      </c>
      <c r="B162" s="9">
        <v>4</v>
      </c>
      <c r="C162" s="7" t="s">
        <v>311</v>
      </c>
      <c r="D162" s="7" t="s">
        <v>319</v>
      </c>
    </row>
    <row r="163" spans="1:4">
      <c r="A163" s="9">
        <v>147</v>
      </c>
      <c r="B163" s="9">
        <v>5</v>
      </c>
      <c r="C163" s="7" t="s">
        <v>311</v>
      </c>
      <c r="D163" s="7" t="s">
        <v>321</v>
      </c>
    </row>
    <row r="164" spans="1:4">
      <c r="A164" s="9">
        <v>148</v>
      </c>
      <c r="B164" s="9">
        <v>6</v>
      </c>
      <c r="C164" s="7" t="s">
        <v>311</v>
      </c>
      <c r="D164" s="7" t="s">
        <v>323</v>
      </c>
    </row>
    <row r="165" spans="1:4">
      <c r="A165" s="9">
        <v>149</v>
      </c>
      <c r="B165" s="9">
        <v>7</v>
      </c>
      <c r="C165" s="7" t="s">
        <v>311</v>
      </c>
      <c r="D165" s="7" t="s">
        <v>325</v>
      </c>
    </row>
    <row r="166" spans="1:4">
      <c r="A166" s="9">
        <v>150</v>
      </c>
      <c r="B166" s="9">
        <v>8</v>
      </c>
      <c r="C166" s="7" t="s">
        <v>311</v>
      </c>
      <c r="D166" s="7" t="s">
        <v>327</v>
      </c>
    </row>
    <row r="167" spans="1:4">
      <c r="A167" s="9">
        <v>151</v>
      </c>
      <c r="B167" s="9">
        <v>9</v>
      </c>
      <c r="C167" s="7" t="s">
        <v>311</v>
      </c>
      <c r="D167" s="7" t="s">
        <v>329</v>
      </c>
    </row>
    <row r="168" spans="1:4">
      <c r="A168" s="9">
        <v>152</v>
      </c>
      <c r="B168" s="9">
        <v>10</v>
      </c>
      <c r="C168" s="7" t="s">
        <v>311</v>
      </c>
      <c r="D168" s="7" t="s">
        <v>331</v>
      </c>
    </row>
    <row r="169" spans="1:4">
      <c r="A169" s="9">
        <v>153</v>
      </c>
      <c r="B169" s="9">
        <v>11</v>
      </c>
      <c r="C169" s="7" t="s">
        <v>311</v>
      </c>
      <c r="D169" s="7" t="s">
        <v>333</v>
      </c>
    </row>
    <row r="170" spans="1:4">
      <c r="A170" s="9">
        <v>154</v>
      </c>
      <c r="B170" s="9">
        <v>12</v>
      </c>
      <c r="C170" s="7" t="s">
        <v>311</v>
      </c>
      <c r="D170" s="7" t="s">
        <v>335</v>
      </c>
    </row>
    <row r="171" spans="1:4">
      <c r="A171" s="9">
        <v>155</v>
      </c>
      <c r="B171" s="9">
        <v>13</v>
      </c>
      <c r="C171" s="7" t="s">
        <v>311</v>
      </c>
      <c r="D171" s="7" t="s">
        <v>337</v>
      </c>
    </row>
    <row r="172" spans="1:4">
      <c r="A172" s="9">
        <v>156</v>
      </c>
      <c r="B172" s="9">
        <v>14</v>
      </c>
      <c r="C172" s="7" t="s">
        <v>311</v>
      </c>
      <c r="D172" s="7" t="s">
        <v>193</v>
      </c>
    </row>
    <row r="173" spans="1:4">
      <c r="A173" s="3"/>
      <c r="B173" s="3"/>
      <c r="C173" s="6"/>
      <c r="D173" s="6" t="s">
        <v>10</v>
      </c>
    </row>
    <row r="174" spans="1:4">
      <c r="A174" s="3"/>
      <c r="B174" s="3"/>
      <c r="C174" s="6"/>
      <c r="D174" s="6" t="s">
        <v>15</v>
      </c>
    </row>
  </sheetData>
  <mergeCells count="11">
    <mergeCell ref="N3:P3"/>
    <mergeCell ref="Q3:S3"/>
    <mergeCell ref="B1:V1"/>
    <mergeCell ref="B2:B4"/>
    <mergeCell ref="C2:C4"/>
    <mergeCell ref="D2:D4"/>
    <mergeCell ref="E2:V2"/>
    <mergeCell ref="E3:G3"/>
    <mergeCell ref="H3:J3"/>
    <mergeCell ref="T3:V3"/>
    <mergeCell ref="K3:M3"/>
  </mergeCells>
  <printOptions horizontalCentered="1"/>
  <pageMargins left="0.55118110236220474" right="0.27559055118110237" top="0.74803149606299213" bottom="0.74803149606299213" header="0.31496062992125984" footer="0.31496062992125984"/>
  <pageSetup paperSize="9" scale="8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186"/>
  <sheetViews>
    <sheetView zoomScale="115" zoomScaleNormal="115" workbookViewId="0">
      <selection activeCell="H12" sqref="H12"/>
    </sheetView>
  </sheetViews>
  <sheetFormatPr defaultColWidth="6.85546875" defaultRowHeight="12.75"/>
  <cols>
    <col min="1" max="1" width="5.7109375" style="1" bestFit="1" customWidth="1"/>
    <col min="2" max="2" width="5.85546875" style="1" bestFit="1" customWidth="1"/>
    <col min="3" max="3" width="13.85546875" style="1" bestFit="1" customWidth="1"/>
    <col min="4" max="4" width="19.140625" style="1" bestFit="1" customWidth="1"/>
    <col min="5" max="5" width="5" style="1" bestFit="1" customWidth="1"/>
    <col min="6" max="6" width="9" style="1" bestFit="1" customWidth="1"/>
    <col min="7" max="7" width="10" style="1" bestFit="1" customWidth="1"/>
    <col min="8" max="8" width="5" style="1" bestFit="1" customWidth="1"/>
    <col min="9" max="9" width="10" style="1" bestFit="1" customWidth="1"/>
    <col min="10" max="10" width="9" style="1" bestFit="1" customWidth="1"/>
    <col min="11" max="11" width="3.42578125" style="1" bestFit="1" customWidth="1"/>
    <col min="12" max="12" width="9" style="1" bestFit="1" customWidth="1"/>
    <col min="13" max="13" width="8" style="1" bestFit="1" customWidth="1"/>
    <col min="14" max="14" width="5" style="1" bestFit="1" customWidth="1"/>
    <col min="15" max="16" width="10" style="1" bestFit="1" customWidth="1"/>
    <col min="17" max="17" width="10.7109375" style="1" bestFit="1" customWidth="1"/>
    <col min="18" max="18" width="7" style="1" bestFit="1" customWidth="1"/>
    <col min="19" max="19" width="8" style="1" bestFit="1" customWidth="1"/>
    <col min="20" max="20" width="5" style="1" bestFit="1" customWidth="1"/>
    <col min="21" max="22" width="9" style="1" bestFit="1" customWidth="1"/>
    <col min="23" max="23" width="7" style="1" bestFit="1" customWidth="1"/>
    <col min="24" max="24" width="10" style="1" bestFit="1" customWidth="1"/>
    <col min="25" max="25" width="11" style="1" bestFit="1" customWidth="1"/>
    <col min="26" max="26" width="6" style="1" bestFit="1" customWidth="1"/>
    <col min="27" max="27" width="10" style="1" bestFit="1" customWidth="1"/>
    <col min="28" max="28" width="11" style="1" bestFit="1" customWidth="1"/>
    <col min="29" max="29" width="6" style="1" bestFit="1" customWidth="1"/>
    <col min="30" max="30" width="11" style="1" bestFit="1" customWidth="1"/>
    <col min="31" max="31" width="12" style="1" bestFit="1" customWidth="1"/>
    <col min="32" max="16384" width="6.85546875" style="1"/>
  </cols>
  <sheetData>
    <row r="1" spans="1:31">
      <c r="A1" s="68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70"/>
    </row>
    <row r="2" spans="1:31" ht="45" customHeight="1">
      <c r="A2" s="58" t="s">
        <v>340</v>
      </c>
      <c r="B2" s="55" t="s">
        <v>0</v>
      </c>
      <c r="C2" s="55" t="s">
        <v>1</v>
      </c>
      <c r="D2" s="58" t="s">
        <v>17</v>
      </c>
      <c r="E2" s="55" t="s">
        <v>3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</row>
    <row r="3" spans="1:31" ht="45" customHeight="1">
      <c r="A3" s="58"/>
      <c r="B3" s="55"/>
      <c r="C3" s="55"/>
      <c r="D3" s="58"/>
      <c r="E3" s="55" t="s">
        <v>4</v>
      </c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9" t="s">
        <v>12</v>
      </c>
      <c r="R3" s="60"/>
      <c r="S3" s="61"/>
      <c r="T3" s="59" t="s">
        <v>14</v>
      </c>
      <c r="U3" s="60"/>
      <c r="V3" s="60"/>
      <c r="W3" s="60"/>
      <c r="X3" s="60"/>
      <c r="Y3" s="60"/>
      <c r="Z3" s="60"/>
      <c r="AA3" s="60"/>
      <c r="AB3" s="61"/>
      <c r="AC3" s="59" t="s">
        <v>15</v>
      </c>
      <c r="AD3" s="60"/>
      <c r="AE3" s="61"/>
    </row>
    <row r="4" spans="1:31">
      <c r="A4" s="58"/>
      <c r="B4" s="55"/>
      <c r="C4" s="55"/>
      <c r="D4" s="58"/>
      <c r="E4" s="55" t="s">
        <v>5</v>
      </c>
      <c r="F4" s="55"/>
      <c r="G4" s="55"/>
      <c r="H4" s="55" t="s">
        <v>9</v>
      </c>
      <c r="I4" s="55"/>
      <c r="J4" s="55"/>
      <c r="K4" s="55" t="s">
        <v>11</v>
      </c>
      <c r="L4" s="55"/>
      <c r="M4" s="55"/>
      <c r="N4" s="55" t="s">
        <v>10</v>
      </c>
      <c r="O4" s="55"/>
      <c r="P4" s="55"/>
      <c r="Q4" s="6" t="s">
        <v>11</v>
      </c>
      <c r="R4" s="6"/>
      <c r="S4" s="6"/>
      <c r="T4" s="55" t="s">
        <v>5</v>
      </c>
      <c r="U4" s="55"/>
      <c r="V4" s="55"/>
      <c r="W4" s="55" t="s">
        <v>9</v>
      </c>
      <c r="X4" s="55"/>
      <c r="Y4" s="55"/>
      <c r="Z4" s="55" t="s">
        <v>10</v>
      </c>
      <c r="AA4" s="55"/>
      <c r="AB4" s="55"/>
      <c r="AC4" s="59" t="s">
        <v>16</v>
      </c>
      <c r="AD4" s="60"/>
      <c r="AE4" s="61"/>
    </row>
    <row r="5" spans="1:31">
      <c r="A5" s="58"/>
      <c r="B5" s="55"/>
      <c r="C5" s="55"/>
      <c r="D5" s="58"/>
      <c r="E5" s="6" t="s">
        <v>6</v>
      </c>
      <c r="F5" s="6" t="s">
        <v>7</v>
      </c>
      <c r="G5" s="6" t="s">
        <v>8</v>
      </c>
      <c r="H5" s="6" t="s">
        <v>6</v>
      </c>
      <c r="I5" s="6" t="s">
        <v>7</v>
      </c>
      <c r="J5" s="6" t="s">
        <v>8</v>
      </c>
      <c r="K5" s="6" t="s">
        <v>6</v>
      </c>
      <c r="L5" s="6" t="s">
        <v>7</v>
      </c>
      <c r="M5" s="6" t="s">
        <v>8</v>
      </c>
      <c r="N5" s="6" t="s">
        <v>6</v>
      </c>
      <c r="O5" s="6" t="s">
        <v>7</v>
      </c>
      <c r="P5" s="6" t="s">
        <v>8</v>
      </c>
      <c r="Q5" s="6" t="s">
        <v>13</v>
      </c>
      <c r="R5" s="6" t="s">
        <v>7</v>
      </c>
      <c r="S5" s="6" t="s">
        <v>8</v>
      </c>
      <c r="T5" s="6" t="s">
        <v>6</v>
      </c>
      <c r="U5" s="6" t="s">
        <v>7</v>
      </c>
      <c r="V5" s="6" t="s">
        <v>8</v>
      </c>
      <c r="W5" s="6" t="s">
        <v>6</v>
      </c>
      <c r="X5" s="6" t="s">
        <v>7</v>
      </c>
      <c r="Y5" s="6" t="s">
        <v>8</v>
      </c>
      <c r="Z5" s="6" t="s">
        <v>6</v>
      </c>
      <c r="AA5" s="6" t="s">
        <v>7</v>
      </c>
      <c r="AB5" s="6" t="s">
        <v>8</v>
      </c>
      <c r="AC5" s="6" t="s">
        <v>6</v>
      </c>
      <c r="AD5" s="6" t="s">
        <v>7</v>
      </c>
      <c r="AE5" s="6" t="s">
        <v>8</v>
      </c>
    </row>
    <row r="6" spans="1:31">
      <c r="A6" s="9">
        <v>1</v>
      </c>
      <c r="B6" s="9">
        <v>1</v>
      </c>
      <c r="C6" s="7" t="s">
        <v>21</v>
      </c>
      <c r="D6" s="7" t="s">
        <v>43</v>
      </c>
      <c r="E6" s="25">
        <v>12</v>
      </c>
      <c r="F6" s="25">
        <v>387.2</v>
      </c>
      <c r="G6" s="25">
        <v>210.1</v>
      </c>
      <c r="H6" s="25">
        <v>20</v>
      </c>
      <c r="I6" s="25">
        <v>270.92</v>
      </c>
      <c r="J6" s="25">
        <v>73.75</v>
      </c>
      <c r="K6" s="25">
        <v>0</v>
      </c>
      <c r="L6" s="25">
        <v>0</v>
      </c>
      <c r="M6" s="25">
        <v>0</v>
      </c>
      <c r="N6" s="25">
        <f>E6+H6+K6</f>
        <v>32</v>
      </c>
      <c r="O6" s="25">
        <f t="shared" ref="O6:P6" si="0">F6+I6+L6</f>
        <v>658.12</v>
      </c>
      <c r="P6" s="25">
        <f t="shared" si="0"/>
        <v>283.85000000000002</v>
      </c>
      <c r="Q6" s="25">
        <v>0</v>
      </c>
      <c r="R6" s="25">
        <v>0</v>
      </c>
      <c r="S6" s="25">
        <v>0</v>
      </c>
      <c r="T6" s="25">
        <v>33</v>
      </c>
      <c r="U6" s="25">
        <v>472.41</v>
      </c>
      <c r="V6" s="25">
        <v>206.5</v>
      </c>
      <c r="W6" s="25">
        <v>263</v>
      </c>
      <c r="X6" s="25">
        <v>5566.25</v>
      </c>
      <c r="Y6" s="25">
        <v>1405</v>
      </c>
      <c r="Z6" s="25">
        <f>T6+W6</f>
        <v>296</v>
      </c>
      <c r="AA6" s="25">
        <f t="shared" ref="AA6:AB6" si="1">U6+X6</f>
        <v>6038.66</v>
      </c>
      <c r="AB6" s="25">
        <f t="shared" si="1"/>
        <v>1611.5</v>
      </c>
      <c r="AC6" s="25">
        <f>N6+Q6+Z6</f>
        <v>328</v>
      </c>
      <c r="AD6" s="25">
        <f t="shared" ref="AD6:AE6" si="2">O6+R6+AA6</f>
        <v>6696.78</v>
      </c>
      <c r="AE6" s="25">
        <f t="shared" si="2"/>
        <v>1895.35</v>
      </c>
    </row>
    <row r="7" spans="1:31">
      <c r="A7" s="9">
        <v>2</v>
      </c>
      <c r="B7" s="9">
        <v>2</v>
      </c>
      <c r="C7" s="7" t="s">
        <v>21</v>
      </c>
      <c r="D7" s="7" t="s">
        <v>44</v>
      </c>
      <c r="E7" s="25">
        <v>9</v>
      </c>
      <c r="F7" s="25">
        <v>208</v>
      </c>
      <c r="G7" s="25">
        <v>89.95</v>
      </c>
      <c r="H7" s="25">
        <v>10</v>
      </c>
      <c r="I7" s="25">
        <v>432.97</v>
      </c>
      <c r="J7" s="25">
        <v>85.1</v>
      </c>
      <c r="K7" s="25">
        <v>0</v>
      </c>
      <c r="L7" s="25">
        <v>0</v>
      </c>
      <c r="M7" s="25">
        <v>0</v>
      </c>
      <c r="N7" s="25">
        <f>E7+H7+K7</f>
        <v>19</v>
      </c>
      <c r="O7" s="25">
        <f t="shared" ref="O7" si="3">F7+I7+L7</f>
        <v>640.97</v>
      </c>
      <c r="P7" s="25">
        <f t="shared" ref="P7" si="4">G7+J7+M7</f>
        <v>175.05</v>
      </c>
      <c r="Q7" s="25">
        <v>0</v>
      </c>
      <c r="R7" s="25">
        <v>0</v>
      </c>
      <c r="S7" s="25">
        <v>0</v>
      </c>
      <c r="T7" s="25">
        <v>77</v>
      </c>
      <c r="U7" s="25">
        <v>585.78</v>
      </c>
      <c r="V7" s="25">
        <v>291.89999999999998</v>
      </c>
      <c r="W7" s="25">
        <v>198</v>
      </c>
      <c r="X7" s="25">
        <v>9618.23</v>
      </c>
      <c r="Y7" s="25">
        <v>1893.5</v>
      </c>
      <c r="Z7" s="25">
        <f>T7+W7</f>
        <v>275</v>
      </c>
      <c r="AA7" s="25">
        <f t="shared" ref="AA7" si="5">U7+X7</f>
        <v>10204.01</v>
      </c>
      <c r="AB7" s="25">
        <f t="shared" ref="AB7" si="6">V7+Y7</f>
        <v>2185.4</v>
      </c>
      <c r="AC7" s="25">
        <f>N7+Q7+Z7</f>
        <v>294</v>
      </c>
      <c r="AD7" s="25">
        <f t="shared" ref="AD7" si="7">O7+R7+AA7</f>
        <v>10844.98</v>
      </c>
      <c r="AE7" s="25">
        <f t="shared" ref="AE7" si="8">P7+S7+AB7</f>
        <v>2360.4500000000003</v>
      </c>
    </row>
    <row r="8" spans="1:31">
      <c r="A8" s="9">
        <v>3</v>
      </c>
      <c r="B8" s="9">
        <v>3</v>
      </c>
      <c r="C8" s="7" t="s">
        <v>21</v>
      </c>
      <c r="D8" s="7" t="s">
        <v>45</v>
      </c>
      <c r="E8" s="25">
        <v>17</v>
      </c>
      <c r="F8" s="25">
        <v>430.25</v>
      </c>
      <c r="G8" s="25">
        <v>180.5</v>
      </c>
      <c r="H8" s="25">
        <v>20</v>
      </c>
      <c r="I8" s="25">
        <v>111.34</v>
      </c>
      <c r="J8" s="25">
        <v>70.599999999999994</v>
      </c>
      <c r="K8" s="25">
        <v>0</v>
      </c>
      <c r="L8" s="25">
        <v>0</v>
      </c>
      <c r="M8" s="25">
        <v>0</v>
      </c>
      <c r="N8" s="25">
        <f t="shared" ref="N8:N26" si="9">E8+H8+K8</f>
        <v>37</v>
      </c>
      <c r="O8" s="25">
        <f t="shared" ref="O8:O26" si="10">F8+I8+L8</f>
        <v>541.59</v>
      </c>
      <c r="P8" s="25">
        <f t="shared" ref="P8:P26" si="11">G8+J8+M8</f>
        <v>251.1</v>
      </c>
      <c r="Q8" s="25">
        <v>0</v>
      </c>
      <c r="R8" s="25">
        <v>0</v>
      </c>
      <c r="S8" s="25">
        <v>0</v>
      </c>
      <c r="T8" s="25">
        <v>9</v>
      </c>
      <c r="U8" s="25">
        <v>881.99</v>
      </c>
      <c r="V8" s="25">
        <v>358.24</v>
      </c>
      <c r="W8" s="25">
        <v>400</v>
      </c>
      <c r="X8" s="25">
        <v>5666.4</v>
      </c>
      <c r="Y8" s="25">
        <v>1960.9</v>
      </c>
      <c r="Z8" s="25">
        <f t="shared" ref="Z8:Z26" si="12">T8+W8</f>
        <v>409</v>
      </c>
      <c r="AA8" s="25">
        <f t="shared" ref="AA8:AA26" si="13">U8+X8</f>
        <v>6548.3899999999994</v>
      </c>
      <c r="AB8" s="25">
        <f t="shared" ref="AB8:AB26" si="14">V8+Y8</f>
        <v>2319.1400000000003</v>
      </c>
      <c r="AC8" s="25">
        <f t="shared" ref="AC8:AC26" si="15">N8+Q8+Z8</f>
        <v>446</v>
      </c>
      <c r="AD8" s="25">
        <f t="shared" ref="AD8:AD26" si="16">O8+R8+AA8</f>
        <v>7089.98</v>
      </c>
      <c r="AE8" s="25">
        <f t="shared" ref="AE8:AE26" si="17">P8+S8+AB8</f>
        <v>2570.2400000000002</v>
      </c>
    </row>
    <row r="9" spans="1:31">
      <c r="A9" s="9">
        <v>4</v>
      </c>
      <c r="B9" s="9">
        <v>4</v>
      </c>
      <c r="C9" s="7" t="s">
        <v>21</v>
      </c>
      <c r="D9" s="7" t="s">
        <v>46</v>
      </c>
      <c r="E9" s="25">
        <v>18</v>
      </c>
      <c r="F9" s="25">
        <v>409.64</v>
      </c>
      <c r="G9" s="25">
        <v>211.88</v>
      </c>
      <c r="H9" s="25">
        <v>8</v>
      </c>
      <c r="I9" s="25">
        <v>318.25</v>
      </c>
      <c r="J9" s="25">
        <v>190</v>
      </c>
      <c r="K9" s="25">
        <v>0</v>
      </c>
      <c r="L9" s="25">
        <v>0</v>
      </c>
      <c r="M9" s="25">
        <v>0</v>
      </c>
      <c r="N9" s="25">
        <f t="shared" si="9"/>
        <v>26</v>
      </c>
      <c r="O9" s="25">
        <f t="shared" si="10"/>
        <v>727.89</v>
      </c>
      <c r="P9" s="25">
        <f t="shared" si="11"/>
        <v>401.88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92</v>
      </c>
      <c r="X9" s="25">
        <v>1308.5999999999999</v>
      </c>
      <c r="Y9" s="25">
        <v>458.2</v>
      </c>
      <c r="Z9" s="25">
        <f t="shared" si="12"/>
        <v>92</v>
      </c>
      <c r="AA9" s="25">
        <f t="shared" si="13"/>
        <v>1308.5999999999999</v>
      </c>
      <c r="AB9" s="25">
        <f t="shared" si="14"/>
        <v>458.2</v>
      </c>
      <c r="AC9" s="25">
        <f t="shared" si="15"/>
        <v>118</v>
      </c>
      <c r="AD9" s="25">
        <f t="shared" si="16"/>
        <v>2036.4899999999998</v>
      </c>
      <c r="AE9" s="25">
        <f t="shared" si="17"/>
        <v>860.07999999999993</v>
      </c>
    </row>
    <row r="10" spans="1:31">
      <c r="A10" s="9">
        <v>5</v>
      </c>
      <c r="B10" s="9">
        <v>5</v>
      </c>
      <c r="C10" s="7" t="s">
        <v>21</v>
      </c>
      <c r="D10" s="7" t="s">
        <v>47</v>
      </c>
      <c r="E10" s="25">
        <v>12</v>
      </c>
      <c r="F10" s="25">
        <v>515.25</v>
      </c>
      <c r="G10" s="25">
        <v>215</v>
      </c>
      <c r="H10" s="25">
        <v>16</v>
      </c>
      <c r="I10" s="25">
        <v>218.44</v>
      </c>
      <c r="J10" s="25">
        <v>122.68</v>
      </c>
      <c r="K10" s="25">
        <v>0</v>
      </c>
      <c r="L10" s="25">
        <v>0</v>
      </c>
      <c r="M10" s="25">
        <v>0</v>
      </c>
      <c r="N10" s="25">
        <f t="shared" si="9"/>
        <v>28</v>
      </c>
      <c r="O10" s="25">
        <f t="shared" si="10"/>
        <v>733.69</v>
      </c>
      <c r="P10" s="25">
        <f t="shared" si="11"/>
        <v>337.68</v>
      </c>
      <c r="Q10" s="25">
        <v>0</v>
      </c>
      <c r="R10" s="25">
        <v>0</v>
      </c>
      <c r="S10" s="25">
        <v>0</v>
      </c>
      <c r="T10" s="25">
        <v>1</v>
      </c>
      <c r="U10" s="25">
        <v>130.5</v>
      </c>
      <c r="V10" s="25">
        <v>89.5</v>
      </c>
      <c r="W10" s="25">
        <v>128</v>
      </c>
      <c r="X10" s="25">
        <v>1115.3699999999999</v>
      </c>
      <c r="Y10" s="25">
        <v>371.79</v>
      </c>
      <c r="Z10" s="25">
        <f t="shared" si="12"/>
        <v>129</v>
      </c>
      <c r="AA10" s="25">
        <f t="shared" si="13"/>
        <v>1245.8699999999999</v>
      </c>
      <c r="AB10" s="25">
        <f t="shared" si="14"/>
        <v>461.29</v>
      </c>
      <c r="AC10" s="25">
        <f t="shared" si="15"/>
        <v>157</v>
      </c>
      <c r="AD10" s="25">
        <f t="shared" si="16"/>
        <v>1979.56</v>
      </c>
      <c r="AE10" s="25">
        <f t="shared" si="17"/>
        <v>798.97</v>
      </c>
    </row>
    <row r="11" spans="1:31">
      <c r="A11" s="9">
        <v>6</v>
      </c>
      <c r="B11" s="9">
        <v>6</v>
      </c>
      <c r="C11" s="7" t="s">
        <v>21</v>
      </c>
      <c r="D11" s="7" t="s">
        <v>48</v>
      </c>
      <c r="E11" s="25">
        <v>34</v>
      </c>
      <c r="F11" s="25">
        <v>676</v>
      </c>
      <c r="G11" s="25">
        <v>325.16000000000003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f t="shared" si="9"/>
        <v>34</v>
      </c>
      <c r="O11" s="25">
        <f t="shared" si="10"/>
        <v>676</v>
      </c>
      <c r="P11" s="25">
        <f t="shared" si="11"/>
        <v>325.16000000000003</v>
      </c>
      <c r="Q11" s="25">
        <v>0</v>
      </c>
      <c r="R11" s="25">
        <v>0</v>
      </c>
      <c r="S11" s="25">
        <v>0</v>
      </c>
      <c r="T11" s="26">
        <v>7</v>
      </c>
      <c r="U11" s="25">
        <v>361.25</v>
      </c>
      <c r="V11" s="25">
        <v>189</v>
      </c>
      <c r="W11" s="25">
        <v>246</v>
      </c>
      <c r="X11" s="25">
        <v>1609.76</v>
      </c>
      <c r="Y11" s="25">
        <v>779.25</v>
      </c>
      <c r="Z11" s="25">
        <f t="shared" si="12"/>
        <v>253</v>
      </c>
      <c r="AA11" s="25">
        <f t="shared" si="13"/>
        <v>1971.01</v>
      </c>
      <c r="AB11" s="25">
        <f t="shared" si="14"/>
        <v>968.25</v>
      </c>
      <c r="AC11" s="25">
        <f t="shared" si="15"/>
        <v>287</v>
      </c>
      <c r="AD11" s="25">
        <f t="shared" si="16"/>
        <v>2647.01</v>
      </c>
      <c r="AE11" s="25">
        <f t="shared" si="17"/>
        <v>1293.4100000000001</v>
      </c>
    </row>
    <row r="12" spans="1:31">
      <c r="A12" s="9">
        <v>7</v>
      </c>
      <c r="B12" s="9">
        <v>7</v>
      </c>
      <c r="C12" s="7" t="s">
        <v>21</v>
      </c>
      <c r="D12" s="7" t="s">
        <v>49</v>
      </c>
      <c r="E12" s="25">
        <v>58</v>
      </c>
      <c r="F12" s="25">
        <v>597.39</v>
      </c>
      <c r="G12" s="25">
        <v>259.18</v>
      </c>
      <c r="H12" s="25">
        <v>113</v>
      </c>
      <c r="I12" s="25">
        <v>785.91</v>
      </c>
      <c r="J12" s="25">
        <v>628.73</v>
      </c>
      <c r="K12" s="25">
        <v>0</v>
      </c>
      <c r="L12" s="25">
        <v>0</v>
      </c>
      <c r="M12" s="25">
        <v>0</v>
      </c>
      <c r="N12" s="25">
        <f t="shared" si="9"/>
        <v>171</v>
      </c>
      <c r="O12" s="25">
        <f t="shared" si="10"/>
        <v>1383.3</v>
      </c>
      <c r="P12" s="25">
        <f t="shared" si="11"/>
        <v>887.91000000000008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212</v>
      </c>
      <c r="X12" s="25">
        <v>4355.2</v>
      </c>
      <c r="Y12" s="25">
        <v>1500.441</v>
      </c>
      <c r="Z12" s="25">
        <f t="shared" si="12"/>
        <v>212</v>
      </c>
      <c r="AA12" s="25">
        <f t="shared" si="13"/>
        <v>4355.2</v>
      </c>
      <c r="AB12" s="25">
        <f t="shared" si="14"/>
        <v>1500.441</v>
      </c>
      <c r="AC12" s="25">
        <f t="shared" si="15"/>
        <v>383</v>
      </c>
      <c r="AD12" s="25">
        <f t="shared" si="16"/>
        <v>5738.5</v>
      </c>
      <c r="AE12" s="25">
        <f t="shared" si="17"/>
        <v>2388.3510000000001</v>
      </c>
    </row>
    <row r="13" spans="1:31">
      <c r="A13" s="9">
        <v>8</v>
      </c>
      <c r="B13" s="9">
        <v>8</v>
      </c>
      <c r="C13" s="7" t="s">
        <v>21</v>
      </c>
      <c r="D13" s="7" t="s">
        <v>39</v>
      </c>
      <c r="E13" s="25">
        <v>28</v>
      </c>
      <c r="F13" s="25">
        <v>3428.25</v>
      </c>
      <c r="G13" s="25">
        <v>817.66</v>
      </c>
      <c r="H13" s="25">
        <v>41</v>
      </c>
      <c r="I13" s="25">
        <v>3327.88</v>
      </c>
      <c r="J13" s="25">
        <v>593.35</v>
      </c>
      <c r="K13" s="25">
        <v>0</v>
      </c>
      <c r="L13" s="25">
        <v>0</v>
      </c>
      <c r="M13" s="25">
        <v>0</v>
      </c>
      <c r="N13" s="25">
        <f t="shared" si="9"/>
        <v>69</v>
      </c>
      <c r="O13" s="25">
        <f t="shared" si="10"/>
        <v>6756.13</v>
      </c>
      <c r="P13" s="25">
        <f t="shared" si="11"/>
        <v>1411.01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25</v>
      </c>
      <c r="X13" s="25">
        <v>2881.56</v>
      </c>
      <c r="Y13" s="25">
        <v>802</v>
      </c>
      <c r="Z13" s="25">
        <f t="shared" si="12"/>
        <v>25</v>
      </c>
      <c r="AA13" s="25">
        <f t="shared" si="13"/>
        <v>2881.56</v>
      </c>
      <c r="AB13" s="25">
        <f t="shared" si="14"/>
        <v>802</v>
      </c>
      <c r="AC13" s="25">
        <f t="shared" si="15"/>
        <v>94</v>
      </c>
      <c r="AD13" s="25">
        <f t="shared" si="16"/>
        <v>9637.69</v>
      </c>
      <c r="AE13" s="25">
        <f t="shared" si="17"/>
        <v>2213.0100000000002</v>
      </c>
    </row>
    <row r="14" spans="1:31">
      <c r="A14" s="9">
        <v>9</v>
      </c>
      <c r="B14" s="9">
        <v>9</v>
      </c>
      <c r="C14" s="7" t="s">
        <v>21</v>
      </c>
      <c r="D14" s="7" t="s">
        <v>40</v>
      </c>
      <c r="E14" s="25">
        <v>43</v>
      </c>
      <c r="F14" s="25">
        <v>738.25</v>
      </c>
      <c r="G14" s="25">
        <v>449</v>
      </c>
      <c r="H14" s="25">
        <v>198</v>
      </c>
      <c r="I14" s="25">
        <v>3117.67</v>
      </c>
      <c r="J14" s="25">
        <v>1078.2</v>
      </c>
      <c r="K14" s="25">
        <v>1</v>
      </c>
      <c r="L14" s="25">
        <v>2400</v>
      </c>
      <c r="M14" s="25">
        <v>944</v>
      </c>
      <c r="N14" s="25">
        <f t="shared" si="9"/>
        <v>242</v>
      </c>
      <c r="O14" s="25">
        <f t="shared" si="10"/>
        <v>6255.92</v>
      </c>
      <c r="P14" s="25">
        <f t="shared" si="11"/>
        <v>2471.1999999999998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34</v>
      </c>
      <c r="X14" s="25">
        <v>1012.6</v>
      </c>
      <c r="Y14" s="25">
        <v>495.5</v>
      </c>
      <c r="Z14" s="25">
        <f t="shared" si="12"/>
        <v>34</v>
      </c>
      <c r="AA14" s="25">
        <f t="shared" si="13"/>
        <v>1012.6</v>
      </c>
      <c r="AB14" s="25">
        <f t="shared" si="14"/>
        <v>495.5</v>
      </c>
      <c r="AC14" s="25">
        <f t="shared" si="15"/>
        <v>276</v>
      </c>
      <c r="AD14" s="25">
        <f t="shared" si="16"/>
        <v>7268.52</v>
      </c>
      <c r="AE14" s="25">
        <f t="shared" si="17"/>
        <v>2966.7</v>
      </c>
    </row>
    <row r="15" spans="1:31">
      <c r="A15" s="9">
        <v>10</v>
      </c>
      <c r="B15" s="9">
        <v>10</v>
      </c>
      <c r="C15" s="7" t="s">
        <v>21</v>
      </c>
      <c r="D15" s="7" t="s">
        <v>41</v>
      </c>
      <c r="E15" s="25">
        <v>9</v>
      </c>
      <c r="F15" s="25">
        <v>336.01</v>
      </c>
      <c r="G15" s="25">
        <v>162.86000000000001</v>
      </c>
      <c r="H15" s="25">
        <v>15</v>
      </c>
      <c r="I15" s="25">
        <v>512</v>
      </c>
      <c r="J15" s="25">
        <v>262</v>
      </c>
      <c r="K15" s="25">
        <v>0</v>
      </c>
      <c r="L15" s="25">
        <v>0</v>
      </c>
      <c r="M15" s="25">
        <v>0</v>
      </c>
      <c r="N15" s="25">
        <f t="shared" si="9"/>
        <v>24</v>
      </c>
      <c r="O15" s="25">
        <f t="shared" si="10"/>
        <v>848.01</v>
      </c>
      <c r="P15" s="25">
        <f t="shared" si="11"/>
        <v>424.86</v>
      </c>
      <c r="Q15" s="25">
        <v>0</v>
      </c>
      <c r="R15" s="25">
        <v>0</v>
      </c>
      <c r="S15" s="25">
        <v>0</v>
      </c>
      <c r="T15" s="25">
        <v>7</v>
      </c>
      <c r="U15" s="25">
        <v>736.08</v>
      </c>
      <c r="V15" s="25">
        <v>406.29</v>
      </c>
      <c r="W15" s="25">
        <v>351</v>
      </c>
      <c r="X15" s="25">
        <v>2618.56</v>
      </c>
      <c r="Y15" s="25">
        <v>585.75</v>
      </c>
      <c r="Z15" s="25">
        <f t="shared" si="12"/>
        <v>358</v>
      </c>
      <c r="AA15" s="25">
        <f t="shared" si="13"/>
        <v>3354.64</v>
      </c>
      <c r="AB15" s="25">
        <f t="shared" si="14"/>
        <v>992.04</v>
      </c>
      <c r="AC15" s="25">
        <f t="shared" si="15"/>
        <v>382</v>
      </c>
      <c r="AD15" s="25">
        <f t="shared" si="16"/>
        <v>4202.6499999999996</v>
      </c>
      <c r="AE15" s="25">
        <f t="shared" si="17"/>
        <v>1416.9</v>
      </c>
    </row>
    <row r="16" spans="1:31">
      <c r="A16" s="9">
        <v>11</v>
      </c>
      <c r="B16" s="9">
        <v>11</v>
      </c>
      <c r="C16" s="7" t="s">
        <v>21</v>
      </c>
      <c r="D16" s="7" t="s">
        <v>42</v>
      </c>
      <c r="E16" s="25">
        <v>4</v>
      </c>
      <c r="F16" s="25">
        <v>264.3</v>
      </c>
      <c r="G16" s="25">
        <v>60.8</v>
      </c>
      <c r="H16" s="25">
        <v>117</v>
      </c>
      <c r="I16" s="25">
        <v>3981.1</v>
      </c>
      <c r="J16" s="25">
        <v>1037.5</v>
      </c>
      <c r="K16" s="25">
        <v>0</v>
      </c>
      <c r="L16" s="25">
        <v>0</v>
      </c>
      <c r="M16" s="25">
        <v>0</v>
      </c>
      <c r="N16" s="25">
        <f t="shared" si="9"/>
        <v>121</v>
      </c>
      <c r="O16" s="25">
        <f t="shared" si="10"/>
        <v>4245.3999999999996</v>
      </c>
      <c r="P16" s="25">
        <f t="shared" si="11"/>
        <v>1098.3</v>
      </c>
      <c r="Q16" s="25">
        <v>0</v>
      </c>
      <c r="R16" s="25">
        <v>0</v>
      </c>
      <c r="S16" s="25">
        <v>0</v>
      </c>
      <c r="T16" s="25">
        <v>2</v>
      </c>
      <c r="U16" s="25">
        <v>119.8</v>
      </c>
      <c r="V16" s="25">
        <v>16.010000000000002</v>
      </c>
      <c r="W16" s="25">
        <v>255</v>
      </c>
      <c r="X16" s="25">
        <v>442.83</v>
      </c>
      <c r="Y16" s="25">
        <v>260.69</v>
      </c>
      <c r="Z16" s="25">
        <f t="shared" si="12"/>
        <v>257</v>
      </c>
      <c r="AA16" s="25">
        <f t="shared" si="13"/>
        <v>562.63</v>
      </c>
      <c r="AB16" s="25">
        <f t="shared" si="14"/>
        <v>276.7</v>
      </c>
      <c r="AC16" s="25">
        <f t="shared" si="15"/>
        <v>378</v>
      </c>
      <c r="AD16" s="25">
        <f t="shared" si="16"/>
        <v>4808.03</v>
      </c>
      <c r="AE16" s="25">
        <f t="shared" si="17"/>
        <v>1375</v>
      </c>
    </row>
    <row r="17" spans="1:31">
      <c r="A17" s="9">
        <v>12</v>
      </c>
      <c r="B17" s="9">
        <v>12</v>
      </c>
      <c r="C17" s="7" t="s">
        <v>21</v>
      </c>
      <c r="D17" s="7" t="s">
        <v>50</v>
      </c>
      <c r="E17" s="25">
        <v>2</v>
      </c>
      <c r="F17" s="25">
        <v>101.28</v>
      </c>
      <c r="G17" s="25">
        <v>81.02</v>
      </c>
      <c r="H17" s="25">
        <v>57</v>
      </c>
      <c r="I17" s="25">
        <v>2188</v>
      </c>
      <c r="J17" s="25">
        <v>749.75</v>
      </c>
      <c r="K17" s="25">
        <v>0</v>
      </c>
      <c r="L17" s="25">
        <v>0</v>
      </c>
      <c r="M17" s="25">
        <v>0</v>
      </c>
      <c r="N17" s="25">
        <f t="shared" si="9"/>
        <v>59</v>
      </c>
      <c r="O17" s="25">
        <f t="shared" si="10"/>
        <v>2289.2800000000002</v>
      </c>
      <c r="P17" s="25">
        <f t="shared" si="11"/>
        <v>830.77</v>
      </c>
      <c r="Q17" s="25">
        <v>0</v>
      </c>
      <c r="R17" s="25">
        <v>0</v>
      </c>
      <c r="S17" s="25">
        <v>0</v>
      </c>
      <c r="T17" s="25">
        <v>15</v>
      </c>
      <c r="U17" s="25">
        <v>296.52999999999997</v>
      </c>
      <c r="V17" s="25">
        <v>237.23</v>
      </c>
      <c r="W17" s="25">
        <v>64</v>
      </c>
      <c r="X17" s="25">
        <v>603.44000000000005</v>
      </c>
      <c r="Y17" s="25">
        <v>156.44999999999999</v>
      </c>
      <c r="Z17" s="25">
        <f t="shared" si="12"/>
        <v>79</v>
      </c>
      <c r="AA17" s="25">
        <f t="shared" si="13"/>
        <v>899.97</v>
      </c>
      <c r="AB17" s="25">
        <f t="shared" si="14"/>
        <v>393.67999999999995</v>
      </c>
      <c r="AC17" s="25">
        <f t="shared" si="15"/>
        <v>138</v>
      </c>
      <c r="AD17" s="25">
        <f t="shared" si="16"/>
        <v>3189.25</v>
      </c>
      <c r="AE17" s="25">
        <f t="shared" si="17"/>
        <v>1224.4499999999998</v>
      </c>
    </row>
    <row r="18" spans="1:31" s="8" customFormat="1">
      <c r="A18" s="21"/>
      <c r="B18" s="21"/>
      <c r="C18" s="6"/>
      <c r="D18" s="6" t="s">
        <v>10</v>
      </c>
      <c r="E18" s="27">
        <f>SUM(E6:E17)</f>
        <v>246</v>
      </c>
      <c r="F18" s="27">
        <f t="shared" ref="F18:AE18" si="18">SUM(F6:F17)</f>
        <v>8091.82</v>
      </c>
      <c r="G18" s="27">
        <f t="shared" si="18"/>
        <v>3063.1100000000006</v>
      </c>
      <c r="H18" s="27">
        <f t="shared" si="18"/>
        <v>615</v>
      </c>
      <c r="I18" s="27">
        <f t="shared" si="18"/>
        <v>15264.480000000001</v>
      </c>
      <c r="J18" s="27">
        <f t="shared" si="18"/>
        <v>4891.66</v>
      </c>
      <c r="K18" s="27">
        <f t="shared" si="18"/>
        <v>1</v>
      </c>
      <c r="L18" s="27">
        <f t="shared" si="18"/>
        <v>2400</v>
      </c>
      <c r="M18" s="27">
        <f t="shared" si="18"/>
        <v>944</v>
      </c>
      <c r="N18" s="27">
        <f>SUM(N6:N17)</f>
        <v>862</v>
      </c>
      <c r="O18" s="27">
        <f t="shared" si="18"/>
        <v>25756.299999999996</v>
      </c>
      <c r="P18" s="27">
        <f t="shared" si="18"/>
        <v>8898.77</v>
      </c>
      <c r="Q18" s="27">
        <f t="shared" si="18"/>
        <v>0</v>
      </c>
      <c r="R18" s="27">
        <f t="shared" si="18"/>
        <v>0</v>
      </c>
      <c r="S18" s="27">
        <f t="shared" si="18"/>
        <v>0</v>
      </c>
      <c r="T18" s="27">
        <f t="shared" si="18"/>
        <v>151</v>
      </c>
      <c r="U18" s="27">
        <f t="shared" si="18"/>
        <v>3584.34</v>
      </c>
      <c r="V18" s="27">
        <f t="shared" si="18"/>
        <v>1794.6699999999998</v>
      </c>
      <c r="W18" s="27">
        <f t="shared" si="18"/>
        <v>2268</v>
      </c>
      <c r="X18" s="27">
        <f t="shared" si="18"/>
        <v>36798.799999999996</v>
      </c>
      <c r="Y18" s="27">
        <f t="shared" si="18"/>
        <v>10669.471000000001</v>
      </c>
      <c r="Z18" s="27">
        <f t="shared" si="18"/>
        <v>2419</v>
      </c>
      <c r="AA18" s="27">
        <f t="shared" si="18"/>
        <v>40383.139999999992</v>
      </c>
      <c r="AB18" s="27">
        <f t="shared" si="18"/>
        <v>12464.141000000003</v>
      </c>
      <c r="AC18" s="27">
        <f t="shared" si="18"/>
        <v>3281</v>
      </c>
      <c r="AD18" s="27">
        <f t="shared" si="18"/>
        <v>66139.44</v>
      </c>
      <c r="AE18" s="27">
        <f t="shared" si="18"/>
        <v>21362.911000000004</v>
      </c>
    </row>
    <row r="19" spans="1:31" s="8" customFormat="1">
      <c r="A19" s="21"/>
      <c r="B19" s="21"/>
      <c r="C19" s="6"/>
      <c r="D19" s="6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</row>
    <row r="20" spans="1:31">
      <c r="A20" s="9">
        <v>13</v>
      </c>
      <c r="B20" s="9">
        <v>1</v>
      </c>
      <c r="C20" s="7" t="s">
        <v>51</v>
      </c>
      <c r="D20" s="7" t="s">
        <v>56</v>
      </c>
      <c r="E20" s="2">
        <v>60</v>
      </c>
      <c r="F20" s="2">
        <v>3461</v>
      </c>
      <c r="G20" s="2">
        <v>1426</v>
      </c>
      <c r="H20" s="2">
        <v>552</v>
      </c>
      <c r="I20" s="2">
        <v>2182.13</v>
      </c>
      <c r="J20" s="2">
        <v>545.53</v>
      </c>
      <c r="K20" s="2">
        <v>0</v>
      </c>
      <c r="L20" s="2">
        <v>0</v>
      </c>
      <c r="M20" s="2">
        <v>0</v>
      </c>
      <c r="N20" s="2">
        <f t="shared" si="9"/>
        <v>612</v>
      </c>
      <c r="O20" s="2">
        <f t="shared" si="10"/>
        <v>5643.13</v>
      </c>
      <c r="P20" s="2">
        <f t="shared" si="11"/>
        <v>1971.53</v>
      </c>
      <c r="Q20" s="2">
        <v>0</v>
      </c>
      <c r="R20" s="2">
        <v>0</v>
      </c>
      <c r="S20" s="2">
        <v>0</v>
      </c>
      <c r="T20" s="2">
        <v>1</v>
      </c>
      <c r="U20" s="2">
        <v>90</v>
      </c>
      <c r="V20" s="2">
        <v>45</v>
      </c>
      <c r="W20" s="2">
        <v>428</v>
      </c>
      <c r="X20" s="2">
        <v>413</v>
      </c>
      <c r="Y20" s="2">
        <v>96</v>
      </c>
      <c r="Z20" s="2">
        <f t="shared" si="12"/>
        <v>429</v>
      </c>
      <c r="AA20" s="2">
        <f t="shared" si="13"/>
        <v>503</v>
      </c>
      <c r="AB20" s="2">
        <f t="shared" si="14"/>
        <v>141</v>
      </c>
      <c r="AC20" s="2">
        <f t="shared" si="15"/>
        <v>1041</v>
      </c>
      <c r="AD20" s="2">
        <f t="shared" si="16"/>
        <v>6146.13</v>
      </c>
      <c r="AE20" s="2">
        <f t="shared" si="17"/>
        <v>2112.5299999999997</v>
      </c>
    </row>
    <row r="21" spans="1:31">
      <c r="A21" s="9">
        <v>14</v>
      </c>
      <c r="B21" s="9">
        <v>2</v>
      </c>
      <c r="C21" s="7" t="s">
        <v>51</v>
      </c>
      <c r="D21" s="7" t="s">
        <v>57</v>
      </c>
      <c r="E21" s="2">
        <v>22</v>
      </c>
      <c r="F21" s="2">
        <v>730</v>
      </c>
      <c r="G21" s="2">
        <v>252.29</v>
      </c>
      <c r="H21" s="2">
        <v>282</v>
      </c>
      <c r="I21" s="2">
        <v>1064.5</v>
      </c>
      <c r="J21" s="2">
        <v>266.13</v>
      </c>
      <c r="K21" s="2">
        <v>0</v>
      </c>
      <c r="L21" s="2">
        <v>0</v>
      </c>
      <c r="M21" s="2">
        <v>0</v>
      </c>
      <c r="N21" s="2">
        <f t="shared" si="9"/>
        <v>304</v>
      </c>
      <c r="O21" s="2">
        <f t="shared" si="10"/>
        <v>1794.5</v>
      </c>
      <c r="P21" s="2">
        <f t="shared" si="11"/>
        <v>518.41999999999996</v>
      </c>
      <c r="Q21" s="2">
        <v>0</v>
      </c>
      <c r="R21" s="2">
        <v>0</v>
      </c>
      <c r="S21" s="2">
        <v>0</v>
      </c>
      <c r="T21" s="2">
        <v>3</v>
      </c>
      <c r="U21" s="2">
        <v>341.25</v>
      </c>
      <c r="V21" s="2">
        <v>252.94</v>
      </c>
      <c r="W21" s="2">
        <v>1005</v>
      </c>
      <c r="X21" s="2">
        <v>2480</v>
      </c>
      <c r="Y21" s="2">
        <v>620</v>
      </c>
      <c r="Z21" s="2">
        <f t="shared" si="12"/>
        <v>1008</v>
      </c>
      <c r="AA21" s="2">
        <f t="shared" si="13"/>
        <v>2821.25</v>
      </c>
      <c r="AB21" s="2">
        <f t="shared" si="14"/>
        <v>872.94</v>
      </c>
      <c r="AC21" s="2">
        <f t="shared" si="15"/>
        <v>1312</v>
      </c>
      <c r="AD21" s="2">
        <f t="shared" si="16"/>
        <v>4615.75</v>
      </c>
      <c r="AE21" s="2">
        <f t="shared" si="17"/>
        <v>1391.3600000000001</v>
      </c>
    </row>
    <row r="22" spans="1:31">
      <c r="A22" s="9">
        <v>15</v>
      </c>
      <c r="B22" s="9">
        <v>3</v>
      </c>
      <c r="C22" s="7" t="s">
        <v>51</v>
      </c>
      <c r="D22" s="7" t="s">
        <v>59</v>
      </c>
      <c r="E22" s="2">
        <v>10</v>
      </c>
      <c r="F22" s="2">
        <v>711</v>
      </c>
      <c r="G22" s="2">
        <v>402</v>
      </c>
      <c r="H22" s="2">
        <v>166</v>
      </c>
      <c r="I22" s="2">
        <v>580</v>
      </c>
      <c r="J22" s="2">
        <v>145</v>
      </c>
      <c r="K22" s="2">
        <v>0</v>
      </c>
      <c r="L22" s="2">
        <v>0</v>
      </c>
      <c r="M22" s="2">
        <v>0</v>
      </c>
      <c r="N22" s="2">
        <f t="shared" si="9"/>
        <v>176</v>
      </c>
      <c r="O22" s="2">
        <f t="shared" si="10"/>
        <v>1291</v>
      </c>
      <c r="P22" s="2">
        <f t="shared" si="11"/>
        <v>547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21</v>
      </c>
      <c r="X22" s="2">
        <v>93</v>
      </c>
      <c r="Y22" s="2">
        <v>23.25</v>
      </c>
      <c r="Z22" s="2">
        <f t="shared" si="12"/>
        <v>21</v>
      </c>
      <c r="AA22" s="2">
        <f t="shared" si="13"/>
        <v>93</v>
      </c>
      <c r="AB22" s="2">
        <f t="shared" si="14"/>
        <v>23.25</v>
      </c>
      <c r="AC22" s="2">
        <f t="shared" si="15"/>
        <v>197</v>
      </c>
      <c r="AD22" s="2">
        <f t="shared" si="16"/>
        <v>1384</v>
      </c>
      <c r="AE22" s="2">
        <f t="shared" si="17"/>
        <v>570.25</v>
      </c>
    </row>
    <row r="23" spans="1:31">
      <c r="A23" s="9">
        <v>16</v>
      </c>
      <c r="B23" s="9">
        <v>4</v>
      </c>
      <c r="C23" s="7" t="s">
        <v>51</v>
      </c>
      <c r="D23" s="7" t="s">
        <v>61</v>
      </c>
      <c r="E23" s="2">
        <v>46</v>
      </c>
      <c r="F23" s="2">
        <v>2159</v>
      </c>
      <c r="G23" s="2">
        <v>804.33</v>
      </c>
      <c r="H23" s="2">
        <v>624</v>
      </c>
      <c r="I23" s="2">
        <v>5644.43</v>
      </c>
      <c r="J23" s="2">
        <v>1411.11</v>
      </c>
      <c r="K23" s="2">
        <v>0</v>
      </c>
      <c r="L23" s="2">
        <v>0</v>
      </c>
      <c r="M23" s="2">
        <v>0</v>
      </c>
      <c r="N23" s="2">
        <f t="shared" si="9"/>
        <v>670</v>
      </c>
      <c r="O23" s="2">
        <f t="shared" si="10"/>
        <v>7803.43</v>
      </c>
      <c r="P23" s="2">
        <f t="shared" si="11"/>
        <v>2215.44</v>
      </c>
      <c r="Q23" s="2">
        <v>1</v>
      </c>
      <c r="R23" s="2">
        <v>2000</v>
      </c>
      <c r="S23" s="2">
        <v>1500</v>
      </c>
      <c r="T23" s="2">
        <v>0</v>
      </c>
      <c r="U23" s="2">
        <v>0</v>
      </c>
      <c r="V23" s="2">
        <v>0</v>
      </c>
      <c r="W23" s="2">
        <v>230</v>
      </c>
      <c r="X23" s="2">
        <v>2017.43</v>
      </c>
      <c r="Y23" s="2">
        <v>504.36</v>
      </c>
      <c r="Z23" s="2">
        <f t="shared" si="12"/>
        <v>230</v>
      </c>
      <c r="AA23" s="2">
        <f t="shared" si="13"/>
        <v>2017.43</v>
      </c>
      <c r="AB23" s="2">
        <f t="shared" si="14"/>
        <v>504.36</v>
      </c>
      <c r="AC23" s="2">
        <f t="shared" si="15"/>
        <v>901</v>
      </c>
      <c r="AD23" s="2">
        <f t="shared" si="16"/>
        <v>11820.86</v>
      </c>
      <c r="AE23" s="2">
        <f t="shared" si="17"/>
        <v>4219.8</v>
      </c>
    </row>
    <row r="24" spans="1:31">
      <c r="A24" s="9">
        <v>17</v>
      </c>
      <c r="B24" s="9">
        <v>5</v>
      </c>
      <c r="C24" s="7" t="s">
        <v>51</v>
      </c>
      <c r="D24" s="7" t="s">
        <v>63</v>
      </c>
      <c r="E24" s="2">
        <v>52</v>
      </c>
      <c r="F24" s="2">
        <v>1025</v>
      </c>
      <c r="G24" s="2">
        <v>425.79</v>
      </c>
      <c r="H24" s="2">
        <v>464</v>
      </c>
      <c r="I24" s="2">
        <v>1917.5</v>
      </c>
      <c r="J24" s="2">
        <v>479.375</v>
      </c>
      <c r="K24" s="2">
        <v>0</v>
      </c>
      <c r="L24" s="2">
        <v>0</v>
      </c>
      <c r="M24" s="2">
        <v>0</v>
      </c>
      <c r="N24" s="2">
        <f t="shared" si="9"/>
        <v>516</v>
      </c>
      <c r="O24" s="2">
        <f t="shared" si="10"/>
        <v>2942.5</v>
      </c>
      <c r="P24" s="2">
        <f t="shared" si="11"/>
        <v>905.16499999999996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1044</v>
      </c>
      <c r="X24" s="2">
        <v>2978</v>
      </c>
      <c r="Y24" s="2">
        <v>744.5</v>
      </c>
      <c r="Z24" s="2">
        <f t="shared" si="12"/>
        <v>1044</v>
      </c>
      <c r="AA24" s="2">
        <f t="shared" si="13"/>
        <v>2978</v>
      </c>
      <c r="AB24" s="2">
        <f t="shared" si="14"/>
        <v>744.5</v>
      </c>
      <c r="AC24" s="2">
        <f t="shared" si="15"/>
        <v>1560</v>
      </c>
      <c r="AD24" s="2">
        <f t="shared" si="16"/>
        <v>5920.5</v>
      </c>
      <c r="AE24" s="2">
        <f t="shared" si="17"/>
        <v>1649.665</v>
      </c>
    </row>
    <row r="25" spans="1:31">
      <c r="A25" s="9">
        <v>18</v>
      </c>
      <c r="B25" s="9">
        <v>6</v>
      </c>
      <c r="C25" s="7" t="s">
        <v>51</v>
      </c>
      <c r="D25" s="7" t="s">
        <v>65</v>
      </c>
      <c r="E25" s="2">
        <v>13</v>
      </c>
      <c r="F25" s="2">
        <v>661.5</v>
      </c>
      <c r="G25" s="2">
        <v>387.15</v>
      </c>
      <c r="H25" s="2">
        <v>245</v>
      </c>
      <c r="I25" s="2">
        <v>1220.56</v>
      </c>
      <c r="J25" s="2">
        <v>305.14</v>
      </c>
      <c r="K25" s="2">
        <v>0</v>
      </c>
      <c r="L25" s="2">
        <v>0</v>
      </c>
      <c r="M25" s="2">
        <v>0</v>
      </c>
      <c r="N25" s="2">
        <f t="shared" si="9"/>
        <v>258</v>
      </c>
      <c r="O25" s="2">
        <f t="shared" si="10"/>
        <v>1882.06</v>
      </c>
      <c r="P25" s="2">
        <f t="shared" si="11"/>
        <v>692.29</v>
      </c>
      <c r="Q25" s="2">
        <v>1</v>
      </c>
      <c r="R25" s="2">
        <v>1320</v>
      </c>
      <c r="S25" s="2">
        <v>990</v>
      </c>
      <c r="T25" s="2">
        <v>0</v>
      </c>
      <c r="U25" s="2">
        <v>0</v>
      </c>
      <c r="V25" s="2">
        <v>0</v>
      </c>
      <c r="W25" s="2">
        <v>165</v>
      </c>
      <c r="X25" s="2">
        <v>1150</v>
      </c>
      <c r="Y25" s="2">
        <v>287.5</v>
      </c>
      <c r="Z25" s="2">
        <f t="shared" si="12"/>
        <v>165</v>
      </c>
      <c r="AA25" s="2">
        <f t="shared" si="13"/>
        <v>1150</v>
      </c>
      <c r="AB25" s="2">
        <f t="shared" si="14"/>
        <v>287.5</v>
      </c>
      <c r="AC25" s="2">
        <f t="shared" si="15"/>
        <v>424</v>
      </c>
      <c r="AD25" s="2">
        <f t="shared" si="16"/>
        <v>4352.0599999999995</v>
      </c>
      <c r="AE25" s="2">
        <f t="shared" si="17"/>
        <v>1969.79</v>
      </c>
    </row>
    <row r="26" spans="1:31">
      <c r="A26" s="22">
        <v>19</v>
      </c>
      <c r="B26" s="22">
        <v>7</v>
      </c>
      <c r="C26" s="7" t="s">
        <v>51</v>
      </c>
      <c r="D26" s="7" t="s">
        <v>51</v>
      </c>
      <c r="E26" s="2">
        <v>25</v>
      </c>
      <c r="F26" s="2">
        <v>1174</v>
      </c>
      <c r="G26" s="2">
        <v>547.42999999999995</v>
      </c>
      <c r="H26" s="2">
        <v>150</v>
      </c>
      <c r="I26" s="2">
        <v>967</v>
      </c>
      <c r="J26" s="2">
        <v>241.75</v>
      </c>
      <c r="K26" s="2">
        <v>0</v>
      </c>
      <c r="L26" s="2">
        <v>0</v>
      </c>
      <c r="M26" s="2">
        <v>0</v>
      </c>
      <c r="N26" s="2">
        <f t="shared" si="9"/>
        <v>175</v>
      </c>
      <c r="O26" s="2">
        <f t="shared" si="10"/>
        <v>2141</v>
      </c>
      <c r="P26" s="2">
        <f t="shared" si="11"/>
        <v>789.18</v>
      </c>
      <c r="Q26" s="2">
        <v>0</v>
      </c>
      <c r="R26" s="2">
        <v>0</v>
      </c>
      <c r="S26" s="2">
        <v>0</v>
      </c>
      <c r="T26" s="2">
        <v>2</v>
      </c>
      <c r="U26" s="2">
        <v>10.5</v>
      </c>
      <c r="V26" s="2">
        <v>5.25</v>
      </c>
      <c r="W26" s="2">
        <v>1240</v>
      </c>
      <c r="X26" s="2">
        <v>3276</v>
      </c>
      <c r="Y26" s="2">
        <v>819</v>
      </c>
      <c r="Z26" s="2">
        <f t="shared" si="12"/>
        <v>1242</v>
      </c>
      <c r="AA26" s="2">
        <f t="shared" si="13"/>
        <v>3286.5</v>
      </c>
      <c r="AB26" s="2">
        <f t="shared" si="14"/>
        <v>824.25</v>
      </c>
      <c r="AC26" s="2">
        <f t="shared" si="15"/>
        <v>1417</v>
      </c>
      <c r="AD26" s="2">
        <f t="shared" si="16"/>
        <v>5427.5</v>
      </c>
      <c r="AE26" s="2">
        <f t="shared" si="17"/>
        <v>1613.4299999999998</v>
      </c>
    </row>
    <row r="27" spans="1:31" s="8" customFormat="1">
      <c r="A27" s="21"/>
      <c r="B27" s="21"/>
      <c r="C27" s="6"/>
      <c r="D27" s="6" t="s">
        <v>10</v>
      </c>
      <c r="E27" s="24">
        <f>SUM(E20:E26)</f>
        <v>228</v>
      </c>
      <c r="F27" s="24">
        <f t="shared" ref="F27:AE27" si="19">SUM(F20:F26)</f>
        <v>9921.5</v>
      </c>
      <c r="G27" s="24">
        <f t="shared" si="19"/>
        <v>4244.99</v>
      </c>
      <c r="H27" s="24">
        <f t="shared" si="19"/>
        <v>2483</v>
      </c>
      <c r="I27" s="24">
        <f t="shared" si="19"/>
        <v>13576.12</v>
      </c>
      <c r="J27" s="24">
        <f t="shared" si="19"/>
        <v>3394.0349999999999</v>
      </c>
      <c r="K27" s="24">
        <f t="shared" si="19"/>
        <v>0</v>
      </c>
      <c r="L27" s="24">
        <f t="shared" si="19"/>
        <v>0</v>
      </c>
      <c r="M27" s="24">
        <f t="shared" si="19"/>
        <v>0</v>
      </c>
      <c r="N27" s="24">
        <f t="shared" si="19"/>
        <v>2711</v>
      </c>
      <c r="O27" s="24">
        <f t="shared" si="19"/>
        <v>23497.620000000003</v>
      </c>
      <c r="P27" s="24">
        <f t="shared" si="19"/>
        <v>7639.0249999999996</v>
      </c>
      <c r="Q27" s="24">
        <f t="shared" si="19"/>
        <v>2</v>
      </c>
      <c r="R27" s="24">
        <f t="shared" si="19"/>
        <v>3320</v>
      </c>
      <c r="S27" s="24">
        <f t="shared" si="19"/>
        <v>2490</v>
      </c>
      <c r="T27" s="24">
        <f t="shared" si="19"/>
        <v>6</v>
      </c>
      <c r="U27" s="24">
        <f t="shared" si="19"/>
        <v>441.75</v>
      </c>
      <c r="V27" s="24">
        <f t="shared" si="19"/>
        <v>303.19</v>
      </c>
      <c r="W27" s="24">
        <f t="shared" si="19"/>
        <v>4133</v>
      </c>
      <c r="X27" s="24">
        <f t="shared" si="19"/>
        <v>12407.43</v>
      </c>
      <c r="Y27" s="24">
        <f t="shared" si="19"/>
        <v>3094.61</v>
      </c>
      <c r="Z27" s="24">
        <f t="shared" si="19"/>
        <v>4139</v>
      </c>
      <c r="AA27" s="24">
        <f t="shared" si="19"/>
        <v>12849.18</v>
      </c>
      <c r="AB27" s="24">
        <f t="shared" si="19"/>
        <v>3397.8</v>
      </c>
      <c r="AC27" s="24">
        <f t="shared" si="19"/>
        <v>6852</v>
      </c>
      <c r="AD27" s="24">
        <f t="shared" si="19"/>
        <v>39666.800000000003</v>
      </c>
      <c r="AE27" s="24">
        <f t="shared" si="19"/>
        <v>13526.825000000001</v>
      </c>
    </row>
    <row r="28" spans="1:31" s="8" customFormat="1">
      <c r="A28" s="21"/>
      <c r="B28" s="21"/>
      <c r="C28" s="6"/>
      <c r="D28" s="6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</row>
    <row r="29" spans="1:31">
      <c r="A29" s="22">
        <v>20</v>
      </c>
      <c r="B29" s="22">
        <v>1</v>
      </c>
      <c r="C29" s="7" t="s">
        <v>68</v>
      </c>
      <c r="D29" s="7" t="s">
        <v>69</v>
      </c>
      <c r="E29" s="2">
        <v>14</v>
      </c>
      <c r="F29" s="2">
        <v>810</v>
      </c>
      <c r="G29" s="2">
        <v>327</v>
      </c>
      <c r="H29" s="2">
        <v>15</v>
      </c>
      <c r="I29" s="2">
        <v>63</v>
      </c>
      <c r="J29" s="2">
        <v>29.5</v>
      </c>
      <c r="K29" s="2">
        <v>0</v>
      </c>
      <c r="L29" s="2">
        <v>0</v>
      </c>
      <c r="M29" s="2">
        <v>0</v>
      </c>
      <c r="N29" s="2">
        <f t="shared" ref="N29" si="20">E29+H29+K29</f>
        <v>29</v>
      </c>
      <c r="O29" s="2">
        <f t="shared" ref="O29" si="21">F29+I29+L29</f>
        <v>873</v>
      </c>
      <c r="P29" s="2">
        <f t="shared" ref="P29" si="22">G29+J29+M29</f>
        <v>356.5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208</v>
      </c>
      <c r="X29" s="2">
        <v>1331</v>
      </c>
      <c r="Y29" s="2">
        <v>331</v>
      </c>
      <c r="Z29" s="2">
        <f t="shared" ref="Z29" si="23">T29+W29</f>
        <v>208</v>
      </c>
      <c r="AA29" s="2">
        <f t="shared" ref="AA29" si="24">U29+X29</f>
        <v>1331</v>
      </c>
      <c r="AB29" s="2">
        <f t="shared" ref="AB29" si="25">V29+Y29</f>
        <v>331</v>
      </c>
      <c r="AC29" s="2">
        <f t="shared" ref="AC29" si="26">N29+Q29+Z29</f>
        <v>237</v>
      </c>
      <c r="AD29" s="2">
        <f t="shared" ref="AD29" si="27">O29+R29+AA29</f>
        <v>2204</v>
      </c>
      <c r="AE29" s="2">
        <f t="shared" ref="AE29" si="28">P29+S29+AB29</f>
        <v>687.5</v>
      </c>
    </row>
    <row r="30" spans="1:31">
      <c r="A30" s="22">
        <v>21</v>
      </c>
      <c r="B30" s="22">
        <v>2</v>
      </c>
      <c r="C30" s="7" t="s">
        <v>68</v>
      </c>
      <c r="D30" s="7" t="s">
        <v>71</v>
      </c>
      <c r="E30" s="2">
        <v>1</v>
      </c>
      <c r="F30" s="2">
        <v>50.1</v>
      </c>
      <c r="G30" s="2">
        <v>6.2</v>
      </c>
      <c r="H30" s="2">
        <v>12</v>
      </c>
      <c r="I30" s="2">
        <v>53</v>
      </c>
      <c r="J30" s="2">
        <v>28.5</v>
      </c>
      <c r="K30" s="2">
        <v>7</v>
      </c>
      <c r="L30" s="2">
        <v>232</v>
      </c>
      <c r="M30" s="2">
        <v>112</v>
      </c>
      <c r="N30" s="2">
        <f t="shared" ref="N30:N91" si="29">E30+H30+K30</f>
        <v>20</v>
      </c>
      <c r="O30" s="2">
        <f t="shared" ref="O30:O91" si="30">F30+I30+L30</f>
        <v>335.1</v>
      </c>
      <c r="P30" s="2">
        <f t="shared" ref="P30:P91" si="31">G30+J30+M30</f>
        <v>146.69999999999999</v>
      </c>
      <c r="Q30" s="2">
        <v>1</v>
      </c>
      <c r="R30" s="2">
        <v>1600</v>
      </c>
      <c r="S30" s="2">
        <v>1200</v>
      </c>
      <c r="T30" s="2">
        <v>0</v>
      </c>
      <c r="U30" s="2">
        <v>0</v>
      </c>
      <c r="V30" s="2">
        <v>0</v>
      </c>
      <c r="W30" s="2">
        <v>169</v>
      </c>
      <c r="X30" s="2">
        <v>312</v>
      </c>
      <c r="Y30" s="2">
        <v>99</v>
      </c>
      <c r="Z30" s="2">
        <f t="shared" ref="Z30:Z97" si="32">T30+W30</f>
        <v>169</v>
      </c>
      <c r="AA30" s="2">
        <f t="shared" ref="AA30:AA97" si="33">U30+X30</f>
        <v>312</v>
      </c>
      <c r="AB30" s="2">
        <f t="shared" ref="AB30:AB97" si="34">V30+Y30</f>
        <v>99</v>
      </c>
      <c r="AC30" s="2">
        <f t="shared" ref="AC30:AC97" si="35">N30+Q30+Z30</f>
        <v>190</v>
      </c>
      <c r="AD30" s="2">
        <f t="shared" ref="AD30:AD97" si="36">O30+R30+AA30</f>
        <v>2247.1</v>
      </c>
      <c r="AE30" s="2">
        <f t="shared" ref="AE30:AE97" si="37">P30+S30+AB30</f>
        <v>1445.7</v>
      </c>
    </row>
    <row r="31" spans="1:31">
      <c r="A31" s="22">
        <v>22</v>
      </c>
      <c r="B31" s="22">
        <v>3</v>
      </c>
      <c r="C31" s="7" t="s">
        <v>68</v>
      </c>
      <c r="D31" s="7" t="s">
        <v>73</v>
      </c>
      <c r="E31" s="2">
        <v>16</v>
      </c>
      <c r="F31" s="2">
        <v>378.9</v>
      </c>
      <c r="G31" s="2">
        <v>143</v>
      </c>
      <c r="H31" s="2">
        <v>10</v>
      </c>
      <c r="I31" s="2">
        <v>47</v>
      </c>
      <c r="J31" s="2">
        <v>23.5</v>
      </c>
      <c r="K31" s="2">
        <v>0</v>
      </c>
      <c r="L31" s="2">
        <v>0</v>
      </c>
      <c r="M31" s="2">
        <v>0</v>
      </c>
      <c r="N31" s="2">
        <f t="shared" si="29"/>
        <v>26</v>
      </c>
      <c r="O31" s="2">
        <f t="shared" si="30"/>
        <v>425.9</v>
      </c>
      <c r="P31" s="2">
        <f t="shared" si="31"/>
        <v>166.5</v>
      </c>
      <c r="Q31" s="2">
        <v>0</v>
      </c>
      <c r="R31" s="2">
        <v>0</v>
      </c>
      <c r="S31" s="2">
        <v>0</v>
      </c>
      <c r="T31" s="2">
        <v>13</v>
      </c>
      <c r="U31" s="2">
        <v>452</v>
      </c>
      <c r="V31" s="2">
        <v>106</v>
      </c>
      <c r="W31" s="2">
        <v>219</v>
      </c>
      <c r="X31" s="2">
        <v>1081</v>
      </c>
      <c r="Y31" s="2">
        <v>234</v>
      </c>
      <c r="Z31" s="2">
        <f t="shared" si="32"/>
        <v>232</v>
      </c>
      <c r="AA31" s="2">
        <f t="shared" si="33"/>
        <v>1533</v>
      </c>
      <c r="AB31" s="2">
        <f t="shared" si="34"/>
        <v>340</v>
      </c>
      <c r="AC31" s="2">
        <f t="shared" si="35"/>
        <v>258</v>
      </c>
      <c r="AD31" s="2">
        <f t="shared" si="36"/>
        <v>1958.9</v>
      </c>
      <c r="AE31" s="2">
        <f t="shared" si="37"/>
        <v>506.5</v>
      </c>
    </row>
    <row r="32" spans="1:31">
      <c r="A32" s="22">
        <v>23</v>
      </c>
      <c r="B32" s="22">
        <v>4</v>
      </c>
      <c r="C32" s="7" t="s">
        <v>68</v>
      </c>
      <c r="D32" s="7" t="s">
        <v>75</v>
      </c>
      <c r="E32" s="2">
        <v>0</v>
      </c>
      <c r="F32" s="2">
        <v>0</v>
      </c>
      <c r="G32" s="2">
        <v>0</v>
      </c>
      <c r="H32" s="2">
        <v>5</v>
      </c>
      <c r="I32" s="2">
        <v>32</v>
      </c>
      <c r="J32" s="2">
        <v>12.5</v>
      </c>
      <c r="K32" s="2">
        <v>0</v>
      </c>
      <c r="L32" s="2">
        <v>0</v>
      </c>
      <c r="M32" s="2">
        <v>0</v>
      </c>
      <c r="N32" s="2">
        <f t="shared" si="29"/>
        <v>5</v>
      </c>
      <c r="O32" s="2">
        <f t="shared" si="30"/>
        <v>32</v>
      </c>
      <c r="P32" s="2">
        <f t="shared" si="31"/>
        <v>12.5</v>
      </c>
      <c r="Q32" s="2">
        <v>1</v>
      </c>
      <c r="R32" s="2">
        <v>1400</v>
      </c>
      <c r="S32" s="2">
        <v>1050</v>
      </c>
      <c r="T32" s="2">
        <v>0</v>
      </c>
      <c r="U32" s="2">
        <v>0</v>
      </c>
      <c r="V32" s="2">
        <v>0</v>
      </c>
      <c r="W32" s="2">
        <v>140</v>
      </c>
      <c r="X32" s="2">
        <v>359</v>
      </c>
      <c r="Y32" s="2">
        <v>66</v>
      </c>
      <c r="Z32" s="2">
        <f t="shared" si="32"/>
        <v>140</v>
      </c>
      <c r="AA32" s="2">
        <f t="shared" si="33"/>
        <v>359</v>
      </c>
      <c r="AB32" s="2">
        <f t="shared" si="34"/>
        <v>66</v>
      </c>
      <c r="AC32" s="2">
        <f t="shared" si="35"/>
        <v>146</v>
      </c>
      <c r="AD32" s="2">
        <f t="shared" si="36"/>
        <v>1791</v>
      </c>
      <c r="AE32" s="2">
        <f t="shared" si="37"/>
        <v>1128.5</v>
      </c>
    </row>
    <row r="33" spans="1:31">
      <c r="A33" s="22">
        <v>24</v>
      </c>
      <c r="B33" s="22">
        <v>5</v>
      </c>
      <c r="C33" s="7" t="s">
        <v>68</v>
      </c>
      <c r="D33" s="7" t="s">
        <v>77</v>
      </c>
      <c r="E33" s="2">
        <v>12</v>
      </c>
      <c r="F33" s="2">
        <v>204</v>
      </c>
      <c r="G33" s="2">
        <v>96</v>
      </c>
      <c r="H33" s="2">
        <v>6</v>
      </c>
      <c r="I33" s="2">
        <v>30</v>
      </c>
      <c r="J33" s="2">
        <v>14</v>
      </c>
      <c r="K33" s="2">
        <v>0</v>
      </c>
      <c r="L33" s="2">
        <v>0</v>
      </c>
      <c r="M33" s="2">
        <v>0</v>
      </c>
      <c r="N33" s="2">
        <f t="shared" si="29"/>
        <v>18</v>
      </c>
      <c r="O33" s="2">
        <f t="shared" si="30"/>
        <v>234</v>
      </c>
      <c r="P33" s="2">
        <f t="shared" si="31"/>
        <v>110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182</v>
      </c>
      <c r="X33" s="2">
        <v>478.2</v>
      </c>
      <c r="Y33" s="2">
        <v>105</v>
      </c>
      <c r="Z33" s="2">
        <f t="shared" si="32"/>
        <v>182</v>
      </c>
      <c r="AA33" s="2">
        <f t="shared" si="33"/>
        <v>478.2</v>
      </c>
      <c r="AB33" s="2">
        <f t="shared" si="34"/>
        <v>105</v>
      </c>
      <c r="AC33" s="2">
        <f t="shared" si="35"/>
        <v>200</v>
      </c>
      <c r="AD33" s="2">
        <f t="shared" si="36"/>
        <v>712.2</v>
      </c>
      <c r="AE33" s="2">
        <f t="shared" si="37"/>
        <v>215</v>
      </c>
    </row>
    <row r="34" spans="1:31">
      <c r="A34" s="22">
        <v>25</v>
      </c>
      <c r="B34" s="22">
        <v>6</v>
      </c>
      <c r="C34" s="7" t="s">
        <v>68</v>
      </c>
      <c r="D34" s="7" t="s">
        <v>79</v>
      </c>
      <c r="E34" s="2">
        <v>3</v>
      </c>
      <c r="F34" s="2">
        <v>1248</v>
      </c>
      <c r="G34" s="2">
        <v>1015.8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f t="shared" si="29"/>
        <v>3</v>
      </c>
      <c r="O34" s="2">
        <f t="shared" si="30"/>
        <v>1248</v>
      </c>
      <c r="P34" s="2">
        <f t="shared" si="31"/>
        <v>1015.8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17</v>
      </c>
      <c r="X34" s="2">
        <v>104.5</v>
      </c>
      <c r="Y34" s="2">
        <v>55.5</v>
      </c>
      <c r="Z34" s="2">
        <f t="shared" si="32"/>
        <v>17</v>
      </c>
      <c r="AA34" s="2">
        <f t="shared" si="33"/>
        <v>104.5</v>
      </c>
      <c r="AB34" s="2">
        <f t="shared" si="34"/>
        <v>55.5</v>
      </c>
      <c r="AC34" s="2">
        <f t="shared" si="35"/>
        <v>20</v>
      </c>
      <c r="AD34" s="2">
        <f t="shared" si="36"/>
        <v>1352.5</v>
      </c>
      <c r="AE34" s="2">
        <f t="shared" si="37"/>
        <v>1071.3</v>
      </c>
    </row>
    <row r="35" spans="1:31">
      <c r="A35" s="22">
        <v>26</v>
      </c>
      <c r="B35" s="22">
        <v>7</v>
      </c>
      <c r="C35" s="7" t="s">
        <v>68</v>
      </c>
      <c r="D35" s="7" t="s">
        <v>81</v>
      </c>
      <c r="E35" s="2">
        <v>48</v>
      </c>
      <c r="F35" s="2">
        <v>2406</v>
      </c>
      <c r="G35" s="2">
        <v>645</v>
      </c>
      <c r="H35" s="2">
        <v>0</v>
      </c>
      <c r="I35" s="2">
        <v>0</v>
      </c>
      <c r="J35" s="2">
        <v>0</v>
      </c>
      <c r="K35" s="2">
        <v>1</v>
      </c>
      <c r="L35" s="2">
        <v>24</v>
      </c>
      <c r="M35" s="2">
        <v>12</v>
      </c>
      <c r="N35" s="2">
        <f t="shared" si="29"/>
        <v>49</v>
      </c>
      <c r="O35" s="2">
        <f t="shared" si="30"/>
        <v>2430</v>
      </c>
      <c r="P35" s="2">
        <f t="shared" si="31"/>
        <v>657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66</v>
      </c>
      <c r="X35" s="2">
        <v>449.3</v>
      </c>
      <c r="Y35" s="2">
        <v>140</v>
      </c>
      <c r="Z35" s="2">
        <f t="shared" si="32"/>
        <v>66</v>
      </c>
      <c r="AA35" s="2">
        <f t="shared" si="33"/>
        <v>449.3</v>
      </c>
      <c r="AB35" s="2">
        <f t="shared" si="34"/>
        <v>140</v>
      </c>
      <c r="AC35" s="2">
        <f t="shared" si="35"/>
        <v>115</v>
      </c>
      <c r="AD35" s="2">
        <f t="shared" si="36"/>
        <v>2879.3</v>
      </c>
      <c r="AE35" s="2">
        <f t="shared" si="37"/>
        <v>797</v>
      </c>
    </row>
    <row r="36" spans="1:31">
      <c r="A36" s="22">
        <v>27</v>
      </c>
      <c r="B36" s="22">
        <v>8</v>
      </c>
      <c r="C36" s="7" t="s">
        <v>68</v>
      </c>
      <c r="D36" s="7" t="s">
        <v>83</v>
      </c>
      <c r="E36" s="2">
        <v>2</v>
      </c>
      <c r="F36" s="2">
        <v>291.04000000000002</v>
      </c>
      <c r="G36" s="2">
        <v>70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f t="shared" si="29"/>
        <v>2</v>
      </c>
      <c r="O36" s="2">
        <f t="shared" si="30"/>
        <v>291.04000000000002</v>
      </c>
      <c r="P36" s="2">
        <f t="shared" si="31"/>
        <v>70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29</v>
      </c>
      <c r="X36" s="2">
        <v>281</v>
      </c>
      <c r="Y36" s="2">
        <v>90</v>
      </c>
      <c r="Z36" s="2">
        <f t="shared" si="32"/>
        <v>29</v>
      </c>
      <c r="AA36" s="2">
        <f t="shared" si="33"/>
        <v>281</v>
      </c>
      <c r="AB36" s="2">
        <f t="shared" si="34"/>
        <v>90</v>
      </c>
      <c r="AC36" s="2">
        <f t="shared" si="35"/>
        <v>31</v>
      </c>
      <c r="AD36" s="2">
        <f t="shared" si="36"/>
        <v>572.04</v>
      </c>
      <c r="AE36" s="2">
        <f t="shared" si="37"/>
        <v>160</v>
      </c>
    </row>
    <row r="37" spans="1:31">
      <c r="A37" s="22">
        <v>28</v>
      </c>
      <c r="B37" s="22">
        <v>9</v>
      </c>
      <c r="C37" s="7" t="s">
        <v>68</v>
      </c>
      <c r="D37" s="7" t="s">
        <v>85</v>
      </c>
      <c r="E37" s="2">
        <v>6</v>
      </c>
      <c r="F37" s="2">
        <v>482</v>
      </c>
      <c r="G37" s="2">
        <v>80</v>
      </c>
      <c r="H37" s="2">
        <v>0</v>
      </c>
      <c r="I37" s="2">
        <v>0</v>
      </c>
      <c r="J37" s="2">
        <v>0</v>
      </c>
      <c r="K37" s="2">
        <v>1</v>
      </c>
      <c r="L37" s="2">
        <v>70</v>
      </c>
      <c r="M37" s="2">
        <v>40</v>
      </c>
      <c r="N37" s="2">
        <f t="shared" si="29"/>
        <v>7</v>
      </c>
      <c r="O37" s="2">
        <f t="shared" si="30"/>
        <v>552</v>
      </c>
      <c r="P37" s="2">
        <f t="shared" si="31"/>
        <v>120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59</v>
      </c>
      <c r="X37" s="2">
        <v>424</v>
      </c>
      <c r="Y37" s="2">
        <v>129.5</v>
      </c>
      <c r="Z37" s="2">
        <f t="shared" si="32"/>
        <v>59</v>
      </c>
      <c r="AA37" s="2">
        <f t="shared" si="33"/>
        <v>424</v>
      </c>
      <c r="AB37" s="2">
        <f t="shared" si="34"/>
        <v>129.5</v>
      </c>
      <c r="AC37" s="2">
        <f t="shared" si="35"/>
        <v>66</v>
      </c>
      <c r="AD37" s="2">
        <f t="shared" si="36"/>
        <v>976</v>
      </c>
      <c r="AE37" s="2">
        <f t="shared" si="37"/>
        <v>249.5</v>
      </c>
    </row>
    <row r="38" spans="1:31">
      <c r="A38" s="22">
        <v>29</v>
      </c>
      <c r="B38" s="22">
        <v>10</v>
      </c>
      <c r="C38" s="7" t="s">
        <v>68</v>
      </c>
      <c r="D38" s="7" t="s">
        <v>87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f t="shared" si="29"/>
        <v>0</v>
      </c>
      <c r="O38" s="2">
        <f t="shared" si="30"/>
        <v>0</v>
      </c>
      <c r="P38" s="2">
        <f t="shared" si="31"/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80</v>
      </c>
      <c r="X38" s="2">
        <v>80</v>
      </c>
      <c r="Y38" s="2">
        <v>30.001000000000001</v>
      </c>
      <c r="Z38" s="2">
        <f t="shared" si="32"/>
        <v>80</v>
      </c>
      <c r="AA38" s="2">
        <f t="shared" si="33"/>
        <v>80</v>
      </c>
      <c r="AB38" s="2">
        <f t="shared" si="34"/>
        <v>30.001000000000001</v>
      </c>
      <c r="AC38" s="2">
        <f t="shared" si="35"/>
        <v>80</v>
      </c>
      <c r="AD38" s="2">
        <f t="shared" si="36"/>
        <v>80</v>
      </c>
      <c r="AE38" s="2">
        <f t="shared" si="37"/>
        <v>30.001000000000001</v>
      </c>
    </row>
    <row r="39" spans="1:31">
      <c r="A39" s="21"/>
      <c r="B39" s="21"/>
      <c r="C39" s="6"/>
      <c r="D39" s="6" t="s">
        <v>10</v>
      </c>
      <c r="E39" s="24">
        <f>SUM(E29:E38)</f>
        <v>102</v>
      </c>
      <c r="F39" s="24">
        <f t="shared" ref="F39:AE39" si="38">SUM(F29:F38)</f>
        <v>5870.04</v>
      </c>
      <c r="G39" s="24">
        <f t="shared" si="38"/>
        <v>2383</v>
      </c>
      <c r="H39" s="24">
        <f t="shared" si="38"/>
        <v>48</v>
      </c>
      <c r="I39" s="24">
        <f t="shared" si="38"/>
        <v>225</v>
      </c>
      <c r="J39" s="24">
        <f t="shared" si="38"/>
        <v>108</v>
      </c>
      <c r="K39" s="24">
        <f t="shared" si="38"/>
        <v>9</v>
      </c>
      <c r="L39" s="24">
        <f t="shared" si="38"/>
        <v>326</v>
      </c>
      <c r="M39" s="24">
        <f t="shared" si="38"/>
        <v>164</v>
      </c>
      <c r="N39" s="24">
        <f t="shared" si="38"/>
        <v>159</v>
      </c>
      <c r="O39" s="24">
        <f t="shared" si="38"/>
        <v>6421.04</v>
      </c>
      <c r="P39" s="24">
        <f t="shared" si="38"/>
        <v>2655</v>
      </c>
      <c r="Q39" s="24">
        <f t="shared" si="38"/>
        <v>2</v>
      </c>
      <c r="R39" s="24">
        <f t="shared" si="38"/>
        <v>3000</v>
      </c>
      <c r="S39" s="24">
        <f t="shared" si="38"/>
        <v>2250</v>
      </c>
      <c r="T39" s="24">
        <f t="shared" si="38"/>
        <v>13</v>
      </c>
      <c r="U39" s="24">
        <f t="shared" si="38"/>
        <v>452</v>
      </c>
      <c r="V39" s="24">
        <f t="shared" si="38"/>
        <v>106</v>
      </c>
      <c r="W39" s="24">
        <f t="shared" si="38"/>
        <v>1169</v>
      </c>
      <c r="X39" s="24">
        <f t="shared" si="38"/>
        <v>4900</v>
      </c>
      <c r="Y39" s="24">
        <f t="shared" si="38"/>
        <v>1280.001</v>
      </c>
      <c r="Z39" s="24">
        <f t="shared" si="38"/>
        <v>1182</v>
      </c>
      <c r="AA39" s="24">
        <f t="shared" si="38"/>
        <v>5352</v>
      </c>
      <c r="AB39" s="24">
        <f t="shared" si="38"/>
        <v>1386.001</v>
      </c>
      <c r="AC39" s="24">
        <f t="shared" si="38"/>
        <v>1343</v>
      </c>
      <c r="AD39" s="24">
        <f t="shared" si="38"/>
        <v>14773.04</v>
      </c>
      <c r="AE39" s="24">
        <f t="shared" si="38"/>
        <v>6291.0010000000002</v>
      </c>
    </row>
    <row r="40" spans="1:31">
      <c r="A40" s="23"/>
      <c r="B40" s="23"/>
      <c r="C40" s="6"/>
      <c r="D40" s="6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</row>
    <row r="41" spans="1:31">
      <c r="A41" s="22">
        <v>30</v>
      </c>
      <c r="B41" s="22">
        <v>1</v>
      </c>
      <c r="C41" s="7" t="s">
        <v>89</v>
      </c>
      <c r="D41" s="7" t="s">
        <v>90</v>
      </c>
      <c r="E41" s="2">
        <v>3</v>
      </c>
      <c r="F41" s="2">
        <v>108</v>
      </c>
      <c r="G41" s="2">
        <v>78.5</v>
      </c>
      <c r="H41" s="2">
        <v>42</v>
      </c>
      <c r="I41" s="2">
        <v>325</v>
      </c>
      <c r="J41" s="2">
        <v>136.25</v>
      </c>
      <c r="K41" s="2">
        <v>7</v>
      </c>
      <c r="L41" s="2">
        <v>180</v>
      </c>
      <c r="M41" s="2">
        <v>98.75</v>
      </c>
      <c r="N41" s="2">
        <f t="shared" si="29"/>
        <v>52</v>
      </c>
      <c r="O41" s="2">
        <f t="shared" si="30"/>
        <v>613</v>
      </c>
      <c r="P41" s="2">
        <f t="shared" si="31"/>
        <v>313.5</v>
      </c>
      <c r="Q41" s="2">
        <v>0</v>
      </c>
      <c r="R41" s="2">
        <v>0</v>
      </c>
      <c r="S41" s="2">
        <v>0</v>
      </c>
      <c r="T41" s="2">
        <v>15</v>
      </c>
      <c r="U41" s="2">
        <v>47</v>
      </c>
      <c r="V41" s="2">
        <v>15.375</v>
      </c>
      <c r="W41" s="2">
        <v>14</v>
      </c>
      <c r="X41" s="2">
        <v>112.5</v>
      </c>
      <c r="Y41" s="2">
        <v>36.375</v>
      </c>
      <c r="Z41" s="2">
        <f t="shared" si="32"/>
        <v>29</v>
      </c>
      <c r="AA41" s="2">
        <f t="shared" si="33"/>
        <v>159.5</v>
      </c>
      <c r="AB41" s="2">
        <f t="shared" si="34"/>
        <v>51.75</v>
      </c>
      <c r="AC41" s="2">
        <f t="shared" si="35"/>
        <v>81</v>
      </c>
      <c r="AD41" s="2">
        <f t="shared" si="36"/>
        <v>772.5</v>
      </c>
      <c r="AE41" s="2">
        <f t="shared" si="37"/>
        <v>365.25</v>
      </c>
    </row>
    <row r="42" spans="1:31">
      <c r="A42" s="22">
        <v>31</v>
      </c>
      <c r="B42" s="22">
        <v>2</v>
      </c>
      <c r="C42" s="7" t="s">
        <v>89</v>
      </c>
      <c r="D42" s="7" t="s">
        <v>92</v>
      </c>
      <c r="E42" s="2">
        <v>34</v>
      </c>
      <c r="F42" s="2">
        <v>957.6</v>
      </c>
      <c r="G42" s="2">
        <v>533.4</v>
      </c>
      <c r="H42" s="2">
        <v>230</v>
      </c>
      <c r="I42" s="2">
        <v>758.68</v>
      </c>
      <c r="J42" s="2">
        <v>379.68</v>
      </c>
      <c r="K42" s="2">
        <v>0</v>
      </c>
      <c r="L42" s="2">
        <v>0</v>
      </c>
      <c r="M42" s="2">
        <v>0</v>
      </c>
      <c r="N42" s="2">
        <f t="shared" si="29"/>
        <v>264</v>
      </c>
      <c r="O42" s="2">
        <f t="shared" si="30"/>
        <v>1716.28</v>
      </c>
      <c r="P42" s="2">
        <f t="shared" si="31"/>
        <v>913.07999999999993</v>
      </c>
      <c r="Q42" s="2">
        <v>0</v>
      </c>
      <c r="R42" s="2">
        <v>0</v>
      </c>
      <c r="S42" s="2">
        <v>0</v>
      </c>
      <c r="T42" s="2">
        <v>6</v>
      </c>
      <c r="U42" s="2">
        <v>87</v>
      </c>
      <c r="V42" s="2">
        <v>40</v>
      </c>
      <c r="W42" s="2">
        <v>7</v>
      </c>
      <c r="X42" s="2">
        <v>28.7</v>
      </c>
      <c r="Y42" s="2">
        <v>13.6</v>
      </c>
      <c r="Z42" s="2">
        <f t="shared" si="32"/>
        <v>13</v>
      </c>
      <c r="AA42" s="2">
        <f t="shared" si="33"/>
        <v>115.7</v>
      </c>
      <c r="AB42" s="2">
        <f t="shared" si="34"/>
        <v>53.6</v>
      </c>
      <c r="AC42" s="2">
        <f t="shared" si="35"/>
        <v>277</v>
      </c>
      <c r="AD42" s="2">
        <f t="shared" si="36"/>
        <v>1831.98</v>
      </c>
      <c r="AE42" s="2">
        <f t="shared" si="37"/>
        <v>966.68</v>
      </c>
    </row>
    <row r="43" spans="1:31">
      <c r="A43" s="22">
        <v>32</v>
      </c>
      <c r="B43" s="22">
        <v>3</v>
      </c>
      <c r="C43" s="7" t="s">
        <v>89</v>
      </c>
      <c r="D43" s="7" t="s">
        <v>94</v>
      </c>
      <c r="E43" s="2">
        <v>1</v>
      </c>
      <c r="F43" s="2">
        <v>4</v>
      </c>
      <c r="G43" s="2">
        <v>2</v>
      </c>
      <c r="H43" s="2">
        <v>74</v>
      </c>
      <c r="I43" s="2">
        <v>233.434</v>
      </c>
      <c r="J43" s="2">
        <v>116.717</v>
      </c>
      <c r="K43" s="2">
        <v>0</v>
      </c>
      <c r="L43" s="2">
        <v>0</v>
      </c>
      <c r="M43" s="2">
        <v>0</v>
      </c>
      <c r="N43" s="2">
        <f t="shared" si="29"/>
        <v>75</v>
      </c>
      <c r="O43" s="2">
        <f t="shared" si="30"/>
        <v>237.434</v>
      </c>
      <c r="P43" s="2">
        <f t="shared" si="31"/>
        <v>118.717</v>
      </c>
      <c r="Q43" s="2">
        <v>1</v>
      </c>
      <c r="R43" s="2">
        <v>15000</v>
      </c>
      <c r="S43" s="2">
        <v>11250</v>
      </c>
      <c r="T43" s="2">
        <v>0</v>
      </c>
      <c r="U43" s="2">
        <v>0</v>
      </c>
      <c r="V43" s="2">
        <v>0</v>
      </c>
      <c r="W43" s="2">
        <v>12</v>
      </c>
      <c r="X43" s="2">
        <v>230.84200000000001</v>
      </c>
      <c r="Y43" s="2">
        <v>165.536</v>
      </c>
      <c r="Z43" s="2">
        <f t="shared" si="32"/>
        <v>12</v>
      </c>
      <c r="AA43" s="2">
        <f t="shared" si="33"/>
        <v>230.84200000000001</v>
      </c>
      <c r="AB43" s="2">
        <f t="shared" si="34"/>
        <v>165.536</v>
      </c>
      <c r="AC43" s="2">
        <f t="shared" si="35"/>
        <v>88</v>
      </c>
      <c r="AD43" s="2">
        <f t="shared" si="36"/>
        <v>15468.276</v>
      </c>
      <c r="AE43" s="2">
        <f t="shared" si="37"/>
        <v>11534.253000000001</v>
      </c>
    </row>
    <row r="44" spans="1:31">
      <c r="A44" s="22">
        <v>33</v>
      </c>
      <c r="B44" s="22">
        <v>4</v>
      </c>
      <c r="C44" s="7" t="s">
        <v>89</v>
      </c>
      <c r="D44" s="7" t="s">
        <v>96</v>
      </c>
      <c r="E44" s="2">
        <v>48</v>
      </c>
      <c r="F44" s="2">
        <v>285.60000000000002</v>
      </c>
      <c r="G44" s="2">
        <v>142.80000000000001</v>
      </c>
      <c r="H44" s="2">
        <v>44</v>
      </c>
      <c r="I44" s="2">
        <v>281.49</v>
      </c>
      <c r="J44" s="2">
        <v>140.745</v>
      </c>
      <c r="K44" s="2">
        <v>1</v>
      </c>
      <c r="L44" s="2">
        <v>100.88</v>
      </c>
      <c r="M44" s="2">
        <v>75.66</v>
      </c>
      <c r="N44" s="2">
        <f t="shared" si="29"/>
        <v>93</v>
      </c>
      <c r="O44" s="2">
        <f t="shared" si="30"/>
        <v>667.97</v>
      </c>
      <c r="P44" s="2">
        <f t="shared" si="31"/>
        <v>359.20500000000004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f t="shared" si="32"/>
        <v>0</v>
      </c>
      <c r="AA44" s="2">
        <f t="shared" si="33"/>
        <v>0</v>
      </c>
      <c r="AB44" s="2">
        <f t="shared" si="34"/>
        <v>0</v>
      </c>
      <c r="AC44" s="2">
        <f t="shared" si="35"/>
        <v>93</v>
      </c>
      <c r="AD44" s="2">
        <f t="shared" si="36"/>
        <v>667.97</v>
      </c>
      <c r="AE44" s="2">
        <f t="shared" si="37"/>
        <v>359.20500000000004</v>
      </c>
    </row>
    <row r="45" spans="1:31">
      <c r="A45" s="22">
        <v>34</v>
      </c>
      <c r="B45" s="22">
        <v>5</v>
      </c>
      <c r="C45" s="7" t="s">
        <v>89</v>
      </c>
      <c r="D45" s="7" t="s">
        <v>98</v>
      </c>
      <c r="E45" s="2">
        <v>22</v>
      </c>
      <c r="F45" s="2">
        <v>475.6</v>
      </c>
      <c r="G45" s="2">
        <v>287.8</v>
      </c>
      <c r="H45" s="2">
        <v>40</v>
      </c>
      <c r="I45" s="2">
        <v>397.25</v>
      </c>
      <c r="J45" s="2">
        <v>198.625</v>
      </c>
      <c r="K45" s="2">
        <v>2</v>
      </c>
      <c r="L45" s="2">
        <v>2075</v>
      </c>
      <c r="M45" s="2">
        <v>97</v>
      </c>
      <c r="N45" s="2">
        <f t="shared" si="29"/>
        <v>64</v>
      </c>
      <c r="O45" s="2">
        <f t="shared" si="30"/>
        <v>2947.85</v>
      </c>
      <c r="P45" s="2">
        <f t="shared" si="31"/>
        <v>583.42499999999995</v>
      </c>
      <c r="Q45" s="2">
        <v>1</v>
      </c>
      <c r="R45" s="2">
        <v>4930</v>
      </c>
      <c r="S45" s="2">
        <v>3697.5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f t="shared" si="32"/>
        <v>0</v>
      </c>
      <c r="AA45" s="2">
        <f t="shared" si="33"/>
        <v>0</v>
      </c>
      <c r="AB45" s="2">
        <f t="shared" si="34"/>
        <v>0</v>
      </c>
      <c r="AC45" s="2">
        <f t="shared" si="35"/>
        <v>65</v>
      </c>
      <c r="AD45" s="2">
        <f t="shared" si="36"/>
        <v>7877.85</v>
      </c>
      <c r="AE45" s="2">
        <f t="shared" si="37"/>
        <v>4280.9250000000002</v>
      </c>
    </row>
    <row r="46" spans="1:31">
      <c r="A46" s="22">
        <v>35</v>
      </c>
      <c r="B46" s="22">
        <v>6</v>
      </c>
      <c r="C46" s="7" t="s">
        <v>89</v>
      </c>
      <c r="D46" s="7" t="s">
        <v>100</v>
      </c>
      <c r="E46" s="2">
        <v>0</v>
      </c>
      <c r="F46" s="2">
        <v>0</v>
      </c>
      <c r="G46" s="2">
        <v>0</v>
      </c>
      <c r="H46" s="2">
        <v>202</v>
      </c>
      <c r="I46" s="2">
        <v>1535.76</v>
      </c>
      <c r="J46" s="2">
        <v>767.88</v>
      </c>
      <c r="K46" s="2">
        <v>0</v>
      </c>
      <c r="L46" s="2">
        <v>0</v>
      </c>
      <c r="M46" s="2">
        <v>0</v>
      </c>
      <c r="N46" s="2">
        <f t="shared" si="29"/>
        <v>202</v>
      </c>
      <c r="O46" s="2">
        <f t="shared" si="30"/>
        <v>1535.76</v>
      </c>
      <c r="P46" s="2">
        <f t="shared" si="31"/>
        <v>767.88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f t="shared" si="32"/>
        <v>0</v>
      </c>
      <c r="AA46" s="2">
        <f t="shared" si="33"/>
        <v>0</v>
      </c>
      <c r="AB46" s="2">
        <f t="shared" si="34"/>
        <v>0</v>
      </c>
      <c r="AC46" s="2">
        <f t="shared" si="35"/>
        <v>202</v>
      </c>
      <c r="AD46" s="2">
        <f t="shared" si="36"/>
        <v>1535.76</v>
      </c>
      <c r="AE46" s="2">
        <f t="shared" si="37"/>
        <v>767.88</v>
      </c>
    </row>
    <row r="47" spans="1:31">
      <c r="A47" s="22">
        <v>36</v>
      </c>
      <c r="B47" s="22">
        <v>7</v>
      </c>
      <c r="C47" s="7" t="s">
        <v>89</v>
      </c>
      <c r="D47" s="7" t="s">
        <v>102</v>
      </c>
      <c r="E47" s="2">
        <v>24</v>
      </c>
      <c r="F47" s="2">
        <v>417</v>
      </c>
      <c r="G47" s="2">
        <v>208.5</v>
      </c>
      <c r="H47" s="2">
        <v>14</v>
      </c>
      <c r="I47" s="2">
        <v>83.13</v>
      </c>
      <c r="J47" s="2">
        <v>41.564999999999998</v>
      </c>
      <c r="K47" s="2">
        <v>0</v>
      </c>
      <c r="L47" s="2">
        <v>0</v>
      </c>
      <c r="M47" s="2">
        <v>0</v>
      </c>
      <c r="N47" s="2">
        <f t="shared" si="29"/>
        <v>38</v>
      </c>
      <c r="O47" s="2">
        <f t="shared" si="30"/>
        <v>500.13</v>
      </c>
      <c r="P47" s="2">
        <f t="shared" si="31"/>
        <v>250.065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26</v>
      </c>
      <c r="X47" s="2">
        <v>257.33</v>
      </c>
      <c r="Y47" s="2">
        <v>128.66499999999999</v>
      </c>
      <c r="Z47" s="2">
        <f t="shared" si="32"/>
        <v>26</v>
      </c>
      <c r="AA47" s="2">
        <f t="shared" si="33"/>
        <v>257.33</v>
      </c>
      <c r="AB47" s="2">
        <f t="shared" si="34"/>
        <v>128.66499999999999</v>
      </c>
      <c r="AC47" s="2">
        <f t="shared" si="35"/>
        <v>64</v>
      </c>
      <c r="AD47" s="2">
        <f t="shared" si="36"/>
        <v>757.46</v>
      </c>
      <c r="AE47" s="2">
        <f t="shared" si="37"/>
        <v>378.73</v>
      </c>
    </row>
    <row r="48" spans="1:31">
      <c r="A48" s="22">
        <v>37</v>
      </c>
      <c r="B48" s="22">
        <v>8</v>
      </c>
      <c r="C48" s="7" t="s">
        <v>89</v>
      </c>
      <c r="D48" s="7" t="s">
        <v>104</v>
      </c>
      <c r="E48" s="2">
        <v>3</v>
      </c>
      <c r="F48" s="2">
        <v>3.7</v>
      </c>
      <c r="G48" s="2">
        <v>1.85</v>
      </c>
      <c r="H48" s="2">
        <v>130</v>
      </c>
      <c r="I48" s="2">
        <v>133.316</v>
      </c>
      <c r="J48" s="2">
        <v>66.658000000000001</v>
      </c>
      <c r="K48" s="2">
        <v>0</v>
      </c>
      <c r="L48" s="2">
        <v>0</v>
      </c>
      <c r="M48" s="2">
        <v>0</v>
      </c>
      <c r="N48" s="2">
        <f t="shared" si="29"/>
        <v>133</v>
      </c>
      <c r="O48" s="2">
        <f t="shared" si="30"/>
        <v>137.01599999999999</v>
      </c>
      <c r="P48" s="2">
        <f t="shared" si="31"/>
        <v>68.507999999999996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f t="shared" si="32"/>
        <v>0</v>
      </c>
      <c r="AA48" s="2">
        <f t="shared" si="33"/>
        <v>0</v>
      </c>
      <c r="AB48" s="2">
        <f t="shared" si="34"/>
        <v>0</v>
      </c>
      <c r="AC48" s="2">
        <f t="shared" si="35"/>
        <v>133</v>
      </c>
      <c r="AD48" s="2">
        <f t="shared" si="36"/>
        <v>137.01599999999999</v>
      </c>
      <c r="AE48" s="2">
        <f t="shared" si="37"/>
        <v>68.507999999999996</v>
      </c>
    </row>
    <row r="49" spans="1:31">
      <c r="A49" s="22">
        <v>38</v>
      </c>
      <c r="B49" s="22">
        <v>9</v>
      </c>
      <c r="C49" s="7" t="s">
        <v>89</v>
      </c>
      <c r="D49" s="7" t="s">
        <v>106</v>
      </c>
      <c r="E49" s="2">
        <v>0</v>
      </c>
      <c r="F49" s="2">
        <v>0</v>
      </c>
      <c r="G49" s="2">
        <v>0</v>
      </c>
      <c r="H49" s="2">
        <v>162</v>
      </c>
      <c r="I49" s="2">
        <v>270.99</v>
      </c>
      <c r="J49" s="2">
        <v>124.931</v>
      </c>
      <c r="K49" s="2">
        <v>0</v>
      </c>
      <c r="L49" s="2">
        <v>0</v>
      </c>
      <c r="M49" s="2">
        <v>0</v>
      </c>
      <c r="N49" s="2">
        <f t="shared" si="29"/>
        <v>162</v>
      </c>
      <c r="O49" s="2">
        <f t="shared" si="30"/>
        <v>270.99</v>
      </c>
      <c r="P49" s="2">
        <f t="shared" si="31"/>
        <v>124.931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f t="shared" si="32"/>
        <v>0</v>
      </c>
      <c r="AA49" s="2">
        <f t="shared" si="33"/>
        <v>0</v>
      </c>
      <c r="AB49" s="2">
        <f t="shared" si="34"/>
        <v>0</v>
      </c>
      <c r="AC49" s="2">
        <f t="shared" si="35"/>
        <v>162</v>
      </c>
      <c r="AD49" s="2">
        <f t="shared" si="36"/>
        <v>270.99</v>
      </c>
      <c r="AE49" s="2">
        <f t="shared" si="37"/>
        <v>124.931</v>
      </c>
    </row>
    <row r="50" spans="1:31">
      <c r="A50" s="22">
        <v>39</v>
      </c>
      <c r="B50" s="22">
        <v>10</v>
      </c>
      <c r="C50" s="7" t="s">
        <v>89</v>
      </c>
      <c r="D50" s="7" t="s">
        <v>108</v>
      </c>
      <c r="E50" s="2">
        <v>4</v>
      </c>
      <c r="F50" s="2">
        <v>5.5640000000000001</v>
      </c>
      <c r="G50" s="2">
        <v>4.173</v>
      </c>
      <c r="H50" s="2">
        <v>318</v>
      </c>
      <c r="I50" s="2">
        <v>549.03599999999994</v>
      </c>
      <c r="J50" s="2">
        <v>405.19799999999998</v>
      </c>
      <c r="K50" s="2">
        <v>0</v>
      </c>
      <c r="L50" s="2">
        <v>0</v>
      </c>
      <c r="M50" s="2">
        <v>0</v>
      </c>
      <c r="N50" s="2">
        <f t="shared" si="29"/>
        <v>322</v>
      </c>
      <c r="O50" s="2">
        <f t="shared" si="30"/>
        <v>554.59999999999991</v>
      </c>
      <c r="P50" s="2">
        <f t="shared" si="31"/>
        <v>409.37099999999998</v>
      </c>
      <c r="Q50" s="2">
        <v>0</v>
      </c>
      <c r="R50" s="2">
        <v>0</v>
      </c>
      <c r="S50" s="2">
        <v>0</v>
      </c>
      <c r="T50" s="2">
        <v>1</v>
      </c>
      <c r="U50" s="2">
        <v>52.38</v>
      </c>
      <c r="V50" s="2">
        <v>39.284999999999997</v>
      </c>
      <c r="W50" s="2">
        <v>38</v>
      </c>
      <c r="X50" s="2">
        <v>28.763999999999999</v>
      </c>
      <c r="Y50" s="2">
        <v>20.501999999999999</v>
      </c>
      <c r="Z50" s="2">
        <f t="shared" si="32"/>
        <v>39</v>
      </c>
      <c r="AA50" s="2">
        <f t="shared" si="33"/>
        <v>81.144000000000005</v>
      </c>
      <c r="AB50" s="2">
        <f t="shared" si="34"/>
        <v>59.786999999999992</v>
      </c>
      <c r="AC50" s="2">
        <f t="shared" si="35"/>
        <v>361</v>
      </c>
      <c r="AD50" s="2">
        <f t="shared" si="36"/>
        <v>635.74399999999991</v>
      </c>
      <c r="AE50" s="2">
        <f t="shared" si="37"/>
        <v>469.15799999999996</v>
      </c>
    </row>
    <row r="51" spans="1:31">
      <c r="A51" s="22">
        <v>40</v>
      </c>
      <c r="B51" s="22">
        <v>11</v>
      </c>
      <c r="C51" s="7" t="s">
        <v>89</v>
      </c>
      <c r="D51" s="7" t="s">
        <v>110</v>
      </c>
      <c r="E51" s="2">
        <v>24</v>
      </c>
      <c r="F51" s="2">
        <v>254.874</v>
      </c>
      <c r="G51" s="2">
        <v>186.96899999999999</v>
      </c>
      <c r="H51" s="2">
        <v>157</v>
      </c>
      <c r="I51" s="2">
        <v>401.51600000000002</v>
      </c>
      <c r="J51" s="2">
        <v>255.04900000000001</v>
      </c>
      <c r="K51" s="2">
        <v>0</v>
      </c>
      <c r="L51" s="2">
        <v>0</v>
      </c>
      <c r="M51" s="2">
        <v>0</v>
      </c>
      <c r="N51" s="2">
        <f t="shared" si="29"/>
        <v>181</v>
      </c>
      <c r="O51" s="2">
        <f t="shared" si="30"/>
        <v>656.39</v>
      </c>
      <c r="P51" s="2">
        <f t="shared" si="31"/>
        <v>442.01800000000003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f t="shared" si="32"/>
        <v>0</v>
      </c>
      <c r="AA51" s="2">
        <f t="shared" si="33"/>
        <v>0</v>
      </c>
      <c r="AB51" s="2">
        <f t="shared" si="34"/>
        <v>0</v>
      </c>
      <c r="AC51" s="2">
        <f t="shared" si="35"/>
        <v>181</v>
      </c>
      <c r="AD51" s="2">
        <f t="shared" si="36"/>
        <v>656.39</v>
      </c>
      <c r="AE51" s="2">
        <f t="shared" si="37"/>
        <v>442.01800000000003</v>
      </c>
    </row>
    <row r="52" spans="1:31" s="8" customFormat="1">
      <c r="A52" s="32"/>
      <c r="B52" s="32"/>
      <c r="C52" s="6"/>
      <c r="D52" s="6" t="s">
        <v>10</v>
      </c>
      <c r="E52" s="24">
        <f>SUM(E41:E51)</f>
        <v>163</v>
      </c>
      <c r="F52" s="24">
        <f t="shared" ref="F52:AE52" si="39">SUM(F41:F51)</f>
        <v>2511.9379999999992</v>
      </c>
      <c r="G52" s="24">
        <f t="shared" si="39"/>
        <v>1445.992</v>
      </c>
      <c r="H52" s="24">
        <f t="shared" si="39"/>
        <v>1413</v>
      </c>
      <c r="I52" s="24">
        <f t="shared" si="39"/>
        <v>4969.601999999999</v>
      </c>
      <c r="J52" s="24">
        <f t="shared" si="39"/>
        <v>2633.2979999999998</v>
      </c>
      <c r="K52" s="24">
        <f t="shared" si="39"/>
        <v>10</v>
      </c>
      <c r="L52" s="24">
        <f t="shared" si="39"/>
        <v>2355.88</v>
      </c>
      <c r="M52" s="24">
        <f t="shared" si="39"/>
        <v>271.40999999999997</v>
      </c>
      <c r="N52" s="24">
        <f t="shared" si="39"/>
        <v>1586</v>
      </c>
      <c r="O52" s="24">
        <f t="shared" si="39"/>
        <v>9837.4199999999983</v>
      </c>
      <c r="P52" s="24">
        <f t="shared" si="39"/>
        <v>4350.7</v>
      </c>
      <c r="Q52" s="24">
        <f t="shared" si="39"/>
        <v>2</v>
      </c>
      <c r="R52" s="24">
        <f t="shared" si="39"/>
        <v>19930</v>
      </c>
      <c r="S52" s="24">
        <f t="shared" si="39"/>
        <v>14947.5</v>
      </c>
      <c r="T52" s="24">
        <f t="shared" si="39"/>
        <v>22</v>
      </c>
      <c r="U52" s="24">
        <f t="shared" si="39"/>
        <v>186.38</v>
      </c>
      <c r="V52" s="24">
        <f t="shared" si="39"/>
        <v>94.66</v>
      </c>
      <c r="W52" s="24">
        <f t="shared" si="39"/>
        <v>97</v>
      </c>
      <c r="X52" s="24">
        <f t="shared" si="39"/>
        <v>658.13600000000008</v>
      </c>
      <c r="Y52" s="24">
        <f t="shared" si="39"/>
        <v>364.678</v>
      </c>
      <c r="Z52" s="24">
        <f t="shared" si="39"/>
        <v>119</v>
      </c>
      <c r="AA52" s="24">
        <f t="shared" si="39"/>
        <v>844.51600000000008</v>
      </c>
      <c r="AB52" s="24">
        <f t="shared" si="39"/>
        <v>459.33799999999991</v>
      </c>
      <c r="AC52" s="24">
        <f t="shared" si="39"/>
        <v>1707</v>
      </c>
      <c r="AD52" s="24">
        <f t="shared" si="39"/>
        <v>30611.935999999998</v>
      </c>
      <c r="AE52" s="24">
        <f t="shared" si="39"/>
        <v>19757.538000000004</v>
      </c>
    </row>
    <row r="53" spans="1:31" s="8" customFormat="1">
      <c r="A53" s="32"/>
      <c r="B53" s="32"/>
      <c r="C53" s="6"/>
      <c r="D53" s="6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</row>
    <row r="54" spans="1:31">
      <c r="A54" s="22">
        <v>41</v>
      </c>
      <c r="B54" s="22">
        <v>1</v>
      </c>
      <c r="C54" s="7" t="s">
        <v>112</v>
      </c>
      <c r="D54" s="7" t="s">
        <v>113</v>
      </c>
      <c r="E54" s="2">
        <v>0</v>
      </c>
      <c r="F54" s="2">
        <v>0</v>
      </c>
      <c r="G54" s="2">
        <v>0</v>
      </c>
      <c r="H54" s="2">
        <v>39</v>
      </c>
      <c r="I54" s="2">
        <v>20.310400000000001</v>
      </c>
      <c r="J54" s="2">
        <v>14.619199999999999</v>
      </c>
      <c r="K54" s="2">
        <v>0</v>
      </c>
      <c r="L54" s="2">
        <v>0</v>
      </c>
      <c r="M54" s="2">
        <v>0</v>
      </c>
      <c r="N54" s="2">
        <f t="shared" si="29"/>
        <v>39</v>
      </c>
      <c r="O54" s="2">
        <f t="shared" si="30"/>
        <v>20.310400000000001</v>
      </c>
      <c r="P54" s="2">
        <f t="shared" si="31"/>
        <v>14.619199999999999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11</v>
      </c>
      <c r="X54" s="2">
        <v>3.2576000000000001</v>
      </c>
      <c r="Y54" s="2">
        <v>2.3372799999999998</v>
      </c>
      <c r="Z54" s="2">
        <f t="shared" si="32"/>
        <v>11</v>
      </c>
      <c r="AA54" s="2">
        <f t="shared" si="33"/>
        <v>3.2576000000000001</v>
      </c>
      <c r="AB54" s="2">
        <f t="shared" si="34"/>
        <v>2.3372799999999998</v>
      </c>
      <c r="AC54" s="2">
        <f t="shared" si="35"/>
        <v>50</v>
      </c>
      <c r="AD54" s="2">
        <f t="shared" si="36"/>
        <v>23.568000000000001</v>
      </c>
      <c r="AE54" s="2">
        <f t="shared" si="37"/>
        <v>16.956479999999999</v>
      </c>
    </row>
    <row r="55" spans="1:31">
      <c r="A55" s="22">
        <v>42</v>
      </c>
      <c r="B55" s="22">
        <v>2</v>
      </c>
      <c r="C55" s="7" t="s">
        <v>112</v>
      </c>
      <c r="D55" s="7" t="s">
        <v>115</v>
      </c>
      <c r="E55" s="2">
        <v>0</v>
      </c>
      <c r="F55" s="2">
        <v>0</v>
      </c>
      <c r="G55" s="2">
        <v>0</v>
      </c>
      <c r="H55" s="2">
        <v>2</v>
      </c>
      <c r="I55" s="2">
        <v>30</v>
      </c>
      <c r="J55" s="2">
        <v>17.5</v>
      </c>
      <c r="K55" s="2">
        <v>0</v>
      </c>
      <c r="L55" s="2">
        <v>0</v>
      </c>
      <c r="M55" s="2">
        <v>0</v>
      </c>
      <c r="N55" s="2">
        <f t="shared" si="29"/>
        <v>2</v>
      </c>
      <c r="O55" s="2">
        <f t="shared" si="30"/>
        <v>30</v>
      </c>
      <c r="P55" s="2">
        <f t="shared" si="31"/>
        <v>17.5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20</v>
      </c>
      <c r="X55" s="2">
        <v>683.82</v>
      </c>
      <c r="Y55" s="2">
        <v>342.41</v>
      </c>
      <c r="Z55" s="2">
        <f t="shared" si="32"/>
        <v>20</v>
      </c>
      <c r="AA55" s="2">
        <f t="shared" si="33"/>
        <v>683.82</v>
      </c>
      <c r="AB55" s="2">
        <f t="shared" si="34"/>
        <v>342.41</v>
      </c>
      <c r="AC55" s="2">
        <f t="shared" si="35"/>
        <v>22</v>
      </c>
      <c r="AD55" s="2">
        <f t="shared" si="36"/>
        <v>713.82</v>
      </c>
      <c r="AE55" s="2">
        <f t="shared" si="37"/>
        <v>359.91</v>
      </c>
    </row>
    <row r="56" spans="1:31">
      <c r="A56" s="22">
        <v>43</v>
      </c>
      <c r="B56" s="22">
        <v>3</v>
      </c>
      <c r="C56" s="7" t="s">
        <v>112</v>
      </c>
      <c r="D56" s="7" t="s">
        <v>117</v>
      </c>
      <c r="E56" s="2">
        <v>0</v>
      </c>
      <c r="F56" s="2">
        <v>0</v>
      </c>
      <c r="G56" s="2">
        <v>0</v>
      </c>
      <c r="H56" s="2">
        <v>32</v>
      </c>
      <c r="I56" s="2">
        <v>142.6</v>
      </c>
      <c r="J56" s="2">
        <v>35.4</v>
      </c>
      <c r="K56" s="2">
        <v>0</v>
      </c>
      <c r="L56" s="2">
        <v>0</v>
      </c>
      <c r="M56" s="2">
        <v>0</v>
      </c>
      <c r="N56" s="2">
        <f t="shared" si="29"/>
        <v>32</v>
      </c>
      <c r="O56" s="2">
        <f t="shared" si="30"/>
        <v>142.6</v>
      </c>
      <c r="P56" s="2">
        <f t="shared" si="31"/>
        <v>35.4</v>
      </c>
      <c r="Q56" s="2">
        <v>1</v>
      </c>
      <c r="R56" s="2">
        <v>1000</v>
      </c>
      <c r="S56" s="2">
        <v>750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f t="shared" si="32"/>
        <v>0</v>
      </c>
      <c r="AA56" s="2">
        <f t="shared" si="33"/>
        <v>0</v>
      </c>
      <c r="AB56" s="2">
        <f t="shared" si="34"/>
        <v>0</v>
      </c>
      <c r="AC56" s="2">
        <f t="shared" si="35"/>
        <v>33</v>
      </c>
      <c r="AD56" s="2">
        <f t="shared" si="36"/>
        <v>1142.5999999999999</v>
      </c>
      <c r="AE56" s="2">
        <f t="shared" si="37"/>
        <v>785.4</v>
      </c>
    </row>
    <row r="57" spans="1:31">
      <c r="A57" s="22">
        <v>44</v>
      </c>
      <c r="B57" s="22">
        <v>4</v>
      </c>
      <c r="C57" s="7" t="s">
        <v>112</v>
      </c>
      <c r="D57" s="7" t="s">
        <v>119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f t="shared" si="29"/>
        <v>0</v>
      </c>
      <c r="O57" s="2">
        <f t="shared" si="30"/>
        <v>0</v>
      </c>
      <c r="P57" s="2">
        <f t="shared" si="31"/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75</v>
      </c>
      <c r="X57" s="2">
        <v>30.499199999999998</v>
      </c>
      <c r="Y57" s="2">
        <v>10.46</v>
      </c>
      <c r="Z57" s="2">
        <f t="shared" si="32"/>
        <v>75</v>
      </c>
      <c r="AA57" s="2">
        <f t="shared" si="33"/>
        <v>30.499199999999998</v>
      </c>
      <c r="AB57" s="2">
        <f t="shared" si="34"/>
        <v>10.46</v>
      </c>
      <c r="AC57" s="2">
        <f t="shared" si="35"/>
        <v>75</v>
      </c>
      <c r="AD57" s="2">
        <f t="shared" si="36"/>
        <v>30.499199999999998</v>
      </c>
      <c r="AE57" s="2">
        <f t="shared" si="37"/>
        <v>10.46</v>
      </c>
    </row>
    <row r="58" spans="1:31">
      <c r="A58" s="22">
        <v>45</v>
      </c>
      <c r="B58" s="22">
        <v>5</v>
      </c>
      <c r="C58" s="7" t="s">
        <v>112</v>
      </c>
      <c r="D58" s="7" t="s">
        <v>121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f t="shared" si="29"/>
        <v>0</v>
      </c>
      <c r="O58" s="2">
        <f t="shared" si="30"/>
        <v>0</v>
      </c>
      <c r="P58" s="2">
        <f t="shared" si="31"/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72</v>
      </c>
      <c r="X58" s="2">
        <v>369</v>
      </c>
      <c r="Y58" s="2">
        <v>22.09</v>
      </c>
      <c r="Z58" s="2">
        <f t="shared" si="32"/>
        <v>72</v>
      </c>
      <c r="AA58" s="2">
        <f t="shared" si="33"/>
        <v>369</v>
      </c>
      <c r="AB58" s="2">
        <f t="shared" si="34"/>
        <v>22.09</v>
      </c>
      <c r="AC58" s="2">
        <f t="shared" si="35"/>
        <v>72</v>
      </c>
      <c r="AD58" s="2">
        <f t="shared" si="36"/>
        <v>369</v>
      </c>
      <c r="AE58" s="2">
        <f t="shared" si="37"/>
        <v>22.09</v>
      </c>
    </row>
    <row r="59" spans="1:31">
      <c r="A59" s="22">
        <v>46</v>
      </c>
      <c r="B59" s="22">
        <v>6</v>
      </c>
      <c r="C59" s="7" t="s">
        <v>112</v>
      </c>
      <c r="D59" s="7" t="s">
        <v>123</v>
      </c>
      <c r="E59" s="2">
        <v>14</v>
      </c>
      <c r="F59" s="2">
        <v>649.53</v>
      </c>
      <c r="G59" s="2">
        <v>149.5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f t="shared" si="29"/>
        <v>14</v>
      </c>
      <c r="O59" s="2">
        <f t="shared" si="30"/>
        <v>649.53</v>
      </c>
      <c r="P59" s="2">
        <f t="shared" si="31"/>
        <v>149.5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11</v>
      </c>
      <c r="X59" s="2">
        <v>169.87</v>
      </c>
      <c r="Y59" s="2">
        <v>60.53</v>
      </c>
      <c r="Z59" s="2">
        <f t="shared" si="32"/>
        <v>11</v>
      </c>
      <c r="AA59" s="2">
        <f t="shared" si="33"/>
        <v>169.87</v>
      </c>
      <c r="AB59" s="2">
        <f t="shared" si="34"/>
        <v>60.53</v>
      </c>
      <c r="AC59" s="2">
        <f t="shared" si="35"/>
        <v>25</v>
      </c>
      <c r="AD59" s="2">
        <f t="shared" si="36"/>
        <v>819.4</v>
      </c>
      <c r="AE59" s="2">
        <f t="shared" si="37"/>
        <v>210.03</v>
      </c>
    </row>
    <row r="60" spans="1:31">
      <c r="A60" s="22">
        <v>47</v>
      </c>
      <c r="B60" s="22">
        <v>7</v>
      </c>
      <c r="C60" s="7" t="s">
        <v>112</v>
      </c>
      <c r="D60" s="7" t="s">
        <v>125</v>
      </c>
      <c r="E60" s="2">
        <v>0</v>
      </c>
      <c r="F60" s="2">
        <v>0</v>
      </c>
      <c r="G60" s="2">
        <v>0</v>
      </c>
      <c r="H60" s="2">
        <v>2</v>
      </c>
      <c r="I60" s="2">
        <v>5</v>
      </c>
      <c r="J60" s="2">
        <v>1.75</v>
      </c>
      <c r="K60" s="2">
        <v>0</v>
      </c>
      <c r="L60" s="2">
        <v>0</v>
      </c>
      <c r="M60" s="2">
        <v>0</v>
      </c>
      <c r="N60" s="2">
        <f t="shared" si="29"/>
        <v>2</v>
      </c>
      <c r="O60" s="2">
        <f t="shared" si="30"/>
        <v>5</v>
      </c>
      <c r="P60" s="2">
        <f t="shared" si="31"/>
        <v>1.75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43</v>
      </c>
      <c r="X60" s="2">
        <v>107.5</v>
      </c>
      <c r="Y60" s="2">
        <v>39.5</v>
      </c>
      <c r="Z60" s="2">
        <f t="shared" si="32"/>
        <v>43</v>
      </c>
      <c r="AA60" s="2">
        <f t="shared" si="33"/>
        <v>107.5</v>
      </c>
      <c r="AB60" s="2">
        <f t="shared" si="34"/>
        <v>39.5</v>
      </c>
      <c r="AC60" s="2">
        <f t="shared" si="35"/>
        <v>45</v>
      </c>
      <c r="AD60" s="2">
        <f t="shared" si="36"/>
        <v>112.5</v>
      </c>
      <c r="AE60" s="2">
        <f t="shared" si="37"/>
        <v>41.25</v>
      </c>
    </row>
    <row r="61" spans="1:31">
      <c r="A61" s="22">
        <v>48</v>
      </c>
      <c r="B61" s="22">
        <v>8</v>
      </c>
      <c r="C61" s="7" t="s">
        <v>112</v>
      </c>
      <c r="D61" s="7" t="s">
        <v>127</v>
      </c>
      <c r="E61" s="2">
        <v>0</v>
      </c>
      <c r="F61" s="2">
        <v>0</v>
      </c>
      <c r="G61" s="2">
        <v>0</v>
      </c>
      <c r="H61" s="2">
        <v>21</v>
      </c>
      <c r="I61" s="2">
        <v>60.5</v>
      </c>
      <c r="J61" s="2">
        <v>44.1</v>
      </c>
      <c r="K61" s="2">
        <v>0</v>
      </c>
      <c r="L61" s="2">
        <v>0</v>
      </c>
      <c r="M61" s="2">
        <v>0</v>
      </c>
      <c r="N61" s="2">
        <f t="shared" ref="N61" si="40">E61+H61+K61</f>
        <v>21</v>
      </c>
      <c r="O61" s="2">
        <f t="shared" ref="O61" si="41">F61+I61+L61</f>
        <v>60.5</v>
      </c>
      <c r="P61" s="2">
        <f t="shared" ref="P61" si="42">G61+J61+M61</f>
        <v>44.1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f t="shared" si="32"/>
        <v>0</v>
      </c>
      <c r="AA61" s="2">
        <f t="shared" si="33"/>
        <v>0</v>
      </c>
      <c r="AB61" s="2">
        <f t="shared" si="34"/>
        <v>0</v>
      </c>
      <c r="AC61" s="2">
        <f t="shared" si="35"/>
        <v>21</v>
      </c>
      <c r="AD61" s="2">
        <f t="shared" si="36"/>
        <v>60.5</v>
      </c>
      <c r="AE61" s="2">
        <f t="shared" si="37"/>
        <v>44.1</v>
      </c>
    </row>
    <row r="62" spans="1:31">
      <c r="A62" s="22">
        <v>49</v>
      </c>
      <c r="B62" s="22">
        <v>9</v>
      </c>
      <c r="C62" s="7" t="s">
        <v>112</v>
      </c>
      <c r="D62" s="7" t="s">
        <v>129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f t="shared" ref="N62" si="43">E62+H62+K62</f>
        <v>0</v>
      </c>
      <c r="O62" s="2">
        <f t="shared" ref="O62" si="44">F62+I62+L62</f>
        <v>0</v>
      </c>
      <c r="P62" s="2">
        <f t="shared" ref="P62" si="45">G62+J62+M62</f>
        <v>0</v>
      </c>
      <c r="Q62" s="2">
        <v>1</v>
      </c>
      <c r="R62" s="2">
        <v>750</v>
      </c>
      <c r="S62" s="2">
        <v>562.5</v>
      </c>
      <c r="T62" s="2">
        <v>0</v>
      </c>
      <c r="U62" s="2">
        <v>0</v>
      </c>
      <c r="V62" s="2">
        <v>0</v>
      </c>
      <c r="W62" s="2">
        <v>98</v>
      </c>
      <c r="X62" s="2">
        <v>195.1</v>
      </c>
      <c r="Y62" s="2">
        <v>77.95</v>
      </c>
      <c r="Z62" s="2">
        <f t="shared" si="32"/>
        <v>98</v>
      </c>
      <c r="AA62" s="2">
        <f t="shared" si="33"/>
        <v>195.1</v>
      </c>
      <c r="AB62" s="2">
        <f t="shared" si="34"/>
        <v>77.95</v>
      </c>
      <c r="AC62" s="2">
        <f t="shared" si="35"/>
        <v>99</v>
      </c>
      <c r="AD62" s="2">
        <f t="shared" si="36"/>
        <v>945.1</v>
      </c>
      <c r="AE62" s="2">
        <f t="shared" si="37"/>
        <v>640.45000000000005</v>
      </c>
    </row>
    <row r="63" spans="1:31">
      <c r="A63" s="22">
        <v>50</v>
      </c>
      <c r="B63" s="22">
        <v>10</v>
      </c>
      <c r="C63" s="7" t="s">
        <v>112</v>
      </c>
      <c r="D63" s="7" t="s">
        <v>131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f t="shared" ref="N63" si="46">E63+H63+K63</f>
        <v>0</v>
      </c>
      <c r="O63" s="2">
        <f t="shared" ref="O63" si="47">F63+I63+L63</f>
        <v>0</v>
      </c>
      <c r="P63" s="2">
        <f t="shared" ref="P63" si="48">G63+J63+M63</f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46</v>
      </c>
      <c r="X63" s="2">
        <v>94.77</v>
      </c>
      <c r="Y63" s="2">
        <v>44.69</v>
      </c>
      <c r="Z63" s="2">
        <f t="shared" si="32"/>
        <v>46</v>
      </c>
      <c r="AA63" s="2">
        <f t="shared" si="33"/>
        <v>94.77</v>
      </c>
      <c r="AB63" s="2">
        <f t="shared" si="34"/>
        <v>44.69</v>
      </c>
      <c r="AC63" s="2">
        <f t="shared" si="35"/>
        <v>46</v>
      </c>
      <c r="AD63" s="2">
        <f t="shared" si="36"/>
        <v>94.77</v>
      </c>
      <c r="AE63" s="2">
        <f t="shared" si="37"/>
        <v>44.69</v>
      </c>
    </row>
    <row r="64" spans="1:31">
      <c r="A64" s="22">
        <v>51</v>
      </c>
      <c r="B64" s="22">
        <v>11</v>
      </c>
      <c r="C64" s="7" t="s">
        <v>112</v>
      </c>
      <c r="D64" s="7" t="s">
        <v>133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f t="shared" si="29"/>
        <v>0</v>
      </c>
      <c r="O64" s="2">
        <f t="shared" si="30"/>
        <v>0</v>
      </c>
      <c r="P64" s="2">
        <f t="shared" si="31"/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51</v>
      </c>
      <c r="X64" s="2">
        <v>24.829000000000001</v>
      </c>
      <c r="Y64" s="2">
        <v>13.673</v>
      </c>
      <c r="Z64" s="2">
        <f t="shared" si="32"/>
        <v>51</v>
      </c>
      <c r="AA64" s="2">
        <f t="shared" si="33"/>
        <v>24.829000000000001</v>
      </c>
      <c r="AB64" s="2">
        <f t="shared" si="34"/>
        <v>13.673</v>
      </c>
      <c r="AC64" s="2">
        <f t="shared" si="35"/>
        <v>51</v>
      </c>
      <c r="AD64" s="2">
        <f t="shared" si="36"/>
        <v>24.829000000000001</v>
      </c>
      <c r="AE64" s="2">
        <f t="shared" si="37"/>
        <v>13.673</v>
      </c>
    </row>
    <row r="65" spans="1:32">
      <c r="A65" s="22">
        <v>52</v>
      </c>
      <c r="B65" s="22">
        <v>12</v>
      </c>
      <c r="C65" s="7" t="s">
        <v>112</v>
      </c>
      <c r="D65" s="7" t="s">
        <v>135</v>
      </c>
      <c r="E65" s="2">
        <v>5</v>
      </c>
      <c r="F65" s="2">
        <v>95.58</v>
      </c>
      <c r="G65" s="2">
        <v>32.049999999999997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f t="shared" si="29"/>
        <v>5</v>
      </c>
      <c r="O65" s="2">
        <f t="shared" si="30"/>
        <v>95.58</v>
      </c>
      <c r="P65" s="2">
        <f t="shared" si="31"/>
        <v>32.049999999999997</v>
      </c>
      <c r="Q65" s="2">
        <v>1</v>
      </c>
      <c r="R65" s="2">
        <v>2000</v>
      </c>
      <c r="S65" s="2">
        <v>1500</v>
      </c>
      <c r="T65" s="2">
        <v>53</v>
      </c>
      <c r="U65" s="2">
        <v>264.52999999999997</v>
      </c>
      <c r="V65" s="2">
        <v>67.14</v>
      </c>
      <c r="W65" s="2">
        <v>0</v>
      </c>
      <c r="X65" s="2">
        <v>0</v>
      </c>
      <c r="Y65" s="2">
        <v>0</v>
      </c>
      <c r="Z65" s="2">
        <f t="shared" si="32"/>
        <v>53</v>
      </c>
      <c r="AA65" s="2">
        <f t="shared" si="33"/>
        <v>264.52999999999997</v>
      </c>
      <c r="AB65" s="2">
        <f t="shared" si="34"/>
        <v>67.14</v>
      </c>
      <c r="AC65" s="2">
        <f t="shared" si="35"/>
        <v>59</v>
      </c>
      <c r="AD65" s="2">
        <f t="shared" si="36"/>
        <v>2360.1099999999997</v>
      </c>
      <c r="AE65" s="2">
        <f t="shared" si="37"/>
        <v>1599.19</v>
      </c>
    </row>
    <row r="66" spans="1:32">
      <c r="A66" s="22">
        <v>53</v>
      </c>
      <c r="B66" s="22">
        <v>13</v>
      </c>
      <c r="C66" s="7" t="s">
        <v>112</v>
      </c>
      <c r="D66" s="7" t="s">
        <v>137</v>
      </c>
      <c r="E66" s="2">
        <v>14</v>
      </c>
      <c r="F66" s="2">
        <v>551</v>
      </c>
      <c r="G66" s="2">
        <v>141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f t="shared" si="29"/>
        <v>14</v>
      </c>
      <c r="O66" s="2">
        <f t="shared" si="30"/>
        <v>551</v>
      </c>
      <c r="P66" s="2">
        <f t="shared" si="31"/>
        <v>141</v>
      </c>
      <c r="Q66" s="2">
        <v>1</v>
      </c>
      <c r="R66" s="2">
        <v>450</v>
      </c>
      <c r="S66" s="2">
        <v>337</v>
      </c>
      <c r="T66" s="2">
        <v>3</v>
      </c>
      <c r="U66" s="2">
        <v>188</v>
      </c>
      <c r="V66" s="2">
        <v>46</v>
      </c>
      <c r="W66" s="2">
        <v>10</v>
      </c>
      <c r="X66" s="2">
        <v>28</v>
      </c>
      <c r="Y66" s="2">
        <v>15</v>
      </c>
      <c r="Z66" s="2">
        <f t="shared" si="32"/>
        <v>13</v>
      </c>
      <c r="AA66" s="2">
        <f t="shared" si="33"/>
        <v>216</v>
      </c>
      <c r="AB66" s="2">
        <f t="shared" si="34"/>
        <v>61</v>
      </c>
      <c r="AC66" s="2">
        <f t="shared" si="35"/>
        <v>28</v>
      </c>
      <c r="AD66" s="2">
        <f t="shared" si="36"/>
        <v>1217</v>
      </c>
      <c r="AE66" s="2">
        <f t="shared" si="37"/>
        <v>539</v>
      </c>
    </row>
    <row r="67" spans="1:32">
      <c r="A67" s="22">
        <v>54</v>
      </c>
      <c r="B67" s="22">
        <v>14</v>
      </c>
      <c r="C67" s="7" t="s">
        <v>112</v>
      </c>
      <c r="D67" s="7" t="s">
        <v>139</v>
      </c>
      <c r="E67" s="2">
        <v>4</v>
      </c>
      <c r="F67" s="2">
        <v>179.76</v>
      </c>
      <c r="G67" s="2">
        <v>143.79</v>
      </c>
      <c r="H67" s="2">
        <v>28</v>
      </c>
      <c r="I67" s="2">
        <v>518.73</v>
      </c>
      <c r="J67" s="2">
        <v>390.97</v>
      </c>
      <c r="K67" s="2">
        <v>0</v>
      </c>
      <c r="L67" s="2">
        <v>0</v>
      </c>
      <c r="M67" s="2">
        <v>0</v>
      </c>
      <c r="N67" s="2">
        <f t="shared" si="29"/>
        <v>32</v>
      </c>
      <c r="O67" s="2">
        <f t="shared" si="30"/>
        <v>698.49</v>
      </c>
      <c r="P67" s="2">
        <f t="shared" si="31"/>
        <v>534.76</v>
      </c>
      <c r="Q67" s="2">
        <v>1</v>
      </c>
      <c r="R67" s="2">
        <v>500</v>
      </c>
      <c r="S67" s="2">
        <v>375</v>
      </c>
      <c r="T67" s="2">
        <v>0</v>
      </c>
      <c r="U67" s="2">
        <v>0</v>
      </c>
      <c r="V67" s="2">
        <v>0</v>
      </c>
      <c r="W67" s="2">
        <v>9</v>
      </c>
      <c r="X67" s="2">
        <v>119.67</v>
      </c>
      <c r="Y67" s="2">
        <v>94.83</v>
      </c>
      <c r="Z67" s="2">
        <f t="shared" si="32"/>
        <v>9</v>
      </c>
      <c r="AA67" s="2">
        <f t="shared" si="33"/>
        <v>119.67</v>
      </c>
      <c r="AB67" s="2">
        <f t="shared" si="34"/>
        <v>94.83</v>
      </c>
      <c r="AC67" s="2">
        <f t="shared" si="35"/>
        <v>42</v>
      </c>
      <c r="AD67" s="2">
        <f t="shared" si="36"/>
        <v>1318.16</v>
      </c>
      <c r="AE67" s="2">
        <f t="shared" si="37"/>
        <v>1004.59</v>
      </c>
    </row>
    <row r="68" spans="1:32">
      <c r="A68" s="22">
        <v>55</v>
      </c>
      <c r="B68" s="22">
        <v>15</v>
      </c>
      <c r="C68" s="7" t="s">
        <v>112</v>
      </c>
      <c r="D68" s="7" t="s">
        <v>141</v>
      </c>
      <c r="E68" s="2">
        <v>0</v>
      </c>
      <c r="F68" s="2">
        <v>0</v>
      </c>
      <c r="G68" s="2">
        <v>0</v>
      </c>
      <c r="H68" s="2">
        <v>3</v>
      </c>
      <c r="I68" s="2">
        <v>1.76</v>
      </c>
      <c r="J68" s="2">
        <v>0.69</v>
      </c>
      <c r="K68" s="2">
        <v>0</v>
      </c>
      <c r="L68" s="2">
        <v>0</v>
      </c>
      <c r="M68" s="2">
        <v>0</v>
      </c>
      <c r="N68" s="2">
        <f t="shared" si="29"/>
        <v>3</v>
      </c>
      <c r="O68" s="2">
        <f t="shared" si="30"/>
        <v>1.76</v>
      </c>
      <c r="P68" s="2">
        <f t="shared" si="31"/>
        <v>0.69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45</v>
      </c>
      <c r="X68" s="2">
        <v>30.37</v>
      </c>
      <c r="Y68" s="2">
        <v>11.94</v>
      </c>
      <c r="Z68" s="2">
        <f t="shared" si="32"/>
        <v>45</v>
      </c>
      <c r="AA68" s="2">
        <f t="shared" si="33"/>
        <v>30.37</v>
      </c>
      <c r="AB68" s="2">
        <f t="shared" si="34"/>
        <v>11.94</v>
      </c>
      <c r="AC68" s="2">
        <f t="shared" si="35"/>
        <v>48</v>
      </c>
      <c r="AD68" s="2">
        <f t="shared" si="36"/>
        <v>32.130000000000003</v>
      </c>
      <c r="AE68" s="2">
        <f t="shared" si="37"/>
        <v>12.629999999999999</v>
      </c>
    </row>
    <row r="69" spans="1:32">
      <c r="A69" s="22">
        <v>56</v>
      </c>
      <c r="B69" s="22">
        <v>16</v>
      </c>
      <c r="C69" s="7" t="s">
        <v>112</v>
      </c>
      <c r="D69" s="7" t="s">
        <v>143</v>
      </c>
      <c r="E69" s="2">
        <v>15</v>
      </c>
      <c r="F69" s="2">
        <v>225</v>
      </c>
      <c r="G69" s="2">
        <v>126</v>
      </c>
      <c r="H69" s="2">
        <v>0</v>
      </c>
      <c r="I69" s="2">
        <v>0</v>
      </c>
      <c r="J69" s="2">
        <v>0</v>
      </c>
      <c r="K69" s="2">
        <v>1</v>
      </c>
      <c r="L69" s="2">
        <v>600</v>
      </c>
      <c r="M69" s="2">
        <v>450</v>
      </c>
      <c r="N69" s="2">
        <f t="shared" si="29"/>
        <v>16</v>
      </c>
      <c r="O69" s="2">
        <f t="shared" si="30"/>
        <v>825</v>
      </c>
      <c r="P69" s="2">
        <f t="shared" si="31"/>
        <v>576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57</v>
      </c>
      <c r="X69" s="2">
        <v>91</v>
      </c>
      <c r="Y69" s="2">
        <v>26</v>
      </c>
      <c r="Z69" s="2">
        <f t="shared" si="32"/>
        <v>57</v>
      </c>
      <c r="AA69" s="2">
        <f t="shared" si="33"/>
        <v>91</v>
      </c>
      <c r="AB69" s="2">
        <f t="shared" si="34"/>
        <v>26</v>
      </c>
      <c r="AC69" s="2">
        <f t="shared" si="35"/>
        <v>73</v>
      </c>
      <c r="AD69" s="2">
        <f t="shared" si="36"/>
        <v>916</v>
      </c>
      <c r="AE69" s="2">
        <f t="shared" si="37"/>
        <v>602</v>
      </c>
    </row>
    <row r="70" spans="1:32">
      <c r="A70" s="22">
        <v>57</v>
      </c>
      <c r="B70" s="22">
        <v>17</v>
      </c>
      <c r="C70" s="7" t="s">
        <v>112</v>
      </c>
      <c r="D70" s="7" t="s">
        <v>145</v>
      </c>
      <c r="E70" s="2">
        <v>15</v>
      </c>
      <c r="F70" s="2">
        <v>285</v>
      </c>
      <c r="G70" s="2">
        <v>146</v>
      </c>
      <c r="H70" s="2">
        <v>0</v>
      </c>
      <c r="I70" s="2">
        <v>0</v>
      </c>
      <c r="J70" s="2">
        <v>0</v>
      </c>
      <c r="K70" s="2">
        <v>4</v>
      </c>
      <c r="L70" s="2">
        <v>2820</v>
      </c>
      <c r="M70" s="2">
        <v>2820</v>
      </c>
      <c r="N70" s="2">
        <f t="shared" si="29"/>
        <v>19</v>
      </c>
      <c r="O70" s="2">
        <f t="shared" si="30"/>
        <v>3105</v>
      </c>
      <c r="P70" s="2">
        <f t="shared" si="31"/>
        <v>2966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121</v>
      </c>
      <c r="X70" s="2">
        <v>1657.96</v>
      </c>
      <c r="Y70" s="2">
        <v>423.7</v>
      </c>
      <c r="Z70" s="2">
        <f t="shared" si="32"/>
        <v>121</v>
      </c>
      <c r="AA70" s="2">
        <f t="shared" si="33"/>
        <v>1657.96</v>
      </c>
      <c r="AB70" s="2">
        <f t="shared" si="34"/>
        <v>423.7</v>
      </c>
      <c r="AC70" s="2">
        <f t="shared" si="35"/>
        <v>140</v>
      </c>
      <c r="AD70" s="2">
        <f t="shared" si="36"/>
        <v>4762.96</v>
      </c>
      <c r="AE70" s="2">
        <f t="shared" si="37"/>
        <v>3389.7</v>
      </c>
    </row>
    <row r="71" spans="1:32">
      <c r="A71" s="22">
        <v>58</v>
      </c>
      <c r="B71" s="22">
        <v>18</v>
      </c>
      <c r="C71" s="7" t="s">
        <v>112</v>
      </c>
      <c r="D71" s="7" t="s">
        <v>147</v>
      </c>
      <c r="E71" s="2">
        <v>5</v>
      </c>
      <c r="F71" s="2">
        <v>220</v>
      </c>
      <c r="G71" s="2">
        <v>134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f t="shared" si="29"/>
        <v>5</v>
      </c>
      <c r="O71" s="2">
        <f t="shared" si="30"/>
        <v>220</v>
      </c>
      <c r="P71" s="2">
        <f t="shared" si="31"/>
        <v>134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4</v>
      </c>
      <c r="X71" s="2">
        <v>23</v>
      </c>
      <c r="Y71" s="2">
        <v>15</v>
      </c>
      <c r="Z71" s="2">
        <f t="shared" si="32"/>
        <v>4</v>
      </c>
      <c r="AA71" s="2">
        <f t="shared" si="33"/>
        <v>23</v>
      </c>
      <c r="AB71" s="2">
        <f t="shared" si="34"/>
        <v>15</v>
      </c>
      <c r="AC71" s="2">
        <f t="shared" si="35"/>
        <v>9</v>
      </c>
      <c r="AD71" s="2">
        <f t="shared" si="36"/>
        <v>243</v>
      </c>
      <c r="AE71" s="2">
        <f t="shared" si="37"/>
        <v>149</v>
      </c>
    </row>
    <row r="72" spans="1:32">
      <c r="A72" s="22">
        <v>59</v>
      </c>
      <c r="B72" s="22">
        <v>19</v>
      </c>
      <c r="C72" s="7" t="s">
        <v>112</v>
      </c>
      <c r="D72" s="7" t="s">
        <v>149</v>
      </c>
      <c r="E72" s="2">
        <v>0</v>
      </c>
      <c r="F72" s="2">
        <v>0</v>
      </c>
      <c r="G72" s="2">
        <v>0</v>
      </c>
      <c r="H72" s="2">
        <v>1</v>
      </c>
      <c r="I72" s="2">
        <v>1</v>
      </c>
      <c r="J72" s="2">
        <v>0.5</v>
      </c>
      <c r="K72" s="2">
        <v>0</v>
      </c>
      <c r="L72" s="2">
        <v>0</v>
      </c>
      <c r="M72" s="2">
        <v>0</v>
      </c>
      <c r="N72" s="2">
        <f t="shared" si="29"/>
        <v>1</v>
      </c>
      <c r="O72" s="2">
        <f t="shared" si="30"/>
        <v>1</v>
      </c>
      <c r="P72" s="2">
        <f t="shared" si="31"/>
        <v>0.5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f t="shared" si="32"/>
        <v>0</v>
      </c>
      <c r="AA72" s="2">
        <f t="shared" si="33"/>
        <v>0</v>
      </c>
      <c r="AB72" s="2">
        <f t="shared" si="34"/>
        <v>0</v>
      </c>
      <c r="AC72" s="2">
        <f t="shared" si="35"/>
        <v>1</v>
      </c>
      <c r="AD72" s="2">
        <f t="shared" si="36"/>
        <v>1</v>
      </c>
      <c r="AE72" s="2">
        <f t="shared" si="37"/>
        <v>0.5</v>
      </c>
    </row>
    <row r="73" spans="1:32">
      <c r="A73" s="22">
        <v>60</v>
      </c>
      <c r="B73" s="22">
        <v>20</v>
      </c>
      <c r="C73" s="7" t="s">
        <v>112</v>
      </c>
      <c r="D73" s="7" t="s">
        <v>151</v>
      </c>
      <c r="E73" s="2">
        <v>1</v>
      </c>
      <c r="F73" s="2">
        <v>62</v>
      </c>
      <c r="G73" s="2">
        <v>40</v>
      </c>
      <c r="H73" s="2">
        <v>48</v>
      </c>
      <c r="I73" s="2">
        <v>134.80000000000001</v>
      </c>
      <c r="J73" s="2">
        <v>86.9</v>
      </c>
      <c r="K73" s="2">
        <v>0</v>
      </c>
      <c r="L73" s="2"/>
      <c r="M73" s="2">
        <v>0</v>
      </c>
      <c r="N73" s="2">
        <f t="shared" si="29"/>
        <v>49</v>
      </c>
      <c r="O73" s="2">
        <f t="shared" si="30"/>
        <v>196.8</v>
      </c>
      <c r="P73" s="2">
        <f t="shared" si="31"/>
        <v>126.9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f t="shared" si="32"/>
        <v>0</v>
      </c>
      <c r="AA73" s="2">
        <f t="shared" si="33"/>
        <v>0</v>
      </c>
      <c r="AB73" s="2">
        <f t="shared" si="34"/>
        <v>0</v>
      </c>
      <c r="AC73" s="2">
        <f t="shared" si="35"/>
        <v>49</v>
      </c>
      <c r="AD73" s="2">
        <f t="shared" si="36"/>
        <v>196.8</v>
      </c>
      <c r="AE73" s="2">
        <f t="shared" si="37"/>
        <v>126.9</v>
      </c>
    </row>
    <row r="74" spans="1:32">
      <c r="A74" s="22">
        <v>61</v>
      </c>
      <c r="B74" s="22">
        <v>21</v>
      </c>
      <c r="C74" s="7" t="s">
        <v>112</v>
      </c>
      <c r="D74" s="7" t="s">
        <v>153</v>
      </c>
      <c r="E74" s="2">
        <v>22</v>
      </c>
      <c r="F74" s="2">
        <v>362.3</v>
      </c>
      <c r="G74" s="2">
        <v>145.47999999999999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f t="shared" ref="N74" si="49">E74+H74+K74</f>
        <v>22</v>
      </c>
      <c r="O74" s="2">
        <f t="shared" ref="O74" si="50">F74+I74+L74</f>
        <v>362.3</v>
      </c>
      <c r="P74" s="2">
        <f t="shared" ref="P74" si="51">G74+J74+M74</f>
        <v>145.47999999999999</v>
      </c>
      <c r="Q74" s="2">
        <v>1</v>
      </c>
      <c r="R74" s="2">
        <v>250</v>
      </c>
      <c r="S74" s="2">
        <v>188</v>
      </c>
      <c r="T74" s="2">
        <v>0</v>
      </c>
      <c r="U74" s="2">
        <v>0</v>
      </c>
      <c r="V74" s="2">
        <v>0</v>
      </c>
      <c r="W74" s="2">
        <v>12</v>
      </c>
      <c r="X74" s="2">
        <v>114.67</v>
      </c>
      <c r="Y74" s="2">
        <v>28.67</v>
      </c>
      <c r="Z74" s="2">
        <f t="shared" ref="Z74" si="52">T74+W74</f>
        <v>12</v>
      </c>
      <c r="AA74" s="2">
        <f t="shared" si="33"/>
        <v>114.67</v>
      </c>
      <c r="AB74" s="2">
        <f t="shared" si="34"/>
        <v>28.67</v>
      </c>
      <c r="AC74" s="2">
        <f t="shared" si="35"/>
        <v>35</v>
      </c>
      <c r="AD74" s="2">
        <f t="shared" si="36"/>
        <v>726.96999999999991</v>
      </c>
      <c r="AE74" s="2">
        <f t="shared" si="37"/>
        <v>362.15000000000003</v>
      </c>
    </row>
    <row r="75" spans="1:32">
      <c r="A75" s="22">
        <v>62</v>
      </c>
      <c r="B75" s="22">
        <v>22</v>
      </c>
      <c r="C75" s="7" t="s">
        <v>112</v>
      </c>
      <c r="D75" s="7" t="s">
        <v>155</v>
      </c>
      <c r="E75" s="2"/>
      <c r="F75" s="2"/>
      <c r="G75" s="2"/>
      <c r="H75" s="2"/>
      <c r="I75" s="2"/>
      <c r="J75" s="2"/>
      <c r="K75" s="2"/>
      <c r="L75" s="2"/>
      <c r="M75" s="2"/>
      <c r="N75" s="2">
        <f t="shared" si="29"/>
        <v>0</v>
      </c>
      <c r="O75" s="2">
        <f t="shared" si="30"/>
        <v>0</v>
      </c>
      <c r="P75" s="2">
        <f t="shared" si="31"/>
        <v>0</v>
      </c>
      <c r="Q75" s="2"/>
      <c r="R75" s="2"/>
      <c r="S75" s="2"/>
      <c r="T75" s="2"/>
      <c r="U75" s="2"/>
      <c r="V75" s="2"/>
      <c r="W75" s="2"/>
      <c r="X75" s="2"/>
      <c r="Y75" s="2"/>
      <c r="Z75" s="2">
        <f t="shared" si="32"/>
        <v>0</v>
      </c>
      <c r="AA75" s="2">
        <f t="shared" si="33"/>
        <v>0</v>
      </c>
      <c r="AB75" s="2">
        <f t="shared" si="34"/>
        <v>0</v>
      </c>
      <c r="AC75" s="2">
        <f t="shared" si="35"/>
        <v>0</v>
      </c>
      <c r="AD75" s="2">
        <f t="shared" si="36"/>
        <v>0</v>
      </c>
      <c r="AE75" s="2">
        <f t="shared" si="37"/>
        <v>0</v>
      </c>
    </row>
    <row r="76" spans="1:32" s="8" customFormat="1">
      <c r="A76" s="32"/>
      <c r="B76" s="32"/>
      <c r="C76" s="6"/>
      <c r="D76" s="6" t="s">
        <v>10</v>
      </c>
      <c r="E76" s="24">
        <f>SUM(E54:E75)</f>
        <v>95</v>
      </c>
      <c r="F76" s="24">
        <f t="shared" ref="F76:AE76" si="53">SUM(F54:F75)</f>
        <v>2630.17</v>
      </c>
      <c r="G76" s="24">
        <f t="shared" si="53"/>
        <v>1057.82</v>
      </c>
      <c r="H76" s="24">
        <f t="shared" si="53"/>
        <v>176</v>
      </c>
      <c r="I76" s="24">
        <f t="shared" si="53"/>
        <v>914.70039999999995</v>
      </c>
      <c r="J76" s="24">
        <f t="shared" si="53"/>
        <v>592.42920000000004</v>
      </c>
      <c r="K76" s="24">
        <f t="shared" si="53"/>
        <v>5</v>
      </c>
      <c r="L76" s="24">
        <f t="shared" si="53"/>
        <v>3420</v>
      </c>
      <c r="M76" s="24">
        <f t="shared" si="53"/>
        <v>3270</v>
      </c>
      <c r="N76" s="24">
        <f t="shared" si="53"/>
        <v>276</v>
      </c>
      <c r="O76" s="24">
        <f t="shared" si="53"/>
        <v>6964.8704000000007</v>
      </c>
      <c r="P76" s="24">
        <f t="shared" si="53"/>
        <v>4920.2491999999993</v>
      </c>
      <c r="Q76" s="24">
        <f t="shared" si="53"/>
        <v>6</v>
      </c>
      <c r="R76" s="24">
        <f t="shared" si="53"/>
        <v>4950</v>
      </c>
      <c r="S76" s="24">
        <f t="shared" si="53"/>
        <v>3712.5</v>
      </c>
      <c r="T76" s="24">
        <f t="shared" si="53"/>
        <v>56</v>
      </c>
      <c r="U76" s="24">
        <f t="shared" si="53"/>
        <v>452.53</v>
      </c>
      <c r="V76" s="24">
        <f t="shared" si="53"/>
        <v>113.14</v>
      </c>
      <c r="W76" s="24">
        <f t="shared" si="53"/>
        <v>685</v>
      </c>
      <c r="X76" s="24">
        <f t="shared" si="53"/>
        <v>3743.3158000000003</v>
      </c>
      <c r="Y76" s="24">
        <f t="shared" si="53"/>
        <v>1228.7802800000002</v>
      </c>
      <c r="Z76" s="24">
        <f t="shared" si="53"/>
        <v>741</v>
      </c>
      <c r="AA76" s="24">
        <f t="shared" si="53"/>
        <v>4195.8458000000001</v>
      </c>
      <c r="AB76" s="24">
        <f t="shared" si="53"/>
        <v>1341.9202800000003</v>
      </c>
      <c r="AC76" s="24">
        <f t="shared" si="53"/>
        <v>1023</v>
      </c>
      <c r="AD76" s="24">
        <f t="shared" si="53"/>
        <v>16110.716199999997</v>
      </c>
      <c r="AE76" s="24">
        <f t="shared" si="53"/>
        <v>9974.6694799999987</v>
      </c>
      <c r="AF76" s="35"/>
    </row>
    <row r="77" spans="1:32">
      <c r="A77" s="32"/>
      <c r="B77" s="32"/>
      <c r="C77" s="6"/>
      <c r="D77" s="6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34"/>
    </row>
    <row r="78" spans="1:32">
      <c r="A78" s="22">
        <v>63</v>
      </c>
      <c r="B78" s="22">
        <v>1</v>
      </c>
      <c r="C78" s="7" t="s">
        <v>156</v>
      </c>
      <c r="D78" s="7" t="s">
        <v>157</v>
      </c>
      <c r="E78" s="2">
        <v>19</v>
      </c>
      <c r="F78" s="2">
        <v>483.97</v>
      </c>
      <c r="G78" s="2">
        <v>196.99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f t="shared" si="29"/>
        <v>19</v>
      </c>
      <c r="O78" s="2">
        <f t="shared" si="30"/>
        <v>483.97</v>
      </c>
      <c r="P78" s="2">
        <f t="shared" si="31"/>
        <v>196.99</v>
      </c>
      <c r="Q78" s="2">
        <v>1</v>
      </c>
      <c r="R78" s="2">
        <v>3600</v>
      </c>
      <c r="S78" s="2">
        <v>2700</v>
      </c>
      <c r="T78" s="2">
        <v>22</v>
      </c>
      <c r="U78" s="2">
        <v>336.24</v>
      </c>
      <c r="V78" s="2">
        <v>109.56</v>
      </c>
      <c r="W78" s="2">
        <v>46</v>
      </c>
      <c r="X78" s="2">
        <v>800.55</v>
      </c>
      <c r="Y78" s="2">
        <v>292.39999999999998</v>
      </c>
      <c r="Z78" s="2">
        <f t="shared" si="32"/>
        <v>68</v>
      </c>
      <c r="AA78" s="2">
        <f t="shared" si="33"/>
        <v>1136.79</v>
      </c>
      <c r="AB78" s="2">
        <f t="shared" si="34"/>
        <v>401.96</v>
      </c>
      <c r="AC78" s="2">
        <f t="shared" si="35"/>
        <v>88</v>
      </c>
      <c r="AD78" s="2">
        <f t="shared" si="36"/>
        <v>5220.76</v>
      </c>
      <c r="AE78" s="2">
        <f t="shared" si="37"/>
        <v>3298.95</v>
      </c>
    </row>
    <row r="79" spans="1:32">
      <c r="A79" s="22">
        <v>64</v>
      </c>
      <c r="B79" s="22">
        <v>2</v>
      </c>
      <c r="C79" s="7" t="s">
        <v>156</v>
      </c>
      <c r="D79" s="7" t="s">
        <v>159</v>
      </c>
      <c r="E79" s="2">
        <v>70</v>
      </c>
      <c r="F79" s="2">
        <v>1425</v>
      </c>
      <c r="G79" s="2">
        <v>710.98</v>
      </c>
      <c r="H79" s="2">
        <v>18</v>
      </c>
      <c r="I79" s="2">
        <v>57.1</v>
      </c>
      <c r="J79" s="2">
        <v>23.53</v>
      </c>
      <c r="K79" s="2">
        <v>0</v>
      </c>
      <c r="L79" s="2">
        <v>0</v>
      </c>
      <c r="M79" s="2">
        <v>0</v>
      </c>
      <c r="N79" s="2">
        <f t="shared" si="29"/>
        <v>88</v>
      </c>
      <c r="O79" s="2">
        <f t="shared" si="30"/>
        <v>1482.1</v>
      </c>
      <c r="P79" s="2">
        <f t="shared" si="31"/>
        <v>734.51</v>
      </c>
      <c r="Q79" s="2">
        <v>0</v>
      </c>
      <c r="R79" s="2">
        <v>0</v>
      </c>
      <c r="S79" s="2">
        <v>0</v>
      </c>
      <c r="T79" s="2">
        <v>34</v>
      </c>
      <c r="U79" s="2">
        <v>581</v>
      </c>
      <c r="V79" s="2">
        <v>189.25</v>
      </c>
      <c r="W79" s="2">
        <v>273</v>
      </c>
      <c r="X79" s="2">
        <v>1666.76</v>
      </c>
      <c r="Y79" s="2">
        <v>511.79500000000002</v>
      </c>
      <c r="Z79" s="2">
        <f t="shared" si="32"/>
        <v>307</v>
      </c>
      <c r="AA79" s="2">
        <f t="shared" si="33"/>
        <v>2247.7600000000002</v>
      </c>
      <c r="AB79" s="2">
        <f t="shared" si="34"/>
        <v>701.04500000000007</v>
      </c>
      <c r="AC79" s="2">
        <f t="shared" si="35"/>
        <v>395</v>
      </c>
      <c r="AD79" s="2">
        <f t="shared" si="36"/>
        <v>3729.86</v>
      </c>
      <c r="AE79" s="2">
        <f t="shared" si="37"/>
        <v>1435.5550000000001</v>
      </c>
    </row>
    <row r="80" spans="1:32">
      <c r="A80" s="22">
        <v>65</v>
      </c>
      <c r="B80" s="22">
        <v>3</v>
      </c>
      <c r="C80" s="7" t="s">
        <v>156</v>
      </c>
      <c r="D80" s="7" t="s">
        <v>161</v>
      </c>
      <c r="E80" s="2">
        <v>77</v>
      </c>
      <c r="F80" s="2">
        <v>2226.6999999999998</v>
      </c>
      <c r="G80" s="2">
        <v>1023.58</v>
      </c>
      <c r="H80" s="2">
        <v>7</v>
      </c>
      <c r="I80" s="2">
        <v>81.069999999999993</v>
      </c>
      <c r="J80" s="2">
        <v>49.54</v>
      </c>
      <c r="K80" s="2">
        <v>0</v>
      </c>
      <c r="L80" s="2">
        <v>0</v>
      </c>
      <c r="M80" s="2">
        <v>0</v>
      </c>
      <c r="N80" s="2">
        <f t="shared" si="29"/>
        <v>84</v>
      </c>
      <c r="O80" s="2">
        <f t="shared" si="30"/>
        <v>2307.77</v>
      </c>
      <c r="P80" s="2">
        <f t="shared" si="31"/>
        <v>1073.1200000000001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271</v>
      </c>
      <c r="X80" s="2">
        <v>2062.9299999999998</v>
      </c>
      <c r="Y80" s="2">
        <v>560.86500000000001</v>
      </c>
      <c r="Z80" s="2">
        <f t="shared" si="32"/>
        <v>271</v>
      </c>
      <c r="AA80" s="2">
        <f t="shared" si="33"/>
        <v>2062.9299999999998</v>
      </c>
      <c r="AB80" s="2">
        <f t="shared" si="34"/>
        <v>560.86500000000001</v>
      </c>
      <c r="AC80" s="2">
        <f t="shared" si="35"/>
        <v>355</v>
      </c>
      <c r="AD80" s="2">
        <f t="shared" si="36"/>
        <v>4370.7</v>
      </c>
      <c r="AE80" s="2">
        <f t="shared" si="37"/>
        <v>1633.9850000000001</v>
      </c>
    </row>
    <row r="81" spans="1:31">
      <c r="A81" s="22">
        <v>66</v>
      </c>
      <c r="B81" s="22">
        <v>4</v>
      </c>
      <c r="C81" s="7" t="s">
        <v>156</v>
      </c>
      <c r="D81" s="7" t="s">
        <v>163</v>
      </c>
      <c r="E81" s="2">
        <v>0</v>
      </c>
      <c r="F81" s="2">
        <v>0</v>
      </c>
      <c r="G81" s="2">
        <v>0</v>
      </c>
      <c r="H81" s="2">
        <v>155</v>
      </c>
      <c r="I81" s="2">
        <v>292.38</v>
      </c>
      <c r="J81" s="2">
        <v>141.58000000000001</v>
      </c>
      <c r="K81" s="2">
        <v>0</v>
      </c>
      <c r="L81" s="2">
        <v>0</v>
      </c>
      <c r="M81" s="2">
        <v>0</v>
      </c>
      <c r="N81" s="2">
        <f t="shared" si="29"/>
        <v>155</v>
      </c>
      <c r="O81" s="2">
        <f t="shared" si="30"/>
        <v>292.38</v>
      </c>
      <c r="P81" s="2">
        <f t="shared" si="31"/>
        <v>141.58000000000001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32</v>
      </c>
      <c r="X81" s="2">
        <v>116.76</v>
      </c>
      <c r="Y81" s="2">
        <v>46.33</v>
      </c>
      <c r="Z81" s="2">
        <f t="shared" si="32"/>
        <v>32</v>
      </c>
      <c r="AA81" s="2">
        <f t="shared" si="33"/>
        <v>116.76</v>
      </c>
      <c r="AB81" s="2">
        <f t="shared" si="34"/>
        <v>46.33</v>
      </c>
      <c r="AC81" s="2">
        <f t="shared" si="35"/>
        <v>187</v>
      </c>
      <c r="AD81" s="2">
        <f t="shared" si="36"/>
        <v>409.14</v>
      </c>
      <c r="AE81" s="2">
        <f t="shared" si="37"/>
        <v>187.91000000000003</v>
      </c>
    </row>
    <row r="82" spans="1:31">
      <c r="A82" s="22">
        <v>67</v>
      </c>
      <c r="B82" s="22">
        <v>5</v>
      </c>
      <c r="C82" s="7" t="s">
        <v>156</v>
      </c>
      <c r="D82" s="7" t="s">
        <v>165</v>
      </c>
      <c r="E82" s="2">
        <v>8</v>
      </c>
      <c r="F82" s="2">
        <v>406</v>
      </c>
      <c r="G82" s="2">
        <v>289.5</v>
      </c>
      <c r="H82" s="2">
        <v>4</v>
      </c>
      <c r="I82" s="2">
        <v>85</v>
      </c>
      <c r="J82" s="2">
        <v>36</v>
      </c>
      <c r="K82" s="2">
        <v>0</v>
      </c>
      <c r="L82" s="2">
        <v>0</v>
      </c>
      <c r="M82" s="2">
        <v>0</v>
      </c>
      <c r="N82" s="2">
        <f t="shared" si="29"/>
        <v>12</v>
      </c>
      <c r="O82" s="2">
        <f t="shared" si="30"/>
        <v>491</v>
      </c>
      <c r="P82" s="2">
        <f t="shared" si="31"/>
        <v>325.5</v>
      </c>
      <c r="Q82" s="2">
        <v>0</v>
      </c>
      <c r="R82" s="2">
        <v>0</v>
      </c>
      <c r="S82" s="2">
        <v>0</v>
      </c>
      <c r="T82" s="2">
        <v>3</v>
      </c>
      <c r="U82" s="2">
        <v>210</v>
      </c>
      <c r="V82" s="2">
        <v>157</v>
      </c>
      <c r="W82" s="2">
        <v>27</v>
      </c>
      <c r="X82" s="2">
        <v>722</v>
      </c>
      <c r="Y82" s="2">
        <v>217.5</v>
      </c>
      <c r="Z82" s="2">
        <f t="shared" si="32"/>
        <v>30</v>
      </c>
      <c r="AA82" s="2">
        <f t="shared" si="33"/>
        <v>932</v>
      </c>
      <c r="AB82" s="2">
        <f t="shared" si="34"/>
        <v>374.5</v>
      </c>
      <c r="AC82" s="2">
        <f t="shared" si="35"/>
        <v>42</v>
      </c>
      <c r="AD82" s="2">
        <f t="shared" si="36"/>
        <v>1423</v>
      </c>
      <c r="AE82" s="2">
        <f t="shared" si="37"/>
        <v>700</v>
      </c>
    </row>
    <row r="83" spans="1:31">
      <c r="A83" s="22">
        <v>68</v>
      </c>
      <c r="B83" s="22">
        <v>6</v>
      </c>
      <c r="C83" s="7" t="s">
        <v>156</v>
      </c>
      <c r="D83" s="7" t="s">
        <v>167</v>
      </c>
      <c r="E83" s="2">
        <v>0</v>
      </c>
      <c r="F83" s="2">
        <v>0</v>
      </c>
      <c r="G83" s="2">
        <v>0</v>
      </c>
      <c r="H83" s="2">
        <v>136</v>
      </c>
      <c r="I83" s="2">
        <v>336.66</v>
      </c>
      <c r="J83" s="2">
        <v>168.33</v>
      </c>
      <c r="K83" s="2">
        <v>0</v>
      </c>
      <c r="L83" s="2">
        <v>0</v>
      </c>
      <c r="M83" s="2">
        <v>0</v>
      </c>
      <c r="N83" s="2">
        <f t="shared" si="29"/>
        <v>136</v>
      </c>
      <c r="O83" s="2">
        <f t="shared" si="30"/>
        <v>336.66</v>
      </c>
      <c r="P83" s="2">
        <f t="shared" si="31"/>
        <v>168.33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324</v>
      </c>
      <c r="X83" s="2">
        <v>686.43</v>
      </c>
      <c r="Y83" s="2">
        <v>341.98</v>
      </c>
      <c r="Z83" s="2">
        <f t="shared" si="32"/>
        <v>324</v>
      </c>
      <c r="AA83" s="2">
        <f t="shared" si="33"/>
        <v>686.43</v>
      </c>
      <c r="AB83" s="2">
        <f t="shared" si="34"/>
        <v>341.98</v>
      </c>
      <c r="AC83" s="2">
        <f t="shared" si="35"/>
        <v>460</v>
      </c>
      <c r="AD83" s="2">
        <f t="shared" si="36"/>
        <v>1023.0899999999999</v>
      </c>
      <c r="AE83" s="2">
        <f t="shared" si="37"/>
        <v>510.31000000000006</v>
      </c>
    </row>
    <row r="84" spans="1:31">
      <c r="A84" s="22">
        <v>69</v>
      </c>
      <c r="B84" s="22">
        <v>7</v>
      </c>
      <c r="C84" s="7" t="s">
        <v>156</v>
      </c>
      <c r="D84" s="7" t="s">
        <v>169</v>
      </c>
      <c r="E84" s="2">
        <v>0</v>
      </c>
      <c r="F84" s="2">
        <v>0</v>
      </c>
      <c r="G84" s="2">
        <v>0</v>
      </c>
      <c r="H84" s="2">
        <v>145</v>
      </c>
      <c r="I84" s="2">
        <v>170.12</v>
      </c>
      <c r="J84" s="2">
        <v>69.62</v>
      </c>
      <c r="K84" s="2">
        <v>0</v>
      </c>
      <c r="L84" s="2">
        <v>0</v>
      </c>
      <c r="M84" s="2">
        <v>0</v>
      </c>
      <c r="N84" s="2">
        <f t="shared" si="29"/>
        <v>145</v>
      </c>
      <c r="O84" s="2">
        <f t="shared" si="30"/>
        <v>170.12</v>
      </c>
      <c r="P84" s="2">
        <f t="shared" si="31"/>
        <v>69.62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497</v>
      </c>
      <c r="X84" s="2">
        <v>679.7</v>
      </c>
      <c r="Y84" s="2">
        <v>250.27</v>
      </c>
      <c r="Z84" s="2">
        <f t="shared" si="32"/>
        <v>497</v>
      </c>
      <c r="AA84" s="2">
        <f t="shared" si="33"/>
        <v>679.7</v>
      </c>
      <c r="AB84" s="2">
        <f t="shared" si="34"/>
        <v>250.27</v>
      </c>
      <c r="AC84" s="2">
        <f t="shared" si="35"/>
        <v>642</v>
      </c>
      <c r="AD84" s="2">
        <f t="shared" si="36"/>
        <v>849.82</v>
      </c>
      <c r="AE84" s="2">
        <f t="shared" si="37"/>
        <v>319.89</v>
      </c>
    </row>
    <row r="85" spans="1:31">
      <c r="A85" s="22">
        <v>70</v>
      </c>
      <c r="B85" s="22">
        <v>8</v>
      </c>
      <c r="C85" s="7" t="s">
        <v>156</v>
      </c>
      <c r="D85" s="7" t="s">
        <v>171</v>
      </c>
      <c r="E85" s="2">
        <v>0</v>
      </c>
      <c r="F85" s="2">
        <v>0</v>
      </c>
      <c r="G85" s="2">
        <v>0</v>
      </c>
      <c r="H85" s="2">
        <v>153</v>
      </c>
      <c r="I85" s="2">
        <v>488.95</v>
      </c>
      <c r="J85" s="2">
        <v>243.25</v>
      </c>
      <c r="K85" s="2">
        <v>0</v>
      </c>
      <c r="L85" s="2">
        <v>0</v>
      </c>
      <c r="M85" s="2">
        <v>0</v>
      </c>
      <c r="N85" s="2">
        <f t="shared" si="29"/>
        <v>153</v>
      </c>
      <c r="O85" s="2">
        <f t="shared" si="30"/>
        <v>488.95</v>
      </c>
      <c r="P85" s="2">
        <f t="shared" si="31"/>
        <v>243.25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207</v>
      </c>
      <c r="X85" s="2">
        <v>664.86</v>
      </c>
      <c r="Y85" s="2">
        <v>332.47</v>
      </c>
      <c r="Z85" s="2">
        <f t="shared" si="32"/>
        <v>207</v>
      </c>
      <c r="AA85" s="2">
        <f t="shared" si="33"/>
        <v>664.86</v>
      </c>
      <c r="AB85" s="2">
        <f t="shared" si="34"/>
        <v>332.47</v>
      </c>
      <c r="AC85" s="2">
        <f t="shared" si="35"/>
        <v>360</v>
      </c>
      <c r="AD85" s="2">
        <f t="shared" si="36"/>
        <v>1153.81</v>
      </c>
      <c r="AE85" s="2">
        <f t="shared" si="37"/>
        <v>575.72</v>
      </c>
    </row>
    <row r="86" spans="1:31">
      <c r="A86" s="22">
        <v>71</v>
      </c>
      <c r="B86" s="22">
        <v>9</v>
      </c>
      <c r="C86" s="7" t="s">
        <v>156</v>
      </c>
      <c r="D86" s="7" t="s">
        <v>173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f t="shared" si="29"/>
        <v>0</v>
      </c>
      <c r="O86" s="2">
        <f t="shared" si="30"/>
        <v>0</v>
      </c>
      <c r="P86" s="2">
        <f t="shared" si="31"/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366</v>
      </c>
      <c r="X86" s="2">
        <v>502.17</v>
      </c>
      <c r="Y86" s="2">
        <v>251.09</v>
      </c>
      <c r="Z86" s="2">
        <f t="shared" si="32"/>
        <v>366</v>
      </c>
      <c r="AA86" s="2">
        <f t="shared" si="33"/>
        <v>502.17</v>
      </c>
      <c r="AB86" s="2">
        <f t="shared" si="34"/>
        <v>251.09</v>
      </c>
      <c r="AC86" s="2">
        <f t="shared" si="35"/>
        <v>366</v>
      </c>
      <c r="AD86" s="2">
        <f t="shared" si="36"/>
        <v>502.17</v>
      </c>
      <c r="AE86" s="2">
        <f t="shared" si="37"/>
        <v>251.09</v>
      </c>
    </row>
    <row r="87" spans="1:31" s="8" customFormat="1">
      <c r="A87" s="31"/>
      <c r="B87" s="31"/>
      <c r="C87" s="6"/>
      <c r="D87" s="6" t="s">
        <v>10</v>
      </c>
      <c r="E87" s="24">
        <f>SUM(E78:E86)</f>
        <v>174</v>
      </c>
      <c r="F87" s="24">
        <f t="shared" ref="F87:AE87" si="54">SUM(F78:F86)</f>
        <v>4541.67</v>
      </c>
      <c r="G87" s="24">
        <f t="shared" si="54"/>
        <v>2221.0500000000002</v>
      </c>
      <c r="H87" s="24">
        <f t="shared" si="54"/>
        <v>618</v>
      </c>
      <c r="I87" s="24">
        <f t="shared" si="54"/>
        <v>1511.28</v>
      </c>
      <c r="J87" s="24">
        <f t="shared" si="54"/>
        <v>731.85</v>
      </c>
      <c r="K87" s="24">
        <f t="shared" si="54"/>
        <v>0</v>
      </c>
      <c r="L87" s="24">
        <f t="shared" si="54"/>
        <v>0</v>
      </c>
      <c r="M87" s="24">
        <f t="shared" si="54"/>
        <v>0</v>
      </c>
      <c r="N87" s="24">
        <f t="shared" si="54"/>
        <v>792</v>
      </c>
      <c r="O87" s="24">
        <f t="shared" si="54"/>
        <v>6052.95</v>
      </c>
      <c r="P87" s="24">
        <f t="shared" si="54"/>
        <v>2952.9</v>
      </c>
      <c r="Q87" s="24">
        <f t="shared" si="54"/>
        <v>1</v>
      </c>
      <c r="R87" s="24">
        <f t="shared" si="54"/>
        <v>3600</v>
      </c>
      <c r="S87" s="24">
        <f t="shared" si="54"/>
        <v>2700</v>
      </c>
      <c r="T87" s="24">
        <f t="shared" si="54"/>
        <v>59</v>
      </c>
      <c r="U87" s="24">
        <f t="shared" si="54"/>
        <v>1127.24</v>
      </c>
      <c r="V87" s="24">
        <f t="shared" si="54"/>
        <v>455.81</v>
      </c>
      <c r="W87" s="24">
        <f t="shared" si="54"/>
        <v>2043</v>
      </c>
      <c r="X87" s="24">
        <f t="shared" si="54"/>
        <v>7902.16</v>
      </c>
      <c r="Y87" s="24">
        <f t="shared" si="54"/>
        <v>2804.7</v>
      </c>
      <c r="Z87" s="24">
        <f t="shared" si="54"/>
        <v>2102</v>
      </c>
      <c r="AA87" s="24">
        <f t="shared" si="54"/>
        <v>9029.4</v>
      </c>
      <c r="AB87" s="24">
        <f t="shared" si="54"/>
        <v>3260.51</v>
      </c>
      <c r="AC87" s="24">
        <f t="shared" si="54"/>
        <v>2895</v>
      </c>
      <c r="AD87" s="24">
        <f t="shared" si="54"/>
        <v>18682.349999999999</v>
      </c>
      <c r="AE87" s="24">
        <f t="shared" si="54"/>
        <v>8913.41</v>
      </c>
    </row>
    <row r="88" spans="1:31">
      <c r="A88" s="31"/>
      <c r="B88" s="31"/>
      <c r="C88" s="6"/>
      <c r="D88" s="6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>
      <c r="A89" s="22">
        <v>72</v>
      </c>
      <c r="B89" s="22">
        <v>1</v>
      </c>
      <c r="C89" s="7" t="s">
        <v>175</v>
      </c>
      <c r="D89" s="7" t="s">
        <v>175</v>
      </c>
      <c r="E89" s="2">
        <v>2</v>
      </c>
      <c r="F89" s="2">
        <v>308</v>
      </c>
      <c r="G89" s="2">
        <v>138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f t="shared" si="29"/>
        <v>2</v>
      </c>
      <c r="O89" s="2">
        <f t="shared" si="30"/>
        <v>308</v>
      </c>
      <c r="P89" s="2">
        <f t="shared" si="31"/>
        <v>138</v>
      </c>
      <c r="Q89" s="2">
        <v>1</v>
      </c>
      <c r="R89" s="2">
        <v>3983</v>
      </c>
      <c r="S89" s="2">
        <v>2987.3</v>
      </c>
      <c r="T89" s="2">
        <v>1</v>
      </c>
      <c r="U89" s="2">
        <v>27</v>
      </c>
      <c r="V89" s="2">
        <v>13.5</v>
      </c>
      <c r="W89" s="2">
        <v>34</v>
      </c>
      <c r="X89" s="2">
        <v>611.94000000000005</v>
      </c>
      <c r="Y89" s="2">
        <v>164.69</v>
      </c>
      <c r="Z89" s="2">
        <f t="shared" si="32"/>
        <v>35</v>
      </c>
      <c r="AA89" s="2">
        <f t="shared" si="33"/>
        <v>638.94000000000005</v>
      </c>
      <c r="AB89" s="2">
        <f t="shared" si="34"/>
        <v>178.19</v>
      </c>
      <c r="AC89" s="2">
        <f t="shared" si="35"/>
        <v>38</v>
      </c>
      <c r="AD89" s="2">
        <f t="shared" si="36"/>
        <v>4929.9400000000005</v>
      </c>
      <c r="AE89" s="2">
        <f t="shared" si="37"/>
        <v>3303.4900000000002</v>
      </c>
    </row>
    <row r="90" spans="1:31">
      <c r="A90" s="22">
        <v>73</v>
      </c>
      <c r="B90" s="22">
        <v>2</v>
      </c>
      <c r="C90" s="7" t="s">
        <v>175</v>
      </c>
      <c r="D90" s="7" t="s">
        <v>177</v>
      </c>
      <c r="E90" s="2">
        <v>3</v>
      </c>
      <c r="F90" s="2">
        <v>310</v>
      </c>
      <c r="G90" s="2">
        <v>138.5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f t="shared" si="29"/>
        <v>3</v>
      </c>
      <c r="O90" s="2">
        <f t="shared" si="30"/>
        <v>310</v>
      </c>
      <c r="P90" s="2">
        <f t="shared" si="31"/>
        <v>138.5</v>
      </c>
      <c r="Q90" s="2">
        <v>1</v>
      </c>
      <c r="R90" s="2">
        <v>23000</v>
      </c>
      <c r="S90" s="2">
        <v>17250</v>
      </c>
      <c r="T90" s="2">
        <v>4</v>
      </c>
      <c r="U90" s="2">
        <v>56.3</v>
      </c>
      <c r="V90" s="2">
        <v>19.079999999999998</v>
      </c>
      <c r="W90" s="2">
        <v>30</v>
      </c>
      <c r="X90" s="2">
        <v>628.85</v>
      </c>
      <c r="Y90" s="2">
        <v>314.43</v>
      </c>
      <c r="Z90" s="2">
        <f t="shared" si="32"/>
        <v>34</v>
      </c>
      <c r="AA90" s="2">
        <f t="shared" si="33"/>
        <v>685.15</v>
      </c>
      <c r="AB90" s="2">
        <f t="shared" si="34"/>
        <v>333.51</v>
      </c>
      <c r="AC90" s="2">
        <f t="shared" si="35"/>
        <v>38</v>
      </c>
      <c r="AD90" s="2">
        <f t="shared" si="36"/>
        <v>23995.15</v>
      </c>
      <c r="AE90" s="2">
        <f t="shared" si="37"/>
        <v>17722.009999999998</v>
      </c>
    </row>
    <row r="91" spans="1:31">
      <c r="A91" s="22">
        <v>74</v>
      </c>
      <c r="B91" s="22">
        <v>3</v>
      </c>
      <c r="C91" s="7" t="s">
        <v>175</v>
      </c>
      <c r="D91" s="7" t="s">
        <v>179</v>
      </c>
      <c r="E91" s="2">
        <v>16</v>
      </c>
      <c r="F91" s="2">
        <v>1064</v>
      </c>
      <c r="G91" s="2">
        <v>788</v>
      </c>
      <c r="H91" s="2">
        <v>8</v>
      </c>
      <c r="I91" s="2">
        <v>424</v>
      </c>
      <c r="J91" s="2">
        <v>128.6</v>
      </c>
      <c r="K91" s="2">
        <v>0</v>
      </c>
      <c r="L91" s="2">
        <v>0</v>
      </c>
      <c r="M91" s="2">
        <v>0</v>
      </c>
      <c r="N91" s="2">
        <f t="shared" si="29"/>
        <v>24</v>
      </c>
      <c r="O91" s="2">
        <f t="shared" si="30"/>
        <v>1488</v>
      </c>
      <c r="P91" s="2">
        <f t="shared" si="31"/>
        <v>916.6</v>
      </c>
      <c r="Q91" s="2">
        <v>0</v>
      </c>
      <c r="R91" s="2">
        <v>0</v>
      </c>
      <c r="S91" s="2">
        <v>0</v>
      </c>
      <c r="T91" s="2">
        <v>34</v>
      </c>
      <c r="U91" s="2">
        <v>1118.5999999999999</v>
      </c>
      <c r="V91" s="2">
        <v>396.9</v>
      </c>
      <c r="W91" s="2">
        <v>9</v>
      </c>
      <c r="X91" s="2">
        <v>284.8</v>
      </c>
      <c r="Y91" s="2">
        <v>154.9</v>
      </c>
      <c r="Z91" s="2">
        <f t="shared" si="32"/>
        <v>43</v>
      </c>
      <c r="AA91" s="2">
        <f t="shared" si="33"/>
        <v>1403.3999999999999</v>
      </c>
      <c r="AB91" s="2">
        <f t="shared" si="34"/>
        <v>551.79999999999995</v>
      </c>
      <c r="AC91" s="2">
        <f t="shared" si="35"/>
        <v>67</v>
      </c>
      <c r="AD91" s="2">
        <f t="shared" si="36"/>
        <v>2891.3999999999996</v>
      </c>
      <c r="AE91" s="2">
        <f t="shared" si="37"/>
        <v>1468.4</v>
      </c>
    </row>
    <row r="92" spans="1:31">
      <c r="A92" s="22">
        <v>75</v>
      </c>
      <c r="B92" s="21">
        <v>4</v>
      </c>
      <c r="C92" s="7" t="s">
        <v>175</v>
      </c>
      <c r="D92" s="7" t="s">
        <v>181</v>
      </c>
      <c r="E92" s="2">
        <v>9</v>
      </c>
      <c r="F92" s="2">
        <v>441.49</v>
      </c>
      <c r="G92" s="2">
        <v>222.9</v>
      </c>
      <c r="H92" s="2">
        <v>6</v>
      </c>
      <c r="I92" s="2">
        <v>204.6</v>
      </c>
      <c r="J92" s="2">
        <v>73.95</v>
      </c>
      <c r="K92" s="2">
        <v>0</v>
      </c>
      <c r="L92" s="2">
        <v>0</v>
      </c>
      <c r="M92" s="2">
        <v>0</v>
      </c>
      <c r="N92" s="2">
        <f t="shared" ref="N92:N142" si="55">E92+H92+K92</f>
        <v>15</v>
      </c>
      <c r="O92" s="2">
        <f t="shared" ref="O92:O142" si="56">F92+I92+L92</f>
        <v>646.09</v>
      </c>
      <c r="P92" s="2">
        <f t="shared" ref="P92:P142" si="57">G92+J92+M92</f>
        <v>296.85000000000002</v>
      </c>
      <c r="Q92" s="2">
        <v>0</v>
      </c>
      <c r="R92" s="2">
        <v>0</v>
      </c>
      <c r="S92" s="2">
        <v>0</v>
      </c>
      <c r="T92" s="2">
        <v>3</v>
      </c>
      <c r="U92" s="2">
        <v>162</v>
      </c>
      <c r="V92" s="2">
        <v>78.5</v>
      </c>
      <c r="W92" s="2">
        <v>26</v>
      </c>
      <c r="X92" s="2">
        <v>631.94000000000005</v>
      </c>
      <c r="Y92" s="2">
        <v>277.57</v>
      </c>
      <c r="Z92" s="2">
        <f t="shared" si="32"/>
        <v>29</v>
      </c>
      <c r="AA92" s="2">
        <f t="shared" si="33"/>
        <v>793.94</v>
      </c>
      <c r="AB92" s="2">
        <f t="shared" si="34"/>
        <v>356.07</v>
      </c>
      <c r="AC92" s="2">
        <f t="shared" si="35"/>
        <v>44</v>
      </c>
      <c r="AD92" s="2">
        <f t="shared" si="36"/>
        <v>1440.0300000000002</v>
      </c>
      <c r="AE92" s="2">
        <f t="shared" si="37"/>
        <v>652.92000000000007</v>
      </c>
    </row>
    <row r="93" spans="1:31">
      <c r="A93" s="22">
        <v>76</v>
      </c>
      <c r="B93" s="22">
        <v>5</v>
      </c>
      <c r="C93" s="7" t="s">
        <v>175</v>
      </c>
      <c r="D93" s="7" t="s">
        <v>183</v>
      </c>
      <c r="E93" s="2">
        <v>12</v>
      </c>
      <c r="F93" s="2">
        <v>1509.68</v>
      </c>
      <c r="G93" s="2">
        <v>437.84</v>
      </c>
      <c r="H93" s="2">
        <v>4</v>
      </c>
      <c r="I93" s="2">
        <v>96</v>
      </c>
      <c r="J93" s="2">
        <v>28.8</v>
      </c>
      <c r="K93" s="2">
        <v>1</v>
      </c>
      <c r="L93" s="2">
        <v>1243</v>
      </c>
      <c r="M93" s="2">
        <v>932.25</v>
      </c>
      <c r="N93" s="2">
        <f t="shared" si="55"/>
        <v>17</v>
      </c>
      <c r="O93" s="2">
        <f t="shared" si="56"/>
        <v>2848.6800000000003</v>
      </c>
      <c r="P93" s="2">
        <f t="shared" si="57"/>
        <v>1398.8899999999999</v>
      </c>
      <c r="Q93" s="2">
        <v>1</v>
      </c>
      <c r="R93" s="2">
        <v>28500</v>
      </c>
      <c r="S93" s="2">
        <v>21375</v>
      </c>
      <c r="T93" s="2">
        <v>4</v>
      </c>
      <c r="U93" s="2">
        <v>102</v>
      </c>
      <c r="V93" s="2">
        <v>40.5</v>
      </c>
      <c r="W93" s="2">
        <v>45</v>
      </c>
      <c r="X93" s="2">
        <v>497.2</v>
      </c>
      <c r="Y93" s="2">
        <v>160.1</v>
      </c>
      <c r="Z93" s="2">
        <f t="shared" si="32"/>
        <v>49</v>
      </c>
      <c r="AA93" s="2">
        <f t="shared" si="33"/>
        <v>599.20000000000005</v>
      </c>
      <c r="AB93" s="2">
        <f t="shared" si="34"/>
        <v>200.6</v>
      </c>
      <c r="AC93" s="2">
        <f t="shared" si="35"/>
        <v>67</v>
      </c>
      <c r="AD93" s="2">
        <f t="shared" si="36"/>
        <v>31947.88</v>
      </c>
      <c r="AE93" s="2">
        <f t="shared" si="37"/>
        <v>22974.489999999998</v>
      </c>
    </row>
    <row r="94" spans="1:31">
      <c r="A94" s="22">
        <v>77</v>
      </c>
      <c r="B94" s="22">
        <v>6</v>
      </c>
      <c r="C94" s="7" t="s">
        <v>175</v>
      </c>
      <c r="D94" s="7" t="s">
        <v>185</v>
      </c>
      <c r="E94" s="2">
        <v>0</v>
      </c>
      <c r="F94" s="2">
        <v>0</v>
      </c>
      <c r="G94" s="2">
        <v>0</v>
      </c>
      <c r="H94" s="2">
        <v>32</v>
      </c>
      <c r="I94" s="2">
        <v>48.59</v>
      </c>
      <c r="J94" s="2">
        <v>12.292999999999999</v>
      </c>
      <c r="K94" s="2">
        <v>1</v>
      </c>
      <c r="L94" s="2">
        <v>1.3560000000000001</v>
      </c>
      <c r="M94" s="2">
        <v>0.67800000000000005</v>
      </c>
      <c r="N94" s="2">
        <f t="shared" ref="N94" si="58">E94+H94+K94</f>
        <v>33</v>
      </c>
      <c r="O94" s="2">
        <f t="shared" ref="O94" si="59">F94+I94+L94</f>
        <v>49.946000000000005</v>
      </c>
      <c r="P94" s="2">
        <f t="shared" ref="P94" si="60">G94+J94+M94</f>
        <v>12.971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3</v>
      </c>
      <c r="X94" s="2">
        <v>2.97</v>
      </c>
      <c r="Y94" s="2">
        <v>0.75141000000000002</v>
      </c>
      <c r="Z94" s="2">
        <f t="shared" si="32"/>
        <v>3</v>
      </c>
      <c r="AA94" s="2">
        <f t="shared" si="33"/>
        <v>2.97</v>
      </c>
      <c r="AB94" s="2">
        <f t="shared" si="34"/>
        <v>0.75141000000000002</v>
      </c>
      <c r="AC94" s="2">
        <f t="shared" si="35"/>
        <v>36</v>
      </c>
      <c r="AD94" s="2">
        <f t="shared" si="36"/>
        <v>52.916000000000004</v>
      </c>
      <c r="AE94" s="2">
        <f t="shared" si="37"/>
        <v>13.72241</v>
      </c>
    </row>
    <row r="95" spans="1:31">
      <c r="A95" s="22">
        <v>78</v>
      </c>
      <c r="B95" s="22">
        <v>7</v>
      </c>
      <c r="C95" s="7" t="s">
        <v>175</v>
      </c>
      <c r="D95" s="7" t="s">
        <v>187</v>
      </c>
      <c r="E95" s="2">
        <v>0</v>
      </c>
      <c r="F95" s="2">
        <v>0</v>
      </c>
      <c r="G95" s="2">
        <v>0</v>
      </c>
      <c r="H95" s="2">
        <v>1</v>
      </c>
      <c r="I95" s="2">
        <v>1.3560000000000001</v>
      </c>
      <c r="J95" s="2">
        <v>0.67800000000000005</v>
      </c>
      <c r="K95" s="2">
        <v>0</v>
      </c>
      <c r="L95" s="2">
        <v>0</v>
      </c>
      <c r="M95" s="2">
        <v>0</v>
      </c>
      <c r="N95" s="2">
        <f t="shared" si="55"/>
        <v>1</v>
      </c>
      <c r="O95" s="2">
        <f t="shared" si="56"/>
        <v>1.3560000000000001</v>
      </c>
      <c r="P95" s="2">
        <f t="shared" si="57"/>
        <v>0.67800000000000005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67</v>
      </c>
      <c r="X95" s="2">
        <v>56.271999999999998</v>
      </c>
      <c r="Y95" s="2">
        <v>28.082000000000001</v>
      </c>
      <c r="Z95" s="2">
        <f t="shared" si="32"/>
        <v>67</v>
      </c>
      <c r="AA95" s="2">
        <f t="shared" si="33"/>
        <v>56.271999999999998</v>
      </c>
      <c r="AB95" s="2">
        <f t="shared" si="34"/>
        <v>28.082000000000001</v>
      </c>
      <c r="AC95" s="2">
        <f t="shared" si="35"/>
        <v>68</v>
      </c>
      <c r="AD95" s="2">
        <f t="shared" si="36"/>
        <v>57.628</v>
      </c>
      <c r="AE95" s="2">
        <f t="shared" si="37"/>
        <v>28.76</v>
      </c>
    </row>
    <row r="96" spans="1:31">
      <c r="A96" s="22">
        <v>79</v>
      </c>
      <c r="B96" s="22">
        <v>8</v>
      </c>
      <c r="C96" s="7" t="s">
        <v>175</v>
      </c>
      <c r="D96" s="7" t="s">
        <v>189</v>
      </c>
      <c r="E96" s="2">
        <v>0</v>
      </c>
      <c r="F96" s="2">
        <v>0</v>
      </c>
      <c r="G96" s="2">
        <v>0</v>
      </c>
      <c r="H96" s="2">
        <v>80</v>
      </c>
      <c r="I96" s="2">
        <v>244</v>
      </c>
      <c r="J96" s="2">
        <v>104.66200000000001</v>
      </c>
      <c r="K96" s="2">
        <v>0</v>
      </c>
      <c r="L96" s="2">
        <v>0</v>
      </c>
      <c r="M96" s="2">
        <v>0</v>
      </c>
      <c r="N96" s="2">
        <f t="shared" si="55"/>
        <v>80</v>
      </c>
      <c r="O96" s="2">
        <f t="shared" si="56"/>
        <v>244</v>
      </c>
      <c r="P96" s="2">
        <f t="shared" si="57"/>
        <v>104.66200000000001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f t="shared" si="32"/>
        <v>0</v>
      </c>
      <c r="AA96" s="2">
        <f t="shared" si="33"/>
        <v>0</v>
      </c>
      <c r="AB96" s="2">
        <f t="shared" si="34"/>
        <v>0</v>
      </c>
      <c r="AC96" s="2">
        <f t="shared" si="35"/>
        <v>80</v>
      </c>
      <c r="AD96" s="2">
        <f t="shared" si="36"/>
        <v>244</v>
      </c>
      <c r="AE96" s="2">
        <f t="shared" si="37"/>
        <v>104.66200000000001</v>
      </c>
    </row>
    <row r="97" spans="1:31">
      <c r="A97" s="22">
        <v>80</v>
      </c>
      <c r="B97" s="16">
        <v>9</v>
      </c>
      <c r="C97" s="15" t="s">
        <v>175</v>
      </c>
      <c r="D97" s="15" t="s">
        <v>191</v>
      </c>
      <c r="E97" s="2">
        <v>0</v>
      </c>
      <c r="F97" s="2">
        <v>0</v>
      </c>
      <c r="G97" s="2">
        <v>0</v>
      </c>
      <c r="H97" s="2">
        <v>24</v>
      </c>
      <c r="I97" s="2">
        <v>23.48</v>
      </c>
      <c r="J97" s="2">
        <v>11.74</v>
      </c>
      <c r="K97" s="2">
        <v>0</v>
      </c>
      <c r="L97" s="2">
        <v>0</v>
      </c>
      <c r="M97" s="2">
        <v>0</v>
      </c>
      <c r="N97" s="2">
        <f t="shared" ref="N97" si="61">E97+H97+K97</f>
        <v>24</v>
      </c>
      <c r="O97" s="2">
        <f t="shared" ref="O97" si="62">F97+I97+L97</f>
        <v>23.48</v>
      </c>
      <c r="P97" s="2">
        <f t="shared" ref="P97" si="63">G97+J97+M97</f>
        <v>11.74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104</v>
      </c>
      <c r="X97" s="2">
        <v>74.98</v>
      </c>
      <c r="Y97" s="2">
        <v>37.49</v>
      </c>
      <c r="Z97" s="2">
        <f t="shared" si="32"/>
        <v>104</v>
      </c>
      <c r="AA97" s="2">
        <f t="shared" si="33"/>
        <v>74.98</v>
      </c>
      <c r="AB97" s="2">
        <f t="shared" si="34"/>
        <v>37.49</v>
      </c>
      <c r="AC97" s="2">
        <f t="shared" si="35"/>
        <v>128</v>
      </c>
      <c r="AD97" s="2">
        <f t="shared" si="36"/>
        <v>98.460000000000008</v>
      </c>
      <c r="AE97" s="2">
        <f t="shared" si="37"/>
        <v>49.230000000000004</v>
      </c>
    </row>
    <row r="98" spans="1:31">
      <c r="A98" s="22">
        <v>81</v>
      </c>
      <c r="B98" s="16">
        <v>10</v>
      </c>
      <c r="C98" s="15" t="s">
        <v>175</v>
      </c>
      <c r="D98" s="15" t="s">
        <v>356</v>
      </c>
      <c r="E98" s="2">
        <v>0</v>
      </c>
      <c r="F98" s="2">
        <v>0</v>
      </c>
      <c r="G98" s="2">
        <v>0</v>
      </c>
      <c r="H98" s="2">
        <v>160</v>
      </c>
      <c r="I98" s="2">
        <v>386.60039999999998</v>
      </c>
      <c r="J98" s="2">
        <v>193.30019999999999</v>
      </c>
      <c r="K98" s="2">
        <v>0</v>
      </c>
      <c r="L98" s="2">
        <v>0</v>
      </c>
      <c r="M98" s="2">
        <v>0</v>
      </c>
      <c r="N98" s="2">
        <f t="shared" si="55"/>
        <v>160</v>
      </c>
      <c r="O98" s="2">
        <f t="shared" si="56"/>
        <v>386.60039999999998</v>
      </c>
      <c r="P98" s="2">
        <f t="shared" si="57"/>
        <v>193.30019999999999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f t="shared" ref="AA98:AA129" si="64">U98+X98</f>
        <v>0</v>
      </c>
      <c r="AB98" s="2">
        <f t="shared" ref="AB98:AB129" si="65">V98+Y98</f>
        <v>0</v>
      </c>
      <c r="AC98" s="2">
        <f t="shared" ref="AC98:AC129" si="66">N98+Q98+Z98</f>
        <v>160</v>
      </c>
      <c r="AD98" s="2">
        <f t="shared" ref="AD98:AD129" si="67">O98+R98+AA98</f>
        <v>386.60039999999998</v>
      </c>
      <c r="AE98" s="2">
        <f t="shared" ref="AE98:AE129" si="68">P98+S98+AB98</f>
        <v>193.30019999999999</v>
      </c>
    </row>
    <row r="99" spans="1:31" s="8" customFormat="1">
      <c r="A99" s="32"/>
      <c r="B99" s="32"/>
      <c r="C99" s="6"/>
      <c r="D99" s="6" t="s">
        <v>10</v>
      </c>
      <c r="E99" s="24">
        <f>SUM(E89:E98)</f>
        <v>42</v>
      </c>
      <c r="F99" s="24">
        <f t="shared" ref="F99:AE99" si="69">SUM(F89:F98)</f>
        <v>3633.17</v>
      </c>
      <c r="G99" s="24">
        <f t="shared" si="69"/>
        <v>1725.24</v>
      </c>
      <c r="H99" s="24">
        <f t="shared" si="69"/>
        <v>315</v>
      </c>
      <c r="I99" s="24">
        <f t="shared" si="69"/>
        <v>1428.6264000000001</v>
      </c>
      <c r="J99" s="24">
        <f t="shared" si="69"/>
        <v>554.02320000000009</v>
      </c>
      <c r="K99" s="24">
        <f t="shared" si="69"/>
        <v>2</v>
      </c>
      <c r="L99" s="24">
        <f t="shared" si="69"/>
        <v>1244.356</v>
      </c>
      <c r="M99" s="24">
        <f t="shared" si="69"/>
        <v>932.928</v>
      </c>
      <c r="N99" s="24">
        <f t="shared" si="69"/>
        <v>359</v>
      </c>
      <c r="O99" s="24">
        <f t="shared" si="69"/>
        <v>6306.1523999999999</v>
      </c>
      <c r="P99" s="24">
        <f t="shared" si="69"/>
        <v>3212.1911999999993</v>
      </c>
      <c r="Q99" s="24">
        <f t="shared" si="69"/>
        <v>3</v>
      </c>
      <c r="R99" s="24">
        <f t="shared" si="69"/>
        <v>55483</v>
      </c>
      <c r="S99" s="24">
        <f t="shared" si="69"/>
        <v>41612.300000000003</v>
      </c>
      <c r="T99" s="24">
        <f t="shared" si="69"/>
        <v>46</v>
      </c>
      <c r="U99" s="24">
        <f t="shared" si="69"/>
        <v>1465.8999999999999</v>
      </c>
      <c r="V99" s="24">
        <f t="shared" si="69"/>
        <v>548.48</v>
      </c>
      <c r="W99" s="24">
        <f t="shared" si="69"/>
        <v>318</v>
      </c>
      <c r="X99" s="24">
        <f t="shared" si="69"/>
        <v>2788.9519999999993</v>
      </c>
      <c r="Y99" s="24">
        <f t="shared" si="69"/>
        <v>1138.01341</v>
      </c>
      <c r="Z99" s="24">
        <f t="shared" si="69"/>
        <v>364</v>
      </c>
      <c r="AA99" s="24">
        <f t="shared" si="69"/>
        <v>4254.8519999999999</v>
      </c>
      <c r="AB99" s="24">
        <f t="shared" si="69"/>
        <v>1686.49341</v>
      </c>
      <c r="AC99" s="24">
        <f t="shared" si="69"/>
        <v>726</v>
      </c>
      <c r="AD99" s="24">
        <f t="shared" si="69"/>
        <v>66044.004400000005</v>
      </c>
      <c r="AE99" s="24">
        <f t="shared" si="69"/>
        <v>46510.98461</v>
      </c>
    </row>
    <row r="100" spans="1:31">
      <c r="A100" s="31"/>
      <c r="B100" s="31"/>
      <c r="C100" s="6"/>
      <c r="D100" s="6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>
      <c r="A101" s="22">
        <v>82</v>
      </c>
      <c r="B101" s="22">
        <v>1</v>
      </c>
      <c r="C101" s="7" t="s">
        <v>194</v>
      </c>
      <c r="D101" s="7" t="s">
        <v>195</v>
      </c>
      <c r="E101" s="2">
        <v>27</v>
      </c>
      <c r="F101" s="2">
        <v>904</v>
      </c>
      <c r="G101" s="2">
        <v>339.75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f t="shared" si="55"/>
        <v>27</v>
      </c>
      <c r="O101" s="2">
        <f t="shared" si="56"/>
        <v>904</v>
      </c>
      <c r="P101" s="2">
        <f t="shared" si="57"/>
        <v>339.75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83</v>
      </c>
      <c r="X101" s="2">
        <v>1478</v>
      </c>
      <c r="Y101" s="2">
        <v>369.5</v>
      </c>
      <c r="Z101" s="2">
        <f t="shared" ref="Z101:Z129" si="70">T101+W101</f>
        <v>83</v>
      </c>
      <c r="AA101" s="2">
        <f t="shared" si="64"/>
        <v>1478</v>
      </c>
      <c r="AB101" s="2">
        <f t="shared" si="65"/>
        <v>369.5</v>
      </c>
      <c r="AC101" s="2">
        <f t="shared" si="66"/>
        <v>110</v>
      </c>
      <c r="AD101" s="2">
        <f t="shared" si="67"/>
        <v>2382</v>
      </c>
      <c r="AE101" s="2">
        <f t="shared" si="68"/>
        <v>709.25</v>
      </c>
    </row>
    <row r="102" spans="1:31">
      <c r="A102" s="22">
        <v>83</v>
      </c>
      <c r="B102" s="22">
        <v>2</v>
      </c>
      <c r="C102" s="7" t="s">
        <v>194</v>
      </c>
      <c r="D102" s="7" t="s">
        <v>197</v>
      </c>
      <c r="E102" s="2">
        <v>50</v>
      </c>
      <c r="F102" s="2">
        <v>2746</v>
      </c>
      <c r="G102" s="2">
        <v>726.5</v>
      </c>
      <c r="H102" s="2">
        <v>0</v>
      </c>
      <c r="I102" s="2">
        <v>0</v>
      </c>
      <c r="J102" s="2">
        <v>0</v>
      </c>
      <c r="K102" s="2">
        <v>1</v>
      </c>
      <c r="L102" s="2">
        <v>132</v>
      </c>
      <c r="M102" s="2">
        <v>33</v>
      </c>
      <c r="N102" s="2">
        <f t="shared" si="55"/>
        <v>51</v>
      </c>
      <c r="O102" s="2">
        <f t="shared" si="56"/>
        <v>2878</v>
      </c>
      <c r="P102" s="2">
        <f t="shared" si="57"/>
        <v>759.5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194</v>
      </c>
      <c r="X102" s="2">
        <v>5765</v>
      </c>
      <c r="Y102" s="2">
        <v>1441.25</v>
      </c>
      <c r="Z102" s="2">
        <f t="shared" si="70"/>
        <v>194</v>
      </c>
      <c r="AA102" s="2">
        <f t="shared" si="64"/>
        <v>5765</v>
      </c>
      <c r="AB102" s="2">
        <f t="shared" si="65"/>
        <v>1441.25</v>
      </c>
      <c r="AC102" s="2">
        <f t="shared" si="66"/>
        <v>245</v>
      </c>
      <c r="AD102" s="2">
        <f t="shared" si="67"/>
        <v>8643</v>
      </c>
      <c r="AE102" s="2">
        <f t="shared" si="68"/>
        <v>2200.75</v>
      </c>
    </row>
    <row r="103" spans="1:31">
      <c r="A103" s="22">
        <v>84</v>
      </c>
      <c r="B103" s="22">
        <v>3</v>
      </c>
      <c r="C103" s="7" t="s">
        <v>194</v>
      </c>
      <c r="D103" s="7" t="s">
        <v>199</v>
      </c>
      <c r="E103" s="2">
        <v>48</v>
      </c>
      <c r="F103" s="2">
        <v>2373</v>
      </c>
      <c r="G103" s="2">
        <v>889.25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f t="shared" si="55"/>
        <v>48</v>
      </c>
      <c r="O103" s="2">
        <f t="shared" si="56"/>
        <v>2373</v>
      </c>
      <c r="P103" s="2">
        <f t="shared" si="57"/>
        <v>889.25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98</v>
      </c>
      <c r="X103" s="2">
        <v>2194</v>
      </c>
      <c r="Y103" s="2">
        <v>548.5</v>
      </c>
      <c r="Z103" s="2">
        <f t="shared" si="70"/>
        <v>98</v>
      </c>
      <c r="AA103" s="2">
        <f t="shared" si="64"/>
        <v>2194</v>
      </c>
      <c r="AB103" s="2">
        <f t="shared" si="65"/>
        <v>548.5</v>
      </c>
      <c r="AC103" s="2">
        <f t="shared" si="66"/>
        <v>146</v>
      </c>
      <c r="AD103" s="2">
        <f t="shared" si="67"/>
        <v>4567</v>
      </c>
      <c r="AE103" s="2">
        <f t="shared" si="68"/>
        <v>1437.75</v>
      </c>
    </row>
    <row r="104" spans="1:31">
      <c r="A104" s="22">
        <v>85</v>
      </c>
      <c r="B104" s="22">
        <v>4</v>
      </c>
      <c r="C104" s="7" t="s">
        <v>194</v>
      </c>
      <c r="D104" s="7" t="s">
        <v>201</v>
      </c>
      <c r="E104" s="2">
        <v>59</v>
      </c>
      <c r="F104" s="2">
        <v>2802.46</v>
      </c>
      <c r="G104" s="2">
        <v>980.48</v>
      </c>
      <c r="H104" s="2">
        <v>0</v>
      </c>
      <c r="I104" s="2">
        <v>0</v>
      </c>
      <c r="J104" s="2">
        <v>0</v>
      </c>
      <c r="K104" s="2">
        <v>1</v>
      </c>
      <c r="L104" s="2">
        <v>350</v>
      </c>
      <c r="M104" s="2">
        <v>87.5</v>
      </c>
      <c r="N104" s="2">
        <f t="shared" si="55"/>
        <v>60</v>
      </c>
      <c r="O104" s="2">
        <f t="shared" si="56"/>
        <v>3152.46</v>
      </c>
      <c r="P104" s="2">
        <f t="shared" si="57"/>
        <v>1067.98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45</v>
      </c>
      <c r="X104" s="2">
        <v>3822.8</v>
      </c>
      <c r="Y104" s="2">
        <v>955.7</v>
      </c>
      <c r="Z104" s="2">
        <f t="shared" si="70"/>
        <v>45</v>
      </c>
      <c r="AA104" s="2">
        <f t="shared" si="64"/>
        <v>3822.8</v>
      </c>
      <c r="AB104" s="2">
        <f t="shared" si="65"/>
        <v>955.7</v>
      </c>
      <c r="AC104" s="2">
        <f t="shared" si="66"/>
        <v>105</v>
      </c>
      <c r="AD104" s="2">
        <f t="shared" si="67"/>
        <v>6975.26</v>
      </c>
      <c r="AE104" s="2">
        <f t="shared" si="68"/>
        <v>2023.68</v>
      </c>
    </row>
    <row r="105" spans="1:31">
      <c r="A105" s="28">
        <v>86</v>
      </c>
      <c r="B105" s="28">
        <v>5</v>
      </c>
      <c r="C105" s="29" t="s">
        <v>194</v>
      </c>
      <c r="D105" s="7" t="s">
        <v>203</v>
      </c>
      <c r="E105" s="2">
        <v>31</v>
      </c>
      <c r="F105" s="2">
        <v>1783</v>
      </c>
      <c r="G105" s="2">
        <v>487.75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f t="shared" si="55"/>
        <v>31</v>
      </c>
      <c r="O105" s="2">
        <f t="shared" si="56"/>
        <v>1783</v>
      </c>
      <c r="P105" s="2">
        <f t="shared" si="57"/>
        <v>487.75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61</v>
      </c>
      <c r="X105" s="2">
        <v>1111.8</v>
      </c>
      <c r="Y105" s="2">
        <v>277.95</v>
      </c>
      <c r="Z105" s="2">
        <f t="shared" si="70"/>
        <v>61</v>
      </c>
      <c r="AA105" s="2">
        <f t="shared" si="64"/>
        <v>1111.8</v>
      </c>
      <c r="AB105" s="2">
        <f t="shared" si="65"/>
        <v>277.95</v>
      </c>
      <c r="AC105" s="2">
        <f t="shared" si="66"/>
        <v>92</v>
      </c>
      <c r="AD105" s="2">
        <f t="shared" si="67"/>
        <v>2894.8</v>
      </c>
      <c r="AE105" s="2">
        <f t="shared" si="68"/>
        <v>765.7</v>
      </c>
    </row>
    <row r="106" spans="1:31">
      <c r="A106" s="9">
        <v>87</v>
      </c>
      <c r="B106" s="9">
        <v>6</v>
      </c>
      <c r="C106" s="7" t="s">
        <v>194</v>
      </c>
      <c r="D106" s="7" t="s">
        <v>205</v>
      </c>
      <c r="E106" s="2">
        <v>31</v>
      </c>
      <c r="F106" s="2">
        <v>723</v>
      </c>
      <c r="G106" s="2">
        <v>212</v>
      </c>
      <c r="H106" s="2">
        <v>0</v>
      </c>
      <c r="I106" s="2">
        <v>0</v>
      </c>
      <c r="J106" s="2">
        <v>0</v>
      </c>
      <c r="K106" s="2">
        <v>2</v>
      </c>
      <c r="L106" s="2">
        <v>95</v>
      </c>
      <c r="M106" s="2">
        <v>23.75</v>
      </c>
      <c r="N106" s="2">
        <f t="shared" si="55"/>
        <v>33</v>
      </c>
      <c r="O106" s="2">
        <f t="shared" si="56"/>
        <v>818</v>
      </c>
      <c r="P106" s="2">
        <f t="shared" si="57"/>
        <v>235.75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83</v>
      </c>
      <c r="X106" s="2">
        <v>1452.5</v>
      </c>
      <c r="Y106" s="2">
        <v>363.125</v>
      </c>
      <c r="Z106" s="2">
        <f t="shared" si="70"/>
        <v>83</v>
      </c>
      <c r="AA106" s="2">
        <f t="shared" si="64"/>
        <v>1452.5</v>
      </c>
      <c r="AB106" s="2">
        <f t="shared" si="65"/>
        <v>363.125</v>
      </c>
      <c r="AC106" s="2">
        <f t="shared" si="66"/>
        <v>116</v>
      </c>
      <c r="AD106" s="2">
        <f t="shared" si="67"/>
        <v>2270.5</v>
      </c>
      <c r="AE106" s="2">
        <f t="shared" si="68"/>
        <v>598.875</v>
      </c>
    </row>
    <row r="107" spans="1:31">
      <c r="A107" s="9">
        <v>88</v>
      </c>
      <c r="B107" s="9">
        <v>7</v>
      </c>
      <c r="C107" s="7" t="s">
        <v>194</v>
      </c>
      <c r="D107" s="7" t="s">
        <v>207</v>
      </c>
      <c r="E107" s="2">
        <v>15</v>
      </c>
      <c r="F107" s="2">
        <v>1108</v>
      </c>
      <c r="G107" s="2">
        <v>461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f t="shared" si="55"/>
        <v>15</v>
      </c>
      <c r="O107" s="2">
        <f t="shared" si="56"/>
        <v>1108</v>
      </c>
      <c r="P107" s="2">
        <f t="shared" si="57"/>
        <v>461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40</v>
      </c>
      <c r="X107" s="2">
        <v>646.6</v>
      </c>
      <c r="Y107" s="2">
        <v>161.65</v>
      </c>
      <c r="Z107" s="2">
        <f t="shared" si="70"/>
        <v>40</v>
      </c>
      <c r="AA107" s="2">
        <f t="shared" si="64"/>
        <v>646.6</v>
      </c>
      <c r="AB107" s="2">
        <f t="shared" si="65"/>
        <v>161.65</v>
      </c>
      <c r="AC107" s="2">
        <f t="shared" si="66"/>
        <v>55</v>
      </c>
      <c r="AD107" s="2">
        <f t="shared" si="67"/>
        <v>1754.6</v>
      </c>
      <c r="AE107" s="2">
        <f t="shared" si="68"/>
        <v>622.65</v>
      </c>
    </row>
    <row r="108" spans="1:31">
      <c r="A108" s="9">
        <v>89</v>
      </c>
      <c r="B108" s="9">
        <v>8</v>
      </c>
      <c r="C108" s="7" t="s">
        <v>194</v>
      </c>
      <c r="D108" s="7" t="s">
        <v>355</v>
      </c>
      <c r="E108" s="2">
        <v>18</v>
      </c>
      <c r="F108" s="2">
        <v>3977.8</v>
      </c>
      <c r="G108" s="2">
        <v>2483.4499999999998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f t="shared" si="55"/>
        <v>18</v>
      </c>
      <c r="O108" s="2">
        <f t="shared" si="56"/>
        <v>3977.8</v>
      </c>
      <c r="P108" s="2">
        <f t="shared" si="57"/>
        <v>2483.4499999999998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16</v>
      </c>
      <c r="X108" s="2">
        <v>1075.8</v>
      </c>
      <c r="Y108" s="2">
        <v>389.95</v>
      </c>
      <c r="Z108" s="2">
        <f t="shared" si="70"/>
        <v>16</v>
      </c>
      <c r="AA108" s="2">
        <f t="shared" si="64"/>
        <v>1075.8</v>
      </c>
      <c r="AB108" s="2">
        <f t="shared" si="65"/>
        <v>389.95</v>
      </c>
      <c r="AC108" s="2">
        <f t="shared" si="66"/>
        <v>34</v>
      </c>
      <c r="AD108" s="2">
        <f t="shared" si="67"/>
        <v>5053.6000000000004</v>
      </c>
      <c r="AE108" s="2">
        <f t="shared" si="68"/>
        <v>2873.3999999999996</v>
      </c>
    </row>
    <row r="109" spans="1:31" s="8" customFormat="1">
      <c r="A109" s="30"/>
      <c r="B109" s="30"/>
      <c r="C109" s="6"/>
      <c r="D109" s="6" t="s">
        <v>10</v>
      </c>
      <c r="E109" s="24">
        <f>SUM(E101:E108)</f>
        <v>279</v>
      </c>
      <c r="F109" s="24">
        <f t="shared" ref="F109:AE109" si="71">SUM(F101:F108)</f>
        <v>16417.259999999998</v>
      </c>
      <c r="G109" s="24">
        <f t="shared" si="71"/>
        <v>6580.1799999999994</v>
      </c>
      <c r="H109" s="24">
        <f t="shared" si="71"/>
        <v>0</v>
      </c>
      <c r="I109" s="24">
        <f t="shared" si="71"/>
        <v>0</v>
      </c>
      <c r="J109" s="24">
        <f t="shared" si="71"/>
        <v>0</v>
      </c>
      <c r="K109" s="24">
        <f t="shared" si="71"/>
        <v>4</v>
      </c>
      <c r="L109" s="24">
        <f t="shared" si="71"/>
        <v>577</v>
      </c>
      <c r="M109" s="24">
        <f t="shared" si="71"/>
        <v>144.25</v>
      </c>
      <c r="N109" s="24">
        <f t="shared" si="71"/>
        <v>283</v>
      </c>
      <c r="O109" s="24">
        <f t="shared" si="71"/>
        <v>16994.259999999998</v>
      </c>
      <c r="P109" s="24">
        <f t="shared" si="71"/>
        <v>6724.4299999999994</v>
      </c>
      <c r="Q109" s="24">
        <f t="shared" si="71"/>
        <v>0</v>
      </c>
      <c r="R109" s="24">
        <f t="shared" si="71"/>
        <v>0</v>
      </c>
      <c r="S109" s="24">
        <f t="shared" si="71"/>
        <v>0</v>
      </c>
      <c r="T109" s="24">
        <f t="shared" si="71"/>
        <v>0</v>
      </c>
      <c r="U109" s="24">
        <f t="shared" si="71"/>
        <v>0</v>
      </c>
      <c r="V109" s="24">
        <f t="shared" si="71"/>
        <v>0</v>
      </c>
      <c r="W109" s="24">
        <f t="shared" si="71"/>
        <v>620</v>
      </c>
      <c r="X109" s="24">
        <f t="shared" si="71"/>
        <v>17546.499999999996</v>
      </c>
      <c r="Y109" s="24">
        <f t="shared" si="71"/>
        <v>4507.6249999999991</v>
      </c>
      <c r="Z109" s="24">
        <f t="shared" si="71"/>
        <v>620</v>
      </c>
      <c r="AA109" s="24">
        <f t="shared" si="71"/>
        <v>17546.499999999996</v>
      </c>
      <c r="AB109" s="24">
        <f t="shared" si="71"/>
        <v>4507.6249999999991</v>
      </c>
      <c r="AC109" s="24">
        <f t="shared" si="71"/>
        <v>903</v>
      </c>
      <c r="AD109" s="24">
        <f t="shared" si="71"/>
        <v>34540.76</v>
      </c>
      <c r="AE109" s="24">
        <f t="shared" si="71"/>
        <v>11232.055</v>
      </c>
    </row>
    <row r="110" spans="1:31" s="8" customFormat="1">
      <c r="A110" s="31"/>
      <c r="B110" s="31"/>
      <c r="C110" s="6"/>
      <c r="D110" s="6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</row>
    <row r="111" spans="1:31">
      <c r="A111" s="9">
        <v>90</v>
      </c>
      <c r="B111" s="9">
        <v>1</v>
      </c>
      <c r="C111" s="7" t="s">
        <v>209</v>
      </c>
      <c r="D111" s="7" t="s">
        <v>210</v>
      </c>
      <c r="E111" s="2">
        <v>6</v>
      </c>
      <c r="F111" s="2">
        <v>3860.72</v>
      </c>
      <c r="G111" s="2">
        <v>2097.04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f t="shared" si="55"/>
        <v>6</v>
      </c>
      <c r="O111" s="2">
        <f t="shared" si="56"/>
        <v>3860.72</v>
      </c>
      <c r="P111" s="2">
        <f t="shared" si="57"/>
        <v>2097.04</v>
      </c>
      <c r="Q111" s="2">
        <v>1</v>
      </c>
      <c r="R111" s="2">
        <v>21238</v>
      </c>
      <c r="S111" s="2">
        <v>15928.5</v>
      </c>
      <c r="T111" s="2">
        <v>12</v>
      </c>
      <c r="U111" s="2">
        <v>820.4</v>
      </c>
      <c r="V111" s="2">
        <v>236.4</v>
      </c>
      <c r="W111" s="2">
        <v>46</v>
      </c>
      <c r="X111" s="2">
        <v>4403</v>
      </c>
      <c r="Y111" s="2">
        <v>1165.75</v>
      </c>
      <c r="Z111" s="2">
        <f t="shared" si="70"/>
        <v>58</v>
      </c>
      <c r="AA111" s="2">
        <f t="shared" si="64"/>
        <v>5223.3999999999996</v>
      </c>
      <c r="AB111" s="2">
        <f t="shared" si="65"/>
        <v>1402.15</v>
      </c>
      <c r="AC111" s="2">
        <f t="shared" si="66"/>
        <v>65</v>
      </c>
      <c r="AD111" s="2">
        <f t="shared" si="67"/>
        <v>30322.120000000003</v>
      </c>
      <c r="AE111" s="2">
        <f t="shared" si="68"/>
        <v>19427.690000000002</v>
      </c>
    </row>
    <row r="112" spans="1:31">
      <c r="A112" s="9">
        <v>91</v>
      </c>
      <c r="B112" s="9">
        <v>2</v>
      </c>
      <c r="C112" s="7" t="s">
        <v>209</v>
      </c>
      <c r="D112" s="7" t="s">
        <v>212</v>
      </c>
      <c r="E112" s="2">
        <v>13</v>
      </c>
      <c r="F112" s="2">
        <v>1444.45</v>
      </c>
      <c r="G112" s="2">
        <v>361.11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f t="shared" si="55"/>
        <v>13</v>
      </c>
      <c r="O112" s="2">
        <f t="shared" si="56"/>
        <v>1444.45</v>
      </c>
      <c r="P112" s="2">
        <f t="shared" si="57"/>
        <v>361.11</v>
      </c>
      <c r="Q112" s="2">
        <v>0</v>
      </c>
      <c r="R112" s="2">
        <v>0</v>
      </c>
      <c r="S112" s="2">
        <v>0</v>
      </c>
      <c r="T112" s="2">
        <v>79</v>
      </c>
      <c r="U112" s="2">
        <v>5332</v>
      </c>
      <c r="V112" s="2">
        <v>1333</v>
      </c>
      <c r="W112" s="2">
        <v>47</v>
      </c>
      <c r="X112" s="2">
        <v>2061.5500000000002</v>
      </c>
      <c r="Y112" s="2">
        <v>515.07000000000005</v>
      </c>
      <c r="Z112" s="2">
        <f t="shared" si="70"/>
        <v>126</v>
      </c>
      <c r="AA112" s="2">
        <f t="shared" si="64"/>
        <v>7393.55</v>
      </c>
      <c r="AB112" s="2">
        <f t="shared" si="65"/>
        <v>1848.0700000000002</v>
      </c>
      <c r="AC112" s="2">
        <f t="shared" si="66"/>
        <v>139</v>
      </c>
      <c r="AD112" s="2">
        <f t="shared" si="67"/>
        <v>8838</v>
      </c>
      <c r="AE112" s="2">
        <f t="shared" si="68"/>
        <v>2209.1800000000003</v>
      </c>
    </row>
    <row r="113" spans="1:31">
      <c r="A113" s="9">
        <v>92</v>
      </c>
      <c r="B113" s="9">
        <v>3</v>
      </c>
      <c r="C113" s="7" t="s">
        <v>209</v>
      </c>
      <c r="D113" s="7" t="s">
        <v>214</v>
      </c>
      <c r="E113" s="2">
        <v>42</v>
      </c>
      <c r="F113" s="2">
        <v>839</v>
      </c>
      <c r="G113" s="2">
        <v>352.75</v>
      </c>
      <c r="H113" s="2">
        <v>0</v>
      </c>
      <c r="I113" s="2">
        <v>0</v>
      </c>
      <c r="J113" s="2">
        <v>0</v>
      </c>
      <c r="K113" s="2">
        <v>1</v>
      </c>
      <c r="L113" s="2">
        <v>600</v>
      </c>
      <c r="M113" s="2">
        <v>150</v>
      </c>
      <c r="N113" s="2">
        <f t="shared" si="55"/>
        <v>43</v>
      </c>
      <c r="O113" s="2">
        <f t="shared" si="56"/>
        <v>1439</v>
      </c>
      <c r="P113" s="2">
        <f t="shared" si="57"/>
        <v>502.75</v>
      </c>
      <c r="Q113" s="2">
        <v>0</v>
      </c>
      <c r="R113" s="2">
        <v>0</v>
      </c>
      <c r="S113" s="2">
        <v>0</v>
      </c>
      <c r="T113" s="2">
        <v>28</v>
      </c>
      <c r="U113" s="2">
        <v>334</v>
      </c>
      <c r="V113" s="2">
        <v>121.5</v>
      </c>
      <c r="W113" s="2">
        <v>88</v>
      </c>
      <c r="X113" s="2">
        <v>2445</v>
      </c>
      <c r="Y113" s="2">
        <v>621.75</v>
      </c>
      <c r="Z113" s="2">
        <f t="shared" si="70"/>
        <v>116</v>
      </c>
      <c r="AA113" s="2">
        <f t="shared" si="64"/>
        <v>2779</v>
      </c>
      <c r="AB113" s="2">
        <f t="shared" si="65"/>
        <v>743.25</v>
      </c>
      <c r="AC113" s="2">
        <f t="shared" si="66"/>
        <v>159</v>
      </c>
      <c r="AD113" s="2">
        <f t="shared" si="67"/>
        <v>4218</v>
      </c>
      <c r="AE113" s="2">
        <f t="shared" si="68"/>
        <v>1246</v>
      </c>
    </row>
    <row r="114" spans="1:31">
      <c r="A114" s="9">
        <v>93</v>
      </c>
      <c r="B114" s="9">
        <v>4</v>
      </c>
      <c r="C114" s="7" t="s">
        <v>209</v>
      </c>
      <c r="D114" s="7" t="s">
        <v>216</v>
      </c>
      <c r="E114" s="2">
        <v>9</v>
      </c>
      <c r="F114" s="2">
        <v>1443</v>
      </c>
      <c r="G114" s="2">
        <v>543.25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f t="shared" si="55"/>
        <v>9</v>
      </c>
      <c r="O114" s="2">
        <f t="shared" si="56"/>
        <v>1443</v>
      </c>
      <c r="P114" s="2">
        <f t="shared" si="57"/>
        <v>543.25</v>
      </c>
      <c r="Q114" s="2">
        <v>0</v>
      </c>
      <c r="R114" s="2">
        <v>0</v>
      </c>
      <c r="S114" s="2">
        <v>0</v>
      </c>
      <c r="T114" s="2">
        <v>3</v>
      </c>
      <c r="U114" s="2">
        <v>422</v>
      </c>
      <c r="V114" s="2">
        <v>105.5</v>
      </c>
      <c r="W114" s="2">
        <v>11</v>
      </c>
      <c r="X114" s="2">
        <v>97.77</v>
      </c>
      <c r="Y114" s="2">
        <v>48.14</v>
      </c>
      <c r="Z114" s="2">
        <f t="shared" si="70"/>
        <v>14</v>
      </c>
      <c r="AA114" s="2">
        <f t="shared" si="64"/>
        <v>519.77</v>
      </c>
      <c r="AB114" s="2">
        <f t="shared" si="65"/>
        <v>153.63999999999999</v>
      </c>
      <c r="AC114" s="2">
        <f t="shared" si="66"/>
        <v>23</v>
      </c>
      <c r="AD114" s="2">
        <f t="shared" si="67"/>
        <v>1962.77</v>
      </c>
      <c r="AE114" s="2">
        <f t="shared" si="68"/>
        <v>696.89</v>
      </c>
    </row>
    <row r="115" spans="1:31">
      <c r="A115" s="9">
        <v>94</v>
      </c>
      <c r="B115" s="9">
        <v>5</v>
      </c>
      <c r="C115" s="7" t="s">
        <v>209</v>
      </c>
      <c r="D115" s="7" t="s">
        <v>218</v>
      </c>
      <c r="E115" s="2">
        <v>60</v>
      </c>
      <c r="F115" s="2">
        <v>8948.61</v>
      </c>
      <c r="G115" s="2">
        <v>2603.65</v>
      </c>
      <c r="H115" s="2">
        <v>0</v>
      </c>
      <c r="I115" s="2">
        <v>0</v>
      </c>
      <c r="J115" s="2">
        <v>0</v>
      </c>
      <c r="K115" s="2">
        <v>1</v>
      </c>
      <c r="L115" s="2">
        <v>943</v>
      </c>
      <c r="M115" s="2">
        <v>473</v>
      </c>
      <c r="N115" s="2">
        <f t="shared" si="55"/>
        <v>61</v>
      </c>
      <c r="O115" s="2">
        <f t="shared" si="56"/>
        <v>9891.61</v>
      </c>
      <c r="P115" s="2">
        <f t="shared" si="57"/>
        <v>3076.65</v>
      </c>
      <c r="Q115" s="2">
        <v>0</v>
      </c>
      <c r="R115" s="2">
        <v>0</v>
      </c>
      <c r="S115" s="2">
        <v>0</v>
      </c>
      <c r="T115" s="2">
        <v>16</v>
      </c>
      <c r="U115" s="2">
        <v>1419</v>
      </c>
      <c r="V115" s="2">
        <v>354.75</v>
      </c>
      <c r="W115" s="2">
        <v>591</v>
      </c>
      <c r="X115" s="2">
        <v>22441.5</v>
      </c>
      <c r="Y115" s="2">
        <v>5731.64</v>
      </c>
      <c r="Z115" s="2">
        <f t="shared" si="70"/>
        <v>607</v>
      </c>
      <c r="AA115" s="2">
        <f t="shared" si="64"/>
        <v>23860.5</v>
      </c>
      <c r="AB115" s="2">
        <f t="shared" si="65"/>
        <v>6086.39</v>
      </c>
      <c r="AC115" s="2">
        <f t="shared" si="66"/>
        <v>668</v>
      </c>
      <c r="AD115" s="2">
        <f t="shared" si="67"/>
        <v>33752.11</v>
      </c>
      <c r="AE115" s="2">
        <f t="shared" si="68"/>
        <v>9163.0400000000009</v>
      </c>
    </row>
    <row r="116" spans="1:31">
      <c r="A116" s="9">
        <v>95</v>
      </c>
      <c r="B116" s="9">
        <v>6</v>
      </c>
      <c r="C116" s="7" t="s">
        <v>209</v>
      </c>
      <c r="D116" s="7" t="s">
        <v>220</v>
      </c>
      <c r="E116" s="2">
        <v>20</v>
      </c>
      <c r="F116" s="2">
        <v>3048.98</v>
      </c>
      <c r="G116" s="2">
        <v>1422.98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f t="shared" si="55"/>
        <v>20</v>
      </c>
      <c r="O116" s="2">
        <f t="shared" si="56"/>
        <v>3048.98</v>
      </c>
      <c r="P116" s="2">
        <f t="shared" si="57"/>
        <v>1422.98</v>
      </c>
      <c r="Q116" s="2">
        <v>0</v>
      </c>
      <c r="R116" s="2">
        <v>0</v>
      </c>
      <c r="S116" s="2">
        <v>0</v>
      </c>
      <c r="T116" s="2">
        <v>6</v>
      </c>
      <c r="U116" s="2">
        <v>523.5</v>
      </c>
      <c r="V116" s="2">
        <v>179.13</v>
      </c>
      <c r="W116" s="2">
        <v>38</v>
      </c>
      <c r="X116" s="2">
        <v>409.63</v>
      </c>
      <c r="Y116" s="2">
        <v>141.38999999999999</v>
      </c>
      <c r="Z116" s="2">
        <f t="shared" si="70"/>
        <v>44</v>
      </c>
      <c r="AA116" s="2">
        <f t="shared" si="64"/>
        <v>933.13</v>
      </c>
      <c r="AB116" s="2">
        <f t="shared" si="65"/>
        <v>320.52</v>
      </c>
      <c r="AC116" s="2">
        <f t="shared" si="66"/>
        <v>64</v>
      </c>
      <c r="AD116" s="2">
        <f t="shared" si="67"/>
        <v>3982.11</v>
      </c>
      <c r="AE116" s="2">
        <f t="shared" si="68"/>
        <v>1743.5</v>
      </c>
    </row>
    <row r="117" spans="1:31">
      <c r="A117" s="9">
        <v>96</v>
      </c>
      <c r="B117" s="9">
        <v>7</v>
      </c>
      <c r="C117" s="7" t="s">
        <v>209</v>
      </c>
      <c r="D117" s="7" t="s">
        <v>222</v>
      </c>
      <c r="E117" s="2">
        <v>15</v>
      </c>
      <c r="F117" s="2">
        <v>406</v>
      </c>
      <c r="G117" s="2">
        <v>101.5</v>
      </c>
      <c r="H117" s="2">
        <v>0</v>
      </c>
      <c r="I117" s="2">
        <v>0</v>
      </c>
      <c r="J117" s="2">
        <v>0</v>
      </c>
      <c r="K117" s="2">
        <v>1</v>
      </c>
      <c r="L117" s="2">
        <v>14000</v>
      </c>
      <c r="M117" s="2">
        <v>10500</v>
      </c>
      <c r="N117" s="2">
        <f t="shared" si="55"/>
        <v>16</v>
      </c>
      <c r="O117" s="2">
        <f t="shared" si="56"/>
        <v>14406</v>
      </c>
      <c r="P117" s="2">
        <f t="shared" si="57"/>
        <v>10601.5</v>
      </c>
      <c r="Q117" s="2">
        <v>0</v>
      </c>
      <c r="R117" s="2">
        <v>0</v>
      </c>
      <c r="S117" s="2">
        <v>0</v>
      </c>
      <c r="T117" s="2">
        <v>22</v>
      </c>
      <c r="U117" s="2">
        <v>557.1</v>
      </c>
      <c r="V117" s="2">
        <v>139.28</v>
      </c>
      <c r="W117" s="2">
        <v>115</v>
      </c>
      <c r="X117" s="2">
        <v>1095</v>
      </c>
      <c r="Y117" s="2">
        <v>273.75</v>
      </c>
      <c r="Z117" s="2">
        <f t="shared" si="70"/>
        <v>137</v>
      </c>
      <c r="AA117" s="2">
        <f t="shared" si="64"/>
        <v>1652.1</v>
      </c>
      <c r="AB117" s="2">
        <f t="shared" si="65"/>
        <v>413.03</v>
      </c>
      <c r="AC117" s="2">
        <f t="shared" si="66"/>
        <v>153</v>
      </c>
      <c r="AD117" s="2">
        <f t="shared" si="67"/>
        <v>16058.1</v>
      </c>
      <c r="AE117" s="2">
        <f t="shared" si="68"/>
        <v>11014.53</v>
      </c>
    </row>
    <row r="118" spans="1:31">
      <c r="A118" s="9">
        <v>97</v>
      </c>
      <c r="B118" s="9">
        <v>8</v>
      </c>
      <c r="C118" s="7" t="s">
        <v>209</v>
      </c>
      <c r="D118" s="7" t="s">
        <v>223</v>
      </c>
      <c r="E118" s="2">
        <v>24</v>
      </c>
      <c r="F118" s="2">
        <v>3615.15</v>
      </c>
      <c r="G118" s="2">
        <v>1303.19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f t="shared" si="55"/>
        <v>24</v>
      </c>
      <c r="O118" s="2">
        <f t="shared" si="56"/>
        <v>3615.15</v>
      </c>
      <c r="P118" s="2">
        <f t="shared" si="57"/>
        <v>1303.19</v>
      </c>
      <c r="Q118" s="2">
        <v>2</v>
      </c>
      <c r="R118" s="2">
        <v>3353</v>
      </c>
      <c r="S118" s="2">
        <v>2515</v>
      </c>
      <c r="T118" s="2">
        <v>7</v>
      </c>
      <c r="U118" s="2">
        <v>466.3</v>
      </c>
      <c r="V118" s="2">
        <v>116.6</v>
      </c>
      <c r="W118" s="2">
        <v>63</v>
      </c>
      <c r="X118" s="2">
        <v>2263.5</v>
      </c>
      <c r="Y118" s="2">
        <v>583.38</v>
      </c>
      <c r="Z118" s="2">
        <f t="shared" si="70"/>
        <v>70</v>
      </c>
      <c r="AA118" s="2">
        <f t="shared" si="64"/>
        <v>2729.8</v>
      </c>
      <c r="AB118" s="2">
        <f t="shared" si="65"/>
        <v>699.98</v>
      </c>
      <c r="AC118" s="2">
        <f t="shared" si="66"/>
        <v>96</v>
      </c>
      <c r="AD118" s="2">
        <f t="shared" si="67"/>
        <v>9697.9500000000007</v>
      </c>
      <c r="AE118" s="2">
        <f t="shared" si="68"/>
        <v>4518.17</v>
      </c>
    </row>
    <row r="119" spans="1:31">
      <c r="A119" s="9">
        <v>98</v>
      </c>
      <c r="B119" s="9">
        <v>9</v>
      </c>
      <c r="C119" s="7" t="s">
        <v>209</v>
      </c>
      <c r="D119" s="7" t="s">
        <v>225</v>
      </c>
      <c r="E119" s="2">
        <v>2</v>
      </c>
      <c r="F119" s="2">
        <v>192</v>
      </c>
      <c r="G119" s="2">
        <v>48</v>
      </c>
      <c r="H119" s="2">
        <v>0</v>
      </c>
      <c r="I119" s="2">
        <v>0</v>
      </c>
      <c r="J119" s="2">
        <v>0</v>
      </c>
      <c r="K119" s="2">
        <v>1</v>
      </c>
      <c r="L119" s="2">
        <v>6144</v>
      </c>
      <c r="M119" s="2">
        <v>4608</v>
      </c>
      <c r="N119" s="2">
        <f t="shared" si="55"/>
        <v>3</v>
      </c>
      <c r="O119" s="2">
        <f t="shared" si="56"/>
        <v>6336</v>
      </c>
      <c r="P119" s="2">
        <f t="shared" si="57"/>
        <v>4656</v>
      </c>
      <c r="Q119" s="2">
        <v>0</v>
      </c>
      <c r="R119" s="2">
        <v>0</v>
      </c>
      <c r="S119" s="2">
        <v>0</v>
      </c>
      <c r="T119" s="2">
        <v>7</v>
      </c>
      <c r="U119" s="2">
        <v>976</v>
      </c>
      <c r="V119" s="2">
        <v>244</v>
      </c>
      <c r="W119" s="2">
        <v>72</v>
      </c>
      <c r="X119" s="2">
        <v>5753</v>
      </c>
      <c r="Y119" s="2">
        <v>1454.5</v>
      </c>
      <c r="Z119" s="2">
        <f t="shared" si="70"/>
        <v>79</v>
      </c>
      <c r="AA119" s="2">
        <f t="shared" si="64"/>
        <v>6729</v>
      </c>
      <c r="AB119" s="2">
        <f t="shared" si="65"/>
        <v>1698.5</v>
      </c>
      <c r="AC119" s="2">
        <f t="shared" si="66"/>
        <v>82</v>
      </c>
      <c r="AD119" s="2">
        <f t="shared" si="67"/>
        <v>13065</v>
      </c>
      <c r="AE119" s="2">
        <f t="shared" si="68"/>
        <v>6354.5</v>
      </c>
    </row>
    <row r="120" spans="1:31">
      <c r="A120" s="9">
        <v>99</v>
      </c>
      <c r="B120" s="9">
        <v>10</v>
      </c>
      <c r="C120" s="7" t="s">
        <v>209</v>
      </c>
      <c r="D120" s="7" t="s">
        <v>227</v>
      </c>
      <c r="E120" s="2">
        <v>28</v>
      </c>
      <c r="F120" s="2">
        <v>2404</v>
      </c>
      <c r="G120" s="2">
        <v>601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f t="shared" si="55"/>
        <v>28</v>
      </c>
      <c r="O120" s="2">
        <f t="shared" si="56"/>
        <v>2404</v>
      </c>
      <c r="P120" s="2">
        <f t="shared" si="57"/>
        <v>601</v>
      </c>
      <c r="Q120" s="2">
        <v>0</v>
      </c>
      <c r="R120" s="2">
        <v>0</v>
      </c>
      <c r="S120" s="2">
        <v>0</v>
      </c>
      <c r="T120" s="2">
        <v>19</v>
      </c>
      <c r="U120" s="2">
        <v>1183</v>
      </c>
      <c r="V120" s="2">
        <v>295.75</v>
      </c>
      <c r="W120" s="2">
        <v>0</v>
      </c>
      <c r="X120" s="2">
        <v>0</v>
      </c>
      <c r="Y120" s="2">
        <v>0</v>
      </c>
      <c r="Z120" s="2">
        <f t="shared" si="70"/>
        <v>19</v>
      </c>
      <c r="AA120" s="2">
        <f t="shared" si="64"/>
        <v>1183</v>
      </c>
      <c r="AB120" s="2">
        <f t="shared" si="65"/>
        <v>295.75</v>
      </c>
      <c r="AC120" s="2">
        <f t="shared" si="66"/>
        <v>47</v>
      </c>
      <c r="AD120" s="2">
        <f t="shared" si="67"/>
        <v>3587</v>
      </c>
      <c r="AE120" s="2">
        <f t="shared" si="68"/>
        <v>896.75</v>
      </c>
    </row>
    <row r="121" spans="1:31">
      <c r="A121" s="3"/>
      <c r="B121" s="3"/>
      <c r="C121" s="6"/>
      <c r="D121" s="6" t="s">
        <v>10</v>
      </c>
      <c r="E121" s="24">
        <f>SUM(E111:E120)</f>
        <v>219</v>
      </c>
      <c r="F121" s="24">
        <f t="shared" ref="F121:AE121" si="72">SUM(F111:F120)</f>
        <v>26201.91</v>
      </c>
      <c r="G121" s="24">
        <f t="shared" si="72"/>
        <v>9434.4700000000012</v>
      </c>
      <c r="H121" s="24">
        <f t="shared" si="72"/>
        <v>0</v>
      </c>
      <c r="I121" s="24">
        <f t="shared" si="72"/>
        <v>0</v>
      </c>
      <c r="J121" s="24">
        <f t="shared" si="72"/>
        <v>0</v>
      </c>
      <c r="K121" s="24">
        <f t="shared" si="72"/>
        <v>4</v>
      </c>
      <c r="L121" s="24">
        <f t="shared" si="72"/>
        <v>21687</v>
      </c>
      <c r="M121" s="24">
        <f t="shared" si="72"/>
        <v>15731</v>
      </c>
      <c r="N121" s="24">
        <f t="shared" si="72"/>
        <v>223</v>
      </c>
      <c r="O121" s="24">
        <f t="shared" si="72"/>
        <v>47888.909999999996</v>
      </c>
      <c r="P121" s="24">
        <f t="shared" si="72"/>
        <v>25165.469999999998</v>
      </c>
      <c r="Q121" s="24">
        <f t="shared" si="72"/>
        <v>3</v>
      </c>
      <c r="R121" s="24">
        <f t="shared" si="72"/>
        <v>24591</v>
      </c>
      <c r="S121" s="24">
        <f t="shared" si="72"/>
        <v>18443.5</v>
      </c>
      <c r="T121" s="24">
        <f t="shared" si="72"/>
        <v>199</v>
      </c>
      <c r="U121" s="24">
        <f t="shared" si="72"/>
        <v>12033.3</v>
      </c>
      <c r="V121" s="24">
        <f t="shared" si="72"/>
        <v>3125.9100000000003</v>
      </c>
      <c r="W121" s="24">
        <f t="shared" si="72"/>
        <v>1071</v>
      </c>
      <c r="X121" s="24">
        <f t="shared" si="72"/>
        <v>40969.949999999997</v>
      </c>
      <c r="Y121" s="24">
        <f t="shared" si="72"/>
        <v>10535.369999999999</v>
      </c>
      <c r="Z121" s="24">
        <f t="shared" si="72"/>
        <v>1270</v>
      </c>
      <c r="AA121" s="24">
        <f t="shared" si="72"/>
        <v>53003.25</v>
      </c>
      <c r="AB121" s="24">
        <f t="shared" si="72"/>
        <v>13661.28</v>
      </c>
      <c r="AC121" s="24">
        <f t="shared" si="72"/>
        <v>1496</v>
      </c>
      <c r="AD121" s="24">
        <f t="shared" si="72"/>
        <v>125483.16</v>
      </c>
      <c r="AE121" s="24">
        <f t="shared" si="72"/>
        <v>57270.25</v>
      </c>
    </row>
    <row r="122" spans="1:31">
      <c r="A122" s="31"/>
      <c r="B122" s="31"/>
      <c r="C122" s="6"/>
      <c r="D122" s="6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</row>
    <row r="123" spans="1:31">
      <c r="A123" s="9">
        <v>100</v>
      </c>
      <c r="B123" s="9">
        <v>1</v>
      </c>
      <c r="C123" s="7" t="s">
        <v>228</v>
      </c>
      <c r="D123" s="7" t="s">
        <v>229</v>
      </c>
      <c r="E123" s="2">
        <v>18</v>
      </c>
      <c r="F123" s="2">
        <v>3921</v>
      </c>
      <c r="G123" s="2">
        <v>1187.75</v>
      </c>
      <c r="H123" s="2">
        <v>4</v>
      </c>
      <c r="I123" s="2">
        <v>240</v>
      </c>
      <c r="J123" s="2">
        <v>60</v>
      </c>
      <c r="K123" s="2">
        <v>1</v>
      </c>
      <c r="L123" s="2">
        <v>75</v>
      </c>
      <c r="M123" s="2">
        <v>38</v>
      </c>
      <c r="N123" s="2">
        <f t="shared" si="55"/>
        <v>23</v>
      </c>
      <c r="O123" s="2">
        <f t="shared" si="56"/>
        <v>4236</v>
      </c>
      <c r="P123" s="2">
        <f t="shared" si="57"/>
        <v>1285.75</v>
      </c>
      <c r="Q123" s="2">
        <v>0</v>
      </c>
      <c r="R123" s="2">
        <v>0</v>
      </c>
      <c r="S123" s="2">
        <v>0</v>
      </c>
      <c r="T123" s="2">
        <v>145</v>
      </c>
      <c r="U123" s="2">
        <v>1820</v>
      </c>
      <c r="V123" s="2">
        <v>455</v>
      </c>
      <c r="W123" s="2">
        <v>30</v>
      </c>
      <c r="X123" s="2">
        <v>191</v>
      </c>
      <c r="Y123" s="2">
        <v>47.75</v>
      </c>
      <c r="Z123" s="2">
        <f t="shared" si="70"/>
        <v>175</v>
      </c>
      <c r="AA123" s="2">
        <f t="shared" si="64"/>
        <v>2011</v>
      </c>
      <c r="AB123" s="2">
        <f t="shared" si="65"/>
        <v>502.75</v>
      </c>
      <c r="AC123" s="2">
        <f t="shared" si="66"/>
        <v>198</v>
      </c>
      <c r="AD123" s="2">
        <f t="shared" si="67"/>
        <v>6247</v>
      </c>
      <c r="AE123" s="2">
        <f t="shared" si="68"/>
        <v>1788.5</v>
      </c>
    </row>
    <row r="124" spans="1:31">
      <c r="A124" s="12">
        <v>101</v>
      </c>
      <c r="B124" s="12">
        <v>2</v>
      </c>
      <c r="C124" s="13" t="s">
        <v>228</v>
      </c>
      <c r="D124" s="13" t="s">
        <v>230</v>
      </c>
      <c r="E124" s="2">
        <v>9</v>
      </c>
      <c r="F124" s="2">
        <v>1650</v>
      </c>
      <c r="G124" s="2">
        <v>412.5</v>
      </c>
      <c r="H124" s="2">
        <v>1</v>
      </c>
      <c r="I124" s="2">
        <v>90</v>
      </c>
      <c r="J124" s="2">
        <v>22.5</v>
      </c>
      <c r="K124" s="2">
        <v>2</v>
      </c>
      <c r="L124" s="2">
        <v>285</v>
      </c>
      <c r="M124" s="2">
        <v>142.5</v>
      </c>
      <c r="N124" s="2">
        <f t="shared" si="55"/>
        <v>12</v>
      </c>
      <c r="O124" s="2">
        <f t="shared" si="56"/>
        <v>2025</v>
      </c>
      <c r="P124" s="2">
        <f t="shared" si="57"/>
        <v>577.5</v>
      </c>
      <c r="Q124" s="2">
        <v>0</v>
      </c>
      <c r="R124" s="2">
        <v>0</v>
      </c>
      <c r="S124" s="2">
        <v>0</v>
      </c>
      <c r="T124" s="2">
        <v>80</v>
      </c>
      <c r="U124" s="2">
        <v>980</v>
      </c>
      <c r="V124" s="2">
        <v>245</v>
      </c>
      <c r="W124" s="2">
        <v>45</v>
      </c>
      <c r="X124" s="2">
        <v>275</v>
      </c>
      <c r="Y124" s="2">
        <v>68.75</v>
      </c>
      <c r="Z124" s="2">
        <f t="shared" si="70"/>
        <v>125</v>
      </c>
      <c r="AA124" s="2">
        <f t="shared" si="64"/>
        <v>1255</v>
      </c>
      <c r="AB124" s="2">
        <f t="shared" si="65"/>
        <v>313.75</v>
      </c>
      <c r="AC124" s="2">
        <f t="shared" si="66"/>
        <v>137</v>
      </c>
      <c r="AD124" s="2">
        <f t="shared" si="67"/>
        <v>3280</v>
      </c>
      <c r="AE124" s="2">
        <f t="shared" si="68"/>
        <v>891.25</v>
      </c>
    </row>
    <row r="125" spans="1:31">
      <c r="A125" s="9">
        <v>102</v>
      </c>
      <c r="B125" s="12">
        <v>3</v>
      </c>
      <c r="C125" s="13" t="s">
        <v>228</v>
      </c>
      <c r="D125" s="13" t="s">
        <v>231</v>
      </c>
      <c r="E125" s="2">
        <v>9</v>
      </c>
      <c r="F125" s="2">
        <v>544</v>
      </c>
      <c r="G125" s="2">
        <v>136</v>
      </c>
      <c r="H125" s="2">
        <v>1</v>
      </c>
      <c r="I125" s="2">
        <v>92</v>
      </c>
      <c r="J125" s="2">
        <v>23</v>
      </c>
      <c r="K125" s="2">
        <v>0</v>
      </c>
      <c r="L125" s="2">
        <v>0</v>
      </c>
      <c r="M125" s="2">
        <v>0</v>
      </c>
      <c r="N125" s="2">
        <f t="shared" si="55"/>
        <v>10</v>
      </c>
      <c r="O125" s="2">
        <f t="shared" si="56"/>
        <v>636</v>
      </c>
      <c r="P125" s="2">
        <f t="shared" si="57"/>
        <v>159</v>
      </c>
      <c r="Q125" s="2">
        <v>0</v>
      </c>
      <c r="R125" s="2">
        <v>0</v>
      </c>
      <c r="S125" s="2">
        <v>0</v>
      </c>
      <c r="T125" s="2">
        <v>11</v>
      </c>
      <c r="U125" s="2">
        <v>77.489999999999995</v>
      </c>
      <c r="V125" s="2">
        <v>19.37</v>
      </c>
      <c r="W125" s="2">
        <v>43</v>
      </c>
      <c r="X125" s="2">
        <v>1440</v>
      </c>
      <c r="Y125" s="2">
        <v>360</v>
      </c>
      <c r="Z125" s="2">
        <f t="shared" si="70"/>
        <v>54</v>
      </c>
      <c r="AA125" s="2">
        <f t="shared" si="64"/>
        <v>1517.49</v>
      </c>
      <c r="AB125" s="2">
        <f t="shared" si="65"/>
        <v>379.37</v>
      </c>
      <c r="AC125" s="2">
        <f t="shared" si="66"/>
        <v>64</v>
      </c>
      <c r="AD125" s="2">
        <f t="shared" si="67"/>
        <v>2153.4899999999998</v>
      </c>
      <c r="AE125" s="2">
        <f t="shared" si="68"/>
        <v>538.37</v>
      </c>
    </row>
    <row r="126" spans="1:31">
      <c r="A126" s="12">
        <v>103</v>
      </c>
      <c r="B126" s="9">
        <v>4</v>
      </c>
      <c r="C126" s="7" t="s">
        <v>228</v>
      </c>
      <c r="D126" s="7" t="s">
        <v>232</v>
      </c>
      <c r="E126" s="2">
        <v>18</v>
      </c>
      <c r="F126" s="2">
        <v>1857.09</v>
      </c>
      <c r="G126" s="2">
        <v>773.3</v>
      </c>
      <c r="H126" s="2">
        <v>2</v>
      </c>
      <c r="I126" s="2">
        <v>145.15</v>
      </c>
      <c r="J126" s="2">
        <v>36.29</v>
      </c>
      <c r="K126" s="2">
        <v>1</v>
      </c>
      <c r="L126" s="2">
        <v>250</v>
      </c>
      <c r="M126" s="2">
        <v>125</v>
      </c>
      <c r="N126" s="2">
        <f t="shared" si="55"/>
        <v>21</v>
      </c>
      <c r="O126" s="2">
        <f t="shared" si="56"/>
        <v>2252.2399999999998</v>
      </c>
      <c r="P126" s="2">
        <f t="shared" si="57"/>
        <v>934.58999999999992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138</v>
      </c>
      <c r="X126" s="2">
        <v>1158</v>
      </c>
      <c r="Y126" s="2">
        <v>289.5</v>
      </c>
      <c r="Z126" s="2">
        <f t="shared" si="70"/>
        <v>138</v>
      </c>
      <c r="AA126" s="2">
        <f t="shared" si="64"/>
        <v>1158</v>
      </c>
      <c r="AB126" s="2">
        <f t="shared" si="65"/>
        <v>289.5</v>
      </c>
      <c r="AC126" s="2">
        <f t="shared" si="66"/>
        <v>159</v>
      </c>
      <c r="AD126" s="2">
        <f t="shared" si="67"/>
        <v>3410.24</v>
      </c>
      <c r="AE126" s="2">
        <f t="shared" si="68"/>
        <v>1224.0899999999999</v>
      </c>
    </row>
    <row r="127" spans="1:31">
      <c r="A127" s="9">
        <v>104</v>
      </c>
      <c r="B127" s="12">
        <v>5</v>
      </c>
      <c r="C127" s="13" t="s">
        <v>228</v>
      </c>
      <c r="D127" s="13" t="s">
        <v>233</v>
      </c>
      <c r="E127" s="2">
        <v>2</v>
      </c>
      <c r="F127" s="2">
        <v>390</v>
      </c>
      <c r="G127" s="2">
        <v>97.5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f t="shared" si="55"/>
        <v>2</v>
      </c>
      <c r="O127" s="2">
        <f t="shared" si="56"/>
        <v>390</v>
      </c>
      <c r="P127" s="2">
        <f t="shared" si="57"/>
        <v>97.5</v>
      </c>
      <c r="Q127" s="2">
        <v>0</v>
      </c>
      <c r="R127" s="2">
        <v>0</v>
      </c>
      <c r="S127" s="2">
        <v>0</v>
      </c>
      <c r="T127" s="2">
        <v>1</v>
      </c>
      <c r="U127" s="2">
        <v>12</v>
      </c>
      <c r="V127" s="2">
        <v>3</v>
      </c>
      <c r="W127" s="2">
        <v>1</v>
      </c>
      <c r="X127" s="2">
        <v>6.79</v>
      </c>
      <c r="Y127" s="2">
        <v>1.7</v>
      </c>
      <c r="Z127" s="2">
        <f t="shared" si="70"/>
        <v>2</v>
      </c>
      <c r="AA127" s="2">
        <f t="shared" si="64"/>
        <v>18.79</v>
      </c>
      <c r="AB127" s="2">
        <f t="shared" si="65"/>
        <v>4.7</v>
      </c>
      <c r="AC127" s="2">
        <f t="shared" si="66"/>
        <v>4</v>
      </c>
      <c r="AD127" s="2">
        <f t="shared" si="67"/>
        <v>408.79</v>
      </c>
      <c r="AE127" s="2">
        <f t="shared" si="68"/>
        <v>102.2</v>
      </c>
    </row>
    <row r="128" spans="1:31">
      <c r="A128" s="12">
        <v>105</v>
      </c>
      <c r="B128" s="9">
        <v>6</v>
      </c>
      <c r="C128" s="7" t="s">
        <v>228</v>
      </c>
      <c r="D128" s="7" t="s">
        <v>234</v>
      </c>
      <c r="E128" s="2">
        <v>6</v>
      </c>
      <c r="F128" s="2">
        <v>1015</v>
      </c>
      <c r="G128" s="2">
        <v>263.75</v>
      </c>
      <c r="H128" s="2">
        <v>1</v>
      </c>
      <c r="I128" s="2">
        <v>31.92</v>
      </c>
      <c r="J128" s="2">
        <v>7.98</v>
      </c>
      <c r="K128" s="2">
        <v>1</v>
      </c>
      <c r="L128" s="2">
        <v>60</v>
      </c>
      <c r="M128" s="2">
        <v>30</v>
      </c>
      <c r="N128" s="2">
        <f t="shared" si="55"/>
        <v>8</v>
      </c>
      <c r="O128" s="2">
        <f t="shared" si="56"/>
        <v>1106.92</v>
      </c>
      <c r="P128" s="2">
        <f t="shared" si="57"/>
        <v>301.73</v>
      </c>
      <c r="Q128" s="2">
        <v>0</v>
      </c>
      <c r="R128" s="2">
        <v>0</v>
      </c>
      <c r="S128" s="2">
        <v>0</v>
      </c>
      <c r="T128" s="2">
        <v>30</v>
      </c>
      <c r="U128" s="2">
        <v>390</v>
      </c>
      <c r="V128" s="2">
        <v>97.5</v>
      </c>
      <c r="W128" s="2">
        <v>64</v>
      </c>
      <c r="X128" s="2">
        <v>398</v>
      </c>
      <c r="Y128" s="2">
        <v>99.5</v>
      </c>
      <c r="Z128" s="2">
        <f t="shared" si="70"/>
        <v>94</v>
      </c>
      <c r="AA128" s="2">
        <f t="shared" si="64"/>
        <v>788</v>
      </c>
      <c r="AB128" s="2">
        <f t="shared" si="65"/>
        <v>197</v>
      </c>
      <c r="AC128" s="2">
        <f t="shared" si="66"/>
        <v>102</v>
      </c>
      <c r="AD128" s="2">
        <f t="shared" si="67"/>
        <v>1894.92</v>
      </c>
      <c r="AE128" s="2">
        <f t="shared" si="68"/>
        <v>498.73</v>
      </c>
    </row>
    <row r="129" spans="1:31">
      <c r="A129" s="9">
        <v>106</v>
      </c>
      <c r="B129" s="9">
        <v>7</v>
      </c>
      <c r="C129" s="7" t="s">
        <v>228</v>
      </c>
      <c r="D129" s="7" t="s">
        <v>228</v>
      </c>
      <c r="E129" s="2">
        <v>4</v>
      </c>
      <c r="F129" s="2">
        <v>780</v>
      </c>
      <c r="G129" s="2">
        <v>195</v>
      </c>
      <c r="H129" s="2">
        <v>1</v>
      </c>
      <c r="I129" s="2">
        <v>90</v>
      </c>
      <c r="J129" s="2">
        <v>22.5</v>
      </c>
      <c r="K129" s="2">
        <v>0</v>
      </c>
      <c r="L129" s="2">
        <v>0</v>
      </c>
      <c r="M129" s="2">
        <v>0</v>
      </c>
      <c r="N129" s="2">
        <f t="shared" si="55"/>
        <v>5</v>
      </c>
      <c r="O129" s="2">
        <f t="shared" si="56"/>
        <v>870</v>
      </c>
      <c r="P129" s="2">
        <f t="shared" si="57"/>
        <v>217.5</v>
      </c>
      <c r="Q129" s="2">
        <v>0</v>
      </c>
      <c r="R129" s="2">
        <v>0</v>
      </c>
      <c r="S129" s="2">
        <v>0</v>
      </c>
      <c r="T129" s="2">
        <v>15</v>
      </c>
      <c r="U129" s="2">
        <v>185</v>
      </c>
      <c r="V129" s="2">
        <v>46.25</v>
      </c>
      <c r="W129" s="2">
        <v>25</v>
      </c>
      <c r="X129" s="2">
        <v>152.09</v>
      </c>
      <c r="Y129" s="2">
        <v>38.020000000000003</v>
      </c>
      <c r="Z129" s="2">
        <f t="shared" si="70"/>
        <v>40</v>
      </c>
      <c r="AA129" s="2">
        <f t="shared" si="64"/>
        <v>337.09000000000003</v>
      </c>
      <c r="AB129" s="2">
        <f t="shared" si="65"/>
        <v>84.27000000000001</v>
      </c>
      <c r="AC129" s="2">
        <f t="shared" si="66"/>
        <v>45</v>
      </c>
      <c r="AD129" s="2">
        <f t="shared" si="67"/>
        <v>1207.0900000000001</v>
      </c>
      <c r="AE129" s="2">
        <f t="shared" si="68"/>
        <v>301.77</v>
      </c>
    </row>
    <row r="130" spans="1:31">
      <c r="A130" s="12">
        <v>107</v>
      </c>
      <c r="B130" s="9">
        <v>8</v>
      </c>
      <c r="C130" s="7" t="s">
        <v>228</v>
      </c>
      <c r="D130" s="7" t="s">
        <v>235</v>
      </c>
      <c r="E130" s="2">
        <v>7</v>
      </c>
      <c r="F130" s="2">
        <v>1365.03</v>
      </c>
      <c r="G130" s="2">
        <v>341.26</v>
      </c>
      <c r="H130" s="2">
        <v>1</v>
      </c>
      <c r="I130" s="2">
        <v>94</v>
      </c>
      <c r="J130" s="2">
        <v>24</v>
      </c>
      <c r="K130" s="2">
        <v>0</v>
      </c>
      <c r="L130" s="2">
        <v>0</v>
      </c>
      <c r="M130" s="2">
        <v>0</v>
      </c>
      <c r="N130" s="2">
        <f t="shared" si="55"/>
        <v>8</v>
      </c>
      <c r="O130" s="2">
        <f t="shared" si="56"/>
        <v>1459.03</v>
      </c>
      <c r="P130" s="2">
        <f t="shared" si="57"/>
        <v>365.26</v>
      </c>
      <c r="Q130" s="2">
        <v>0</v>
      </c>
      <c r="R130" s="2">
        <v>0</v>
      </c>
      <c r="S130" s="2">
        <v>0</v>
      </c>
      <c r="T130" s="2">
        <v>35</v>
      </c>
      <c r="U130" s="2">
        <v>450</v>
      </c>
      <c r="V130" s="2">
        <v>112.5</v>
      </c>
      <c r="W130" s="2">
        <v>112.5</v>
      </c>
      <c r="X130" s="2">
        <v>68</v>
      </c>
      <c r="Y130" s="2">
        <v>428</v>
      </c>
      <c r="Z130" s="2">
        <v>107</v>
      </c>
      <c r="AA130" s="2">
        <f t="shared" ref="AA130:AA182" si="73">U130+X130</f>
        <v>518</v>
      </c>
      <c r="AB130" s="2">
        <f t="shared" ref="AB130:AB182" si="74">V130+Y130</f>
        <v>540.5</v>
      </c>
      <c r="AC130" s="2">
        <f t="shared" ref="AC130:AC183" si="75">N130+Q130+Z130</f>
        <v>115</v>
      </c>
      <c r="AD130" s="2">
        <f t="shared" ref="AD130:AD183" si="76">O130+R130+AA130</f>
        <v>1977.03</v>
      </c>
      <c r="AE130" s="2">
        <f t="shared" ref="AE130:AE183" si="77">P130+S130+AB130</f>
        <v>905.76</v>
      </c>
    </row>
    <row r="131" spans="1:31">
      <c r="A131" s="9">
        <v>108</v>
      </c>
      <c r="B131" s="9">
        <v>9</v>
      </c>
      <c r="C131" s="7" t="s">
        <v>228</v>
      </c>
      <c r="D131" s="7" t="s">
        <v>236</v>
      </c>
      <c r="E131" s="2">
        <v>9</v>
      </c>
      <c r="F131" s="2">
        <v>1602.74</v>
      </c>
      <c r="G131" s="2">
        <v>411.94</v>
      </c>
      <c r="H131" s="2">
        <v>2</v>
      </c>
      <c r="I131" s="2">
        <v>190.05</v>
      </c>
      <c r="J131" s="2">
        <v>47.51</v>
      </c>
      <c r="K131" s="2">
        <v>0</v>
      </c>
      <c r="L131" s="2">
        <v>0</v>
      </c>
      <c r="M131" s="2">
        <v>0</v>
      </c>
      <c r="N131" s="2">
        <f t="shared" si="55"/>
        <v>11</v>
      </c>
      <c r="O131" s="2">
        <f t="shared" si="56"/>
        <v>1792.79</v>
      </c>
      <c r="P131" s="2">
        <f t="shared" si="57"/>
        <v>459.45</v>
      </c>
      <c r="Q131" s="2">
        <v>0</v>
      </c>
      <c r="R131" s="2">
        <v>0</v>
      </c>
      <c r="S131" s="2">
        <v>0</v>
      </c>
      <c r="T131" s="2">
        <v>15</v>
      </c>
      <c r="U131" s="2">
        <v>180</v>
      </c>
      <c r="V131" s="2">
        <v>45</v>
      </c>
      <c r="W131" s="2">
        <v>146</v>
      </c>
      <c r="X131" s="2">
        <v>919.91</v>
      </c>
      <c r="Y131" s="2">
        <v>229.98</v>
      </c>
      <c r="Z131" s="2">
        <f t="shared" ref="Z131:Z182" si="78">T131+W131</f>
        <v>161</v>
      </c>
      <c r="AA131" s="2">
        <f t="shared" si="73"/>
        <v>1099.9099999999999</v>
      </c>
      <c r="AB131" s="2">
        <f t="shared" si="74"/>
        <v>274.98</v>
      </c>
      <c r="AC131" s="2">
        <f t="shared" si="75"/>
        <v>172</v>
      </c>
      <c r="AD131" s="2">
        <f t="shared" si="76"/>
        <v>2892.7</v>
      </c>
      <c r="AE131" s="2">
        <f t="shared" si="77"/>
        <v>734.43000000000006</v>
      </c>
    </row>
    <row r="132" spans="1:31">
      <c r="A132" s="12">
        <v>109</v>
      </c>
      <c r="B132" s="9">
        <v>10</v>
      </c>
      <c r="C132" s="7" t="s">
        <v>228</v>
      </c>
      <c r="D132" s="7" t="s">
        <v>237</v>
      </c>
      <c r="E132" s="2">
        <v>10</v>
      </c>
      <c r="F132" s="2">
        <v>1994.48</v>
      </c>
      <c r="G132" s="2">
        <v>557.12</v>
      </c>
      <c r="H132" s="2">
        <v>1</v>
      </c>
      <c r="I132" s="2">
        <v>98</v>
      </c>
      <c r="J132" s="2">
        <v>24.5</v>
      </c>
      <c r="K132" s="2">
        <v>0</v>
      </c>
      <c r="L132" s="2">
        <v>0</v>
      </c>
      <c r="M132" s="2">
        <v>0</v>
      </c>
      <c r="N132" s="2">
        <f t="shared" si="55"/>
        <v>11</v>
      </c>
      <c r="O132" s="2">
        <f t="shared" si="56"/>
        <v>2092.48</v>
      </c>
      <c r="P132" s="2">
        <f t="shared" si="57"/>
        <v>581.62</v>
      </c>
      <c r="Q132" s="2">
        <v>0</v>
      </c>
      <c r="R132" s="2">
        <v>0</v>
      </c>
      <c r="S132" s="2">
        <v>0</v>
      </c>
      <c r="T132" s="2">
        <v>20</v>
      </c>
      <c r="U132" s="2">
        <v>240</v>
      </c>
      <c r="V132" s="2">
        <v>60</v>
      </c>
      <c r="W132" s="2">
        <v>83</v>
      </c>
      <c r="X132" s="2">
        <v>522.79999999999995</v>
      </c>
      <c r="Y132" s="2">
        <v>130.69999999999999</v>
      </c>
      <c r="Z132" s="2">
        <f t="shared" si="78"/>
        <v>103</v>
      </c>
      <c r="AA132" s="2">
        <f t="shared" si="73"/>
        <v>762.8</v>
      </c>
      <c r="AB132" s="2">
        <f t="shared" si="74"/>
        <v>190.7</v>
      </c>
      <c r="AC132" s="2">
        <f t="shared" si="75"/>
        <v>114</v>
      </c>
      <c r="AD132" s="2">
        <f t="shared" si="76"/>
        <v>2855.2799999999997</v>
      </c>
      <c r="AE132" s="2">
        <f t="shared" si="77"/>
        <v>772.31999999999994</v>
      </c>
    </row>
    <row r="133" spans="1:31">
      <c r="A133" s="9">
        <v>110</v>
      </c>
      <c r="B133" s="9">
        <v>11</v>
      </c>
      <c r="C133" s="7" t="s">
        <v>228</v>
      </c>
      <c r="D133" s="7" t="s">
        <v>238</v>
      </c>
      <c r="E133" s="2">
        <v>12</v>
      </c>
      <c r="F133" s="2">
        <v>527.41999999999996</v>
      </c>
      <c r="G133" s="2">
        <v>206.12</v>
      </c>
      <c r="H133" s="2">
        <v>1</v>
      </c>
      <c r="I133" s="2">
        <v>92</v>
      </c>
      <c r="J133" s="2">
        <v>23</v>
      </c>
      <c r="K133" s="2">
        <v>0</v>
      </c>
      <c r="L133" s="2">
        <v>0</v>
      </c>
      <c r="M133" s="2">
        <v>0</v>
      </c>
      <c r="N133" s="2">
        <f t="shared" si="55"/>
        <v>13</v>
      </c>
      <c r="O133" s="2">
        <f t="shared" si="56"/>
        <v>619.41999999999996</v>
      </c>
      <c r="P133" s="2">
        <f t="shared" si="57"/>
        <v>229.12</v>
      </c>
      <c r="Q133" s="2">
        <v>0</v>
      </c>
      <c r="R133" s="2">
        <v>0</v>
      </c>
      <c r="S133" s="2">
        <v>0</v>
      </c>
      <c r="T133" s="2">
        <v>30</v>
      </c>
      <c r="U133" s="2">
        <v>360</v>
      </c>
      <c r="V133" s="2">
        <v>90</v>
      </c>
      <c r="W133" s="2">
        <v>199</v>
      </c>
      <c r="X133" s="2">
        <v>1254</v>
      </c>
      <c r="Y133" s="2">
        <v>313.5</v>
      </c>
      <c r="Z133" s="2">
        <f t="shared" si="78"/>
        <v>229</v>
      </c>
      <c r="AA133" s="2">
        <f t="shared" si="73"/>
        <v>1614</v>
      </c>
      <c r="AB133" s="2">
        <f t="shared" si="74"/>
        <v>403.5</v>
      </c>
      <c r="AC133" s="2">
        <f t="shared" si="75"/>
        <v>242</v>
      </c>
      <c r="AD133" s="2">
        <f t="shared" si="76"/>
        <v>2233.42</v>
      </c>
      <c r="AE133" s="2">
        <f t="shared" si="77"/>
        <v>632.62</v>
      </c>
    </row>
    <row r="134" spans="1:31">
      <c r="A134" s="12">
        <v>111</v>
      </c>
      <c r="B134" s="9">
        <v>12</v>
      </c>
      <c r="C134" s="7" t="s">
        <v>228</v>
      </c>
      <c r="D134" s="7" t="s">
        <v>239</v>
      </c>
      <c r="E134" s="2">
        <v>10</v>
      </c>
      <c r="F134" s="2">
        <v>1688.36</v>
      </c>
      <c r="G134" s="2">
        <v>454.09</v>
      </c>
      <c r="H134" s="2">
        <v>1</v>
      </c>
      <c r="I134" s="2">
        <v>94</v>
      </c>
      <c r="J134" s="2">
        <v>23.5</v>
      </c>
      <c r="K134" s="2">
        <v>0</v>
      </c>
      <c r="L134" s="2">
        <v>0</v>
      </c>
      <c r="M134" s="2">
        <v>0</v>
      </c>
      <c r="N134" s="2">
        <f t="shared" si="55"/>
        <v>11</v>
      </c>
      <c r="O134" s="2">
        <f t="shared" si="56"/>
        <v>1782.36</v>
      </c>
      <c r="P134" s="2">
        <f t="shared" si="57"/>
        <v>477.59</v>
      </c>
      <c r="Q134" s="2">
        <v>0</v>
      </c>
      <c r="R134" s="2">
        <v>0</v>
      </c>
      <c r="S134" s="2">
        <v>0</v>
      </c>
      <c r="T134" s="2">
        <v>36</v>
      </c>
      <c r="U134" s="2">
        <v>465</v>
      </c>
      <c r="V134" s="2">
        <v>116.25</v>
      </c>
      <c r="W134" s="2">
        <v>213</v>
      </c>
      <c r="X134" s="2">
        <v>1342</v>
      </c>
      <c r="Y134" s="2">
        <v>335.5</v>
      </c>
      <c r="Z134" s="2">
        <f t="shared" si="78"/>
        <v>249</v>
      </c>
      <c r="AA134" s="2">
        <f t="shared" si="73"/>
        <v>1807</v>
      </c>
      <c r="AB134" s="2">
        <f t="shared" si="74"/>
        <v>451.75</v>
      </c>
      <c r="AC134" s="2">
        <f t="shared" si="75"/>
        <v>260</v>
      </c>
      <c r="AD134" s="2">
        <f t="shared" si="76"/>
        <v>3589.3599999999997</v>
      </c>
      <c r="AE134" s="2">
        <f t="shared" si="77"/>
        <v>929.33999999999992</v>
      </c>
    </row>
    <row r="135" spans="1:31">
      <c r="A135" s="9">
        <v>112</v>
      </c>
      <c r="B135" s="9">
        <v>13</v>
      </c>
      <c r="C135" s="7" t="s">
        <v>228</v>
      </c>
      <c r="D135" s="7" t="s">
        <v>240</v>
      </c>
      <c r="E135" s="2">
        <v>10</v>
      </c>
      <c r="F135" s="2">
        <v>1600.59</v>
      </c>
      <c r="G135" s="2">
        <v>508.4</v>
      </c>
      <c r="H135" s="2">
        <v>0</v>
      </c>
      <c r="I135" s="2">
        <v>0</v>
      </c>
      <c r="J135" s="2">
        <v>0</v>
      </c>
      <c r="K135" s="2">
        <v>1</v>
      </c>
      <c r="L135" s="2">
        <v>260</v>
      </c>
      <c r="M135" s="2">
        <v>130</v>
      </c>
      <c r="N135" s="2">
        <f t="shared" si="55"/>
        <v>11</v>
      </c>
      <c r="O135" s="2">
        <f t="shared" si="56"/>
        <v>1860.59</v>
      </c>
      <c r="P135" s="2">
        <f t="shared" si="57"/>
        <v>638.4</v>
      </c>
      <c r="Q135" s="2">
        <v>0</v>
      </c>
      <c r="R135" s="2">
        <v>0</v>
      </c>
      <c r="S135" s="2">
        <v>0</v>
      </c>
      <c r="T135" s="2">
        <v>15</v>
      </c>
      <c r="U135" s="2">
        <v>175</v>
      </c>
      <c r="V135" s="2">
        <v>43.75</v>
      </c>
      <c r="W135" s="2">
        <v>82</v>
      </c>
      <c r="X135" s="2">
        <v>517</v>
      </c>
      <c r="Y135" s="2">
        <v>129.25</v>
      </c>
      <c r="Z135" s="2">
        <f t="shared" si="78"/>
        <v>97</v>
      </c>
      <c r="AA135" s="2">
        <f t="shared" si="73"/>
        <v>692</v>
      </c>
      <c r="AB135" s="2">
        <f t="shared" si="74"/>
        <v>173</v>
      </c>
      <c r="AC135" s="2">
        <f t="shared" si="75"/>
        <v>108</v>
      </c>
      <c r="AD135" s="2">
        <f t="shared" si="76"/>
        <v>2552.59</v>
      </c>
      <c r="AE135" s="2">
        <f t="shared" si="77"/>
        <v>811.4</v>
      </c>
    </row>
    <row r="136" spans="1:31">
      <c r="A136" s="12">
        <v>113</v>
      </c>
      <c r="B136" s="9">
        <v>14</v>
      </c>
      <c r="C136" s="7" t="s">
        <v>228</v>
      </c>
      <c r="D136" s="7" t="s">
        <v>241</v>
      </c>
      <c r="E136" s="2">
        <v>8</v>
      </c>
      <c r="F136" s="2">
        <v>1676</v>
      </c>
      <c r="G136" s="2">
        <v>538</v>
      </c>
      <c r="H136" s="2">
        <v>1</v>
      </c>
      <c r="I136" s="2">
        <v>89</v>
      </c>
      <c r="J136" s="2">
        <v>22.25</v>
      </c>
      <c r="K136" s="2">
        <v>1</v>
      </c>
      <c r="L136" s="2">
        <v>100</v>
      </c>
      <c r="M136" s="2">
        <v>50</v>
      </c>
      <c r="N136" s="2">
        <f t="shared" si="55"/>
        <v>10</v>
      </c>
      <c r="O136" s="2">
        <f t="shared" si="56"/>
        <v>1865</v>
      </c>
      <c r="P136" s="2">
        <f t="shared" si="57"/>
        <v>610.25</v>
      </c>
      <c r="Q136" s="2">
        <v>0</v>
      </c>
      <c r="R136" s="2">
        <v>0</v>
      </c>
      <c r="S136" s="2">
        <v>0</v>
      </c>
      <c r="T136" s="2">
        <v>25</v>
      </c>
      <c r="U136" s="2">
        <v>223</v>
      </c>
      <c r="V136" s="2">
        <v>55.75</v>
      </c>
      <c r="W136" s="2">
        <v>145</v>
      </c>
      <c r="X136" s="2">
        <v>914</v>
      </c>
      <c r="Y136" s="2">
        <v>228.5</v>
      </c>
      <c r="Z136" s="2">
        <f t="shared" si="78"/>
        <v>170</v>
      </c>
      <c r="AA136" s="2">
        <f t="shared" si="73"/>
        <v>1137</v>
      </c>
      <c r="AB136" s="2">
        <f t="shared" si="74"/>
        <v>284.25</v>
      </c>
      <c r="AC136" s="2">
        <f t="shared" si="75"/>
        <v>180</v>
      </c>
      <c r="AD136" s="2">
        <f t="shared" si="76"/>
        <v>3002</v>
      </c>
      <c r="AE136" s="2">
        <f t="shared" si="77"/>
        <v>894.5</v>
      </c>
    </row>
    <row r="137" spans="1:31" s="8" customFormat="1">
      <c r="A137" s="31"/>
      <c r="B137" s="31"/>
      <c r="C137" s="6"/>
      <c r="D137" s="6" t="s">
        <v>10</v>
      </c>
      <c r="E137" s="24">
        <f>SUM(E123:E136)</f>
        <v>132</v>
      </c>
      <c r="F137" s="24">
        <f t="shared" ref="F137:AE137" si="79">SUM(F123:F136)</f>
        <v>20611.71</v>
      </c>
      <c r="G137" s="24">
        <f t="shared" si="79"/>
        <v>6082.7300000000005</v>
      </c>
      <c r="H137" s="24">
        <f t="shared" si="79"/>
        <v>17</v>
      </c>
      <c r="I137" s="24">
        <f t="shared" si="79"/>
        <v>1346.12</v>
      </c>
      <c r="J137" s="24">
        <f t="shared" si="79"/>
        <v>337.03</v>
      </c>
      <c r="K137" s="24">
        <f t="shared" si="79"/>
        <v>7</v>
      </c>
      <c r="L137" s="24">
        <f t="shared" si="79"/>
        <v>1030</v>
      </c>
      <c r="M137" s="24">
        <f t="shared" si="79"/>
        <v>515.5</v>
      </c>
      <c r="N137" s="24">
        <f t="shared" si="79"/>
        <v>156</v>
      </c>
      <c r="O137" s="24">
        <f t="shared" si="79"/>
        <v>22987.829999999998</v>
      </c>
      <c r="P137" s="24">
        <f t="shared" si="79"/>
        <v>6935.2599999999993</v>
      </c>
      <c r="Q137" s="24">
        <f t="shared" si="79"/>
        <v>0</v>
      </c>
      <c r="R137" s="24">
        <f t="shared" si="79"/>
        <v>0</v>
      </c>
      <c r="S137" s="24">
        <f t="shared" si="79"/>
        <v>0</v>
      </c>
      <c r="T137" s="24">
        <f t="shared" si="79"/>
        <v>458</v>
      </c>
      <c r="U137" s="24">
        <f t="shared" si="79"/>
        <v>5557.49</v>
      </c>
      <c r="V137" s="24">
        <f t="shared" si="79"/>
        <v>1389.37</v>
      </c>
      <c r="W137" s="24">
        <f t="shared" si="79"/>
        <v>1326.5</v>
      </c>
      <c r="X137" s="24">
        <f t="shared" si="79"/>
        <v>9158.59</v>
      </c>
      <c r="Y137" s="24">
        <f t="shared" si="79"/>
        <v>2700.65</v>
      </c>
      <c r="Z137" s="24">
        <f t="shared" si="79"/>
        <v>1744</v>
      </c>
      <c r="AA137" s="24">
        <f t="shared" si="79"/>
        <v>14716.079999999998</v>
      </c>
      <c r="AB137" s="24">
        <f t="shared" si="79"/>
        <v>4090.02</v>
      </c>
      <c r="AC137" s="24">
        <f t="shared" si="79"/>
        <v>1900</v>
      </c>
      <c r="AD137" s="24">
        <f t="shared" si="79"/>
        <v>37703.910000000003</v>
      </c>
      <c r="AE137" s="24">
        <f t="shared" si="79"/>
        <v>11025.28</v>
      </c>
    </row>
    <row r="138" spans="1:31">
      <c r="A138" s="31"/>
      <c r="B138" s="31"/>
      <c r="C138" s="6"/>
      <c r="D138" s="6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>
      <c r="A139" s="16">
        <v>114</v>
      </c>
      <c r="B139" s="16">
        <v>1</v>
      </c>
      <c r="C139" s="15" t="s">
        <v>256</v>
      </c>
      <c r="D139" s="15" t="s">
        <v>256</v>
      </c>
      <c r="E139" s="2">
        <v>14</v>
      </c>
      <c r="F139" s="2">
        <v>2094</v>
      </c>
      <c r="G139" s="2">
        <v>887.5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f t="shared" si="55"/>
        <v>14</v>
      </c>
      <c r="O139" s="2">
        <f t="shared" si="56"/>
        <v>2094</v>
      </c>
      <c r="P139" s="2">
        <f t="shared" si="57"/>
        <v>887.5</v>
      </c>
      <c r="Q139" s="2">
        <v>1</v>
      </c>
      <c r="R139" s="2">
        <v>200</v>
      </c>
      <c r="S139" s="2">
        <v>100</v>
      </c>
      <c r="T139" s="2">
        <v>1</v>
      </c>
      <c r="U139" s="2">
        <v>24</v>
      </c>
      <c r="V139" s="2">
        <v>6</v>
      </c>
      <c r="W139" s="2">
        <v>43</v>
      </c>
      <c r="X139" s="2">
        <v>826.83</v>
      </c>
      <c r="Y139" s="2">
        <v>206.70750000000001</v>
      </c>
      <c r="Z139" s="2">
        <f t="shared" si="78"/>
        <v>44</v>
      </c>
      <c r="AA139" s="2">
        <f t="shared" si="73"/>
        <v>850.83</v>
      </c>
      <c r="AB139" s="2">
        <f t="shared" si="74"/>
        <v>212.70750000000001</v>
      </c>
      <c r="AC139" s="2">
        <f t="shared" si="75"/>
        <v>59</v>
      </c>
      <c r="AD139" s="2">
        <f t="shared" si="76"/>
        <v>3144.83</v>
      </c>
      <c r="AE139" s="2">
        <f t="shared" si="77"/>
        <v>1200.2075</v>
      </c>
    </row>
    <row r="140" spans="1:31">
      <c r="A140" s="16">
        <v>115</v>
      </c>
      <c r="B140" s="16">
        <v>2</v>
      </c>
      <c r="C140" s="15" t="s">
        <v>256</v>
      </c>
      <c r="D140" s="15" t="s">
        <v>258</v>
      </c>
      <c r="E140" s="2">
        <v>8</v>
      </c>
      <c r="F140" s="2">
        <v>830.8</v>
      </c>
      <c r="G140" s="2">
        <v>317.7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f t="shared" si="55"/>
        <v>8</v>
      </c>
      <c r="O140" s="2">
        <f t="shared" si="56"/>
        <v>830.8</v>
      </c>
      <c r="P140" s="2">
        <f t="shared" si="57"/>
        <v>317.7</v>
      </c>
      <c r="Q140" s="2">
        <v>0</v>
      </c>
      <c r="R140" s="2">
        <v>0</v>
      </c>
      <c r="S140" s="2">
        <v>0</v>
      </c>
      <c r="T140" s="2">
        <v>1</v>
      </c>
      <c r="U140" s="2">
        <v>34</v>
      </c>
      <c r="V140" s="2">
        <v>8.5</v>
      </c>
      <c r="W140" s="2">
        <v>49</v>
      </c>
      <c r="X140" s="2">
        <v>999.93</v>
      </c>
      <c r="Y140" s="2">
        <v>249.98249999999999</v>
      </c>
      <c r="Z140" s="2">
        <f t="shared" si="78"/>
        <v>50</v>
      </c>
      <c r="AA140" s="2">
        <f t="shared" si="73"/>
        <v>1033.9299999999998</v>
      </c>
      <c r="AB140" s="2">
        <f t="shared" si="74"/>
        <v>258.48249999999996</v>
      </c>
      <c r="AC140" s="2">
        <f t="shared" si="75"/>
        <v>58</v>
      </c>
      <c r="AD140" s="2">
        <f t="shared" si="76"/>
        <v>1864.7299999999998</v>
      </c>
      <c r="AE140" s="2">
        <f t="shared" si="77"/>
        <v>576.18249999999989</v>
      </c>
    </row>
    <row r="141" spans="1:31">
      <c r="A141" s="16">
        <v>116</v>
      </c>
      <c r="B141" s="16">
        <v>3</v>
      </c>
      <c r="C141" s="15" t="s">
        <v>256</v>
      </c>
      <c r="D141" s="15" t="s">
        <v>259</v>
      </c>
      <c r="E141" s="2">
        <v>21</v>
      </c>
      <c r="F141" s="2">
        <v>1423.52</v>
      </c>
      <c r="G141" s="2">
        <v>411.38</v>
      </c>
      <c r="H141" s="2">
        <v>0</v>
      </c>
      <c r="I141" s="2">
        <v>0</v>
      </c>
      <c r="J141" s="2">
        <v>0</v>
      </c>
      <c r="K141" s="2">
        <v>1</v>
      </c>
      <c r="L141" s="2">
        <v>320</v>
      </c>
      <c r="M141" s="2">
        <v>160</v>
      </c>
      <c r="N141" s="2">
        <f t="shared" si="55"/>
        <v>22</v>
      </c>
      <c r="O141" s="2">
        <f t="shared" si="56"/>
        <v>1743.52</v>
      </c>
      <c r="P141" s="2">
        <f t="shared" si="57"/>
        <v>571.38</v>
      </c>
      <c r="Q141" s="2">
        <v>1</v>
      </c>
      <c r="R141" s="2">
        <v>1076</v>
      </c>
      <c r="S141" s="2">
        <v>807</v>
      </c>
      <c r="T141" s="2">
        <v>0</v>
      </c>
      <c r="U141" s="2">
        <v>0</v>
      </c>
      <c r="V141" s="2">
        <v>0</v>
      </c>
      <c r="W141" s="2">
        <v>598</v>
      </c>
      <c r="X141" s="2">
        <v>4719.2</v>
      </c>
      <c r="Y141" s="2">
        <v>1179.8</v>
      </c>
      <c r="Z141" s="2">
        <f t="shared" si="78"/>
        <v>598</v>
      </c>
      <c r="AA141" s="2">
        <f t="shared" si="73"/>
        <v>4719.2</v>
      </c>
      <c r="AB141" s="2">
        <f t="shared" si="74"/>
        <v>1179.8</v>
      </c>
      <c r="AC141" s="2">
        <f t="shared" si="75"/>
        <v>621</v>
      </c>
      <c r="AD141" s="2">
        <f t="shared" si="76"/>
        <v>7538.7199999999993</v>
      </c>
      <c r="AE141" s="2">
        <f t="shared" si="77"/>
        <v>2558.1800000000003</v>
      </c>
    </row>
    <row r="142" spans="1:31">
      <c r="A142" s="16">
        <v>117</v>
      </c>
      <c r="B142" s="16">
        <v>4</v>
      </c>
      <c r="C142" s="15" t="s">
        <v>256</v>
      </c>
      <c r="D142" s="15" t="s">
        <v>257</v>
      </c>
      <c r="E142" s="2">
        <v>7</v>
      </c>
      <c r="F142" s="2">
        <v>2968</v>
      </c>
      <c r="G142" s="2">
        <v>1371.5</v>
      </c>
      <c r="H142" s="2">
        <v>17</v>
      </c>
      <c r="I142" s="2">
        <v>377.62</v>
      </c>
      <c r="J142" s="2">
        <v>94.405000000000001</v>
      </c>
      <c r="K142" s="2">
        <v>0</v>
      </c>
      <c r="L142" s="2">
        <v>0</v>
      </c>
      <c r="M142" s="2">
        <v>0</v>
      </c>
      <c r="N142" s="2">
        <f t="shared" si="55"/>
        <v>24</v>
      </c>
      <c r="O142" s="2">
        <f t="shared" si="56"/>
        <v>3345.62</v>
      </c>
      <c r="P142" s="2">
        <f t="shared" si="57"/>
        <v>1465.905</v>
      </c>
      <c r="Q142" s="2">
        <v>1</v>
      </c>
      <c r="R142" s="2">
        <v>5300</v>
      </c>
      <c r="S142" s="2">
        <v>3975</v>
      </c>
      <c r="T142" s="2">
        <v>27</v>
      </c>
      <c r="U142" s="2">
        <v>1554</v>
      </c>
      <c r="V142" s="2">
        <v>388.5</v>
      </c>
      <c r="W142" s="2">
        <v>50</v>
      </c>
      <c r="X142" s="2">
        <v>912.23</v>
      </c>
      <c r="Y142" s="2">
        <v>228.0575</v>
      </c>
      <c r="Z142" s="2">
        <f t="shared" si="78"/>
        <v>77</v>
      </c>
      <c r="AA142" s="2">
        <f t="shared" si="73"/>
        <v>2466.23</v>
      </c>
      <c r="AB142" s="2">
        <f t="shared" si="74"/>
        <v>616.5575</v>
      </c>
      <c r="AC142" s="2">
        <f t="shared" si="75"/>
        <v>102</v>
      </c>
      <c r="AD142" s="2">
        <f t="shared" si="76"/>
        <v>11111.849999999999</v>
      </c>
      <c r="AE142" s="2">
        <f t="shared" si="77"/>
        <v>6057.4624999999996</v>
      </c>
    </row>
    <row r="143" spans="1:31">
      <c r="A143" s="16">
        <v>118</v>
      </c>
      <c r="B143" s="16">
        <v>5</v>
      </c>
      <c r="C143" s="15" t="s">
        <v>256</v>
      </c>
      <c r="D143" s="15" t="s">
        <v>260</v>
      </c>
      <c r="E143" s="2">
        <v>9</v>
      </c>
      <c r="F143" s="2">
        <v>717.6</v>
      </c>
      <c r="G143" s="2">
        <v>179.4</v>
      </c>
      <c r="H143" s="2">
        <v>0</v>
      </c>
      <c r="I143" s="2">
        <v>0</v>
      </c>
      <c r="J143" s="2">
        <v>0</v>
      </c>
      <c r="K143" s="2">
        <v>1</v>
      </c>
      <c r="L143" s="2">
        <v>372</v>
      </c>
      <c r="M143" s="2">
        <v>186</v>
      </c>
      <c r="N143" s="2">
        <f t="shared" ref="N143:N183" si="80">E143+H143+K143</f>
        <v>10</v>
      </c>
      <c r="O143" s="2">
        <f t="shared" ref="O143:O183" si="81">F143+I143+L143</f>
        <v>1089.5999999999999</v>
      </c>
      <c r="P143" s="2">
        <f t="shared" ref="P143:P183" si="82">G143+J143+M143</f>
        <v>365.4</v>
      </c>
      <c r="Q143" s="2">
        <v>1</v>
      </c>
      <c r="R143" s="2">
        <v>220</v>
      </c>
      <c r="S143" s="2">
        <v>110</v>
      </c>
      <c r="T143" s="2">
        <v>9</v>
      </c>
      <c r="U143" s="2">
        <v>717.6</v>
      </c>
      <c r="V143" s="2">
        <v>179.4</v>
      </c>
      <c r="W143" s="2">
        <v>472</v>
      </c>
      <c r="X143" s="2">
        <v>3195.23</v>
      </c>
      <c r="Y143" s="2">
        <v>798.8075</v>
      </c>
      <c r="Z143" s="2">
        <f t="shared" si="78"/>
        <v>481</v>
      </c>
      <c r="AA143" s="2">
        <f t="shared" si="73"/>
        <v>3912.83</v>
      </c>
      <c r="AB143" s="2">
        <f t="shared" si="74"/>
        <v>978.20749999999998</v>
      </c>
      <c r="AC143" s="2">
        <f t="shared" si="75"/>
        <v>492</v>
      </c>
      <c r="AD143" s="2">
        <f t="shared" si="76"/>
        <v>5222.43</v>
      </c>
      <c r="AE143" s="2">
        <f t="shared" si="77"/>
        <v>1453.6075000000001</v>
      </c>
    </row>
    <row r="144" spans="1:31">
      <c r="A144" s="16">
        <v>119</v>
      </c>
      <c r="B144" s="16">
        <v>6</v>
      </c>
      <c r="C144" s="15" t="s">
        <v>256</v>
      </c>
      <c r="D144" s="15" t="s">
        <v>261</v>
      </c>
      <c r="E144" s="2">
        <v>6</v>
      </c>
      <c r="F144" s="2">
        <v>1244</v>
      </c>
      <c r="G144" s="2">
        <v>551.5</v>
      </c>
      <c r="H144" s="2">
        <v>0</v>
      </c>
      <c r="I144" s="2">
        <v>0</v>
      </c>
      <c r="J144" s="2">
        <v>0</v>
      </c>
      <c r="K144" s="2">
        <v>1</v>
      </c>
      <c r="L144" s="2">
        <v>696</v>
      </c>
      <c r="M144" s="2">
        <v>522</v>
      </c>
      <c r="N144" s="2">
        <f t="shared" si="80"/>
        <v>7</v>
      </c>
      <c r="O144" s="2">
        <f t="shared" si="81"/>
        <v>1940</v>
      </c>
      <c r="P144" s="2">
        <f t="shared" si="82"/>
        <v>1073.5</v>
      </c>
      <c r="Q144" s="2">
        <v>1</v>
      </c>
      <c r="R144" s="2">
        <v>3200</v>
      </c>
      <c r="S144" s="2">
        <v>2400</v>
      </c>
      <c r="T144" s="2">
        <v>0</v>
      </c>
      <c r="U144" s="2">
        <v>0</v>
      </c>
      <c r="V144" s="2">
        <v>0</v>
      </c>
      <c r="W144" s="2">
        <v>20</v>
      </c>
      <c r="X144" s="2">
        <v>386.81</v>
      </c>
      <c r="Y144" s="2">
        <v>96.702500000000001</v>
      </c>
      <c r="Z144" s="2">
        <f t="shared" si="78"/>
        <v>20</v>
      </c>
      <c r="AA144" s="2">
        <f t="shared" si="73"/>
        <v>386.81</v>
      </c>
      <c r="AB144" s="2">
        <f t="shared" si="74"/>
        <v>96.702500000000001</v>
      </c>
      <c r="AC144" s="2">
        <f t="shared" si="75"/>
        <v>28</v>
      </c>
      <c r="AD144" s="2">
        <f t="shared" si="76"/>
        <v>5526.81</v>
      </c>
      <c r="AE144" s="2">
        <f t="shared" si="77"/>
        <v>3570.2024999999999</v>
      </c>
    </row>
    <row r="145" spans="1:31">
      <c r="A145" s="16">
        <v>120</v>
      </c>
      <c r="B145" s="16">
        <v>7</v>
      </c>
      <c r="C145" s="15" t="s">
        <v>256</v>
      </c>
      <c r="D145" s="15" t="s">
        <v>262</v>
      </c>
      <c r="E145" s="2">
        <v>1</v>
      </c>
      <c r="F145" s="2">
        <v>434</v>
      </c>
      <c r="G145" s="2">
        <v>217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f t="shared" si="80"/>
        <v>1</v>
      </c>
      <c r="O145" s="2">
        <f t="shared" si="81"/>
        <v>434</v>
      </c>
      <c r="P145" s="2">
        <f t="shared" si="82"/>
        <v>217</v>
      </c>
      <c r="Q145" s="2">
        <v>0</v>
      </c>
      <c r="R145" s="2">
        <v>0</v>
      </c>
      <c r="S145" s="2">
        <v>0</v>
      </c>
      <c r="T145" s="2">
        <v>25</v>
      </c>
      <c r="U145" s="2">
        <v>2814</v>
      </c>
      <c r="V145" s="2">
        <v>833.5</v>
      </c>
      <c r="W145" s="2">
        <v>44</v>
      </c>
      <c r="X145" s="2">
        <v>778.39</v>
      </c>
      <c r="Y145" s="2">
        <v>194.5975</v>
      </c>
      <c r="Z145" s="2">
        <f t="shared" si="78"/>
        <v>69</v>
      </c>
      <c r="AA145" s="2">
        <f t="shared" si="73"/>
        <v>3592.39</v>
      </c>
      <c r="AB145" s="2">
        <f t="shared" si="74"/>
        <v>1028.0975000000001</v>
      </c>
      <c r="AC145" s="2">
        <f t="shared" si="75"/>
        <v>70</v>
      </c>
      <c r="AD145" s="2">
        <f t="shared" si="76"/>
        <v>4026.39</v>
      </c>
      <c r="AE145" s="2">
        <f t="shared" si="77"/>
        <v>1245.0975000000001</v>
      </c>
    </row>
    <row r="146" spans="1:31">
      <c r="A146" s="16">
        <v>121</v>
      </c>
      <c r="B146" s="12">
        <v>8</v>
      </c>
      <c r="C146" s="13" t="s">
        <v>256</v>
      </c>
      <c r="D146" s="13" t="s">
        <v>263</v>
      </c>
      <c r="E146" s="2">
        <v>48</v>
      </c>
      <c r="F146" s="2">
        <v>5794.06</v>
      </c>
      <c r="G146" s="2">
        <v>1988.5150000000001</v>
      </c>
      <c r="H146" s="2">
        <v>0</v>
      </c>
      <c r="I146" s="2">
        <v>0</v>
      </c>
      <c r="J146" s="2">
        <v>0</v>
      </c>
      <c r="K146" s="2">
        <v>1</v>
      </c>
      <c r="L146" s="2">
        <v>560</v>
      </c>
      <c r="M146" s="2">
        <v>280</v>
      </c>
      <c r="N146" s="2">
        <f t="shared" si="80"/>
        <v>49</v>
      </c>
      <c r="O146" s="2">
        <f t="shared" si="81"/>
        <v>6354.06</v>
      </c>
      <c r="P146" s="2">
        <f t="shared" si="82"/>
        <v>2268.5150000000003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53</v>
      </c>
      <c r="X146" s="2">
        <v>837.43</v>
      </c>
      <c r="Y146" s="2">
        <v>209.35749999999999</v>
      </c>
      <c r="Z146" s="2">
        <f t="shared" si="78"/>
        <v>53</v>
      </c>
      <c r="AA146" s="2">
        <f t="shared" si="73"/>
        <v>837.43</v>
      </c>
      <c r="AB146" s="2">
        <f t="shared" si="74"/>
        <v>209.35749999999999</v>
      </c>
      <c r="AC146" s="2">
        <f t="shared" si="75"/>
        <v>102</v>
      </c>
      <c r="AD146" s="2">
        <f t="shared" si="76"/>
        <v>7191.4900000000007</v>
      </c>
      <c r="AE146" s="2">
        <f t="shared" si="77"/>
        <v>2477.8725000000004</v>
      </c>
    </row>
    <row r="147" spans="1:31">
      <c r="A147" s="16">
        <v>122</v>
      </c>
      <c r="B147" s="16">
        <v>9</v>
      </c>
      <c r="C147" s="15" t="s">
        <v>256</v>
      </c>
      <c r="D147" s="15" t="s">
        <v>264</v>
      </c>
      <c r="E147" s="2">
        <v>6</v>
      </c>
      <c r="F147" s="2">
        <v>410</v>
      </c>
      <c r="G147" s="2">
        <v>102.5</v>
      </c>
      <c r="H147" s="2">
        <v>3</v>
      </c>
      <c r="I147" s="2">
        <v>34.72</v>
      </c>
      <c r="J147" s="2">
        <v>8.68</v>
      </c>
      <c r="K147" s="2">
        <v>2</v>
      </c>
      <c r="L147" s="2">
        <v>506</v>
      </c>
      <c r="M147" s="2">
        <v>380</v>
      </c>
      <c r="N147" s="2">
        <f t="shared" si="80"/>
        <v>11</v>
      </c>
      <c r="O147" s="2">
        <f t="shared" si="81"/>
        <v>950.72</v>
      </c>
      <c r="P147" s="2">
        <f t="shared" si="82"/>
        <v>491.18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f t="shared" si="78"/>
        <v>0</v>
      </c>
      <c r="AA147" s="2">
        <f t="shared" si="73"/>
        <v>0</v>
      </c>
      <c r="AB147" s="2">
        <f t="shared" si="74"/>
        <v>0</v>
      </c>
      <c r="AC147" s="2">
        <f t="shared" si="75"/>
        <v>11</v>
      </c>
      <c r="AD147" s="2">
        <f t="shared" si="76"/>
        <v>950.72</v>
      </c>
      <c r="AE147" s="2">
        <f t="shared" si="77"/>
        <v>491.18</v>
      </c>
    </row>
    <row r="148" spans="1:31">
      <c r="A148" s="16">
        <v>123</v>
      </c>
      <c r="B148" s="12">
        <v>10</v>
      </c>
      <c r="C148" s="13" t="s">
        <v>256</v>
      </c>
      <c r="D148" s="13" t="s">
        <v>265</v>
      </c>
      <c r="E148" s="2">
        <v>10</v>
      </c>
      <c r="F148" s="2">
        <v>1480</v>
      </c>
      <c r="G148" s="2">
        <v>620.5</v>
      </c>
      <c r="H148" s="2">
        <v>1</v>
      </c>
      <c r="I148" s="2">
        <v>9.5500000000000007</v>
      </c>
      <c r="J148" s="2">
        <v>2.3875000000000002</v>
      </c>
      <c r="K148" s="2">
        <v>0</v>
      </c>
      <c r="L148" s="2">
        <v>0</v>
      </c>
      <c r="M148" s="2">
        <v>0</v>
      </c>
      <c r="N148" s="2">
        <f t="shared" si="80"/>
        <v>11</v>
      </c>
      <c r="O148" s="2">
        <f t="shared" si="81"/>
        <v>1489.55</v>
      </c>
      <c r="P148" s="2">
        <f t="shared" si="82"/>
        <v>622.88750000000005</v>
      </c>
      <c r="Q148" s="2">
        <v>1</v>
      </c>
      <c r="R148" s="2">
        <v>2734</v>
      </c>
      <c r="S148" s="2">
        <v>2054</v>
      </c>
      <c r="T148" s="2">
        <v>4</v>
      </c>
      <c r="U148" s="2">
        <v>224</v>
      </c>
      <c r="V148" s="2">
        <v>56</v>
      </c>
      <c r="W148" s="2">
        <v>25</v>
      </c>
      <c r="X148" s="2">
        <v>417.47</v>
      </c>
      <c r="Y148" s="2">
        <v>104.36750000000001</v>
      </c>
      <c r="Z148" s="2">
        <f t="shared" si="78"/>
        <v>29</v>
      </c>
      <c r="AA148" s="2">
        <f t="shared" si="73"/>
        <v>641.47</v>
      </c>
      <c r="AB148" s="2">
        <f t="shared" si="74"/>
        <v>160.36750000000001</v>
      </c>
      <c r="AC148" s="2">
        <f t="shared" si="75"/>
        <v>41</v>
      </c>
      <c r="AD148" s="2">
        <f t="shared" si="76"/>
        <v>4865.0200000000004</v>
      </c>
      <c r="AE148" s="2">
        <f t="shared" si="77"/>
        <v>2837.2549999999997</v>
      </c>
    </row>
    <row r="149" spans="1:31">
      <c r="A149" s="16">
        <v>124</v>
      </c>
      <c r="B149" s="16">
        <v>11</v>
      </c>
      <c r="C149" s="15" t="s">
        <v>256</v>
      </c>
      <c r="D149" s="15" t="s">
        <v>266</v>
      </c>
      <c r="E149" s="2">
        <v>5</v>
      </c>
      <c r="F149" s="2">
        <v>1198</v>
      </c>
      <c r="G149" s="2">
        <v>584.5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f t="shared" si="80"/>
        <v>5</v>
      </c>
      <c r="O149" s="2">
        <f t="shared" si="81"/>
        <v>1198</v>
      </c>
      <c r="P149" s="2">
        <f t="shared" si="82"/>
        <v>584.5</v>
      </c>
      <c r="Q149" s="2">
        <v>2</v>
      </c>
      <c r="R149" s="2">
        <v>6060</v>
      </c>
      <c r="S149" s="2">
        <v>4545</v>
      </c>
      <c r="T149" s="2">
        <v>23</v>
      </c>
      <c r="U149" s="2">
        <v>2634</v>
      </c>
      <c r="V149" s="2">
        <v>784.5</v>
      </c>
      <c r="W149" s="2">
        <v>94</v>
      </c>
      <c r="X149" s="2">
        <v>1635.96</v>
      </c>
      <c r="Y149" s="2">
        <v>408.99</v>
      </c>
      <c r="Z149" s="2">
        <f t="shared" si="78"/>
        <v>117</v>
      </c>
      <c r="AA149" s="2">
        <f t="shared" si="73"/>
        <v>4269.96</v>
      </c>
      <c r="AB149" s="2">
        <f t="shared" si="74"/>
        <v>1193.49</v>
      </c>
      <c r="AC149" s="2">
        <f t="shared" si="75"/>
        <v>124</v>
      </c>
      <c r="AD149" s="2">
        <f t="shared" si="76"/>
        <v>11527.96</v>
      </c>
      <c r="AE149" s="2">
        <f t="shared" si="77"/>
        <v>6322.99</v>
      </c>
    </row>
    <row r="150" spans="1:31">
      <c r="A150" s="16">
        <v>125</v>
      </c>
      <c r="B150" s="16">
        <v>12</v>
      </c>
      <c r="C150" s="15" t="s">
        <v>256</v>
      </c>
      <c r="D150" s="15" t="s">
        <v>267</v>
      </c>
      <c r="E150" s="2">
        <v>1</v>
      </c>
      <c r="F150" s="2">
        <v>162</v>
      </c>
      <c r="G150" s="2">
        <v>40.5</v>
      </c>
      <c r="H150" s="2">
        <v>9</v>
      </c>
      <c r="I150" s="2">
        <v>1012</v>
      </c>
      <c r="J150" s="2">
        <v>253</v>
      </c>
      <c r="K150" s="2">
        <v>0</v>
      </c>
      <c r="L150" s="2">
        <v>0</v>
      </c>
      <c r="M150" s="2">
        <v>0</v>
      </c>
      <c r="N150" s="2">
        <f t="shared" si="80"/>
        <v>10</v>
      </c>
      <c r="O150" s="2">
        <f t="shared" si="81"/>
        <v>1174</v>
      </c>
      <c r="P150" s="2">
        <f t="shared" si="82"/>
        <v>293.5</v>
      </c>
      <c r="Q150" s="2">
        <v>1</v>
      </c>
      <c r="R150" s="2">
        <v>240</v>
      </c>
      <c r="S150" s="2">
        <v>120</v>
      </c>
      <c r="T150" s="2">
        <v>9</v>
      </c>
      <c r="U150" s="2">
        <v>1012</v>
      </c>
      <c r="V150" s="2">
        <v>253</v>
      </c>
      <c r="W150" s="2">
        <v>50</v>
      </c>
      <c r="X150" s="2">
        <v>599.54</v>
      </c>
      <c r="Y150" s="2">
        <v>149.88499999999999</v>
      </c>
      <c r="Z150" s="2">
        <f t="shared" si="78"/>
        <v>59</v>
      </c>
      <c r="AA150" s="2">
        <f t="shared" si="73"/>
        <v>1611.54</v>
      </c>
      <c r="AB150" s="2">
        <f t="shared" si="74"/>
        <v>402.88499999999999</v>
      </c>
      <c r="AC150" s="2">
        <f t="shared" si="75"/>
        <v>70</v>
      </c>
      <c r="AD150" s="2">
        <f t="shared" si="76"/>
        <v>3025.54</v>
      </c>
      <c r="AE150" s="2">
        <f t="shared" si="77"/>
        <v>816.38499999999999</v>
      </c>
    </row>
    <row r="151" spans="1:31" s="8" customFormat="1">
      <c r="A151" s="18"/>
      <c r="B151" s="18"/>
      <c r="C151" s="19"/>
      <c r="D151" s="19" t="s">
        <v>10</v>
      </c>
      <c r="E151" s="24">
        <f>SUM(E139:E150)</f>
        <v>136</v>
      </c>
      <c r="F151" s="24">
        <f t="shared" ref="F151:AE151" si="83">SUM(F139:F150)</f>
        <v>18755.98</v>
      </c>
      <c r="G151" s="24">
        <f t="shared" si="83"/>
        <v>7272.4949999999999</v>
      </c>
      <c r="H151" s="24">
        <f t="shared" si="83"/>
        <v>30</v>
      </c>
      <c r="I151" s="24">
        <f t="shared" si="83"/>
        <v>1433.89</v>
      </c>
      <c r="J151" s="24">
        <f t="shared" si="83"/>
        <v>358.47250000000003</v>
      </c>
      <c r="K151" s="24">
        <f t="shared" si="83"/>
        <v>6</v>
      </c>
      <c r="L151" s="24">
        <f t="shared" si="83"/>
        <v>2454</v>
      </c>
      <c r="M151" s="24">
        <f t="shared" si="83"/>
        <v>1528</v>
      </c>
      <c r="N151" s="24">
        <f t="shared" si="83"/>
        <v>172</v>
      </c>
      <c r="O151" s="24">
        <f t="shared" si="83"/>
        <v>22643.87</v>
      </c>
      <c r="P151" s="24">
        <f t="shared" si="83"/>
        <v>9158.9675000000007</v>
      </c>
      <c r="Q151" s="24">
        <f t="shared" si="83"/>
        <v>9</v>
      </c>
      <c r="R151" s="24">
        <f t="shared" si="83"/>
        <v>19030</v>
      </c>
      <c r="S151" s="24">
        <f t="shared" si="83"/>
        <v>14111</v>
      </c>
      <c r="T151" s="24">
        <f t="shared" si="83"/>
        <v>99</v>
      </c>
      <c r="U151" s="24">
        <f t="shared" si="83"/>
        <v>9013.6</v>
      </c>
      <c r="V151" s="24">
        <f t="shared" si="83"/>
        <v>2509.4</v>
      </c>
      <c r="W151" s="24">
        <f t="shared" si="83"/>
        <v>1498</v>
      </c>
      <c r="X151" s="24">
        <f t="shared" si="83"/>
        <v>15309.02</v>
      </c>
      <c r="Y151" s="24">
        <f t="shared" si="83"/>
        <v>3827.2550000000001</v>
      </c>
      <c r="Z151" s="24">
        <f t="shared" si="83"/>
        <v>1597</v>
      </c>
      <c r="AA151" s="24">
        <f t="shared" si="83"/>
        <v>24322.62</v>
      </c>
      <c r="AB151" s="24">
        <f t="shared" si="83"/>
        <v>6336.6549999999997</v>
      </c>
      <c r="AC151" s="24">
        <f t="shared" si="83"/>
        <v>1778</v>
      </c>
      <c r="AD151" s="24">
        <f t="shared" si="83"/>
        <v>65996.489999999991</v>
      </c>
      <c r="AE151" s="24">
        <f t="shared" si="83"/>
        <v>29606.622500000001</v>
      </c>
    </row>
    <row r="152" spans="1:31">
      <c r="A152" s="18"/>
      <c r="B152" s="18"/>
      <c r="C152" s="19"/>
      <c r="D152" s="19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>
      <c r="A153" s="16">
        <v>126</v>
      </c>
      <c r="B153" s="16">
        <v>1</v>
      </c>
      <c r="C153" s="15" t="s">
        <v>279</v>
      </c>
      <c r="D153" s="15" t="s">
        <v>280</v>
      </c>
      <c r="E153" s="2">
        <v>1</v>
      </c>
      <c r="F153" s="2">
        <v>1045.81</v>
      </c>
      <c r="G153" s="2">
        <v>261.45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f t="shared" si="80"/>
        <v>1</v>
      </c>
      <c r="O153" s="2">
        <f t="shared" si="81"/>
        <v>1045.81</v>
      </c>
      <c r="P153" s="2">
        <f t="shared" si="82"/>
        <v>261.45</v>
      </c>
      <c r="Q153" s="2">
        <v>0</v>
      </c>
      <c r="R153" s="2">
        <v>0</v>
      </c>
      <c r="S153" s="2">
        <v>0</v>
      </c>
      <c r="T153" s="2">
        <v>42</v>
      </c>
      <c r="U153" s="2">
        <v>11114.44</v>
      </c>
      <c r="V153" s="2">
        <v>2778.61</v>
      </c>
      <c r="W153" s="2">
        <v>25</v>
      </c>
      <c r="X153" s="2">
        <v>289.45</v>
      </c>
      <c r="Y153" s="2">
        <v>72.362499999999997</v>
      </c>
      <c r="Z153" s="2">
        <f t="shared" si="78"/>
        <v>67</v>
      </c>
      <c r="AA153" s="2">
        <f t="shared" si="73"/>
        <v>11403.890000000001</v>
      </c>
      <c r="AB153" s="2">
        <f t="shared" si="74"/>
        <v>2850.9725000000003</v>
      </c>
      <c r="AC153" s="2">
        <f t="shared" si="75"/>
        <v>68</v>
      </c>
      <c r="AD153" s="2">
        <f t="shared" si="76"/>
        <v>12449.7</v>
      </c>
      <c r="AE153" s="2">
        <f t="shared" si="77"/>
        <v>3112.4225000000001</v>
      </c>
    </row>
    <row r="154" spans="1:31">
      <c r="A154" s="9">
        <v>127</v>
      </c>
      <c r="B154" s="9">
        <v>2</v>
      </c>
      <c r="C154" s="15" t="s">
        <v>279</v>
      </c>
      <c r="D154" s="7" t="s">
        <v>282</v>
      </c>
      <c r="E154" s="2">
        <v>7</v>
      </c>
      <c r="F154" s="2">
        <v>697.59</v>
      </c>
      <c r="G154" s="2">
        <v>174.39699999999999</v>
      </c>
      <c r="H154" s="2">
        <v>1</v>
      </c>
      <c r="I154" s="2">
        <v>60</v>
      </c>
      <c r="J154" s="2">
        <v>15</v>
      </c>
      <c r="K154" s="2">
        <v>0</v>
      </c>
      <c r="L154" s="2">
        <v>0</v>
      </c>
      <c r="M154" s="2">
        <v>0</v>
      </c>
      <c r="N154" s="2">
        <f t="shared" si="80"/>
        <v>8</v>
      </c>
      <c r="O154" s="2">
        <f t="shared" si="81"/>
        <v>757.59</v>
      </c>
      <c r="P154" s="2">
        <f t="shared" si="82"/>
        <v>189.39699999999999</v>
      </c>
      <c r="Q154" s="2">
        <v>0</v>
      </c>
      <c r="R154" s="2">
        <v>0</v>
      </c>
      <c r="S154" s="2">
        <v>0</v>
      </c>
      <c r="T154" s="2">
        <v>32</v>
      </c>
      <c r="U154" s="2">
        <v>3189.95</v>
      </c>
      <c r="V154" s="2">
        <v>808.73749999999995</v>
      </c>
      <c r="W154" s="2">
        <v>553</v>
      </c>
      <c r="X154" s="2">
        <v>2262.66</v>
      </c>
      <c r="Y154" s="2">
        <v>565.66999999999996</v>
      </c>
      <c r="Z154" s="2">
        <f t="shared" si="78"/>
        <v>585</v>
      </c>
      <c r="AA154" s="2">
        <f>U154+X154</f>
        <v>5452.61</v>
      </c>
      <c r="AB154" s="2">
        <f t="shared" si="74"/>
        <v>1374.4074999999998</v>
      </c>
      <c r="AC154" s="2">
        <f t="shared" si="75"/>
        <v>593</v>
      </c>
      <c r="AD154" s="2">
        <f t="shared" si="76"/>
        <v>6210.2</v>
      </c>
      <c r="AE154" s="2">
        <f t="shared" si="77"/>
        <v>1563.8044999999997</v>
      </c>
    </row>
    <row r="155" spans="1:31">
      <c r="A155" s="16">
        <v>128</v>
      </c>
      <c r="B155" s="9">
        <v>3</v>
      </c>
      <c r="C155" s="15" t="s">
        <v>279</v>
      </c>
      <c r="D155" s="7" t="s">
        <v>284</v>
      </c>
      <c r="E155" s="2">
        <v>17</v>
      </c>
      <c r="F155" s="2">
        <v>2055.83</v>
      </c>
      <c r="G155" s="2">
        <v>513.96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f t="shared" si="80"/>
        <v>17</v>
      </c>
      <c r="O155" s="2">
        <f t="shared" si="81"/>
        <v>2055.83</v>
      </c>
      <c r="P155" s="2">
        <f t="shared" si="82"/>
        <v>513.96</v>
      </c>
      <c r="Q155" s="2">
        <v>0</v>
      </c>
      <c r="R155" s="2">
        <v>0</v>
      </c>
      <c r="S155" s="2">
        <v>0</v>
      </c>
      <c r="T155" s="2">
        <v>4</v>
      </c>
      <c r="U155" s="2">
        <v>362.12</v>
      </c>
      <c r="V155" s="2">
        <v>90.5</v>
      </c>
      <c r="W155" s="2">
        <v>32</v>
      </c>
      <c r="X155" s="2">
        <v>389.67</v>
      </c>
      <c r="Y155" s="2">
        <v>97.417000000000002</v>
      </c>
      <c r="Z155" s="2">
        <f t="shared" si="78"/>
        <v>36</v>
      </c>
      <c r="AA155" s="2">
        <f t="shared" si="73"/>
        <v>751.79</v>
      </c>
      <c r="AB155" s="2">
        <f t="shared" si="74"/>
        <v>187.917</v>
      </c>
      <c r="AC155" s="2">
        <f t="shared" si="75"/>
        <v>53</v>
      </c>
      <c r="AD155" s="2">
        <f t="shared" si="76"/>
        <v>2807.62</v>
      </c>
      <c r="AE155" s="2">
        <f t="shared" si="77"/>
        <v>701.87700000000007</v>
      </c>
    </row>
    <row r="156" spans="1:31">
      <c r="A156" s="16">
        <v>129</v>
      </c>
      <c r="B156" s="16">
        <v>4</v>
      </c>
      <c r="C156" s="15" t="s">
        <v>279</v>
      </c>
      <c r="D156" s="7" t="s">
        <v>286</v>
      </c>
      <c r="E156" s="2">
        <v>4</v>
      </c>
      <c r="F156" s="2">
        <v>1204</v>
      </c>
      <c r="G156" s="2">
        <v>577.5</v>
      </c>
      <c r="H156" s="2">
        <v>0</v>
      </c>
      <c r="I156" s="2">
        <v>0</v>
      </c>
      <c r="J156" s="2">
        <v>0</v>
      </c>
      <c r="K156" s="2">
        <v>3</v>
      </c>
      <c r="L156" s="2">
        <v>4083</v>
      </c>
      <c r="M156" s="2">
        <v>2041.5</v>
      </c>
      <c r="N156" s="2">
        <f t="shared" si="80"/>
        <v>7</v>
      </c>
      <c r="O156" s="2">
        <f t="shared" si="81"/>
        <v>5287</v>
      </c>
      <c r="P156" s="2">
        <f t="shared" si="82"/>
        <v>2619</v>
      </c>
      <c r="Q156" s="2">
        <v>0</v>
      </c>
      <c r="R156" s="2">
        <v>0</v>
      </c>
      <c r="S156" s="2">
        <v>0</v>
      </c>
      <c r="T156" s="2">
        <v>5</v>
      </c>
      <c r="U156" s="2">
        <v>513</v>
      </c>
      <c r="V156" s="2">
        <v>128.25</v>
      </c>
      <c r="W156" s="2">
        <v>45</v>
      </c>
      <c r="X156" s="2">
        <v>271.54000000000002</v>
      </c>
      <c r="Y156" s="2">
        <v>67.885000000000005</v>
      </c>
      <c r="Z156" s="2">
        <f t="shared" si="78"/>
        <v>50</v>
      </c>
      <c r="AA156" s="2">
        <f t="shared" si="73"/>
        <v>784.54</v>
      </c>
      <c r="AB156" s="2">
        <f t="shared" si="74"/>
        <v>196.13499999999999</v>
      </c>
      <c r="AC156" s="2">
        <f t="shared" si="75"/>
        <v>57</v>
      </c>
      <c r="AD156" s="2">
        <f t="shared" si="76"/>
        <v>6071.54</v>
      </c>
      <c r="AE156" s="2">
        <f t="shared" si="77"/>
        <v>2815.1350000000002</v>
      </c>
    </row>
    <row r="157" spans="1:31">
      <c r="A157" s="22">
        <v>130</v>
      </c>
      <c r="B157" s="22">
        <v>5</v>
      </c>
      <c r="C157" s="15" t="s">
        <v>279</v>
      </c>
      <c r="D157" s="7" t="s">
        <v>288</v>
      </c>
      <c r="E157" s="2">
        <v>3</v>
      </c>
      <c r="F157" s="2">
        <v>315</v>
      </c>
      <c r="G157" s="2">
        <v>127.75</v>
      </c>
      <c r="H157" s="2">
        <v>0</v>
      </c>
      <c r="I157" s="2">
        <v>0</v>
      </c>
      <c r="J157" s="2">
        <v>0</v>
      </c>
      <c r="K157" s="2">
        <v>1</v>
      </c>
      <c r="L157" s="2">
        <v>1452</v>
      </c>
      <c r="M157" s="2">
        <v>726</v>
      </c>
      <c r="N157" s="2">
        <f t="shared" si="80"/>
        <v>4</v>
      </c>
      <c r="O157" s="2">
        <f t="shared" si="81"/>
        <v>1767</v>
      </c>
      <c r="P157" s="2">
        <f t="shared" si="82"/>
        <v>853.75</v>
      </c>
      <c r="Q157" s="2">
        <v>0</v>
      </c>
      <c r="R157" s="2">
        <v>0</v>
      </c>
      <c r="S157" s="2">
        <v>0</v>
      </c>
      <c r="T157" s="2">
        <v>7</v>
      </c>
      <c r="U157" s="2">
        <v>1207.2</v>
      </c>
      <c r="V157" s="2">
        <v>301.8</v>
      </c>
      <c r="W157" s="2">
        <v>4</v>
      </c>
      <c r="X157" s="2">
        <v>21.25</v>
      </c>
      <c r="Y157" s="2">
        <v>5.3049999999999997</v>
      </c>
      <c r="Z157" s="2">
        <f t="shared" si="78"/>
        <v>11</v>
      </c>
      <c r="AA157" s="2">
        <f t="shared" si="73"/>
        <v>1228.45</v>
      </c>
      <c r="AB157" s="2">
        <f t="shared" si="74"/>
        <v>307.10500000000002</v>
      </c>
      <c r="AC157" s="2">
        <f t="shared" si="75"/>
        <v>15</v>
      </c>
      <c r="AD157" s="2">
        <f t="shared" si="76"/>
        <v>2995.45</v>
      </c>
      <c r="AE157" s="2">
        <f t="shared" si="77"/>
        <v>1160.855</v>
      </c>
    </row>
    <row r="158" spans="1:31">
      <c r="A158" s="16">
        <v>131</v>
      </c>
      <c r="B158" s="22">
        <v>6</v>
      </c>
      <c r="C158" s="15" t="s">
        <v>279</v>
      </c>
      <c r="D158" s="7" t="s">
        <v>290</v>
      </c>
      <c r="E158" s="2">
        <v>9</v>
      </c>
      <c r="F158" s="2">
        <v>903.83</v>
      </c>
      <c r="G158" s="2">
        <v>279.45999999999998</v>
      </c>
      <c r="H158" s="2">
        <v>0</v>
      </c>
      <c r="I158" s="2">
        <v>0</v>
      </c>
      <c r="J158" s="2">
        <v>0</v>
      </c>
      <c r="K158" s="2">
        <v>1</v>
      </c>
      <c r="L158" s="2">
        <v>541</v>
      </c>
      <c r="M158" s="2">
        <v>270.5</v>
      </c>
      <c r="N158" s="2">
        <f t="shared" si="80"/>
        <v>10</v>
      </c>
      <c r="O158" s="2">
        <f t="shared" si="81"/>
        <v>1444.83</v>
      </c>
      <c r="P158" s="2">
        <f t="shared" si="82"/>
        <v>549.96</v>
      </c>
      <c r="Q158" s="2">
        <v>1</v>
      </c>
      <c r="R158" s="2">
        <v>1646</v>
      </c>
      <c r="S158" s="2">
        <v>823</v>
      </c>
      <c r="T158" s="2">
        <v>5</v>
      </c>
      <c r="U158" s="2">
        <v>563.65</v>
      </c>
      <c r="V158" s="2">
        <v>140.91</v>
      </c>
      <c r="W158" s="2">
        <v>21</v>
      </c>
      <c r="X158" s="2">
        <v>157.15</v>
      </c>
      <c r="Y158" s="2">
        <v>39.28</v>
      </c>
      <c r="Z158" s="2">
        <f t="shared" si="78"/>
        <v>26</v>
      </c>
      <c r="AA158" s="2">
        <f t="shared" si="73"/>
        <v>720.8</v>
      </c>
      <c r="AB158" s="2">
        <f t="shared" si="74"/>
        <v>180.19</v>
      </c>
      <c r="AC158" s="2">
        <f t="shared" si="75"/>
        <v>37</v>
      </c>
      <c r="AD158" s="2">
        <f t="shared" si="76"/>
        <v>3811.63</v>
      </c>
      <c r="AE158" s="2">
        <f t="shared" si="77"/>
        <v>1553.15</v>
      </c>
    </row>
    <row r="159" spans="1:31">
      <c r="A159" s="16">
        <v>132</v>
      </c>
      <c r="B159" s="16">
        <v>7</v>
      </c>
      <c r="C159" s="15" t="s">
        <v>279</v>
      </c>
      <c r="D159" s="7" t="s">
        <v>292</v>
      </c>
      <c r="E159" s="2">
        <v>3</v>
      </c>
      <c r="F159" s="2">
        <v>510</v>
      </c>
      <c r="G159" s="2">
        <v>249.5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f t="shared" si="80"/>
        <v>3</v>
      </c>
      <c r="O159" s="2">
        <f t="shared" si="81"/>
        <v>510</v>
      </c>
      <c r="P159" s="2">
        <f t="shared" si="82"/>
        <v>249.5</v>
      </c>
      <c r="Q159" s="2">
        <v>0</v>
      </c>
      <c r="R159" s="2">
        <v>0</v>
      </c>
      <c r="S159" s="2">
        <v>0</v>
      </c>
      <c r="T159" s="2">
        <v>2</v>
      </c>
      <c r="U159" s="2">
        <v>144.08000000000001</v>
      </c>
      <c r="V159" s="2">
        <v>36.045000000000002</v>
      </c>
      <c r="W159" s="2">
        <v>9</v>
      </c>
      <c r="X159" s="2">
        <v>74.94</v>
      </c>
      <c r="Y159" s="2">
        <v>18.734999999999999</v>
      </c>
      <c r="Z159" s="2">
        <f t="shared" si="78"/>
        <v>11</v>
      </c>
      <c r="AA159" s="2">
        <f t="shared" si="73"/>
        <v>219.02</v>
      </c>
      <c r="AB159" s="2">
        <f t="shared" si="74"/>
        <v>54.78</v>
      </c>
      <c r="AC159" s="2">
        <f t="shared" si="75"/>
        <v>14</v>
      </c>
      <c r="AD159" s="2">
        <f t="shared" si="76"/>
        <v>729.02</v>
      </c>
      <c r="AE159" s="2">
        <f t="shared" si="77"/>
        <v>304.27999999999997</v>
      </c>
    </row>
    <row r="160" spans="1:31">
      <c r="A160" s="22">
        <v>133</v>
      </c>
      <c r="B160" s="22">
        <v>8</v>
      </c>
      <c r="C160" s="15" t="s">
        <v>279</v>
      </c>
      <c r="D160" s="7" t="s">
        <v>294</v>
      </c>
      <c r="E160" s="2">
        <v>4</v>
      </c>
      <c r="F160" s="2">
        <v>928</v>
      </c>
      <c r="G160" s="2">
        <v>232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f t="shared" si="80"/>
        <v>4</v>
      </c>
      <c r="O160" s="2">
        <f t="shared" si="81"/>
        <v>928</v>
      </c>
      <c r="P160" s="2">
        <f t="shared" si="82"/>
        <v>232</v>
      </c>
      <c r="Q160" s="2">
        <v>0</v>
      </c>
      <c r="R160" s="2">
        <v>0</v>
      </c>
      <c r="S160" s="2">
        <v>0</v>
      </c>
      <c r="T160" s="2">
        <v>7</v>
      </c>
      <c r="U160" s="2">
        <v>749.66</v>
      </c>
      <c r="V160" s="2">
        <v>187.41</v>
      </c>
      <c r="W160" s="2">
        <v>12</v>
      </c>
      <c r="X160" s="2">
        <v>95</v>
      </c>
      <c r="Y160" s="2">
        <v>23.75</v>
      </c>
      <c r="Z160" s="2">
        <f t="shared" si="78"/>
        <v>19</v>
      </c>
      <c r="AA160" s="2">
        <f t="shared" si="73"/>
        <v>844.66</v>
      </c>
      <c r="AB160" s="2">
        <f t="shared" si="74"/>
        <v>211.16</v>
      </c>
      <c r="AC160" s="2">
        <f t="shared" si="75"/>
        <v>23</v>
      </c>
      <c r="AD160" s="2">
        <f t="shared" si="76"/>
        <v>1772.6599999999999</v>
      </c>
      <c r="AE160" s="2">
        <f t="shared" si="77"/>
        <v>443.15999999999997</v>
      </c>
    </row>
    <row r="161" spans="1:31">
      <c r="A161" s="16">
        <v>134</v>
      </c>
      <c r="B161" s="22">
        <v>9</v>
      </c>
      <c r="C161" s="15" t="s">
        <v>279</v>
      </c>
      <c r="D161" s="7" t="s">
        <v>298</v>
      </c>
      <c r="E161" s="2">
        <v>16</v>
      </c>
      <c r="F161" s="2">
        <v>3285.41</v>
      </c>
      <c r="G161" s="2">
        <v>836.11</v>
      </c>
      <c r="H161" s="2">
        <v>3</v>
      </c>
      <c r="I161" s="2">
        <v>85.25</v>
      </c>
      <c r="J161" s="2">
        <v>21.31</v>
      </c>
      <c r="K161" s="2">
        <v>0</v>
      </c>
      <c r="L161" s="2">
        <v>0</v>
      </c>
      <c r="M161" s="2">
        <v>0</v>
      </c>
      <c r="N161" s="2">
        <f t="shared" si="80"/>
        <v>19</v>
      </c>
      <c r="O161" s="2">
        <f t="shared" si="81"/>
        <v>3370.66</v>
      </c>
      <c r="P161" s="2">
        <f t="shared" si="82"/>
        <v>857.42</v>
      </c>
      <c r="Q161" s="2">
        <v>1</v>
      </c>
      <c r="R161" s="2">
        <v>1527</v>
      </c>
      <c r="S161" s="2">
        <v>763.62</v>
      </c>
      <c r="T161" s="2">
        <v>6</v>
      </c>
      <c r="U161" s="2">
        <v>358.12</v>
      </c>
      <c r="V161" s="2">
        <v>89.53</v>
      </c>
      <c r="W161" s="2">
        <v>20</v>
      </c>
      <c r="X161" s="2">
        <v>239.5</v>
      </c>
      <c r="Y161" s="2">
        <v>59.862499999999997</v>
      </c>
      <c r="Z161" s="2">
        <f t="shared" si="78"/>
        <v>26</v>
      </c>
      <c r="AA161" s="2">
        <f t="shared" si="73"/>
        <v>597.62</v>
      </c>
      <c r="AB161" s="2">
        <f t="shared" si="74"/>
        <v>149.39249999999998</v>
      </c>
      <c r="AC161" s="2">
        <f t="shared" si="75"/>
        <v>46</v>
      </c>
      <c r="AD161" s="2">
        <f t="shared" si="76"/>
        <v>5495.28</v>
      </c>
      <c r="AE161" s="2">
        <f t="shared" si="77"/>
        <v>1770.4324999999999</v>
      </c>
    </row>
    <row r="162" spans="1:31">
      <c r="A162" s="16">
        <v>135</v>
      </c>
      <c r="B162" s="16">
        <v>10</v>
      </c>
      <c r="C162" s="15" t="s">
        <v>279</v>
      </c>
      <c r="D162" s="7" t="s">
        <v>300</v>
      </c>
      <c r="E162" s="2">
        <v>12</v>
      </c>
      <c r="F162" s="2">
        <v>3298.61</v>
      </c>
      <c r="G162" s="2">
        <v>824.65</v>
      </c>
      <c r="H162" s="2">
        <v>2</v>
      </c>
      <c r="I162" s="2">
        <v>69.31</v>
      </c>
      <c r="J162" s="2">
        <v>17.327500000000001</v>
      </c>
      <c r="K162" s="2">
        <v>0</v>
      </c>
      <c r="L162" s="2">
        <v>0</v>
      </c>
      <c r="M162" s="2">
        <v>0</v>
      </c>
      <c r="N162" s="2">
        <f t="shared" si="80"/>
        <v>14</v>
      </c>
      <c r="O162" s="2">
        <f t="shared" si="81"/>
        <v>3367.92</v>
      </c>
      <c r="P162" s="2">
        <f t="shared" si="82"/>
        <v>841.97749999999996</v>
      </c>
      <c r="Q162" s="2">
        <v>0</v>
      </c>
      <c r="R162" s="2">
        <v>0</v>
      </c>
      <c r="S162" s="2">
        <v>0</v>
      </c>
      <c r="T162" s="2">
        <v>40</v>
      </c>
      <c r="U162" s="2">
        <v>4668.37</v>
      </c>
      <c r="V162" s="2">
        <v>1166.931</v>
      </c>
      <c r="W162" s="2">
        <v>74</v>
      </c>
      <c r="X162" s="2">
        <v>968.47</v>
      </c>
      <c r="Y162" s="2">
        <v>242.11</v>
      </c>
      <c r="Z162" s="2">
        <f t="shared" si="78"/>
        <v>114</v>
      </c>
      <c r="AA162" s="2">
        <f t="shared" si="73"/>
        <v>5636.84</v>
      </c>
      <c r="AB162" s="2">
        <f t="shared" si="74"/>
        <v>1409.0410000000002</v>
      </c>
      <c r="AC162" s="2">
        <f t="shared" si="75"/>
        <v>128</v>
      </c>
      <c r="AD162" s="2">
        <f t="shared" si="76"/>
        <v>9004.76</v>
      </c>
      <c r="AE162" s="2">
        <f t="shared" si="77"/>
        <v>2251.0185000000001</v>
      </c>
    </row>
    <row r="163" spans="1:31">
      <c r="A163" s="22">
        <v>136</v>
      </c>
      <c r="B163" s="22">
        <v>11</v>
      </c>
      <c r="C163" s="15" t="s">
        <v>279</v>
      </c>
      <c r="D163" s="7" t="s">
        <v>302</v>
      </c>
      <c r="E163" s="2">
        <v>5</v>
      </c>
      <c r="F163" s="2">
        <v>1072</v>
      </c>
      <c r="G163" s="2">
        <v>466</v>
      </c>
      <c r="H163" s="2">
        <v>2</v>
      </c>
      <c r="I163" s="2">
        <v>65.430000000000007</v>
      </c>
      <c r="J163" s="2">
        <v>16.350000000000001</v>
      </c>
      <c r="K163" s="2">
        <v>0</v>
      </c>
      <c r="L163" s="2">
        <v>0</v>
      </c>
      <c r="M163" s="2">
        <v>0</v>
      </c>
      <c r="N163" s="2">
        <f t="shared" si="80"/>
        <v>7</v>
      </c>
      <c r="O163" s="2">
        <f t="shared" si="81"/>
        <v>1137.43</v>
      </c>
      <c r="P163" s="2">
        <f t="shared" si="82"/>
        <v>482.35</v>
      </c>
      <c r="Q163" s="2">
        <v>0</v>
      </c>
      <c r="R163" s="2">
        <v>0</v>
      </c>
      <c r="S163" s="2">
        <v>0</v>
      </c>
      <c r="T163" s="2">
        <v>9</v>
      </c>
      <c r="U163" s="2">
        <v>627.09</v>
      </c>
      <c r="V163" s="2">
        <v>156.77000000000001</v>
      </c>
      <c r="W163" s="2">
        <v>22</v>
      </c>
      <c r="X163" s="2">
        <v>248</v>
      </c>
      <c r="Y163" s="2">
        <v>61.976999999999997</v>
      </c>
      <c r="Z163" s="2">
        <f t="shared" si="78"/>
        <v>31</v>
      </c>
      <c r="AA163" s="2">
        <f t="shared" si="73"/>
        <v>875.09</v>
      </c>
      <c r="AB163" s="2">
        <f t="shared" si="74"/>
        <v>218.74700000000001</v>
      </c>
      <c r="AC163" s="2">
        <f t="shared" si="75"/>
        <v>38</v>
      </c>
      <c r="AD163" s="2">
        <f t="shared" si="76"/>
        <v>2012.52</v>
      </c>
      <c r="AE163" s="2">
        <f t="shared" si="77"/>
        <v>701.09699999999998</v>
      </c>
    </row>
    <row r="164" spans="1:31">
      <c r="A164" s="16">
        <v>137</v>
      </c>
      <c r="B164" s="22">
        <v>12</v>
      </c>
      <c r="C164" s="15" t="s">
        <v>279</v>
      </c>
      <c r="D164" s="7" t="s">
        <v>304</v>
      </c>
      <c r="E164" s="2">
        <v>1</v>
      </c>
      <c r="F164" s="2">
        <v>869</v>
      </c>
      <c r="G164" s="2">
        <v>434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f t="shared" si="80"/>
        <v>1</v>
      </c>
      <c r="O164" s="2">
        <f t="shared" si="81"/>
        <v>869</v>
      </c>
      <c r="P164" s="2">
        <f t="shared" si="82"/>
        <v>434</v>
      </c>
      <c r="Q164" s="2">
        <v>0</v>
      </c>
      <c r="R164" s="2">
        <v>0</v>
      </c>
      <c r="S164" s="2">
        <v>0</v>
      </c>
      <c r="T164" s="2">
        <v>3</v>
      </c>
      <c r="U164" s="2">
        <v>167.07</v>
      </c>
      <c r="V164" s="2">
        <v>41.767499999999998</v>
      </c>
      <c r="W164" s="2">
        <v>5</v>
      </c>
      <c r="X164" s="2">
        <v>73.25</v>
      </c>
      <c r="Y164" s="2">
        <v>18.309999999999999</v>
      </c>
      <c r="Z164" s="2">
        <f t="shared" si="78"/>
        <v>8</v>
      </c>
      <c r="AA164" s="2">
        <f t="shared" si="73"/>
        <v>240.32</v>
      </c>
      <c r="AB164" s="2">
        <f t="shared" si="74"/>
        <v>60.077500000000001</v>
      </c>
      <c r="AC164" s="2">
        <f t="shared" si="75"/>
        <v>9</v>
      </c>
      <c r="AD164" s="2">
        <f t="shared" si="76"/>
        <v>1109.32</v>
      </c>
      <c r="AE164" s="2">
        <f t="shared" si="77"/>
        <v>494.07749999999999</v>
      </c>
    </row>
    <row r="165" spans="1:31">
      <c r="A165" s="16">
        <v>138</v>
      </c>
      <c r="B165" s="16">
        <v>13</v>
      </c>
      <c r="C165" s="15" t="s">
        <v>279</v>
      </c>
      <c r="D165" s="7" t="s">
        <v>307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f t="shared" si="80"/>
        <v>0</v>
      </c>
      <c r="O165" s="2">
        <f t="shared" si="81"/>
        <v>0</v>
      </c>
      <c r="P165" s="2">
        <f t="shared" si="82"/>
        <v>0</v>
      </c>
      <c r="Q165" s="2">
        <v>0</v>
      </c>
      <c r="R165" s="2">
        <v>0</v>
      </c>
      <c r="S165" s="2">
        <v>0</v>
      </c>
      <c r="T165" s="2">
        <v>50</v>
      </c>
      <c r="U165" s="2">
        <v>11104.1</v>
      </c>
      <c r="V165" s="2">
        <v>2776.03</v>
      </c>
      <c r="W165" s="2">
        <v>75</v>
      </c>
      <c r="X165" s="2">
        <v>895.49</v>
      </c>
      <c r="Y165" s="2">
        <v>223.87200000000001</v>
      </c>
      <c r="Z165" s="2">
        <f t="shared" si="78"/>
        <v>125</v>
      </c>
      <c r="AA165" s="2">
        <f t="shared" si="73"/>
        <v>11999.59</v>
      </c>
      <c r="AB165" s="2">
        <f t="shared" si="74"/>
        <v>2999.902</v>
      </c>
      <c r="AC165" s="2">
        <f t="shared" si="75"/>
        <v>125</v>
      </c>
      <c r="AD165" s="2">
        <f t="shared" si="76"/>
        <v>11999.59</v>
      </c>
      <c r="AE165" s="2">
        <f t="shared" si="77"/>
        <v>2999.902</v>
      </c>
    </row>
    <row r="166" spans="1:31">
      <c r="A166" s="22">
        <v>139</v>
      </c>
      <c r="B166" s="22">
        <v>14</v>
      </c>
      <c r="C166" s="15" t="s">
        <v>279</v>
      </c>
      <c r="D166" s="7" t="s">
        <v>308</v>
      </c>
      <c r="E166" s="2">
        <v>5</v>
      </c>
      <c r="F166" s="2">
        <v>449.62</v>
      </c>
      <c r="G166" s="2">
        <v>126.3275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f t="shared" si="80"/>
        <v>5</v>
      </c>
      <c r="O166" s="2">
        <f t="shared" si="81"/>
        <v>449.62</v>
      </c>
      <c r="P166" s="2">
        <f t="shared" si="82"/>
        <v>126.3275</v>
      </c>
      <c r="Q166" s="2">
        <v>1</v>
      </c>
      <c r="R166" s="2">
        <v>1295</v>
      </c>
      <c r="S166" s="2">
        <v>647.5</v>
      </c>
      <c r="T166" s="2">
        <v>18</v>
      </c>
      <c r="U166" s="2">
        <v>1629.37</v>
      </c>
      <c r="V166" s="2">
        <v>407.34</v>
      </c>
      <c r="W166" s="2">
        <v>50</v>
      </c>
      <c r="X166" s="2">
        <v>1047.75</v>
      </c>
      <c r="Y166" s="2">
        <v>261.94</v>
      </c>
      <c r="Z166" s="2">
        <f t="shared" si="78"/>
        <v>68</v>
      </c>
      <c r="AA166" s="2">
        <f t="shared" si="73"/>
        <v>2677.12</v>
      </c>
      <c r="AB166" s="2">
        <f t="shared" si="74"/>
        <v>669.28</v>
      </c>
      <c r="AC166" s="2">
        <f t="shared" si="75"/>
        <v>74</v>
      </c>
      <c r="AD166" s="2">
        <f t="shared" si="76"/>
        <v>4421.74</v>
      </c>
      <c r="AE166" s="2">
        <f t="shared" si="77"/>
        <v>1443.1075000000001</v>
      </c>
    </row>
    <row r="167" spans="1:31">
      <c r="A167" s="16">
        <v>140</v>
      </c>
      <c r="B167" s="22">
        <v>15</v>
      </c>
      <c r="C167" s="15" t="s">
        <v>279</v>
      </c>
      <c r="D167" s="7" t="s">
        <v>309</v>
      </c>
      <c r="E167" s="2">
        <v>1</v>
      </c>
      <c r="F167" s="2">
        <v>41.7</v>
      </c>
      <c r="G167" s="2">
        <v>10.42</v>
      </c>
      <c r="H167" s="2">
        <v>0</v>
      </c>
      <c r="I167" s="2">
        <v>0</v>
      </c>
      <c r="J167" s="2">
        <v>0</v>
      </c>
      <c r="K167" s="2">
        <v>1</v>
      </c>
      <c r="L167" s="2">
        <v>2700</v>
      </c>
      <c r="M167" s="2">
        <v>1350</v>
      </c>
      <c r="N167" s="2">
        <f t="shared" si="80"/>
        <v>2</v>
      </c>
      <c r="O167" s="2">
        <f t="shared" si="81"/>
        <v>2741.7</v>
      </c>
      <c r="P167" s="2">
        <f t="shared" si="82"/>
        <v>1360.42</v>
      </c>
      <c r="Q167" s="2">
        <v>0</v>
      </c>
      <c r="R167" s="2">
        <v>0</v>
      </c>
      <c r="S167" s="2">
        <v>0</v>
      </c>
      <c r="T167" s="2">
        <v>4</v>
      </c>
      <c r="U167" s="2">
        <v>198.14</v>
      </c>
      <c r="V167" s="2">
        <v>49.53</v>
      </c>
      <c r="W167" s="2">
        <v>5</v>
      </c>
      <c r="X167" s="2">
        <v>43.28</v>
      </c>
      <c r="Y167" s="2">
        <v>10.815</v>
      </c>
      <c r="Z167" s="2">
        <f t="shared" si="78"/>
        <v>9</v>
      </c>
      <c r="AA167" s="2">
        <f t="shared" si="73"/>
        <v>241.42</v>
      </c>
      <c r="AB167" s="2">
        <f t="shared" si="74"/>
        <v>60.344999999999999</v>
      </c>
      <c r="AC167" s="2">
        <f t="shared" si="75"/>
        <v>11</v>
      </c>
      <c r="AD167" s="2">
        <f t="shared" si="76"/>
        <v>2983.12</v>
      </c>
      <c r="AE167" s="2">
        <f t="shared" si="77"/>
        <v>1420.7650000000001</v>
      </c>
    </row>
    <row r="168" spans="1:31" s="8" customFormat="1">
      <c r="A168" s="32"/>
      <c r="B168" s="32"/>
      <c r="C168" s="6"/>
      <c r="D168" s="6" t="s">
        <v>10</v>
      </c>
      <c r="E168" s="24">
        <f>SUM(E153:E167)</f>
        <v>88</v>
      </c>
      <c r="F168" s="24">
        <f t="shared" ref="F168:AE168" si="84">SUM(F153:F167)</f>
        <v>16676.400000000001</v>
      </c>
      <c r="G168" s="24">
        <f t="shared" si="84"/>
        <v>5113.5245000000004</v>
      </c>
      <c r="H168" s="24">
        <f t="shared" si="84"/>
        <v>8</v>
      </c>
      <c r="I168" s="24">
        <f t="shared" si="84"/>
        <v>279.99</v>
      </c>
      <c r="J168" s="24">
        <f t="shared" si="84"/>
        <v>69.987500000000011</v>
      </c>
      <c r="K168" s="24">
        <f t="shared" si="84"/>
        <v>6</v>
      </c>
      <c r="L168" s="24">
        <f t="shared" si="84"/>
        <v>8776</v>
      </c>
      <c r="M168" s="24">
        <f t="shared" si="84"/>
        <v>4388</v>
      </c>
      <c r="N168" s="24">
        <f t="shared" si="84"/>
        <v>102</v>
      </c>
      <c r="O168" s="24">
        <f t="shared" si="84"/>
        <v>25732.39</v>
      </c>
      <c r="P168" s="24">
        <f t="shared" si="84"/>
        <v>9571.5120000000006</v>
      </c>
      <c r="Q168" s="24">
        <f t="shared" si="84"/>
        <v>3</v>
      </c>
      <c r="R168" s="24">
        <f t="shared" si="84"/>
        <v>4468</v>
      </c>
      <c r="S168" s="24">
        <f t="shared" si="84"/>
        <v>2234.12</v>
      </c>
      <c r="T168" s="24">
        <f t="shared" si="84"/>
        <v>234</v>
      </c>
      <c r="U168" s="24">
        <f t="shared" si="84"/>
        <v>36596.36</v>
      </c>
      <c r="V168" s="24">
        <f t="shared" si="84"/>
        <v>9160.1610000000019</v>
      </c>
      <c r="W168" s="24">
        <f t="shared" si="84"/>
        <v>952</v>
      </c>
      <c r="X168" s="24">
        <f t="shared" si="84"/>
        <v>7077.4</v>
      </c>
      <c r="Y168" s="24">
        <f t="shared" si="84"/>
        <v>1769.2910000000002</v>
      </c>
      <c r="Z168" s="24">
        <f t="shared" si="84"/>
        <v>1186</v>
      </c>
      <c r="AA168" s="24">
        <f t="shared" si="84"/>
        <v>43673.760000000002</v>
      </c>
      <c r="AB168" s="24">
        <f t="shared" si="84"/>
        <v>10929.452000000001</v>
      </c>
      <c r="AC168" s="24">
        <f t="shared" si="84"/>
        <v>1291</v>
      </c>
      <c r="AD168" s="24">
        <f t="shared" si="84"/>
        <v>73874.149999999994</v>
      </c>
      <c r="AE168" s="24">
        <f t="shared" si="84"/>
        <v>22735.083999999995</v>
      </c>
    </row>
    <row r="169" spans="1:31">
      <c r="A169" s="32"/>
      <c r="B169" s="32"/>
      <c r="C169" s="6"/>
      <c r="D169" s="6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>
      <c r="A170" s="9">
        <v>141</v>
      </c>
      <c r="B170" s="9">
        <v>1</v>
      </c>
      <c r="C170" s="7" t="s">
        <v>311</v>
      </c>
      <c r="D170" s="7" t="s">
        <v>313</v>
      </c>
      <c r="E170" s="2">
        <v>3</v>
      </c>
      <c r="F170" s="2">
        <v>327.2</v>
      </c>
      <c r="G170" s="2">
        <v>81.8</v>
      </c>
      <c r="H170" s="2">
        <v>1</v>
      </c>
      <c r="I170" s="2">
        <v>12</v>
      </c>
      <c r="J170" s="2">
        <v>3</v>
      </c>
      <c r="K170" s="2">
        <v>1</v>
      </c>
      <c r="L170" s="2">
        <v>1343</v>
      </c>
      <c r="M170" s="2">
        <v>1007</v>
      </c>
      <c r="N170" s="2">
        <f t="shared" si="80"/>
        <v>5</v>
      </c>
      <c r="O170" s="2">
        <f t="shared" si="81"/>
        <v>1682.2</v>
      </c>
      <c r="P170" s="2">
        <f t="shared" si="82"/>
        <v>1091.8</v>
      </c>
      <c r="Q170" s="2">
        <v>0</v>
      </c>
      <c r="R170" s="2">
        <v>0</v>
      </c>
      <c r="S170" s="2">
        <v>0</v>
      </c>
      <c r="T170" s="2">
        <v>3</v>
      </c>
      <c r="U170" s="2">
        <v>70.239999999999995</v>
      </c>
      <c r="V170" s="2">
        <v>17.55</v>
      </c>
      <c r="W170" s="2">
        <v>30</v>
      </c>
      <c r="X170" s="2">
        <v>419.64</v>
      </c>
      <c r="Y170" s="2">
        <v>104.91</v>
      </c>
      <c r="Z170" s="2">
        <f t="shared" si="78"/>
        <v>33</v>
      </c>
      <c r="AA170" s="2">
        <f t="shared" si="73"/>
        <v>489.88</v>
      </c>
      <c r="AB170" s="2">
        <f t="shared" si="74"/>
        <v>122.46</v>
      </c>
      <c r="AC170" s="2">
        <f t="shared" si="75"/>
        <v>38</v>
      </c>
      <c r="AD170" s="2">
        <f t="shared" si="76"/>
        <v>2172.08</v>
      </c>
      <c r="AE170" s="2">
        <f t="shared" si="77"/>
        <v>1214.26</v>
      </c>
    </row>
    <row r="171" spans="1:31">
      <c r="A171" s="9">
        <v>142</v>
      </c>
      <c r="B171" s="9">
        <v>2</v>
      </c>
      <c r="C171" s="7" t="s">
        <v>311</v>
      </c>
      <c r="D171" s="7" t="s">
        <v>315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f t="shared" si="80"/>
        <v>0</v>
      </c>
      <c r="O171" s="2">
        <f t="shared" si="81"/>
        <v>0</v>
      </c>
      <c r="P171" s="2">
        <f t="shared" si="82"/>
        <v>0</v>
      </c>
      <c r="Q171" s="2">
        <v>1</v>
      </c>
      <c r="R171" s="2">
        <v>11169</v>
      </c>
      <c r="S171" s="2">
        <v>8376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f t="shared" si="78"/>
        <v>0</v>
      </c>
      <c r="AA171" s="2">
        <f t="shared" si="73"/>
        <v>0</v>
      </c>
      <c r="AB171" s="2">
        <f t="shared" si="74"/>
        <v>0</v>
      </c>
      <c r="AC171" s="2">
        <f t="shared" si="75"/>
        <v>1</v>
      </c>
      <c r="AD171" s="2">
        <f t="shared" si="76"/>
        <v>11169</v>
      </c>
      <c r="AE171" s="2">
        <f t="shared" si="77"/>
        <v>8376</v>
      </c>
    </row>
    <row r="172" spans="1:31">
      <c r="A172" s="22">
        <v>143</v>
      </c>
      <c r="B172" s="9">
        <v>3</v>
      </c>
      <c r="C172" s="7" t="s">
        <v>311</v>
      </c>
      <c r="D172" s="7" t="s">
        <v>317</v>
      </c>
      <c r="E172" s="2">
        <v>4</v>
      </c>
      <c r="F172" s="2">
        <v>533.98</v>
      </c>
      <c r="G172" s="2">
        <v>307</v>
      </c>
      <c r="H172" s="2">
        <v>1</v>
      </c>
      <c r="I172" s="2">
        <v>7.67</v>
      </c>
      <c r="J172" s="2">
        <v>1.92</v>
      </c>
      <c r="K172" s="2">
        <v>0</v>
      </c>
      <c r="L172" s="2">
        <v>0</v>
      </c>
      <c r="M172" s="2">
        <v>0</v>
      </c>
      <c r="N172" s="2">
        <f t="shared" si="80"/>
        <v>5</v>
      </c>
      <c r="O172" s="2">
        <f t="shared" si="81"/>
        <v>541.65</v>
      </c>
      <c r="P172" s="2">
        <f t="shared" si="82"/>
        <v>308.92</v>
      </c>
      <c r="Q172" s="2">
        <v>0</v>
      </c>
      <c r="R172" s="2">
        <v>0</v>
      </c>
      <c r="S172" s="2">
        <v>0</v>
      </c>
      <c r="T172" s="2">
        <v>7</v>
      </c>
      <c r="U172" s="2">
        <v>286.89999999999998</v>
      </c>
      <c r="V172" s="2">
        <v>105.97</v>
      </c>
      <c r="W172" s="2">
        <v>4</v>
      </c>
      <c r="X172" s="2">
        <v>60.06</v>
      </c>
      <c r="Y172" s="2">
        <v>15.02</v>
      </c>
      <c r="Z172" s="2">
        <f t="shared" si="78"/>
        <v>11</v>
      </c>
      <c r="AA172" s="2">
        <f t="shared" si="73"/>
        <v>346.96</v>
      </c>
      <c r="AB172" s="2">
        <f t="shared" si="74"/>
        <v>120.99</v>
      </c>
      <c r="AC172" s="2">
        <f t="shared" si="75"/>
        <v>16</v>
      </c>
      <c r="AD172" s="2">
        <f t="shared" si="76"/>
        <v>888.6099999999999</v>
      </c>
      <c r="AE172" s="2">
        <f t="shared" si="77"/>
        <v>429.91</v>
      </c>
    </row>
    <row r="173" spans="1:31">
      <c r="A173" s="22">
        <v>144</v>
      </c>
      <c r="B173" s="9">
        <v>4</v>
      </c>
      <c r="C173" s="7" t="s">
        <v>311</v>
      </c>
      <c r="D173" s="7" t="s">
        <v>319</v>
      </c>
      <c r="E173" s="2">
        <v>7</v>
      </c>
      <c r="F173" s="2">
        <v>280.2</v>
      </c>
      <c r="G173" s="2">
        <v>113.15</v>
      </c>
      <c r="H173" s="2">
        <v>2</v>
      </c>
      <c r="I173" s="2">
        <v>25.59</v>
      </c>
      <c r="J173" s="2">
        <v>6.4</v>
      </c>
      <c r="K173" s="2">
        <v>1</v>
      </c>
      <c r="L173" s="2">
        <v>1510</v>
      </c>
      <c r="M173" s="2">
        <v>650</v>
      </c>
      <c r="N173" s="2">
        <f t="shared" si="80"/>
        <v>10</v>
      </c>
      <c r="O173" s="2">
        <f t="shared" si="81"/>
        <v>1815.79</v>
      </c>
      <c r="P173" s="2">
        <f t="shared" si="82"/>
        <v>769.55</v>
      </c>
      <c r="Q173" s="2">
        <v>0</v>
      </c>
      <c r="R173" s="2">
        <v>0</v>
      </c>
      <c r="S173" s="2">
        <v>0</v>
      </c>
      <c r="T173" s="2">
        <v>1</v>
      </c>
      <c r="U173" s="2">
        <v>78.099999999999994</v>
      </c>
      <c r="V173" s="2">
        <v>36</v>
      </c>
      <c r="W173" s="2">
        <v>3</v>
      </c>
      <c r="X173" s="2">
        <v>46.65</v>
      </c>
      <c r="Y173" s="2">
        <v>11.65</v>
      </c>
      <c r="Z173" s="2">
        <f t="shared" si="78"/>
        <v>4</v>
      </c>
      <c r="AA173" s="2">
        <f t="shared" si="73"/>
        <v>124.75</v>
      </c>
      <c r="AB173" s="2">
        <f t="shared" si="74"/>
        <v>47.65</v>
      </c>
      <c r="AC173" s="2">
        <f t="shared" si="75"/>
        <v>14</v>
      </c>
      <c r="AD173" s="2">
        <f t="shared" si="76"/>
        <v>1940.54</v>
      </c>
      <c r="AE173" s="2">
        <f t="shared" si="77"/>
        <v>817.19999999999993</v>
      </c>
    </row>
    <row r="174" spans="1:31">
      <c r="A174" s="22">
        <v>145</v>
      </c>
      <c r="B174" s="9">
        <v>5</v>
      </c>
      <c r="C174" s="7" t="s">
        <v>311</v>
      </c>
      <c r="D174" s="7" t="s">
        <v>321</v>
      </c>
      <c r="E174" s="2">
        <v>5</v>
      </c>
      <c r="F174" s="2">
        <v>441.36</v>
      </c>
      <c r="G174" s="2">
        <v>329</v>
      </c>
      <c r="H174" s="2">
        <v>2</v>
      </c>
      <c r="I174" s="2">
        <v>35.92</v>
      </c>
      <c r="J174" s="2">
        <v>8.98</v>
      </c>
      <c r="K174" s="2">
        <v>0</v>
      </c>
      <c r="L174" s="2">
        <v>0</v>
      </c>
      <c r="M174" s="2">
        <v>0</v>
      </c>
      <c r="N174" s="2">
        <f t="shared" si="80"/>
        <v>7</v>
      </c>
      <c r="O174" s="2">
        <f t="shared" si="81"/>
        <v>477.28000000000003</v>
      </c>
      <c r="P174" s="2">
        <f t="shared" si="82"/>
        <v>337.98</v>
      </c>
      <c r="Q174" s="2">
        <v>0</v>
      </c>
      <c r="R174" s="2">
        <v>0</v>
      </c>
      <c r="S174" s="2">
        <v>0</v>
      </c>
      <c r="T174" s="2">
        <v>6</v>
      </c>
      <c r="U174" s="2">
        <v>297.58</v>
      </c>
      <c r="V174" s="2">
        <v>222</v>
      </c>
      <c r="W174" s="2">
        <v>6</v>
      </c>
      <c r="X174" s="2">
        <v>109.13</v>
      </c>
      <c r="Y174" s="2">
        <v>27.4</v>
      </c>
      <c r="Z174" s="2">
        <f t="shared" si="78"/>
        <v>12</v>
      </c>
      <c r="AA174" s="2">
        <f t="shared" si="73"/>
        <v>406.71</v>
      </c>
      <c r="AB174" s="2">
        <f t="shared" si="74"/>
        <v>249.4</v>
      </c>
      <c r="AC174" s="2">
        <f t="shared" si="75"/>
        <v>19</v>
      </c>
      <c r="AD174" s="2">
        <f t="shared" si="76"/>
        <v>883.99</v>
      </c>
      <c r="AE174" s="2">
        <f t="shared" si="77"/>
        <v>587.38</v>
      </c>
    </row>
    <row r="175" spans="1:31">
      <c r="A175" s="22">
        <v>146</v>
      </c>
      <c r="B175" s="9">
        <v>6</v>
      </c>
      <c r="C175" s="7" t="s">
        <v>311</v>
      </c>
      <c r="D175" s="7" t="s">
        <v>323</v>
      </c>
      <c r="E175" s="2">
        <v>8</v>
      </c>
      <c r="F175" s="2">
        <v>442.25</v>
      </c>
      <c r="G175" s="2">
        <v>146.26</v>
      </c>
      <c r="H175" s="2">
        <v>0</v>
      </c>
      <c r="I175" s="2">
        <v>0</v>
      </c>
      <c r="J175" s="2">
        <v>0</v>
      </c>
      <c r="K175" s="2">
        <v>2</v>
      </c>
      <c r="L175" s="2">
        <v>1256</v>
      </c>
      <c r="M175" s="2">
        <v>850</v>
      </c>
      <c r="N175" s="2">
        <f t="shared" si="80"/>
        <v>10</v>
      </c>
      <c r="O175" s="2">
        <f t="shared" si="81"/>
        <v>1698.25</v>
      </c>
      <c r="P175" s="2">
        <f t="shared" si="82"/>
        <v>996.26</v>
      </c>
      <c r="Q175" s="2">
        <v>0</v>
      </c>
      <c r="R175" s="2">
        <v>0</v>
      </c>
      <c r="S175" s="2">
        <v>0</v>
      </c>
      <c r="T175" s="2">
        <v>11</v>
      </c>
      <c r="U175" s="2">
        <v>339.11</v>
      </c>
      <c r="V175" s="2">
        <v>125.56</v>
      </c>
      <c r="W175" s="2">
        <v>71</v>
      </c>
      <c r="X175" s="2">
        <v>689.96</v>
      </c>
      <c r="Y175" s="2">
        <v>172.48</v>
      </c>
      <c r="Z175" s="2">
        <f t="shared" si="78"/>
        <v>82</v>
      </c>
      <c r="AA175" s="2">
        <f t="shared" si="73"/>
        <v>1029.0700000000002</v>
      </c>
      <c r="AB175" s="2">
        <f t="shared" si="74"/>
        <v>298.03999999999996</v>
      </c>
      <c r="AC175" s="2">
        <f t="shared" si="75"/>
        <v>92</v>
      </c>
      <c r="AD175" s="2">
        <f t="shared" si="76"/>
        <v>2727.32</v>
      </c>
      <c r="AE175" s="2">
        <f t="shared" si="77"/>
        <v>1294.3</v>
      </c>
    </row>
    <row r="176" spans="1:31">
      <c r="A176" s="22">
        <v>147</v>
      </c>
      <c r="B176" s="9">
        <v>7</v>
      </c>
      <c r="C176" s="7" t="s">
        <v>311</v>
      </c>
      <c r="D176" s="7" t="s">
        <v>325</v>
      </c>
      <c r="E176" s="2">
        <v>9</v>
      </c>
      <c r="F176" s="2">
        <v>550.16999999999996</v>
      </c>
      <c r="G176" s="2">
        <v>158.09700000000001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f t="shared" si="80"/>
        <v>9</v>
      </c>
      <c r="O176" s="2">
        <f t="shared" si="81"/>
        <v>550.16999999999996</v>
      </c>
      <c r="P176" s="2">
        <f t="shared" si="82"/>
        <v>158.09700000000001</v>
      </c>
      <c r="Q176" s="2">
        <v>1</v>
      </c>
      <c r="R176" s="2">
        <v>554</v>
      </c>
      <c r="S176" s="2">
        <v>415.5</v>
      </c>
      <c r="T176" s="2">
        <v>0</v>
      </c>
      <c r="U176" s="2">
        <v>0</v>
      </c>
      <c r="V176" s="2">
        <v>0</v>
      </c>
      <c r="W176" s="2">
        <v>22</v>
      </c>
      <c r="X176" s="2">
        <v>304.74</v>
      </c>
      <c r="Y176" s="2">
        <v>76.180000000000007</v>
      </c>
      <c r="Z176" s="2">
        <f t="shared" si="78"/>
        <v>22</v>
      </c>
      <c r="AA176" s="2">
        <f t="shared" si="73"/>
        <v>304.74</v>
      </c>
      <c r="AB176" s="2">
        <f t="shared" si="74"/>
        <v>76.180000000000007</v>
      </c>
      <c r="AC176" s="2">
        <f t="shared" si="75"/>
        <v>32</v>
      </c>
      <c r="AD176" s="2">
        <f t="shared" si="76"/>
        <v>1408.91</v>
      </c>
      <c r="AE176" s="2">
        <f t="shared" si="77"/>
        <v>649.77700000000004</v>
      </c>
    </row>
    <row r="177" spans="1:31">
      <c r="A177" s="22">
        <v>148</v>
      </c>
      <c r="B177" s="9">
        <v>8</v>
      </c>
      <c r="C177" s="7" t="s">
        <v>311</v>
      </c>
      <c r="D177" s="7" t="s">
        <v>327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f t="shared" si="80"/>
        <v>0</v>
      </c>
      <c r="O177" s="2">
        <f t="shared" si="81"/>
        <v>0</v>
      </c>
      <c r="P177" s="2">
        <f t="shared" si="82"/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f t="shared" si="78"/>
        <v>0</v>
      </c>
      <c r="AA177" s="2">
        <f t="shared" si="73"/>
        <v>0</v>
      </c>
      <c r="AB177" s="2">
        <f t="shared" si="74"/>
        <v>0</v>
      </c>
      <c r="AC177" s="2">
        <f t="shared" si="75"/>
        <v>0</v>
      </c>
      <c r="AD177" s="2">
        <f t="shared" si="76"/>
        <v>0</v>
      </c>
      <c r="AE177" s="2">
        <f t="shared" si="77"/>
        <v>0</v>
      </c>
    </row>
    <row r="178" spans="1:31">
      <c r="A178" s="22">
        <v>149</v>
      </c>
      <c r="B178" s="9">
        <v>9</v>
      </c>
      <c r="C178" s="7" t="s">
        <v>311</v>
      </c>
      <c r="D178" s="7" t="s">
        <v>329</v>
      </c>
      <c r="E178" s="2">
        <v>13</v>
      </c>
      <c r="F178" s="2">
        <v>783.64</v>
      </c>
      <c r="G178" s="2">
        <v>235.93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f t="shared" si="80"/>
        <v>13</v>
      </c>
      <c r="O178" s="2">
        <f t="shared" si="81"/>
        <v>783.64</v>
      </c>
      <c r="P178" s="2">
        <f t="shared" si="82"/>
        <v>235.93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62</v>
      </c>
      <c r="X178" s="2">
        <v>1156.93</v>
      </c>
      <c r="Y178" s="2">
        <v>1340.7</v>
      </c>
      <c r="Z178" s="2">
        <f t="shared" si="78"/>
        <v>62</v>
      </c>
      <c r="AA178" s="2">
        <f t="shared" si="73"/>
        <v>1156.93</v>
      </c>
      <c r="AB178" s="2">
        <f t="shared" si="74"/>
        <v>1340.7</v>
      </c>
      <c r="AC178" s="2">
        <f t="shared" si="75"/>
        <v>75</v>
      </c>
      <c r="AD178" s="2">
        <f t="shared" si="76"/>
        <v>1940.5700000000002</v>
      </c>
      <c r="AE178" s="2">
        <f t="shared" si="77"/>
        <v>1576.63</v>
      </c>
    </row>
    <row r="179" spans="1:31">
      <c r="A179" s="22">
        <v>150</v>
      </c>
      <c r="B179" s="9">
        <v>10</v>
      </c>
      <c r="C179" s="7" t="s">
        <v>311</v>
      </c>
      <c r="D179" s="7" t="s">
        <v>331</v>
      </c>
      <c r="E179" s="2">
        <v>17</v>
      </c>
      <c r="F179" s="2">
        <v>779.96</v>
      </c>
      <c r="G179" s="2">
        <v>394.61</v>
      </c>
      <c r="H179" s="2">
        <v>0</v>
      </c>
      <c r="I179" s="2">
        <v>0</v>
      </c>
      <c r="J179" s="2">
        <v>0</v>
      </c>
      <c r="K179" s="2">
        <v>1</v>
      </c>
      <c r="L179" s="2">
        <v>408</v>
      </c>
      <c r="M179" s="2">
        <v>306</v>
      </c>
      <c r="N179" s="2">
        <f t="shared" si="80"/>
        <v>18</v>
      </c>
      <c r="O179" s="2">
        <f t="shared" si="81"/>
        <v>1187.96</v>
      </c>
      <c r="P179" s="2">
        <f t="shared" si="82"/>
        <v>700.61</v>
      </c>
      <c r="Q179" s="2">
        <v>0</v>
      </c>
      <c r="R179" s="2">
        <v>0</v>
      </c>
      <c r="S179" s="2">
        <v>0</v>
      </c>
      <c r="T179" s="2">
        <v>11</v>
      </c>
      <c r="U179" s="2">
        <v>283.8</v>
      </c>
      <c r="V179" s="2">
        <v>141.9</v>
      </c>
      <c r="W179" s="2">
        <v>26</v>
      </c>
      <c r="X179" s="2">
        <v>356.03</v>
      </c>
      <c r="Y179" s="2">
        <v>89.01</v>
      </c>
      <c r="Z179" s="2">
        <f t="shared" si="78"/>
        <v>37</v>
      </c>
      <c r="AA179" s="2">
        <f t="shared" si="73"/>
        <v>639.82999999999993</v>
      </c>
      <c r="AB179" s="2">
        <f t="shared" si="74"/>
        <v>230.91000000000003</v>
      </c>
      <c r="AC179" s="2">
        <f t="shared" si="75"/>
        <v>55</v>
      </c>
      <c r="AD179" s="2">
        <f t="shared" si="76"/>
        <v>1827.79</v>
      </c>
      <c r="AE179" s="2">
        <f t="shared" si="77"/>
        <v>931.52</v>
      </c>
    </row>
    <row r="180" spans="1:31">
      <c r="A180" s="22">
        <v>151</v>
      </c>
      <c r="B180" s="9">
        <v>11</v>
      </c>
      <c r="C180" s="7" t="s">
        <v>311</v>
      </c>
      <c r="D180" s="7" t="s">
        <v>333</v>
      </c>
      <c r="E180" s="2">
        <v>4</v>
      </c>
      <c r="F180" s="2">
        <v>301.67</v>
      </c>
      <c r="G180" s="2">
        <v>120.84</v>
      </c>
      <c r="H180" s="2">
        <v>0</v>
      </c>
      <c r="I180" s="2">
        <v>0</v>
      </c>
      <c r="J180" s="2">
        <v>0</v>
      </c>
      <c r="K180" s="2">
        <v>1</v>
      </c>
      <c r="L180" s="2">
        <v>3200</v>
      </c>
      <c r="M180" s="2">
        <v>1600</v>
      </c>
      <c r="N180" s="2">
        <f t="shared" si="80"/>
        <v>5</v>
      </c>
      <c r="O180" s="2">
        <f t="shared" si="81"/>
        <v>3501.67</v>
      </c>
      <c r="P180" s="2">
        <f t="shared" si="82"/>
        <v>1720.84</v>
      </c>
      <c r="Q180" s="2">
        <v>0</v>
      </c>
      <c r="R180" s="2">
        <v>0</v>
      </c>
      <c r="S180" s="2">
        <v>0</v>
      </c>
      <c r="T180" s="2">
        <v>24</v>
      </c>
      <c r="U180" s="2">
        <v>1565.02</v>
      </c>
      <c r="V180" s="2">
        <v>467.08</v>
      </c>
      <c r="W180" s="2">
        <v>199</v>
      </c>
      <c r="X180" s="2">
        <v>3819.28</v>
      </c>
      <c r="Y180" s="2">
        <v>1075.8</v>
      </c>
      <c r="Z180" s="2">
        <f t="shared" si="78"/>
        <v>223</v>
      </c>
      <c r="AA180" s="2">
        <f t="shared" si="73"/>
        <v>5384.3</v>
      </c>
      <c r="AB180" s="2">
        <f t="shared" si="74"/>
        <v>1542.8799999999999</v>
      </c>
      <c r="AC180" s="2">
        <f t="shared" si="75"/>
        <v>228</v>
      </c>
      <c r="AD180" s="2">
        <f t="shared" si="76"/>
        <v>8885.9700000000012</v>
      </c>
      <c r="AE180" s="2">
        <f t="shared" si="77"/>
        <v>3263.72</v>
      </c>
    </row>
    <row r="181" spans="1:31">
      <c r="A181" s="22">
        <v>152</v>
      </c>
      <c r="B181" s="9">
        <v>12</v>
      </c>
      <c r="C181" s="7" t="s">
        <v>311</v>
      </c>
      <c r="D181" s="7" t="s">
        <v>335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f t="shared" si="80"/>
        <v>0</v>
      </c>
      <c r="O181" s="2">
        <f t="shared" si="81"/>
        <v>0</v>
      </c>
      <c r="P181" s="2">
        <f t="shared" si="82"/>
        <v>0</v>
      </c>
      <c r="Q181" s="2">
        <v>0</v>
      </c>
      <c r="R181" s="2">
        <v>0</v>
      </c>
      <c r="S181" s="2">
        <v>0</v>
      </c>
      <c r="T181" s="2">
        <v>6</v>
      </c>
      <c r="U181" s="2">
        <v>579.14</v>
      </c>
      <c r="V181" s="2">
        <v>185.24</v>
      </c>
      <c r="W181" s="2">
        <v>24</v>
      </c>
      <c r="X181" s="2">
        <v>7719.25</v>
      </c>
      <c r="Y181" s="2"/>
      <c r="Z181" s="2">
        <f t="shared" si="78"/>
        <v>30</v>
      </c>
      <c r="AA181" s="2">
        <f t="shared" si="73"/>
        <v>8298.39</v>
      </c>
      <c r="AB181" s="2">
        <f t="shared" si="74"/>
        <v>185.24</v>
      </c>
      <c r="AC181" s="2">
        <f t="shared" si="75"/>
        <v>30</v>
      </c>
      <c r="AD181" s="2">
        <f t="shared" si="76"/>
        <v>8298.39</v>
      </c>
      <c r="AE181" s="2">
        <f t="shared" si="77"/>
        <v>185.24</v>
      </c>
    </row>
    <row r="182" spans="1:31">
      <c r="A182" s="22">
        <v>153</v>
      </c>
      <c r="B182" s="9">
        <v>13</v>
      </c>
      <c r="C182" s="7" t="s">
        <v>311</v>
      </c>
      <c r="D182" s="7" t="s">
        <v>337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f t="shared" ref="N182" si="85">E182+H182+K182</f>
        <v>0</v>
      </c>
      <c r="O182" s="2">
        <f t="shared" ref="O182" si="86">F182+I182+L182</f>
        <v>0</v>
      </c>
      <c r="P182" s="2">
        <f t="shared" ref="P182" si="87">G182+J182+M182</f>
        <v>0</v>
      </c>
      <c r="Q182" s="2">
        <v>1</v>
      </c>
      <c r="R182" s="2">
        <v>29786</v>
      </c>
      <c r="S182" s="2">
        <v>22339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f t="shared" si="78"/>
        <v>0</v>
      </c>
      <c r="AA182" s="2">
        <f t="shared" si="73"/>
        <v>0</v>
      </c>
      <c r="AB182" s="2">
        <f t="shared" si="74"/>
        <v>0</v>
      </c>
      <c r="AC182" s="2">
        <f t="shared" si="75"/>
        <v>1</v>
      </c>
      <c r="AD182" s="2">
        <f t="shared" si="76"/>
        <v>29786</v>
      </c>
      <c r="AE182" s="2">
        <f t="shared" si="77"/>
        <v>22339</v>
      </c>
    </row>
    <row r="183" spans="1:31">
      <c r="A183" s="22">
        <v>154</v>
      </c>
      <c r="B183" s="9">
        <v>14</v>
      </c>
      <c r="C183" s="7" t="s">
        <v>311</v>
      </c>
      <c r="D183" s="7" t="s">
        <v>193</v>
      </c>
      <c r="E183" s="2">
        <v>18</v>
      </c>
      <c r="F183" s="2">
        <v>1393.58</v>
      </c>
      <c r="G183" s="2">
        <v>541.87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f t="shared" si="80"/>
        <v>18</v>
      </c>
      <c r="O183" s="2">
        <f t="shared" si="81"/>
        <v>1393.58</v>
      </c>
      <c r="P183" s="2">
        <f t="shared" si="82"/>
        <v>541.87</v>
      </c>
      <c r="Q183" s="2">
        <v>1</v>
      </c>
      <c r="R183" s="2">
        <v>4700</v>
      </c>
      <c r="S183" s="2">
        <v>3525</v>
      </c>
      <c r="T183" s="2">
        <v>9</v>
      </c>
      <c r="U183" s="2">
        <v>375.57</v>
      </c>
      <c r="V183" s="2">
        <v>127.01</v>
      </c>
      <c r="W183" s="2">
        <v>4</v>
      </c>
      <c r="X183" s="2">
        <v>72.599999999999994</v>
      </c>
      <c r="Y183" s="2">
        <v>18.14</v>
      </c>
      <c r="Z183" s="2">
        <f>T183+W183</f>
        <v>13</v>
      </c>
      <c r="AA183" s="2">
        <f>U183+X183</f>
        <v>448.16999999999996</v>
      </c>
      <c r="AB183" s="2">
        <f>V183+Y183</f>
        <v>145.15</v>
      </c>
      <c r="AC183" s="2">
        <f t="shared" si="75"/>
        <v>32</v>
      </c>
      <c r="AD183" s="2">
        <f t="shared" si="76"/>
        <v>6541.75</v>
      </c>
      <c r="AE183" s="2">
        <f t="shared" si="77"/>
        <v>4212.0199999999995</v>
      </c>
    </row>
    <row r="184" spans="1:31" s="8" customFormat="1">
      <c r="A184" s="32"/>
      <c r="B184" s="32"/>
      <c r="C184" s="6"/>
      <c r="D184" s="6" t="s">
        <v>10</v>
      </c>
      <c r="E184" s="24">
        <f>SUM(E170:E183)</f>
        <v>88</v>
      </c>
      <c r="F184" s="24">
        <f t="shared" ref="F184:AE184" si="88">SUM(F170:F183)</f>
        <v>5834.01</v>
      </c>
      <c r="G184" s="24">
        <f t="shared" si="88"/>
        <v>2428.5570000000002</v>
      </c>
      <c r="H184" s="24">
        <f t="shared" si="88"/>
        <v>6</v>
      </c>
      <c r="I184" s="24">
        <f t="shared" si="88"/>
        <v>81.180000000000007</v>
      </c>
      <c r="J184" s="24">
        <f t="shared" si="88"/>
        <v>20.3</v>
      </c>
      <c r="K184" s="24">
        <f t="shared" si="88"/>
        <v>6</v>
      </c>
      <c r="L184" s="24">
        <f t="shared" si="88"/>
        <v>7717</v>
      </c>
      <c r="M184" s="24">
        <f t="shared" si="88"/>
        <v>4413</v>
      </c>
      <c r="N184" s="24">
        <f t="shared" si="88"/>
        <v>100</v>
      </c>
      <c r="O184" s="24">
        <f t="shared" si="88"/>
        <v>13632.19</v>
      </c>
      <c r="P184" s="24">
        <f t="shared" si="88"/>
        <v>6861.857</v>
      </c>
      <c r="Q184" s="24">
        <f t="shared" si="88"/>
        <v>4</v>
      </c>
      <c r="R184" s="24">
        <f t="shared" si="88"/>
        <v>46209</v>
      </c>
      <c r="S184" s="24">
        <f t="shared" si="88"/>
        <v>34655.5</v>
      </c>
      <c r="T184" s="24">
        <f t="shared" si="88"/>
        <v>78</v>
      </c>
      <c r="U184" s="24">
        <f t="shared" si="88"/>
        <v>3875.46</v>
      </c>
      <c r="V184" s="24">
        <f t="shared" si="88"/>
        <v>1428.31</v>
      </c>
      <c r="W184" s="24">
        <f t="shared" si="88"/>
        <v>451</v>
      </c>
      <c r="X184" s="24">
        <f t="shared" si="88"/>
        <v>14754.27</v>
      </c>
      <c r="Y184" s="24">
        <f t="shared" si="88"/>
        <v>2931.29</v>
      </c>
      <c r="Z184" s="24">
        <f t="shared" si="88"/>
        <v>529</v>
      </c>
      <c r="AA184" s="24">
        <f t="shared" si="88"/>
        <v>18629.729999999996</v>
      </c>
      <c r="AB184" s="24">
        <f t="shared" si="88"/>
        <v>4359.5999999999995</v>
      </c>
      <c r="AC184" s="24">
        <f t="shared" si="88"/>
        <v>633</v>
      </c>
      <c r="AD184" s="24">
        <f t="shared" si="88"/>
        <v>78470.92</v>
      </c>
      <c r="AE184" s="24">
        <f t="shared" si="88"/>
        <v>45876.957000000002</v>
      </c>
    </row>
    <row r="185" spans="1:31">
      <c r="A185" s="32"/>
      <c r="B185" s="32"/>
      <c r="C185" s="6"/>
      <c r="D185" s="6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s="8" customFormat="1">
      <c r="A186" s="32"/>
      <c r="B186" s="32"/>
      <c r="C186" s="6"/>
      <c r="D186" s="6" t="s">
        <v>15</v>
      </c>
      <c r="E186" s="27">
        <f>E18+E27+E39+E52+E76+E87+E99+E109+E121+E137+E151+E168+E184</f>
        <v>1992</v>
      </c>
      <c r="F186" s="27">
        <f t="shared" ref="F186:AE186" si="89">F18+F27+F39+F52+F76+F87+F99+F109+F121+F137+F151+F168+F184</f>
        <v>141697.57800000001</v>
      </c>
      <c r="G186" s="27">
        <f t="shared" si="89"/>
        <v>53053.158500000005</v>
      </c>
      <c r="H186" s="27">
        <f t="shared" si="89"/>
        <v>5729</v>
      </c>
      <c r="I186" s="27">
        <f t="shared" si="89"/>
        <v>41030.988800000006</v>
      </c>
      <c r="J186" s="27">
        <f t="shared" si="89"/>
        <v>13691.085399999998</v>
      </c>
      <c r="K186" s="27">
        <f t="shared" si="89"/>
        <v>60</v>
      </c>
      <c r="L186" s="27">
        <f t="shared" si="89"/>
        <v>51987.236000000004</v>
      </c>
      <c r="M186" s="27">
        <f t="shared" si="89"/>
        <v>32302.088</v>
      </c>
      <c r="N186" s="27">
        <f t="shared" si="89"/>
        <v>7781</v>
      </c>
      <c r="O186" s="27">
        <f t="shared" si="89"/>
        <v>234715.8028</v>
      </c>
      <c r="P186" s="27">
        <f t="shared" si="89"/>
        <v>99046.33189999999</v>
      </c>
      <c r="Q186" s="27">
        <f t="shared" si="89"/>
        <v>35</v>
      </c>
      <c r="R186" s="27">
        <f t="shared" si="89"/>
        <v>184581</v>
      </c>
      <c r="S186" s="27">
        <f t="shared" si="89"/>
        <v>137156.41999999998</v>
      </c>
      <c r="T186" s="27">
        <f t="shared" si="89"/>
        <v>1421</v>
      </c>
      <c r="U186" s="27">
        <f t="shared" si="89"/>
        <v>74786.350000000006</v>
      </c>
      <c r="V186" s="27">
        <f t="shared" si="89"/>
        <v>21029.101000000002</v>
      </c>
      <c r="W186" s="27">
        <f t="shared" si="89"/>
        <v>16631.5</v>
      </c>
      <c r="X186" s="27">
        <f t="shared" si="89"/>
        <v>174014.52379999997</v>
      </c>
      <c r="Y186" s="27">
        <f t="shared" si="89"/>
        <v>46851.734689999997</v>
      </c>
      <c r="Z186" s="27">
        <f t="shared" si="89"/>
        <v>18012</v>
      </c>
      <c r="AA186" s="27">
        <f t="shared" si="89"/>
        <v>248800.8738</v>
      </c>
      <c r="AB186" s="27">
        <f t="shared" si="89"/>
        <v>67880.835690000007</v>
      </c>
      <c r="AC186" s="27">
        <f t="shared" si="89"/>
        <v>25828</v>
      </c>
      <c r="AD186" s="27">
        <f t="shared" si="89"/>
        <v>668097.67660000012</v>
      </c>
      <c r="AE186" s="27">
        <f t="shared" si="89"/>
        <v>304083.58759000001</v>
      </c>
    </row>
  </sheetData>
  <mergeCells count="18">
    <mergeCell ref="Z4:AB4"/>
    <mergeCell ref="AC3:AE3"/>
    <mergeCell ref="A2:A5"/>
    <mergeCell ref="A1:AE1"/>
    <mergeCell ref="B2:B5"/>
    <mergeCell ref="C2:C5"/>
    <mergeCell ref="D2:D5"/>
    <mergeCell ref="E2:AE2"/>
    <mergeCell ref="E3:P3"/>
    <mergeCell ref="Q3:S3"/>
    <mergeCell ref="E4:G4"/>
    <mergeCell ref="H4:J4"/>
    <mergeCell ref="K4:M4"/>
    <mergeCell ref="N4:P4"/>
    <mergeCell ref="T4:V4"/>
    <mergeCell ref="W4:Y4"/>
    <mergeCell ref="AC4:AE4"/>
    <mergeCell ref="T3:AB3"/>
  </mergeCells>
  <pageMargins left="0.70866141732283472" right="0.70866141732283472" top="0.74803149606299213" bottom="0.74803149606299213" header="0.31496062992125984" footer="0.31496062992125984"/>
  <pageSetup paperSize="9" scale="80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N186"/>
  <sheetViews>
    <sheetView workbookViewId="0">
      <selection activeCell="E6" sqref="E6"/>
    </sheetView>
  </sheetViews>
  <sheetFormatPr defaultColWidth="6.85546875" defaultRowHeight="12.75"/>
  <cols>
    <col min="1" max="1" width="5.7109375" style="1" bestFit="1" customWidth="1"/>
    <col min="2" max="2" width="5.85546875" style="1" bestFit="1" customWidth="1"/>
    <col min="3" max="3" width="13.85546875" style="1" bestFit="1" customWidth="1"/>
    <col min="4" max="4" width="19.140625" style="1" bestFit="1" customWidth="1"/>
    <col min="5" max="5" width="6.7109375" style="1" bestFit="1" customWidth="1"/>
    <col min="6" max="6" width="9.5703125" style="1" bestFit="1" customWidth="1"/>
    <col min="7" max="7" width="10.5703125" style="1" bestFit="1" customWidth="1"/>
    <col min="8" max="8" width="10" style="42" customWidth="1"/>
    <col min="9" max="9" width="7" style="1" bestFit="1" customWidth="1"/>
    <col min="10" max="10" width="10.5703125" style="1" bestFit="1" customWidth="1"/>
    <col min="11" max="11" width="9.5703125" style="1" bestFit="1" customWidth="1"/>
    <col min="12" max="12" width="10" style="42" customWidth="1"/>
    <col min="13" max="13" width="4.85546875" style="1" bestFit="1" customWidth="1"/>
    <col min="14" max="14" width="9.5703125" style="1" bestFit="1" customWidth="1"/>
    <col min="15" max="15" width="8.5703125" style="1" bestFit="1" customWidth="1"/>
    <col min="16" max="16" width="8" style="42" customWidth="1"/>
    <col min="17" max="17" width="7" style="1" bestFit="1" customWidth="1"/>
    <col min="18" max="19" width="10.5703125" style="1" bestFit="1" customWidth="1"/>
    <col min="20" max="20" width="10" style="1" customWidth="1"/>
    <col min="21" max="21" width="4.7109375" style="1" bestFit="1" customWidth="1"/>
    <col min="22" max="22" width="7.85546875" style="1" bestFit="1" customWidth="1"/>
    <col min="23" max="23" width="8.5703125" style="1" bestFit="1" customWidth="1"/>
    <col min="24" max="24" width="8" style="1" customWidth="1"/>
    <col min="25" max="25" width="5.5703125" style="1" bestFit="1" customWidth="1"/>
    <col min="26" max="27" width="9.5703125" style="1" bestFit="1" customWidth="1"/>
    <col min="28" max="28" width="9" style="1" customWidth="1"/>
    <col min="29" max="29" width="7.5703125" style="1" bestFit="1" customWidth="1"/>
    <col min="30" max="30" width="10.5703125" style="1" bestFit="1" customWidth="1"/>
    <col min="31" max="31" width="11.5703125" style="1" bestFit="1" customWidth="1"/>
    <col min="32" max="32" width="11" style="1" customWidth="1"/>
    <col min="33" max="33" width="7" style="1" bestFit="1" customWidth="1"/>
    <col min="34" max="34" width="10.5703125" style="1" bestFit="1" customWidth="1"/>
    <col min="35" max="35" width="11.5703125" style="1" bestFit="1" customWidth="1"/>
    <col min="36" max="36" width="11" style="1" customWidth="1"/>
    <col min="37" max="37" width="7" style="1" bestFit="1" customWidth="1"/>
    <col min="38" max="38" width="11.5703125" style="1" bestFit="1" customWidth="1"/>
    <col min="39" max="39" width="12.5703125" style="1" bestFit="1" customWidth="1"/>
    <col min="40" max="40" width="8.140625" style="1" bestFit="1" customWidth="1"/>
    <col min="41" max="16384" width="6.85546875" style="1"/>
  </cols>
  <sheetData>
    <row r="1" spans="1:40">
      <c r="A1" s="68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70"/>
    </row>
    <row r="2" spans="1:40" ht="12.75" customHeight="1">
      <c r="A2" s="58" t="s">
        <v>340</v>
      </c>
      <c r="B2" s="55" t="s">
        <v>0</v>
      </c>
      <c r="C2" s="55" t="s">
        <v>1</v>
      </c>
      <c r="D2" s="58" t="s">
        <v>17</v>
      </c>
      <c r="E2" s="59" t="s">
        <v>3</v>
      </c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1"/>
    </row>
    <row r="3" spans="1:40">
      <c r="A3" s="58"/>
      <c r="B3" s="55"/>
      <c r="C3" s="55"/>
      <c r="D3" s="58"/>
      <c r="E3" s="55" t="s">
        <v>4</v>
      </c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33"/>
      <c r="U3" s="55" t="s">
        <v>12</v>
      </c>
      <c r="V3" s="55"/>
      <c r="W3" s="55"/>
      <c r="X3" s="33"/>
      <c r="Y3" s="55" t="s">
        <v>14</v>
      </c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33"/>
      <c r="AK3" s="59" t="s">
        <v>15</v>
      </c>
      <c r="AL3" s="60"/>
      <c r="AM3" s="60"/>
      <c r="AN3" s="61"/>
    </row>
    <row r="4" spans="1:40">
      <c r="A4" s="58"/>
      <c r="B4" s="55"/>
      <c r="C4" s="55"/>
      <c r="D4" s="58"/>
      <c r="E4" s="55" t="s">
        <v>5</v>
      </c>
      <c r="F4" s="55"/>
      <c r="G4" s="55"/>
      <c r="H4" s="39"/>
      <c r="I4" s="55" t="s">
        <v>9</v>
      </c>
      <c r="J4" s="55"/>
      <c r="K4" s="55"/>
      <c r="L4" s="39"/>
      <c r="M4" s="55" t="s">
        <v>11</v>
      </c>
      <c r="N4" s="55"/>
      <c r="O4" s="55"/>
      <c r="P4" s="39"/>
      <c r="Q4" s="55" t="s">
        <v>10</v>
      </c>
      <c r="R4" s="55"/>
      <c r="S4" s="55"/>
      <c r="T4" s="33"/>
      <c r="U4" s="59" t="s">
        <v>11</v>
      </c>
      <c r="V4" s="60"/>
      <c r="W4" s="61"/>
      <c r="X4" s="6"/>
      <c r="Y4" s="55" t="s">
        <v>5</v>
      </c>
      <c r="Z4" s="55"/>
      <c r="AA4" s="55"/>
      <c r="AB4" s="33"/>
      <c r="AC4" s="55" t="s">
        <v>9</v>
      </c>
      <c r="AD4" s="55"/>
      <c r="AE4" s="55"/>
      <c r="AF4" s="33"/>
      <c r="AG4" s="55" t="s">
        <v>10</v>
      </c>
      <c r="AH4" s="55"/>
      <c r="AI4" s="55"/>
      <c r="AJ4" s="33"/>
      <c r="AK4" s="59" t="s">
        <v>16</v>
      </c>
      <c r="AL4" s="60"/>
      <c r="AM4" s="60"/>
      <c r="AN4" s="61"/>
    </row>
    <row r="5" spans="1:40">
      <c r="A5" s="58"/>
      <c r="B5" s="55"/>
      <c r="C5" s="55"/>
      <c r="D5" s="58"/>
      <c r="E5" s="6" t="s">
        <v>6</v>
      </c>
      <c r="F5" s="6" t="s">
        <v>7</v>
      </c>
      <c r="G5" s="6" t="s">
        <v>8</v>
      </c>
      <c r="H5" s="40" t="s">
        <v>357</v>
      </c>
      <c r="I5" s="6" t="s">
        <v>6</v>
      </c>
      <c r="J5" s="6" t="s">
        <v>7</v>
      </c>
      <c r="K5" s="6" t="s">
        <v>8</v>
      </c>
      <c r="L5" s="40" t="s">
        <v>357</v>
      </c>
      <c r="M5" s="6" t="s">
        <v>6</v>
      </c>
      <c r="N5" s="6" t="s">
        <v>7</v>
      </c>
      <c r="O5" s="6" t="s">
        <v>8</v>
      </c>
      <c r="P5" s="40" t="s">
        <v>357</v>
      </c>
      <c r="Q5" s="6" t="s">
        <v>6</v>
      </c>
      <c r="R5" s="6" t="s">
        <v>7</v>
      </c>
      <c r="S5" s="6" t="s">
        <v>8</v>
      </c>
      <c r="T5" s="6" t="s">
        <v>357</v>
      </c>
      <c r="U5" s="6" t="s">
        <v>13</v>
      </c>
      <c r="V5" s="6" t="s">
        <v>7</v>
      </c>
      <c r="W5" s="6" t="s">
        <v>8</v>
      </c>
      <c r="X5" s="6" t="s">
        <v>357</v>
      </c>
      <c r="Y5" s="6" t="s">
        <v>6</v>
      </c>
      <c r="Z5" s="6" t="s">
        <v>7</v>
      </c>
      <c r="AA5" s="6" t="s">
        <v>8</v>
      </c>
      <c r="AB5" s="6" t="s">
        <v>357</v>
      </c>
      <c r="AC5" s="6" t="s">
        <v>6</v>
      </c>
      <c r="AD5" s="6" t="s">
        <v>7</v>
      </c>
      <c r="AE5" s="6" t="s">
        <v>8</v>
      </c>
      <c r="AF5" s="6" t="s">
        <v>357</v>
      </c>
      <c r="AG5" s="6" t="s">
        <v>6</v>
      </c>
      <c r="AH5" s="6" t="s">
        <v>7</v>
      </c>
      <c r="AI5" s="6" t="s">
        <v>8</v>
      </c>
      <c r="AJ5" s="6" t="s">
        <v>357</v>
      </c>
      <c r="AK5" s="6" t="s">
        <v>6</v>
      </c>
      <c r="AL5" s="6" t="s">
        <v>7</v>
      </c>
      <c r="AM5" s="6" t="s">
        <v>8</v>
      </c>
      <c r="AN5" s="6" t="s">
        <v>357</v>
      </c>
    </row>
    <row r="6" spans="1:40">
      <c r="A6" s="22">
        <v>1</v>
      </c>
      <c r="B6" s="22">
        <v>1</v>
      </c>
      <c r="C6" s="7" t="s">
        <v>21</v>
      </c>
      <c r="D6" s="7" t="s">
        <v>43</v>
      </c>
      <c r="E6" s="25">
        <v>12</v>
      </c>
      <c r="F6" s="25">
        <v>387.2</v>
      </c>
      <c r="G6" s="25">
        <v>210.1</v>
      </c>
      <c r="H6" s="41">
        <f>G6*0.025</f>
        <v>5.2525000000000004</v>
      </c>
      <c r="I6" s="25">
        <v>20</v>
      </c>
      <c r="J6" s="25">
        <v>270.92</v>
      </c>
      <c r="K6" s="25">
        <v>73.75</v>
      </c>
      <c r="L6" s="41">
        <f>K6*0.025</f>
        <v>1.84375</v>
      </c>
      <c r="M6" s="25">
        <v>0</v>
      </c>
      <c r="N6" s="25">
        <v>0</v>
      </c>
      <c r="O6" s="25">
        <v>0</v>
      </c>
      <c r="P6" s="41">
        <f>O6*0.015</f>
        <v>0</v>
      </c>
      <c r="Q6" s="25">
        <f>E6+I6+M6</f>
        <v>32</v>
      </c>
      <c r="R6" s="25">
        <f>F6+J6+N6</f>
        <v>658.12</v>
      </c>
      <c r="S6" s="25">
        <f>G6+K6+O6</f>
        <v>283.85000000000002</v>
      </c>
      <c r="T6" s="41">
        <f>H6+L6+P6</f>
        <v>7.0962500000000004</v>
      </c>
      <c r="U6" s="25">
        <v>0</v>
      </c>
      <c r="V6" s="25">
        <v>0</v>
      </c>
      <c r="W6" s="25">
        <v>0</v>
      </c>
      <c r="X6" s="41">
        <f>W6*0.015</f>
        <v>0</v>
      </c>
      <c r="Y6" s="25">
        <v>33</v>
      </c>
      <c r="Z6" s="25">
        <v>472.41</v>
      </c>
      <c r="AA6" s="25">
        <v>206.5</v>
      </c>
      <c r="AB6" s="25">
        <f>AA6*0.025</f>
        <v>5.1625000000000005</v>
      </c>
      <c r="AC6" s="25">
        <v>263</v>
      </c>
      <c r="AD6" s="25">
        <v>5566.25</v>
      </c>
      <c r="AE6" s="25">
        <v>1405</v>
      </c>
      <c r="AF6" s="25">
        <f>AE6*0.025</f>
        <v>35.125</v>
      </c>
      <c r="AG6" s="25">
        <f>Y6+AC6</f>
        <v>296</v>
      </c>
      <c r="AH6" s="25">
        <f>Z6+AD6</f>
        <v>6038.66</v>
      </c>
      <c r="AI6" s="25">
        <f>AA6+AE6</f>
        <v>1611.5</v>
      </c>
      <c r="AJ6" s="25">
        <f>AB6+AF6</f>
        <v>40.287500000000001</v>
      </c>
      <c r="AK6" s="25">
        <f>Q6+U6+AG6</f>
        <v>328</v>
      </c>
      <c r="AL6" s="25">
        <f>R6+V6+AH6</f>
        <v>6696.78</v>
      </c>
      <c r="AM6" s="25">
        <f>S6+W6+AI6</f>
        <v>1895.35</v>
      </c>
      <c r="AN6" s="38">
        <f>T6+X6+AJ6</f>
        <v>47.383749999999999</v>
      </c>
    </row>
    <row r="7" spans="1:40">
      <c r="A7" s="22">
        <v>2</v>
      </c>
      <c r="B7" s="22">
        <v>2</v>
      </c>
      <c r="C7" s="7" t="s">
        <v>21</v>
      </c>
      <c r="D7" s="7" t="s">
        <v>44</v>
      </c>
      <c r="E7" s="25">
        <v>9</v>
      </c>
      <c r="F7" s="25">
        <v>208</v>
      </c>
      <c r="G7" s="25">
        <v>89.95</v>
      </c>
      <c r="H7" s="41">
        <f t="shared" ref="H7:H70" si="0">G7*0.025</f>
        <v>2.2487500000000002</v>
      </c>
      <c r="I7" s="25">
        <v>10</v>
      </c>
      <c r="J7" s="25">
        <v>432.97</v>
      </c>
      <c r="K7" s="25">
        <v>85.1</v>
      </c>
      <c r="L7" s="41">
        <f t="shared" ref="L7:L70" si="1">K7*0.025</f>
        <v>2.1274999999999999</v>
      </c>
      <c r="M7" s="25">
        <v>0</v>
      </c>
      <c r="N7" s="25">
        <v>0</v>
      </c>
      <c r="O7" s="25">
        <v>0</v>
      </c>
      <c r="P7" s="41">
        <f t="shared" ref="P7:P70" si="2">O7*0.015</f>
        <v>0</v>
      </c>
      <c r="Q7" s="25">
        <f t="shared" ref="Q7:Q17" si="3">E7+I7+M7</f>
        <v>19</v>
      </c>
      <c r="R7" s="25">
        <f t="shared" ref="R7:R17" si="4">F7+J7+N7</f>
        <v>640.97</v>
      </c>
      <c r="S7" s="25">
        <f t="shared" ref="S7:S17" si="5">G7+K7+O7</f>
        <v>175.05</v>
      </c>
      <c r="T7" s="41">
        <f t="shared" ref="T7:T70" si="6">H7+L7+P7</f>
        <v>4.3762500000000006</v>
      </c>
      <c r="U7" s="25">
        <v>0</v>
      </c>
      <c r="V7" s="25">
        <v>0</v>
      </c>
      <c r="W7" s="25">
        <v>0</v>
      </c>
      <c r="X7" s="41">
        <f t="shared" ref="X7:X70" si="7">W7*0.015</f>
        <v>0</v>
      </c>
      <c r="Y7" s="25">
        <v>77</v>
      </c>
      <c r="Z7" s="25">
        <v>585.78</v>
      </c>
      <c r="AA7" s="25">
        <v>291.89999999999998</v>
      </c>
      <c r="AB7" s="25">
        <f t="shared" ref="AB7:AB70" si="8">AA7*0.025</f>
        <v>7.2974999999999994</v>
      </c>
      <c r="AC7" s="25">
        <v>198</v>
      </c>
      <c r="AD7" s="25">
        <v>9618.23</v>
      </c>
      <c r="AE7" s="25">
        <v>1893.5</v>
      </c>
      <c r="AF7" s="25">
        <f t="shared" ref="AF7:AF70" si="9">AE7*0.025</f>
        <v>47.337500000000006</v>
      </c>
      <c r="AG7" s="25">
        <f t="shared" ref="AG7:AG17" si="10">Y7+AC7</f>
        <v>275</v>
      </c>
      <c r="AH7" s="25">
        <f t="shared" ref="AH7:AH17" si="11">Z7+AD7</f>
        <v>10204.01</v>
      </c>
      <c r="AI7" s="25">
        <f t="shared" ref="AI7:AI17" si="12">AA7+AE7</f>
        <v>2185.4</v>
      </c>
      <c r="AJ7" s="25">
        <f t="shared" ref="AJ7:AJ70" si="13">AB7+AF7</f>
        <v>54.635000000000005</v>
      </c>
      <c r="AK7" s="25">
        <f t="shared" ref="AK7:AK17" si="14">Q7+U7+AG7</f>
        <v>294</v>
      </c>
      <c r="AL7" s="25">
        <f t="shared" ref="AL7:AL17" si="15">R7+V7+AH7</f>
        <v>10844.98</v>
      </c>
      <c r="AM7" s="25">
        <f t="shared" ref="AM7:AM17" si="16">S7+W7+AI7</f>
        <v>2360.4500000000003</v>
      </c>
      <c r="AN7" s="38">
        <f t="shared" ref="AN7:AN70" si="17">T7+X7+AJ7</f>
        <v>59.011250000000004</v>
      </c>
    </row>
    <row r="8" spans="1:40">
      <c r="A8" s="22">
        <v>3</v>
      </c>
      <c r="B8" s="22">
        <v>3</v>
      </c>
      <c r="C8" s="7" t="s">
        <v>21</v>
      </c>
      <c r="D8" s="7" t="s">
        <v>45</v>
      </c>
      <c r="E8" s="25">
        <v>17</v>
      </c>
      <c r="F8" s="25">
        <v>430.25</v>
      </c>
      <c r="G8" s="25">
        <v>180.5</v>
      </c>
      <c r="H8" s="41">
        <f t="shared" si="0"/>
        <v>4.5125000000000002</v>
      </c>
      <c r="I8" s="25">
        <v>20</v>
      </c>
      <c r="J8" s="25">
        <v>111.34</v>
      </c>
      <c r="K8" s="25">
        <v>70.599999999999994</v>
      </c>
      <c r="L8" s="41">
        <f t="shared" si="1"/>
        <v>1.7649999999999999</v>
      </c>
      <c r="M8" s="25">
        <v>0</v>
      </c>
      <c r="N8" s="25">
        <v>0</v>
      </c>
      <c r="O8" s="25">
        <v>0</v>
      </c>
      <c r="P8" s="41">
        <f t="shared" si="2"/>
        <v>0</v>
      </c>
      <c r="Q8" s="25">
        <f t="shared" si="3"/>
        <v>37</v>
      </c>
      <c r="R8" s="25">
        <f t="shared" si="4"/>
        <v>541.59</v>
      </c>
      <c r="S8" s="25">
        <f t="shared" si="5"/>
        <v>251.1</v>
      </c>
      <c r="T8" s="41">
        <f t="shared" si="6"/>
        <v>6.2774999999999999</v>
      </c>
      <c r="U8" s="25">
        <v>0</v>
      </c>
      <c r="V8" s="25">
        <v>0</v>
      </c>
      <c r="W8" s="25">
        <v>0</v>
      </c>
      <c r="X8" s="41">
        <f t="shared" si="7"/>
        <v>0</v>
      </c>
      <c r="Y8" s="25">
        <v>9</v>
      </c>
      <c r="Z8" s="25">
        <v>881.99</v>
      </c>
      <c r="AA8" s="25">
        <v>358.24</v>
      </c>
      <c r="AB8" s="25">
        <f t="shared" si="8"/>
        <v>8.9560000000000013</v>
      </c>
      <c r="AC8" s="25">
        <v>400</v>
      </c>
      <c r="AD8" s="25">
        <v>5666.4</v>
      </c>
      <c r="AE8" s="25">
        <v>1960.9</v>
      </c>
      <c r="AF8" s="25">
        <f t="shared" si="9"/>
        <v>49.022500000000008</v>
      </c>
      <c r="AG8" s="25">
        <f t="shared" si="10"/>
        <v>409</v>
      </c>
      <c r="AH8" s="25">
        <f t="shared" si="11"/>
        <v>6548.3899999999994</v>
      </c>
      <c r="AI8" s="25">
        <f t="shared" si="12"/>
        <v>2319.1400000000003</v>
      </c>
      <c r="AJ8" s="25">
        <f t="shared" si="13"/>
        <v>57.978500000000011</v>
      </c>
      <c r="AK8" s="25">
        <f t="shared" si="14"/>
        <v>446</v>
      </c>
      <c r="AL8" s="25">
        <f t="shared" si="15"/>
        <v>7089.98</v>
      </c>
      <c r="AM8" s="25">
        <f t="shared" si="16"/>
        <v>2570.2400000000002</v>
      </c>
      <c r="AN8" s="38">
        <f t="shared" si="17"/>
        <v>64.256000000000014</v>
      </c>
    </row>
    <row r="9" spans="1:40">
      <c r="A9" s="22">
        <v>4</v>
      </c>
      <c r="B9" s="22">
        <v>4</v>
      </c>
      <c r="C9" s="7" t="s">
        <v>21</v>
      </c>
      <c r="D9" s="7" t="s">
        <v>46</v>
      </c>
      <c r="E9" s="25">
        <v>18</v>
      </c>
      <c r="F9" s="25">
        <v>409.64</v>
      </c>
      <c r="G9" s="25">
        <v>211.88</v>
      </c>
      <c r="H9" s="41">
        <f t="shared" si="0"/>
        <v>5.2970000000000006</v>
      </c>
      <c r="I9" s="25">
        <v>8</v>
      </c>
      <c r="J9" s="25">
        <v>318.25</v>
      </c>
      <c r="K9" s="25">
        <v>190</v>
      </c>
      <c r="L9" s="41">
        <f t="shared" si="1"/>
        <v>4.75</v>
      </c>
      <c r="M9" s="25">
        <v>0</v>
      </c>
      <c r="N9" s="25">
        <v>0</v>
      </c>
      <c r="O9" s="25">
        <v>0</v>
      </c>
      <c r="P9" s="41">
        <f t="shared" si="2"/>
        <v>0</v>
      </c>
      <c r="Q9" s="25">
        <f t="shared" si="3"/>
        <v>26</v>
      </c>
      <c r="R9" s="25">
        <f t="shared" si="4"/>
        <v>727.89</v>
      </c>
      <c r="S9" s="25">
        <f t="shared" si="5"/>
        <v>401.88</v>
      </c>
      <c r="T9" s="41">
        <f t="shared" si="6"/>
        <v>10.047000000000001</v>
      </c>
      <c r="U9" s="25">
        <v>0</v>
      </c>
      <c r="V9" s="25">
        <v>0</v>
      </c>
      <c r="W9" s="25">
        <v>0</v>
      </c>
      <c r="X9" s="41">
        <f t="shared" si="7"/>
        <v>0</v>
      </c>
      <c r="Y9" s="25">
        <v>0</v>
      </c>
      <c r="Z9" s="25">
        <v>0</v>
      </c>
      <c r="AA9" s="25">
        <v>0</v>
      </c>
      <c r="AB9" s="25">
        <f t="shared" si="8"/>
        <v>0</v>
      </c>
      <c r="AC9" s="25">
        <v>92</v>
      </c>
      <c r="AD9" s="25">
        <v>1308.5999999999999</v>
      </c>
      <c r="AE9" s="25">
        <v>458.2</v>
      </c>
      <c r="AF9" s="25">
        <f t="shared" si="9"/>
        <v>11.455</v>
      </c>
      <c r="AG9" s="25">
        <f t="shared" si="10"/>
        <v>92</v>
      </c>
      <c r="AH9" s="25">
        <f t="shared" si="11"/>
        <v>1308.5999999999999</v>
      </c>
      <c r="AI9" s="25">
        <f t="shared" si="12"/>
        <v>458.2</v>
      </c>
      <c r="AJ9" s="25">
        <f t="shared" si="13"/>
        <v>11.455</v>
      </c>
      <c r="AK9" s="25">
        <f t="shared" si="14"/>
        <v>118</v>
      </c>
      <c r="AL9" s="25">
        <f t="shared" si="15"/>
        <v>2036.4899999999998</v>
      </c>
      <c r="AM9" s="25">
        <f t="shared" si="16"/>
        <v>860.07999999999993</v>
      </c>
      <c r="AN9" s="38">
        <f t="shared" si="17"/>
        <v>21.502000000000002</v>
      </c>
    </row>
    <row r="10" spans="1:40">
      <c r="A10" s="22">
        <v>5</v>
      </c>
      <c r="B10" s="22">
        <v>5</v>
      </c>
      <c r="C10" s="7" t="s">
        <v>21</v>
      </c>
      <c r="D10" s="7" t="s">
        <v>47</v>
      </c>
      <c r="E10" s="25">
        <v>12</v>
      </c>
      <c r="F10" s="25">
        <v>515.25</v>
      </c>
      <c r="G10" s="25">
        <v>215</v>
      </c>
      <c r="H10" s="41">
        <f t="shared" si="0"/>
        <v>5.375</v>
      </c>
      <c r="I10" s="25">
        <v>16</v>
      </c>
      <c r="J10" s="25">
        <v>218.44</v>
      </c>
      <c r="K10" s="25">
        <v>122.68</v>
      </c>
      <c r="L10" s="41">
        <f t="shared" si="1"/>
        <v>3.0670000000000002</v>
      </c>
      <c r="M10" s="25">
        <v>0</v>
      </c>
      <c r="N10" s="25">
        <v>0</v>
      </c>
      <c r="O10" s="25">
        <v>0</v>
      </c>
      <c r="P10" s="41">
        <f t="shared" si="2"/>
        <v>0</v>
      </c>
      <c r="Q10" s="25">
        <f t="shared" si="3"/>
        <v>28</v>
      </c>
      <c r="R10" s="25">
        <f t="shared" si="4"/>
        <v>733.69</v>
      </c>
      <c r="S10" s="25">
        <f t="shared" si="5"/>
        <v>337.68</v>
      </c>
      <c r="T10" s="41">
        <f t="shared" si="6"/>
        <v>8.4420000000000002</v>
      </c>
      <c r="U10" s="25">
        <v>0</v>
      </c>
      <c r="V10" s="25">
        <v>0</v>
      </c>
      <c r="W10" s="25">
        <v>0</v>
      </c>
      <c r="X10" s="41">
        <f t="shared" si="7"/>
        <v>0</v>
      </c>
      <c r="Y10" s="25">
        <v>1</v>
      </c>
      <c r="Z10" s="25">
        <v>130.5</v>
      </c>
      <c r="AA10" s="25">
        <v>89.5</v>
      </c>
      <c r="AB10" s="25">
        <f t="shared" si="8"/>
        <v>2.2375000000000003</v>
      </c>
      <c r="AC10" s="25">
        <v>128</v>
      </c>
      <c r="AD10" s="25">
        <v>1115.3699999999999</v>
      </c>
      <c r="AE10" s="25">
        <v>371.79</v>
      </c>
      <c r="AF10" s="25">
        <f t="shared" si="9"/>
        <v>9.2947500000000005</v>
      </c>
      <c r="AG10" s="25">
        <f t="shared" si="10"/>
        <v>129</v>
      </c>
      <c r="AH10" s="25">
        <f t="shared" si="11"/>
        <v>1245.8699999999999</v>
      </c>
      <c r="AI10" s="25">
        <f t="shared" si="12"/>
        <v>461.29</v>
      </c>
      <c r="AJ10" s="25">
        <f t="shared" si="13"/>
        <v>11.532250000000001</v>
      </c>
      <c r="AK10" s="25">
        <f t="shared" si="14"/>
        <v>157</v>
      </c>
      <c r="AL10" s="25">
        <f t="shared" si="15"/>
        <v>1979.56</v>
      </c>
      <c r="AM10" s="25">
        <f t="shared" si="16"/>
        <v>798.97</v>
      </c>
      <c r="AN10" s="38">
        <f t="shared" si="17"/>
        <v>19.974250000000001</v>
      </c>
    </row>
    <row r="11" spans="1:40">
      <c r="A11" s="22">
        <v>6</v>
      </c>
      <c r="B11" s="22">
        <v>6</v>
      </c>
      <c r="C11" s="7" t="s">
        <v>21</v>
      </c>
      <c r="D11" s="7" t="s">
        <v>48</v>
      </c>
      <c r="E11" s="25">
        <v>34</v>
      </c>
      <c r="F11" s="25">
        <v>676</v>
      </c>
      <c r="G11" s="25">
        <v>325.16000000000003</v>
      </c>
      <c r="H11" s="41">
        <f t="shared" si="0"/>
        <v>8.1290000000000013</v>
      </c>
      <c r="I11" s="25">
        <v>0</v>
      </c>
      <c r="J11" s="25">
        <v>0</v>
      </c>
      <c r="K11" s="25">
        <v>0</v>
      </c>
      <c r="L11" s="41">
        <f t="shared" si="1"/>
        <v>0</v>
      </c>
      <c r="M11" s="25">
        <v>0</v>
      </c>
      <c r="N11" s="25">
        <v>0</v>
      </c>
      <c r="O11" s="25">
        <v>0</v>
      </c>
      <c r="P11" s="41">
        <f t="shared" si="2"/>
        <v>0</v>
      </c>
      <c r="Q11" s="25">
        <f t="shared" si="3"/>
        <v>34</v>
      </c>
      <c r="R11" s="25">
        <f t="shared" si="4"/>
        <v>676</v>
      </c>
      <c r="S11" s="25">
        <f t="shared" si="5"/>
        <v>325.16000000000003</v>
      </c>
      <c r="T11" s="41">
        <f t="shared" si="6"/>
        <v>8.1290000000000013</v>
      </c>
      <c r="U11" s="25">
        <v>0</v>
      </c>
      <c r="V11" s="25">
        <v>0</v>
      </c>
      <c r="W11" s="25">
        <v>0</v>
      </c>
      <c r="X11" s="41">
        <f t="shared" si="7"/>
        <v>0</v>
      </c>
      <c r="Y11" s="25">
        <v>7</v>
      </c>
      <c r="Z11" s="25">
        <v>361.25</v>
      </c>
      <c r="AA11" s="25">
        <v>189</v>
      </c>
      <c r="AB11" s="25">
        <f t="shared" si="8"/>
        <v>4.7250000000000005</v>
      </c>
      <c r="AC11" s="25">
        <v>246</v>
      </c>
      <c r="AD11" s="25">
        <v>1609.76</v>
      </c>
      <c r="AE11" s="25">
        <v>779.25</v>
      </c>
      <c r="AF11" s="25">
        <f t="shared" si="9"/>
        <v>19.481250000000003</v>
      </c>
      <c r="AG11" s="25">
        <f t="shared" si="10"/>
        <v>253</v>
      </c>
      <c r="AH11" s="25">
        <f t="shared" si="11"/>
        <v>1971.01</v>
      </c>
      <c r="AI11" s="25">
        <f t="shared" si="12"/>
        <v>968.25</v>
      </c>
      <c r="AJ11" s="25">
        <f t="shared" si="13"/>
        <v>24.206250000000004</v>
      </c>
      <c r="AK11" s="25">
        <f t="shared" si="14"/>
        <v>287</v>
      </c>
      <c r="AL11" s="25">
        <f t="shared" si="15"/>
        <v>2647.01</v>
      </c>
      <c r="AM11" s="25">
        <f t="shared" si="16"/>
        <v>1293.4100000000001</v>
      </c>
      <c r="AN11" s="38">
        <f t="shared" si="17"/>
        <v>32.335250000000002</v>
      </c>
    </row>
    <row r="12" spans="1:40">
      <c r="A12" s="22">
        <v>7</v>
      </c>
      <c r="B12" s="22">
        <v>7</v>
      </c>
      <c r="C12" s="7" t="s">
        <v>21</v>
      </c>
      <c r="D12" s="7" t="s">
        <v>49</v>
      </c>
      <c r="E12" s="25">
        <v>58</v>
      </c>
      <c r="F12" s="25">
        <v>597.39</v>
      </c>
      <c r="G12" s="25">
        <v>259.18</v>
      </c>
      <c r="H12" s="41">
        <f t="shared" si="0"/>
        <v>6.4795000000000007</v>
      </c>
      <c r="I12" s="25">
        <v>113</v>
      </c>
      <c r="J12" s="25">
        <v>785.91</v>
      </c>
      <c r="K12" s="25">
        <v>628.73</v>
      </c>
      <c r="L12" s="41">
        <f t="shared" si="1"/>
        <v>15.718250000000001</v>
      </c>
      <c r="M12" s="25">
        <v>0</v>
      </c>
      <c r="N12" s="25">
        <v>0</v>
      </c>
      <c r="O12" s="25">
        <v>0</v>
      </c>
      <c r="P12" s="41">
        <f t="shared" si="2"/>
        <v>0</v>
      </c>
      <c r="Q12" s="25">
        <f t="shared" si="3"/>
        <v>171</v>
      </c>
      <c r="R12" s="25">
        <f t="shared" si="4"/>
        <v>1383.3</v>
      </c>
      <c r="S12" s="25">
        <f t="shared" si="5"/>
        <v>887.91000000000008</v>
      </c>
      <c r="T12" s="41">
        <f t="shared" si="6"/>
        <v>22.197750000000003</v>
      </c>
      <c r="U12" s="25">
        <v>0</v>
      </c>
      <c r="V12" s="25">
        <v>0</v>
      </c>
      <c r="W12" s="25">
        <v>0</v>
      </c>
      <c r="X12" s="41">
        <f t="shared" si="7"/>
        <v>0</v>
      </c>
      <c r="Y12" s="25">
        <v>0</v>
      </c>
      <c r="Z12" s="25">
        <v>0</v>
      </c>
      <c r="AA12" s="25">
        <v>0</v>
      </c>
      <c r="AB12" s="25">
        <f t="shared" si="8"/>
        <v>0</v>
      </c>
      <c r="AC12" s="25">
        <v>212</v>
      </c>
      <c r="AD12" s="25">
        <v>4355.2</v>
      </c>
      <c r="AE12" s="25">
        <v>1500.441</v>
      </c>
      <c r="AF12" s="25">
        <f t="shared" si="9"/>
        <v>37.511025000000004</v>
      </c>
      <c r="AG12" s="25">
        <f t="shared" si="10"/>
        <v>212</v>
      </c>
      <c r="AH12" s="25">
        <f t="shared" si="11"/>
        <v>4355.2</v>
      </c>
      <c r="AI12" s="25">
        <f t="shared" si="12"/>
        <v>1500.441</v>
      </c>
      <c r="AJ12" s="25">
        <f t="shared" si="13"/>
        <v>37.511025000000004</v>
      </c>
      <c r="AK12" s="25">
        <f t="shared" si="14"/>
        <v>383</v>
      </c>
      <c r="AL12" s="25">
        <f t="shared" si="15"/>
        <v>5738.5</v>
      </c>
      <c r="AM12" s="25">
        <f t="shared" si="16"/>
        <v>2388.3510000000001</v>
      </c>
      <c r="AN12" s="38">
        <f t="shared" si="17"/>
        <v>59.708775000000003</v>
      </c>
    </row>
    <row r="13" spans="1:40">
      <c r="A13" s="22">
        <v>8</v>
      </c>
      <c r="B13" s="22">
        <v>8</v>
      </c>
      <c r="C13" s="7" t="s">
        <v>21</v>
      </c>
      <c r="D13" s="7" t="s">
        <v>39</v>
      </c>
      <c r="E13" s="25">
        <v>28</v>
      </c>
      <c r="F13" s="25">
        <v>3428.25</v>
      </c>
      <c r="G13" s="25">
        <v>817.66</v>
      </c>
      <c r="H13" s="41">
        <f t="shared" si="0"/>
        <v>20.441500000000001</v>
      </c>
      <c r="I13" s="25">
        <v>41</v>
      </c>
      <c r="J13" s="25">
        <v>3327.88</v>
      </c>
      <c r="K13" s="25">
        <v>593.35</v>
      </c>
      <c r="L13" s="41">
        <f t="shared" si="1"/>
        <v>14.833750000000002</v>
      </c>
      <c r="M13" s="25">
        <v>0</v>
      </c>
      <c r="N13" s="25">
        <v>0</v>
      </c>
      <c r="O13" s="25">
        <v>0</v>
      </c>
      <c r="P13" s="41">
        <f t="shared" si="2"/>
        <v>0</v>
      </c>
      <c r="Q13" s="25">
        <f t="shared" si="3"/>
        <v>69</v>
      </c>
      <c r="R13" s="25">
        <f t="shared" si="4"/>
        <v>6756.13</v>
      </c>
      <c r="S13" s="25">
        <f t="shared" si="5"/>
        <v>1411.01</v>
      </c>
      <c r="T13" s="41">
        <f t="shared" si="6"/>
        <v>35.27525</v>
      </c>
      <c r="U13" s="25">
        <v>0</v>
      </c>
      <c r="V13" s="25">
        <v>0</v>
      </c>
      <c r="W13" s="25">
        <v>0</v>
      </c>
      <c r="X13" s="41">
        <f t="shared" si="7"/>
        <v>0</v>
      </c>
      <c r="Y13" s="25">
        <v>0</v>
      </c>
      <c r="Z13" s="25">
        <v>0</v>
      </c>
      <c r="AA13" s="25">
        <v>0</v>
      </c>
      <c r="AB13" s="25">
        <f t="shared" si="8"/>
        <v>0</v>
      </c>
      <c r="AC13" s="25">
        <v>25</v>
      </c>
      <c r="AD13" s="25">
        <v>2881.56</v>
      </c>
      <c r="AE13" s="25">
        <v>802</v>
      </c>
      <c r="AF13" s="25">
        <f t="shared" si="9"/>
        <v>20.05</v>
      </c>
      <c r="AG13" s="25">
        <f t="shared" si="10"/>
        <v>25</v>
      </c>
      <c r="AH13" s="25">
        <f t="shared" si="11"/>
        <v>2881.56</v>
      </c>
      <c r="AI13" s="25">
        <f t="shared" si="12"/>
        <v>802</v>
      </c>
      <c r="AJ13" s="25">
        <f t="shared" si="13"/>
        <v>20.05</v>
      </c>
      <c r="AK13" s="25">
        <f t="shared" si="14"/>
        <v>94</v>
      </c>
      <c r="AL13" s="25">
        <f t="shared" si="15"/>
        <v>9637.69</v>
      </c>
      <c r="AM13" s="25">
        <f t="shared" si="16"/>
        <v>2213.0100000000002</v>
      </c>
      <c r="AN13" s="38">
        <f t="shared" si="17"/>
        <v>55.325249999999997</v>
      </c>
    </row>
    <row r="14" spans="1:40">
      <c r="A14" s="22">
        <v>9</v>
      </c>
      <c r="B14" s="22">
        <v>9</v>
      </c>
      <c r="C14" s="7" t="s">
        <v>21</v>
      </c>
      <c r="D14" s="7" t="s">
        <v>40</v>
      </c>
      <c r="E14" s="25">
        <v>43</v>
      </c>
      <c r="F14" s="25">
        <v>738.25</v>
      </c>
      <c r="G14" s="25">
        <v>449</v>
      </c>
      <c r="H14" s="41">
        <f t="shared" si="0"/>
        <v>11.225000000000001</v>
      </c>
      <c r="I14" s="25">
        <v>198</v>
      </c>
      <c r="J14" s="25">
        <v>3117.67</v>
      </c>
      <c r="K14" s="25">
        <v>1078.2</v>
      </c>
      <c r="L14" s="41">
        <f t="shared" si="1"/>
        <v>26.955000000000002</v>
      </c>
      <c r="M14" s="25">
        <v>1</v>
      </c>
      <c r="N14" s="25">
        <v>2400</v>
      </c>
      <c r="O14" s="25">
        <v>944</v>
      </c>
      <c r="P14" s="41">
        <f t="shared" si="2"/>
        <v>14.16</v>
      </c>
      <c r="Q14" s="25">
        <f t="shared" si="3"/>
        <v>242</v>
      </c>
      <c r="R14" s="25">
        <f t="shared" si="4"/>
        <v>6255.92</v>
      </c>
      <c r="S14" s="25">
        <f t="shared" si="5"/>
        <v>2471.1999999999998</v>
      </c>
      <c r="T14" s="41">
        <f t="shared" si="6"/>
        <v>52.34</v>
      </c>
      <c r="U14" s="25">
        <v>0</v>
      </c>
      <c r="V14" s="25">
        <v>0</v>
      </c>
      <c r="W14" s="25">
        <v>0</v>
      </c>
      <c r="X14" s="41">
        <f t="shared" si="7"/>
        <v>0</v>
      </c>
      <c r="Y14" s="25">
        <v>0</v>
      </c>
      <c r="Z14" s="25">
        <v>0</v>
      </c>
      <c r="AA14" s="25">
        <v>0</v>
      </c>
      <c r="AB14" s="25">
        <f t="shared" si="8"/>
        <v>0</v>
      </c>
      <c r="AC14" s="25">
        <v>34</v>
      </c>
      <c r="AD14" s="25">
        <v>1012.6</v>
      </c>
      <c r="AE14" s="25">
        <v>495.5</v>
      </c>
      <c r="AF14" s="25">
        <f t="shared" si="9"/>
        <v>12.387500000000001</v>
      </c>
      <c r="AG14" s="25">
        <f t="shared" si="10"/>
        <v>34</v>
      </c>
      <c r="AH14" s="25">
        <f t="shared" si="11"/>
        <v>1012.6</v>
      </c>
      <c r="AI14" s="25">
        <f t="shared" si="12"/>
        <v>495.5</v>
      </c>
      <c r="AJ14" s="25">
        <f t="shared" si="13"/>
        <v>12.387500000000001</v>
      </c>
      <c r="AK14" s="25">
        <f t="shared" si="14"/>
        <v>276</v>
      </c>
      <c r="AL14" s="25">
        <f t="shared" si="15"/>
        <v>7268.52</v>
      </c>
      <c r="AM14" s="25">
        <f t="shared" si="16"/>
        <v>2966.7</v>
      </c>
      <c r="AN14" s="38">
        <f t="shared" si="17"/>
        <v>64.727500000000006</v>
      </c>
    </row>
    <row r="15" spans="1:40">
      <c r="A15" s="22">
        <v>10</v>
      </c>
      <c r="B15" s="22">
        <v>10</v>
      </c>
      <c r="C15" s="7" t="s">
        <v>21</v>
      </c>
      <c r="D15" s="7" t="s">
        <v>41</v>
      </c>
      <c r="E15" s="25">
        <v>9</v>
      </c>
      <c r="F15" s="25">
        <v>336.01</v>
      </c>
      <c r="G15" s="25">
        <v>162.86000000000001</v>
      </c>
      <c r="H15" s="41">
        <f t="shared" si="0"/>
        <v>4.0715000000000003</v>
      </c>
      <c r="I15" s="25">
        <v>15</v>
      </c>
      <c r="J15" s="25">
        <v>512</v>
      </c>
      <c r="K15" s="25">
        <v>262</v>
      </c>
      <c r="L15" s="41">
        <f t="shared" si="1"/>
        <v>6.5500000000000007</v>
      </c>
      <c r="M15" s="25">
        <v>0</v>
      </c>
      <c r="N15" s="25">
        <v>0</v>
      </c>
      <c r="O15" s="25">
        <v>0</v>
      </c>
      <c r="P15" s="41">
        <f t="shared" si="2"/>
        <v>0</v>
      </c>
      <c r="Q15" s="25">
        <f t="shared" si="3"/>
        <v>24</v>
      </c>
      <c r="R15" s="25">
        <f t="shared" si="4"/>
        <v>848.01</v>
      </c>
      <c r="S15" s="25">
        <f t="shared" si="5"/>
        <v>424.86</v>
      </c>
      <c r="T15" s="41">
        <f t="shared" si="6"/>
        <v>10.621500000000001</v>
      </c>
      <c r="U15" s="25">
        <v>0</v>
      </c>
      <c r="V15" s="25">
        <v>0</v>
      </c>
      <c r="W15" s="25">
        <v>0</v>
      </c>
      <c r="X15" s="41">
        <f t="shared" si="7"/>
        <v>0</v>
      </c>
      <c r="Y15" s="25">
        <v>7</v>
      </c>
      <c r="Z15" s="25">
        <v>736.08</v>
      </c>
      <c r="AA15" s="25">
        <v>406.29</v>
      </c>
      <c r="AB15" s="25">
        <f t="shared" si="8"/>
        <v>10.157250000000001</v>
      </c>
      <c r="AC15" s="25">
        <v>351</v>
      </c>
      <c r="AD15" s="25">
        <v>2618.56</v>
      </c>
      <c r="AE15" s="25">
        <v>585.75</v>
      </c>
      <c r="AF15" s="25">
        <f t="shared" si="9"/>
        <v>14.643750000000001</v>
      </c>
      <c r="AG15" s="25">
        <f t="shared" si="10"/>
        <v>358</v>
      </c>
      <c r="AH15" s="25">
        <f t="shared" si="11"/>
        <v>3354.64</v>
      </c>
      <c r="AI15" s="25">
        <f t="shared" si="12"/>
        <v>992.04</v>
      </c>
      <c r="AJ15" s="25">
        <f t="shared" si="13"/>
        <v>24.801000000000002</v>
      </c>
      <c r="AK15" s="25">
        <f t="shared" si="14"/>
        <v>382</v>
      </c>
      <c r="AL15" s="25">
        <f t="shared" si="15"/>
        <v>4202.6499999999996</v>
      </c>
      <c r="AM15" s="25">
        <f t="shared" si="16"/>
        <v>1416.9</v>
      </c>
      <c r="AN15" s="38">
        <f t="shared" si="17"/>
        <v>35.422499999999999</v>
      </c>
    </row>
    <row r="16" spans="1:40">
      <c r="A16" s="22">
        <v>11</v>
      </c>
      <c r="B16" s="22">
        <v>11</v>
      </c>
      <c r="C16" s="7" t="s">
        <v>21</v>
      </c>
      <c r="D16" s="7" t="s">
        <v>42</v>
      </c>
      <c r="E16" s="25">
        <v>4</v>
      </c>
      <c r="F16" s="25">
        <v>264.3</v>
      </c>
      <c r="G16" s="25">
        <v>60.8</v>
      </c>
      <c r="H16" s="41">
        <f t="shared" si="0"/>
        <v>1.52</v>
      </c>
      <c r="I16" s="25">
        <v>117</v>
      </c>
      <c r="J16" s="25">
        <v>3981.1</v>
      </c>
      <c r="K16" s="25">
        <v>1037.5</v>
      </c>
      <c r="L16" s="41">
        <f t="shared" si="1"/>
        <v>25.9375</v>
      </c>
      <c r="M16" s="25">
        <v>0</v>
      </c>
      <c r="N16" s="25">
        <v>0</v>
      </c>
      <c r="O16" s="25">
        <v>0</v>
      </c>
      <c r="P16" s="41">
        <f t="shared" si="2"/>
        <v>0</v>
      </c>
      <c r="Q16" s="25">
        <f t="shared" si="3"/>
        <v>121</v>
      </c>
      <c r="R16" s="25">
        <f t="shared" si="4"/>
        <v>4245.3999999999996</v>
      </c>
      <c r="S16" s="25">
        <f t="shared" si="5"/>
        <v>1098.3</v>
      </c>
      <c r="T16" s="41">
        <f t="shared" si="6"/>
        <v>27.4575</v>
      </c>
      <c r="U16" s="25">
        <v>0</v>
      </c>
      <c r="V16" s="25">
        <v>0</v>
      </c>
      <c r="W16" s="25">
        <v>0</v>
      </c>
      <c r="X16" s="41">
        <f t="shared" si="7"/>
        <v>0</v>
      </c>
      <c r="Y16" s="25">
        <v>2</v>
      </c>
      <c r="Z16" s="25">
        <v>119.8</v>
      </c>
      <c r="AA16" s="25">
        <v>16.010000000000002</v>
      </c>
      <c r="AB16" s="25">
        <f t="shared" si="8"/>
        <v>0.40025000000000005</v>
      </c>
      <c r="AC16" s="25">
        <v>255</v>
      </c>
      <c r="AD16" s="25">
        <v>442.83</v>
      </c>
      <c r="AE16" s="25">
        <v>260.69</v>
      </c>
      <c r="AF16" s="25">
        <f t="shared" si="9"/>
        <v>6.5172500000000007</v>
      </c>
      <c r="AG16" s="25">
        <f t="shared" si="10"/>
        <v>257</v>
      </c>
      <c r="AH16" s="25">
        <f t="shared" si="11"/>
        <v>562.63</v>
      </c>
      <c r="AI16" s="25">
        <f t="shared" si="12"/>
        <v>276.7</v>
      </c>
      <c r="AJ16" s="25">
        <f t="shared" si="13"/>
        <v>6.9175000000000004</v>
      </c>
      <c r="AK16" s="25">
        <f t="shared" si="14"/>
        <v>378</v>
      </c>
      <c r="AL16" s="25">
        <f t="shared" si="15"/>
        <v>4808.03</v>
      </c>
      <c r="AM16" s="25">
        <f t="shared" si="16"/>
        <v>1375</v>
      </c>
      <c r="AN16" s="38">
        <f t="shared" si="17"/>
        <v>34.375</v>
      </c>
    </row>
    <row r="17" spans="1:40">
      <c r="A17" s="22">
        <v>12</v>
      </c>
      <c r="B17" s="22">
        <v>12</v>
      </c>
      <c r="C17" s="7" t="s">
        <v>21</v>
      </c>
      <c r="D17" s="7" t="s">
        <v>50</v>
      </c>
      <c r="E17" s="25">
        <v>2</v>
      </c>
      <c r="F17" s="25">
        <v>101.28</v>
      </c>
      <c r="G17" s="25">
        <v>81.02</v>
      </c>
      <c r="H17" s="41">
        <f t="shared" si="0"/>
        <v>2.0255000000000001</v>
      </c>
      <c r="I17" s="25">
        <v>57</v>
      </c>
      <c r="J17" s="25">
        <v>2188</v>
      </c>
      <c r="K17" s="25">
        <v>749.75</v>
      </c>
      <c r="L17" s="41">
        <f t="shared" si="1"/>
        <v>18.743750000000002</v>
      </c>
      <c r="M17" s="25">
        <v>0</v>
      </c>
      <c r="N17" s="25">
        <v>0</v>
      </c>
      <c r="O17" s="25">
        <v>0</v>
      </c>
      <c r="P17" s="41">
        <f t="shared" si="2"/>
        <v>0</v>
      </c>
      <c r="Q17" s="25">
        <f t="shared" si="3"/>
        <v>59</v>
      </c>
      <c r="R17" s="25">
        <f t="shared" si="4"/>
        <v>2289.2800000000002</v>
      </c>
      <c r="S17" s="25">
        <f t="shared" si="5"/>
        <v>830.77</v>
      </c>
      <c r="T17" s="41">
        <f t="shared" si="6"/>
        <v>20.769250000000003</v>
      </c>
      <c r="U17" s="25">
        <v>0</v>
      </c>
      <c r="V17" s="25">
        <v>0</v>
      </c>
      <c r="W17" s="25">
        <v>0</v>
      </c>
      <c r="X17" s="41">
        <f t="shared" si="7"/>
        <v>0</v>
      </c>
      <c r="Y17" s="25">
        <v>15</v>
      </c>
      <c r="Z17" s="25">
        <v>296.52999999999997</v>
      </c>
      <c r="AA17" s="25">
        <v>237.23</v>
      </c>
      <c r="AB17" s="25">
        <f t="shared" si="8"/>
        <v>5.9307499999999997</v>
      </c>
      <c r="AC17" s="25">
        <v>64</v>
      </c>
      <c r="AD17" s="25">
        <v>603.44000000000005</v>
      </c>
      <c r="AE17" s="25">
        <v>156.44999999999999</v>
      </c>
      <c r="AF17" s="25">
        <f t="shared" si="9"/>
        <v>3.9112499999999999</v>
      </c>
      <c r="AG17" s="25">
        <f t="shared" si="10"/>
        <v>79</v>
      </c>
      <c r="AH17" s="25">
        <f t="shared" si="11"/>
        <v>899.97</v>
      </c>
      <c r="AI17" s="25">
        <f t="shared" si="12"/>
        <v>393.67999999999995</v>
      </c>
      <c r="AJ17" s="25">
        <f t="shared" si="13"/>
        <v>9.8419999999999987</v>
      </c>
      <c r="AK17" s="25">
        <f t="shared" si="14"/>
        <v>138</v>
      </c>
      <c r="AL17" s="25">
        <f t="shared" si="15"/>
        <v>3189.25</v>
      </c>
      <c r="AM17" s="25">
        <f t="shared" si="16"/>
        <v>1224.4499999999998</v>
      </c>
      <c r="AN17" s="38">
        <f t="shared" si="17"/>
        <v>30.611250000000002</v>
      </c>
    </row>
    <row r="18" spans="1:40" s="8" customFormat="1">
      <c r="A18" s="33"/>
      <c r="B18" s="33"/>
      <c r="C18" s="6"/>
      <c r="D18" s="6" t="s">
        <v>10</v>
      </c>
      <c r="E18" s="27">
        <f>SUM(E6:E17)</f>
        <v>246</v>
      </c>
      <c r="F18" s="27">
        <f t="shared" ref="F18:AN18" si="18">SUM(F6:F17)</f>
        <v>8091.82</v>
      </c>
      <c r="G18" s="27">
        <f t="shared" si="18"/>
        <v>3063.1100000000006</v>
      </c>
      <c r="H18" s="27">
        <f t="shared" si="18"/>
        <v>76.577750000000009</v>
      </c>
      <c r="I18" s="27">
        <f t="shared" si="18"/>
        <v>615</v>
      </c>
      <c r="J18" s="27">
        <f t="shared" si="18"/>
        <v>15264.480000000001</v>
      </c>
      <c r="K18" s="27">
        <f t="shared" si="18"/>
        <v>4891.66</v>
      </c>
      <c r="L18" s="27">
        <f t="shared" si="18"/>
        <v>122.29150000000001</v>
      </c>
      <c r="M18" s="27">
        <f t="shared" si="18"/>
        <v>1</v>
      </c>
      <c r="N18" s="27">
        <f t="shared" si="18"/>
        <v>2400</v>
      </c>
      <c r="O18" s="27">
        <f t="shared" si="18"/>
        <v>944</v>
      </c>
      <c r="P18" s="27">
        <f t="shared" si="18"/>
        <v>14.16</v>
      </c>
      <c r="Q18" s="27">
        <f t="shared" si="18"/>
        <v>862</v>
      </c>
      <c r="R18" s="27">
        <f t="shared" si="18"/>
        <v>25756.299999999996</v>
      </c>
      <c r="S18" s="27">
        <f t="shared" si="18"/>
        <v>8898.77</v>
      </c>
      <c r="T18" s="27">
        <f t="shared" si="18"/>
        <v>213.02925000000002</v>
      </c>
      <c r="U18" s="27">
        <f t="shared" si="18"/>
        <v>0</v>
      </c>
      <c r="V18" s="27">
        <f t="shared" si="18"/>
        <v>0</v>
      </c>
      <c r="W18" s="27">
        <f t="shared" si="18"/>
        <v>0</v>
      </c>
      <c r="X18" s="27">
        <f t="shared" si="18"/>
        <v>0</v>
      </c>
      <c r="Y18" s="27">
        <f t="shared" si="18"/>
        <v>151</v>
      </c>
      <c r="Z18" s="27">
        <f t="shared" si="18"/>
        <v>3584.34</v>
      </c>
      <c r="AA18" s="27">
        <f t="shared" si="18"/>
        <v>1794.6699999999998</v>
      </c>
      <c r="AB18" s="27">
        <f t="shared" si="18"/>
        <v>44.86675000000001</v>
      </c>
      <c r="AC18" s="27">
        <f t="shared" si="18"/>
        <v>2268</v>
      </c>
      <c r="AD18" s="27">
        <f t="shared" si="18"/>
        <v>36798.799999999996</v>
      </c>
      <c r="AE18" s="27">
        <f t="shared" si="18"/>
        <v>10669.471000000001</v>
      </c>
      <c r="AF18" s="27">
        <f t="shared" si="18"/>
        <v>266.73677500000002</v>
      </c>
      <c r="AG18" s="27">
        <f t="shared" si="18"/>
        <v>2419</v>
      </c>
      <c r="AH18" s="27">
        <f t="shared" si="18"/>
        <v>40383.139999999992</v>
      </c>
      <c r="AI18" s="27">
        <f t="shared" si="18"/>
        <v>12464.141000000003</v>
      </c>
      <c r="AJ18" s="27">
        <f t="shared" si="18"/>
        <v>311.60352500000005</v>
      </c>
      <c r="AK18" s="27">
        <f t="shared" si="18"/>
        <v>3281</v>
      </c>
      <c r="AL18" s="27">
        <f t="shared" si="18"/>
        <v>66139.44</v>
      </c>
      <c r="AM18" s="27">
        <f t="shared" si="18"/>
        <v>21362.911000000004</v>
      </c>
      <c r="AN18" s="27">
        <f t="shared" si="18"/>
        <v>524.63277500000004</v>
      </c>
    </row>
    <row r="19" spans="1:40" s="8" customFormat="1">
      <c r="A19" s="33"/>
      <c r="B19" s="33"/>
      <c r="C19" s="6"/>
      <c r="D19" s="6"/>
      <c r="E19" s="27"/>
      <c r="F19" s="27"/>
      <c r="G19" s="27"/>
      <c r="H19" s="41"/>
      <c r="I19" s="27"/>
      <c r="J19" s="27"/>
      <c r="K19" s="27"/>
      <c r="L19" s="41"/>
      <c r="M19" s="27"/>
      <c r="N19" s="27"/>
      <c r="O19" s="27"/>
      <c r="P19" s="41"/>
      <c r="Q19" s="27"/>
      <c r="R19" s="27"/>
      <c r="S19" s="27"/>
      <c r="T19" s="41"/>
      <c r="U19" s="27"/>
      <c r="V19" s="27"/>
      <c r="W19" s="27"/>
      <c r="X19" s="41"/>
      <c r="Y19" s="27"/>
      <c r="Z19" s="27"/>
      <c r="AA19" s="27"/>
      <c r="AB19" s="25"/>
      <c r="AC19" s="27"/>
      <c r="AD19" s="27"/>
      <c r="AE19" s="27"/>
      <c r="AF19" s="25"/>
      <c r="AG19" s="27"/>
      <c r="AH19" s="27"/>
      <c r="AI19" s="27"/>
      <c r="AJ19" s="25"/>
      <c r="AK19" s="27"/>
      <c r="AL19" s="27"/>
      <c r="AM19" s="27"/>
      <c r="AN19" s="38"/>
    </row>
    <row r="20" spans="1:40">
      <c r="A20" s="22">
        <v>13</v>
      </c>
      <c r="B20" s="22">
        <v>1</v>
      </c>
      <c r="C20" s="7" t="s">
        <v>51</v>
      </c>
      <c r="D20" s="7" t="s">
        <v>56</v>
      </c>
      <c r="E20" s="2">
        <v>60</v>
      </c>
      <c r="F20" s="2">
        <v>3461</v>
      </c>
      <c r="G20" s="2">
        <v>1426</v>
      </c>
      <c r="H20" s="41">
        <f t="shared" si="0"/>
        <v>35.65</v>
      </c>
      <c r="I20" s="2">
        <v>552</v>
      </c>
      <c r="J20" s="2">
        <v>2182.13</v>
      </c>
      <c r="K20" s="2">
        <v>545.53</v>
      </c>
      <c r="L20" s="41">
        <f t="shared" si="1"/>
        <v>13.638249999999999</v>
      </c>
      <c r="M20" s="2">
        <v>0</v>
      </c>
      <c r="N20" s="2">
        <v>0</v>
      </c>
      <c r="O20" s="2">
        <v>0</v>
      </c>
      <c r="P20" s="41">
        <f t="shared" si="2"/>
        <v>0</v>
      </c>
      <c r="Q20" s="2">
        <f t="shared" ref="Q20:S26" si="19">E20+I20+M20</f>
        <v>612</v>
      </c>
      <c r="R20" s="2">
        <f t="shared" si="19"/>
        <v>5643.13</v>
      </c>
      <c r="S20" s="2">
        <f t="shared" si="19"/>
        <v>1971.53</v>
      </c>
      <c r="T20" s="41">
        <f t="shared" si="6"/>
        <v>49.288249999999998</v>
      </c>
      <c r="U20" s="2">
        <v>0</v>
      </c>
      <c r="V20" s="2">
        <v>0</v>
      </c>
      <c r="W20" s="2">
        <v>0</v>
      </c>
      <c r="X20" s="41">
        <f t="shared" si="7"/>
        <v>0</v>
      </c>
      <c r="Y20" s="2">
        <v>1</v>
      </c>
      <c r="Z20" s="2">
        <v>90</v>
      </c>
      <c r="AA20" s="2">
        <v>45</v>
      </c>
      <c r="AB20" s="25">
        <f t="shared" si="8"/>
        <v>1.125</v>
      </c>
      <c r="AC20" s="2">
        <v>428</v>
      </c>
      <c r="AD20" s="2">
        <v>413</v>
      </c>
      <c r="AE20" s="2">
        <v>96</v>
      </c>
      <c r="AF20" s="25">
        <f t="shared" si="9"/>
        <v>2.4000000000000004</v>
      </c>
      <c r="AG20" s="2">
        <f t="shared" ref="AG20:AI26" si="20">Y20+AC20</f>
        <v>429</v>
      </c>
      <c r="AH20" s="2">
        <f t="shared" si="20"/>
        <v>503</v>
      </c>
      <c r="AI20" s="2">
        <f t="shared" si="20"/>
        <v>141</v>
      </c>
      <c r="AJ20" s="25">
        <f t="shared" si="13"/>
        <v>3.5250000000000004</v>
      </c>
      <c r="AK20" s="2">
        <f t="shared" ref="AK20:AM26" si="21">Q20+U20+AG20</f>
        <v>1041</v>
      </c>
      <c r="AL20" s="2">
        <f t="shared" si="21"/>
        <v>6146.13</v>
      </c>
      <c r="AM20" s="2">
        <f t="shared" si="21"/>
        <v>2112.5299999999997</v>
      </c>
      <c r="AN20" s="38">
        <f t="shared" si="17"/>
        <v>52.813249999999996</v>
      </c>
    </row>
    <row r="21" spans="1:40">
      <c r="A21" s="22">
        <v>14</v>
      </c>
      <c r="B21" s="22">
        <v>2</v>
      </c>
      <c r="C21" s="7" t="s">
        <v>51</v>
      </c>
      <c r="D21" s="7" t="s">
        <v>57</v>
      </c>
      <c r="E21" s="2">
        <v>22</v>
      </c>
      <c r="F21" s="2">
        <v>730</v>
      </c>
      <c r="G21" s="2">
        <v>252.29</v>
      </c>
      <c r="H21" s="41">
        <f t="shared" si="0"/>
        <v>6.3072499999999998</v>
      </c>
      <c r="I21" s="2">
        <v>282</v>
      </c>
      <c r="J21" s="2">
        <v>1064.5</v>
      </c>
      <c r="K21" s="2">
        <v>266.13</v>
      </c>
      <c r="L21" s="41">
        <f t="shared" si="1"/>
        <v>6.6532499999999999</v>
      </c>
      <c r="M21" s="2">
        <v>0</v>
      </c>
      <c r="N21" s="2">
        <v>0</v>
      </c>
      <c r="O21" s="2">
        <v>0</v>
      </c>
      <c r="P21" s="41">
        <f t="shared" si="2"/>
        <v>0</v>
      </c>
      <c r="Q21" s="2">
        <f t="shared" si="19"/>
        <v>304</v>
      </c>
      <c r="R21" s="2">
        <f t="shared" si="19"/>
        <v>1794.5</v>
      </c>
      <c r="S21" s="2">
        <f t="shared" si="19"/>
        <v>518.41999999999996</v>
      </c>
      <c r="T21" s="41">
        <f t="shared" si="6"/>
        <v>12.9605</v>
      </c>
      <c r="U21" s="2">
        <v>0</v>
      </c>
      <c r="V21" s="2">
        <v>0</v>
      </c>
      <c r="W21" s="2">
        <v>0</v>
      </c>
      <c r="X21" s="41">
        <f t="shared" si="7"/>
        <v>0</v>
      </c>
      <c r="Y21" s="2">
        <v>3</v>
      </c>
      <c r="Z21" s="2">
        <v>341.25</v>
      </c>
      <c r="AA21" s="2">
        <v>252.94</v>
      </c>
      <c r="AB21" s="25">
        <f t="shared" si="8"/>
        <v>6.3235000000000001</v>
      </c>
      <c r="AC21" s="2">
        <v>1005</v>
      </c>
      <c r="AD21" s="2">
        <v>2480</v>
      </c>
      <c r="AE21" s="2">
        <v>620</v>
      </c>
      <c r="AF21" s="25">
        <f t="shared" si="9"/>
        <v>15.5</v>
      </c>
      <c r="AG21" s="2">
        <f t="shared" si="20"/>
        <v>1008</v>
      </c>
      <c r="AH21" s="2">
        <f t="shared" si="20"/>
        <v>2821.25</v>
      </c>
      <c r="AI21" s="2">
        <f t="shared" si="20"/>
        <v>872.94</v>
      </c>
      <c r="AJ21" s="25">
        <f t="shared" si="13"/>
        <v>21.823499999999999</v>
      </c>
      <c r="AK21" s="2">
        <f t="shared" si="21"/>
        <v>1312</v>
      </c>
      <c r="AL21" s="2">
        <f t="shared" si="21"/>
        <v>4615.75</v>
      </c>
      <c r="AM21" s="2">
        <f t="shared" si="21"/>
        <v>1391.3600000000001</v>
      </c>
      <c r="AN21" s="38">
        <f t="shared" si="17"/>
        <v>34.783999999999999</v>
      </c>
    </row>
    <row r="22" spans="1:40">
      <c r="A22" s="22">
        <v>15</v>
      </c>
      <c r="B22" s="22">
        <v>3</v>
      </c>
      <c r="C22" s="7" t="s">
        <v>51</v>
      </c>
      <c r="D22" s="7" t="s">
        <v>59</v>
      </c>
      <c r="E22" s="2">
        <v>10</v>
      </c>
      <c r="F22" s="2">
        <v>711</v>
      </c>
      <c r="G22" s="2">
        <v>402</v>
      </c>
      <c r="H22" s="41">
        <f t="shared" si="0"/>
        <v>10.050000000000001</v>
      </c>
      <c r="I22" s="2">
        <v>166</v>
      </c>
      <c r="J22" s="2">
        <v>580</v>
      </c>
      <c r="K22" s="2">
        <v>145</v>
      </c>
      <c r="L22" s="41">
        <f t="shared" si="1"/>
        <v>3.625</v>
      </c>
      <c r="M22" s="2">
        <v>0</v>
      </c>
      <c r="N22" s="2">
        <v>0</v>
      </c>
      <c r="O22" s="2">
        <v>0</v>
      </c>
      <c r="P22" s="41">
        <f t="shared" si="2"/>
        <v>0</v>
      </c>
      <c r="Q22" s="2">
        <f t="shared" si="19"/>
        <v>176</v>
      </c>
      <c r="R22" s="2">
        <f t="shared" si="19"/>
        <v>1291</v>
      </c>
      <c r="S22" s="2">
        <f t="shared" si="19"/>
        <v>547</v>
      </c>
      <c r="T22" s="41">
        <f t="shared" si="6"/>
        <v>13.675000000000001</v>
      </c>
      <c r="U22" s="2">
        <v>0</v>
      </c>
      <c r="V22" s="2">
        <v>0</v>
      </c>
      <c r="W22" s="2">
        <v>0</v>
      </c>
      <c r="X22" s="41">
        <f t="shared" si="7"/>
        <v>0</v>
      </c>
      <c r="Y22" s="2">
        <v>0</v>
      </c>
      <c r="Z22" s="2">
        <v>0</v>
      </c>
      <c r="AA22" s="2">
        <v>0</v>
      </c>
      <c r="AB22" s="25">
        <f t="shared" si="8"/>
        <v>0</v>
      </c>
      <c r="AC22" s="2">
        <v>21</v>
      </c>
      <c r="AD22" s="2">
        <v>93</v>
      </c>
      <c r="AE22" s="2">
        <v>23.25</v>
      </c>
      <c r="AF22" s="25">
        <f t="shared" si="9"/>
        <v>0.58125000000000004</v>
      </c>
      <c r="AG22" s="2">
        <f t="shared" si="20"/>
        <v>21</v>
      </c>
      <c r="AH22" s="2">
        <f t="shared" si="20"/>
        <v>93</v>
      </c>
      <c r="AI22" s="2">
        <f t="shared" si="20"/>
        <v>23.25</v>
      </c>
      <c r="AJ22" s="25">
        <f t="shared" si="13"/>
        <v>0.58125000000000004</v>
      </c>
      <c r="AK22" s="2">
        <f t="shared" si="21"/>
        <v>197</v>
      </c>
      <c r="AL22" s="2">
        <f t="shared" si="21"/>
        <v>1384</v>
      </c>
      <c r="AM22" s="2">
        <f t="shared" si="21"/>
        <v>570.25</v>
      </c>
      <c r="AN22" s="38">
        <f t="shared" si="17"/>
        <v>14.256250000000001</v>
      </c>
    </row>
    <row r="23" spans="1:40">
      <c r="A23" s="22">
        <v>16</v>
      </c>
      <c r="B23" s="22">
        <v>4</v>
      </c>
      <c r="C23" s="7" t="s">
        <v>51</v>
      </c>
      <c r="D23" s="7" t="s">
        <v>61</v>
      </c>
      <c r="E23" s="2">
        <v>46</v>
      </c>
      <c r="F23" s="2">
        <v>2159</v>
      </c>
      <c r="G23" s="2">
        <v>804.33</v>
      </c>
      <c r="H23" s="41">
        <f t="shared" si="0"/>
        <v>20.108250000000002</v>
      </c>
      <c r="I23" s="2">
        <v>624</v>
      </c>
      <c r="J23" s="2">
        <v>5644.43</v>
      </c>
      <c r="K23" s="2">
        <v>1411.11</v>
      </c>
      <c r="L23" s="41">
        <f t="shared" si="1"/>
        <v>35.277749999999997</v>
      </c>
      <c r="M23" s="2">
        <v>0</v>
      </c>
      <c r="N23" s="2">
        <v>0</v>
      </c>
      <c r="O23" s="2">
        <v>0</v>
      </c>
      <c r="P23" s="41">
        <f t="shared" si="2"/>
        <v>0</v>
      </c>
      <c r="Q23" s="2">
        <f t="shared" si="19"/>
        <v>670</v>
      </c>
      <c r="R23" s="2">
        <f t="shared" si="19"/>
        <v>7803.43</v>
      </c>
      <c r="S23" s="2">
        <f t="shared" si="19"/>
        <v>2215.44</v>
      </c>
      <c r="T23" s="41">
        <f t="shared" si="6"/>
        <v>55.385999999999996</v>
      </c>
      <c r="U23" s="2">
        <v>1</v>
      </c>
      <c r="V23" s="2">
        <v>2000</v>
      </c>
      <c r="W23" s="2">
        <v>1500</v>
      </c>
      <c r="X23" s="41">
        <f t="shared" si="7"/>
        <v>22.5</v>
      </c>
      <c r="Y23" s="2">
        <v>0</v>
      </c>
      <c r="Z23" s="2">
        <v>0</v>
      </c>
      <c r="AA23" s="2">
        <v>0</v>
      </c>
      <c r="AB23" s="25">
        <f t="shared" si="8"/>
        <v>0</v>
      </c>
      <c r="AC23" s="2">
        <v>230</v>
      </c>
      <c r="AD23" s="2">
        <v>2017.43</v>
      </c>
      <c r="AE23" s="2">
        <v>504.36</v>
      </c>
      <c r="AF23" s="25">
        <f t="shared" si="9"/>
        <v>12.609000000000002</v>
      </c>
      <c r="AG23" s="2">
        <f t="shared" si="20"/>
        <v>230</v>
      </c>
      <c r="AH23" s="2">
        <f t="shared" si="20"/>
        <v>2017.43</v>
      </c>
      <c r="AI23" s="2">
        <f t="shared" si="20"/>
        <v>504.36</v>
      </c>
      <c r="AJ23" s="25">
        <f t="shared" si="13"/>
        <v>12.609000000000002</v>
      </c>
      <c r="AK23" s="2">
        <f t="shared" si="21"/>
        <v>901</v>
      </c>
      <c r="AL23" s="2">
        <f t="shared" si="21"/>
        <v>11820.86</v>
      </c>
      <c r="AM23" s="2">
        <f t="shared" si="21"/>
        <v>4219.8</v>
      </c>
      <c r="AN23" s="38">
        <f t="shared" si="17"/>
        <v>90.495000000000005</v>
      </c>
    </row>
    <row r="24" spans="1:40">
      <c r="A24" s="22">
        <v>17</v>
      </c>
      <c r="B24" s="22">
        <v>5</v>
      </c>
      <c r="C24" s="7" t="s">
        <v>51</v>
      </c>
      <c r="D24" s="7" t="s">
        <v>63</v>
      </c>
      <c r="E24" s="2">
        <v>52</v>
      </c>
      <c r="F24" s="2">
        <v>1025</v>
      </c>
      <c r="G24" s="2">
        <v>425.79</v>
      </c>
      <c r="H24" s="41">
        <f t="shared" si="0"/>
        <v>10.644750000000002</v>
      </c>
      <c r="I24" s="2">
        <v>464</v>
      </c>
      <c r="J24" s="2">
        <v>1917.5</v>
      </c>
      <c r="K24" s="2">
        <v>479.375</v>
      </c>
      <c r="L24" s="41">
        <f t="shared" si="1"/>
        <v>11.984375</v>
      </c>
      <c r="M24" s="2">
        <v>0</v>
      </c>
      <c r="N24" s="2">
        <v>0</v>
      </c>
      <c r="O24" s="2">
        <v>0</v>
      </c>
      <c r="P24" s="41">
        <f t="shared" si="2"/>
        <v>0</v>
      </c>
      <c r="Q24" s="2">
        <f t="shared" si="19"/>
        <v>516</v>
      </c>
      <c r="R24" s="2">
        <f t="shared" si="19"/>
        <v>2942.5</v>
      </c>
      <c r="S24" s="2">
        <f t="shared" si="19"/>
        <v>905.16499999999996</v>
      </c>
      <c r="T24" s="41">
        <f t="shared" si="6"/>
        <v>22.629125000000002</v>
      </c>
      <c r="U24" s="2">
        <v>0</v>
      </c>
      <c r="V24" s="2">
        <v>0</v>
      </c>
      <c r="W24" s="2">
        <v>0</v>
      </c>
      <c r="X24" s="41">
        <f t="shared" si="7"/>
        <v>0</v>
      </c>
      <c r="Y24" s="2">
        <v>0</v>
      </c>
      <c r="Z24" s="2">
        <v>0</v>
      </c>
      <c r="AA24" s="2">
        <v>0</v>
      </c>
      <c r="AB24" s="25">
        <f t="shared" si="8"/>
        <v>0</v>
      </c>
      <c r="AC24" s="2">
        <v>1044</v>
      </c>
      <c r="AD24" s="2">
        <v>2978</v>
      </c>
      <c r="AE24" s="2">
        <v>744.5</v>
      </c>
      <c r="AF24" s="25">
        <f t="shared" si="9"/>
        <v>18.612500000000001</v>
      </c>
      <c r="AG24" s="2">
        <f t="shared" si="20"/>
        <v>1044</v>
      </c>
      <c r="AH24" s="2">
        <f t="shared" si="20"/>
        <v>2978</v>
      </c>
      <c r="AI24" s="2">
        <f t="shared" si="20"/>
        <v>744.5</v>
      </c>
      <c r="AJ24" s="25">
        <f t="shared" si="13"/>
        <v>18.612500000000001</v>
      </c>
      <c r="AK24" s="2">
        <f t="shared" si="21"/>
        <v>1560</v>
      </c>
      <c r="AL24" s="2">
        <f t="shared" si="21"/>
        <v>5920.5</v>
      </c>
      <c r="AM24" s="2">
        <f t="shared" si="21"/>
        <v>1649.665</v>
      </c>
      <c r="AN24" s="38">
        <f t="shared" si="17"/>
        <v>41.241624999999999</v>
      </c>
    </row>
    <row r="25" spans="1:40">
      <c r="A25" s="22">
        <v>18</v>
      </c>
      <c r="B25" s="22">
        <v>6</v>
      </c>
      <c r="C25" s="7" t="s">
        <v>51</v>
      </c>
      <c r="D25" s="7" t="s">
        <v>65</v>
      </c>
      <c r="E25" s="2">
        <v>13</v>
      </c>
      <c r="F25" s="2">
        <v>661.5</v>
      </c>
      <c r="G25" s="2">
        <v>387.15</v>
      </c>
      <c r="H25" s="41">
        <f t="shared" si="0"/>
        <v>9.6787500000000009</v>
      </c>
      <c r="I25" s="2">
        <v>245</v>
      </c>
      <c r="J25" s="2">
        <v>1220.56</v>
      </c>
      <c r="K25" s="2">
        <v>305.14</v>
      </c>
      <c r="L25" s="41">
        <f t="shared" si="1"/>
        <v>7.6284999999999998</v>
      </c>
      <c r="M25" s="2">
        <v>0</v>
      </c>
      <c r="N25" s="2">
        <v>0</v>
      </c>
      <c r="O25" s="2">
        <v>0</v>
      </c>
      <c r="P25" s="41">
        <f t="shared" si="2"/>
        <v>0</v>
      </c>
      <c r="Q25" s="2">
        <f t="shared" si="19"/>
        <v>258</v>
      </c>
      <c r="R25" s="2">
        <f t="shared" si="19"/>
        <v>1882.06</v>
      </c>
      <c r="S25" s="2">
        <f t="shared" si="19"/>
        <v>692.29</v>
      </c>
      <c r="T25" s="41">
        <f t="shared" si="6"/>
        <v>17.30725</v>
      </c>
      <c r="U25" s="2">
        <v>1</v>
      </c>
      <c r="V25" s="2">
        <v>1320</v>
      </c>
      <c r="W25" s="2">
        <v>990</v>
      </c>
      <c r="X25" s="41">
        <f t="shared" si="7"/>
        <v>14.85</v>
      </c>
      <c r="Y25" s="2">
        <v>0</v>
      </c>
      <c r="Z25" s="2">
        <v>0</v>
      </c>
      <c r="AA25" s="2">
        <v>0</v>
      </c>
      <c r="AB25" s="25">
        <f t="shared" si="8"/>
        <v>0</v>
      </c>
      <c r="AC25" s="2">
        <v>165</v>
      </c>
      <c r="AD25" s="2">
        <v>1150</v>
      </c>
      <c r="AE25" s="2">
        <v>287.5</v>
      </c>
      <c r="AF25" s="25">
        <f t="shared" si="9"/>
        <v>7.1875</v>
      </c>
      <c r="AG25" s="2">
        <f t="shared" si="20"/>
        <v>165</v>
      </c>
      <c r="AH25" s="2">
        <f t="shared" si="20"/>
        <v>1150</v>
      </c>
      <c r="AI25" s="2">
        <f t="shared" si="20"/>
        <v>287.5</v>
      </c>
      <c r="AJ25" s="25">
        <f t="shared" si="13"/>
        <v>7.1875</v>
      </c>
      <c r="AK25" s="2">
        <f t="shared" si="21"/>
        <v>424</v>
      </c>
      <c r="AL25" s="2">
        <f t="shared" si="21"/>
        <v>4352.0599999999995</v>
      </c>
      <c r="AM25" s="2">
        <f t="shared" si="21"/>
        <v>1969.79</v>
      </c>
      <c r="AN25" s="38">
        <f t="shared" si="17"/>
        <v>39.344749999999998</v>
      </c>
    </row>
    <row r="26" spans="1:40">
      <c r="A26" s="22">
        <v>19</v>
      </c>
      <c r="B26" s="22">
        <v>7</v>
      </c>
      <c r="C26" s="7" t="s">
        <v>51</v>
      </c>
      <c r="D26" s="7" t="s">
        <v>51</v>
      </c>
      <c r="E26" s="2">
        <v>25</v>
      </c>
      <c r="F26" s="2">
        <v>1174</v>
      </c>
      <c r="G26" s="2">
        <v>547.42999999999995</v>
      </c>
      <c r="H26" s="41">
        <f t="shared" si="0"/>
        <v>13.685749999999999</v>
      </c>
      <c r="I26" s="2">
        <v>150</v>
      </c>
      <c r="J26" s="2">
        <v>967</v>
      </c>
      <c r="K26" s="2">
        <v>241.75</v>
      </c>
      <c r="L26" s="41">
        <f t="shared" si="1"/>
        <v>6.0437500000000002</v>
      </c>
      <c r="M26" s="2">
        <v>0</v>
      </c>
      <c r="N26" s="2">
        <v>0</v>
      </c>
      <c r="O26" s="2">
        <v>0</v>
      </c>
      <c r="P26" s="41">
        <f t="shared" si="2"/>
        <v>0</v>
      </c>
      <c r="Q26" s="2">
        <f t="shared" si="19"/>
        <v>175</v>
      </c>
      <c r="R26" s="2">
        <f t="shared" si="19"/>
        <v>2141</v>
      </c>
      <c r="S26" s="2">
        <f t="shared" si="19"/>
        <v>789.18</v>
      </c>
      <c r="T26" s="41">
        <f t="shared" si="6"/>
        <v>19.729499999999998</v>
      </c>
      <c r="U26" s="2">
        <v>0</v>
      </c>
      <c r="V26" s="2">
        <v>0</v>
      </c>
      <c r="W26" s="2">
        <v>0</v>
      </c>
      <c r="X26" s="41">
        <f t="shared" si="7"/>
        <v>0</v>
      </c>
      <c r="Y26" s="2">
        <v>2</v>
      </c>
      <c r="Z26" s="2">
        <v>10.5</v>
      </c>
      <c r="AA26" s="2">
        <v>5.25</v>
      </c>
      <c r="AB26" s="25">
        <f t="shared" si="8"/>
        <v>0.13125000000000001</v>
      </c>
      <c r="AC26" s="2">
        <v>1240</v>
      </c>
      <c r="AD26" s="2">
        <v>3276</v>
      </c>
      <c r="AE26" s="2">
        <v>819</v>
      </c>
      <c r="AF26" s="25">
        <f t="shared" si="9"/>
        <v>20.475000000000001</v>
      </c>
      <c r="AG26" s="2">
        <f t="shared" si="20"/>
        <v>1242</v>
      </c>
      <c r="AH26" s="2">
        <f t="shared" si="20"/>
        <v>3286.5</v>
      </c>
      <c r="AI26" s="2">
        <f t="shared" si="20"/>
        <v>824.25</v>
      </c>
      <c r="AJ26" s="25">
        <f t="shared" si="13"/>
        <v>20.606250000000003</v>
      </c>
      <c r="AK26" s="2">
        <f t="shared" si="21"/>
        <v>1417</v>
      </c>
      <c r="AL26" s="2">
        <f t="shared" si="21"/>
        <v>5427.5</v>
      </c>
      <c r="AM26" s="2">
        <f t="shared" si="21"/>
        <v>1613.4299999999998</v>
      </c>
      <c r="AN26" s="38">
        <f t="shared" si="17"/>
        <v>40.335750000000004</v>
      </c>
    </row>
    <row r="27" spans="1:40" s="8" customFormat="1">
      <c r="A27" s="33"/>
      <c r="B27" s="33"/>
      <c r="C27" s="6"/>
      <c r="D27" s="6" t="s">
        <v>10</v>
      </c>
      <c r="E27" s="27">
        <f>SUM(E20:E26)</f>
        <v>228</v>
      </c>
      <c r="F27" s="27">
        <f t="shared" ref="F27:AN27" si="22">SUM(F20:F26)</f>
        <v>9921.5</v>
      </c>
      <c r="G27" s="27">
        <f t="shared" si="22"/>
        <v>4244.99</v>
      </c>
      <c r="H27" s="27">
        <f t="shared" si="22"/>
        <v>106.12474999999999</v>
      </c>
      <c r="I27" s="27">
        <f t="shared" si="22"/>
        <v>2483</v>
      </c>
      <c r="J27" s="27">
        <f t="shared" si="22"/>
        <v>13576.12</v>
      </c>
      <c r="K27" s="27">
        <f t="shared" si="22"/>
        <v>3394.0349999999999</v>
      </c>
      <c r="L27" s="27">
        <f t="shared" si="22"/>
        <v>84.850875000000002</v>
      </c>
      <c r="M27" s="27">
        <f t="shared" si="22"/>
        <v>0</v>
      </c>
      <c r="N27" s="27">
        <f t="shared" si="22"/>
        <v>0</v>
      </c>
      <c r="O27" s="27">
        <f t="shared" si="22"/>
        <v>0</v>
      </c>
      <c r="P27" s="27">
        <f t="shared" si="22"/>
        <v>0</v>
      </c>
      <c r="Q27" s="27">
        <f t="shared" si="22"/>
        <v>2711</v>
      </c>
      <c r="R27" s="27">
        <f t="shared" si="22"/>
        <v>23497.620000000003</v>
      </c>
      <c r="S27" s="27">
        <f t="shared" si="22"/>
        <v>7639.0249999999996</v>
      </c>
      <c r="T27" s="27">
        <f t="shared" si="22"/>
        <v>190.97562500000001</v>
      </c>
      <c r="U27" s="27">
        <f t="shared" si="22"/>
        <v>2</v>
      </c>
      <c r="V27" s="27">
        <f t="shared" si="22"/>
        <v>3320</v>
      </c>
      <c r="W27" s="27">
        <f t="shared" si="22"/>
        <v>2490</v>
      </c>
      <c r="X27" s="27">
        <f t="shared" si="22"/>
        <v>37.35</v>
      </c>
      <c r="Y27" s="27">
        <f t="shared" si="22"/>
        <v>6</v>
      </c>
      <c r="Z27" s="27">
        <f t="shared" si="22"/>
        <v>441.75</v>
      </c>
      <c r="AA27" s="27">
        <f t="shared" si="22"/>
        <v>303.19</v>
      </c>
      <c r="AB27" s="27">
        <f t="shared" si="22"/>
        <v>7.5797499999999998</v>
      </c>
      <c r="AC27" s="27">
        <f t="shared" si="22"/>
        <v>4133</v>
      </c>
      <c r="AD27" s="27">
        <f t="shared" si="22"/>
        <v>12407.43</v>
      </c>
      <c r="AE27" s="27">
        <f t="shared" si="22"/>
        <v>3094.61</v>
      </c>
      <c r="AF27" s="27">
        <f t="shared" si="22"/>
        <v>77.365250000000003</v>
      </c>
      <c r="AG27" s="27">
        <f t="shared" si="22"/>
        <v>4139</v>
      </c>
      <c r="AH27" s="27">
        <f t="shared" si="22"/>
        <v>12849.18</v>
      </c>
      <c r="AI27" s="27">
        <f t="shared" si="22"/>
        <v>3397.8</v>
      </c>
      <c r="AJ27" s="27">
        <f t="shared" si="22"/>
        <v>84.945000000000007</v>
      </c>
      <c r="AK27" s="27">
        <f t="shared" si="22"/>
        <v>6852</v>
      </c>
      <c r="AL27" s="27">
        <f t="shared" si="22"/>
        <v>39666.800000000003</v>
      </c>
      <c r="AM27" s="27">
        <f t="shared" si="22"/>
        <v>13526.825000000001</v>
      </c>
      <c r="AN27" s="27">
        <f t="shared" si="22"/>
        <v>313.270625</v>
      </c>
    </row>
    <row r="28" spans="1:40" s="8" customFormat="1">
      <c r="A28" s="33"/>
      <c r="B28" s="33"/>
      <c r="C28" s="6"/>
      <c r="D28" s="6"/>
      <c r="E28" s="24"/>
      <c r="F28" s="24"/>
      <c r="G28" s="24"/>
      <c r="H28" s="41"/>
      <c r="I28" s="24"/>
      <c r="J28" s="24"/>
      <c r="K28" s="24"/>
      <c r="L28" s="41"/>
      <c r="M28" s="24"/>
      <c r="N28" s="24"/>
      <c r="O28" s="24"/>
      <c r="P28" s="41"/>
      <c r="Q28" s="24"/>
      <c r="R28" s="24"/>
      <c r="S28" s="24"/>
      <c r="T28" s="41"/>
      <c r="U28" s="24"/>
      <c r="V28" s="24"/>
      <c r="W28" s="24"/>
      <c r="X28" s="41"/>
      <c r="Y28" s="24"/>
      <c r="Z28" s="24"/>
      <c r="AA28" s="24"/>
      <c r="AB28" s="25"/>
      <c r="AC28" s="24"/>
      <c r="AD28" s="24"/>
      <c r="AE28" s="24"/>
      <c r="AF28" s="25"/>
      <c r="AG28" s="24"/>
      <c r="AH28" s="24"/>
      <c r="AI28" s="24"/>
      <c r="AJ28" s="25"/>
      <c r="AK28" s="24"/>
      <c r="AL28" s="24"/>
      <c r="AM28" s="24"/>
      <c r="AN28" s="38"/>
    </row>
    <row r="29" spans="1:40">
      <c r="A29" s="22">
        <v>20</v>
      </c>
      <c r="B29" s="22">
        <v>1</v>
      </c>
      <c r="C29" s="7" t="s">
        <v>68</v>
      </c>
      <c r="D29" s="7" t="s">
        <v>69</v>
      </c>
      <c r="E29" s="2">
        <v>14</v>
      </c>
      <c r="F29" s="2">
        <v>810</v>
      </c>
      <c r="G29" s="2">
        <v>327</v>
      </c>
      <c r="H29" s="41">
        <f t="shared" si="0"/>
        <v>8.1750000000000007</v>
      </c>
      <c r="I29" s="2">
        <v>15</v>
      </c>
      <c r="J29" s="2">
        <v>63</v>
      </c>
      <c r="K29" s="2">
        <v>29.5</v>
      </c>
      <c r="L29" s="41">
        <f t="shared" si="1"/>
        <v>0.73750000000000004</v>
      </c>
      <c r="M29" s="2">
        <v>0</v>
      </c>
      <c r="N29" s="2">
        <v>0</v>
      </c>
      <c r="O29" s="2">
        <v>0</v>
      </c>
      <c r="P29" s="41">
        <f t="shared" si="2"/>
        <v>0</v>
      </c>
      <c r="Q29" s="2">
        <f t="shared" ref="Q29:Q38" si="23">E29+I29+M29</f>
        <v>29</v>
      </c>
      <c r="R29" s="2">
        <f t="shared" ref="R29:R38" si="24">F29+J29+N29</f>
        <v>873</v>
      </c>
      <c r="S29" s="2">
        <f t="shared" ref="S29:S38" si="25">G29+K29+O29</f>
        <v>356.5</v>
      </c>
      <c r="T29" s="41">
        <f t="shared" si="6"/>
        <v>8.9125000000000014</v>
      </c>
      <c r="U29" s="2">
        <v>0</v>
      </c>
      <c r="V29" s="2">
        <v>0</v>
      </c>
      <c r="W29" s="2">
        <v>0</v>
      </c>
      <c r="X29" s="41">
        <f t="shared" si="7"/>
        <v>0</v>
      </c>
      <c r="Y29" s="2">
        <v>0</v>
      </c>
      <c r="Z29" s="2">
        <v>0</v>
      </c>
      <c r="AA29" s="2">
        <v>0</v>
      </c>
      <c r="AB29" s="25">
        <f t="shared" si="8"/>
        <v>0</v>
      </c>
      <c r="AC29" s="2">
        <v>208</v>
      </c>
      <c r="AD29" s="2">
        <v>1331</v>
      </c>
      <c r="AE29" s="2">
        <v>331</v>
      </c>
      <c r="AF29" s="25">
        <f t="shared" si="9"/>
        <v>8.2750000000000004</v>
      </c>
      <c r="AG29" s="2">
        <f t="shared" ref="AG29:AG38" si="26">Y29+AC29</f>
        <v>208</v>
      </c>
      <c r="AH29" s="2">
        <f t="shared" ref="AH29:AH38" si="27">Z29+AD29</f>
        <v>1331</v>
      </c>
      <c r="AI29" s="2">
        <f t="shared" ref="AI29:AI38" si="28">AA29+AE29</f>
        <v>331</v>
      </c>
      <c r="AJ29" s="25">
        <f t="shared" si="13"/>
        <v>8.2750000000000004</v>
      </c>
      <c r="AK29" s="2">
        <f t="shared" ref="AK29:AK38" si="29">Q29+U29+AG29</f>
        <v>237</v>
      </c>
      <c r="AL29" s="2">
        <f t="shared" ref="AL29:AL38" si="30">R29+V29+AH29</f>
        <v>2204</v>
      </c>
      <c r="AM29" s="2">
        <f t="shared" ref="AM29:AM38" si="31">S29+W29+AI29</f>
        <v>687.5</v>
      </c>
      <c r="AN29" s="38">
        <f t="shared" si="17"/>
        <v>17.1875</v>
      </c>
    </row>
    <row r="30" spans="1:40">
      <c r="A30" s="22">
        <v>21</v>
      </c>
      <c r="B30" s="22">
        <v>2</v>
      </c>
      <c r="C30" s="7" t="s">
        <v>68</v>
      </c>
      <c r="D30" s="7" t="s">
        <v>71</v>
      </c>
      <c r="E30" s="2">
        <v>1</v>
      </c>
      <c r="F30" s="2">
        <v>50.1</v>
      </c>
      <c r="G30" s="2">
        <v>6.2</v>
      </c>
      <c r="H30" s="41">
        <f t="shared" si="0"/>
        <v>0.15500000000000003</v>
      </c>
      <c r="I30" s="2">
        <v>12</v>
      </c>
      <c r="J30" s="2">
        <v>53</v>
      </c>
      <c r="K30" s="2">
        <v>28.5</v>
      </c>
      <c r="L30" s="41">
        <f t="shared" si="1"/>
        <v>0.71250000000000002</v>
      </c>
      <c r="M30" s="2">
        <v>7</v>
      </c>
      <c r="N30" s="2">
        <v>232</v>
      </c>
      <c r="O30" s="2">
        <v>112</v>
      </c>
      <c r="P30" s="41">
        <f t="shared" si="2"/>
        <v>1.68</v>
      </c>
      <c r="Q30" s="2">
        <f t="shared" si="23"/>
        <v>20</v>
      </c>
      <c r="R30" s="2">
        <f t="shared" si="24"/>
        <v>335.1</v>
      </c>
      <c r="S30" s="2">
        <f t="shared" si="25"/>
        <v>146.69999999999999</v>
      </c>
      <c r="T30" s="41">
        <f t="shared" si="6"/>
        <v>2.5474999999999999</v>
      </c>
      <c r="U30" s="2">
        <v>1</v>
      </c>
      <c r="V30" s="2">
        <v>1600</v>
      </c>
      <c r="W30" s="2">
        <v>1200</v>
      </c>
      <c r="X30" s="41">
        <f t="shared" si="7"/>
        <v>18</v>
      </c>
      <c r="Y30" s="2">
        <v>0</v>
      </c>
      <c r="Z30" s="2">
        <v>0</v>
      </c>
      <c r="AA30" s="2">
        <v>0</v>
      </c>
      <c r="AB30" s="25">
        <f t="shared" si="8"/>
        <v>0</v>
      </c>
      <c r="AC30" s="2">
        <v>169</v>
      </c>
      <c r="AD30" s="2">
        <v>312</v>
      </c>
      <c r="AE30" s="2">
        <v>99</v>
      </c>
      <c r="AF30" s="25">
        <f t="shared" si="9"/>
        <v>2.4750000000000001</v>
      </c>
      <c r="AG30" s="2">
        <f t="shared" si="26"/>
        <v>169</v>
      </c>
      <c r="AH30" s="2">
        <f t="shared" si="27"/>
        <v>312</v>
      </c>
      <c r="AI30" s="2">
        <f t="shared" si="28"/>
        <v>99</v>
      </c>
      <c r="AJ30" s="25">
        <f t="shared" si="13"/>
        <v>2.4750000000000001</v>
      </c>
      <c r="AK30" s="2">
        <f t="shared" si="29"/>
        <v>190</v>
      </c>
      <c r="AL30" s="2">
        <f t="shared" si="30"/>
        <v>2247.1</v>
      </c>
      <c r="AM30" s="2">
        <f t="shared" si="31"/>
        <v>1445.7</v>
      </c>
      <c r="AN30" s="38">
        <f t="shared" si="17"/>
        <v>23.022500000000001</v>
      </c>
    </row>
    <row r="31" spans="1:40">
      <c r="A31" s="22">
        <v>22</v>
      </c>
      <c r="B31" s="22">
        <v>3</v>
      </c>
      <c r="C31" s="7" t="s">
        <v>68</v>
      </c>
      <c r="D31" s="7" t="s">
        <v>73</v>
      </c>
      <c r="E31" s="2">
        <v>16</v>
      </c>
      <c r="F31" s="2">
        <v>378.9</v>
      </c>
      <c r="G31" s="2">
        <v>143</v>
      </c>
      <c r="H31" s="41">
        <f t="shared" si="0"/>
        <v>3.5750000000000002</v>
      </c>
      <c r="I31" s="2">
        <v>10</v>
      </c>
      <c r="J31" s="2">
        <v>47</v>
      </c>
      <c r="K31" s="2">
        <v>23.5</v>
      </c>
      <c r="L31" s="41">
        <f t="shared" si="1"/>
        <v>0.58750000000000002</v>
      </c>
      <c r="M31" s="2">
        <v>0</v>
      </c>
      <c r="N31" s="2">
        <v>0</v>
      </c>
      <c r="O31" s="2">
        <v>0</v>
      </c>
      <c r="P31" s="41">
        <f t="shared" si="2"/>
        <v>0</v>
      </c>
      <c r="Q31" s="2">
        <f t="shared" si="23"/>
        <v>26</v>
      </c>
      <c r="R31" s="2">
        <f t="shared" si="24"/>
        <v>425.9</v>
      </c>
      <c r="S31" s="2">
        <f t="shared" si="25"/>
        <v>166.5</v>
      </c>
      <c r="T31" s="41">
        <f t="shared" si="6"/>
        <v>4.1625000000000005</v>
      </c>
      <c r="U31" s="2">
        <v>0</v>
      </c>
      <c r="V31" s="2">
        <v>0</v>
      </c>
      <c r="W31" s="2">
        <v>0</v>
      </c>
      <c r="X31" s="41">
        <f t="shared" si="7"/>
        <v>0</v>
      </c>
      <c r="Y31" s="2">
        <v>13</v>
      </c>
      <c r="Z31" s="2">
        <v>452</v>
      </c>
      <c r="AA31" s="2">
        <v>106</v>
      </c>
      <c r="AB31" s="25">
        <f t="shared" si="8"/>
        <v>2.6500000000000004</v>
      </c>
      <c r="AC31" s="2">
        <v>219</v>
      </c>
      <c r="AD31" s="2">
        <v>1081</v>
      </c>
      <c r="AE31" s="2">
        <v>234</v>
      </c>
      <c r="AF31" s="25">
        <f t="shared" si="9"/>
        <v>5.8500000000000005</v>
      </c>
      <c r="AG31" s="2">
        <f t="shared" si="26"/>
        <v>232</v>
      </c>
      <c r="AH31" s="2">
        <f t="shared" si="27"/>
        <v>1533</v>
      </c>
      <c r="AI31" s="2">
        <f t="shared" si="28"/>
        <v>340</v>
      </c>
      <c r="AJ31" s="25">
        <f t="shared" si="13"/>
        <v>8.5</v>
      </c>
      <c r="AK31" s="2">
        <f t="shared" si="29"/>
        <v>258</v>
      </c>
      <c r="AL31" s="2">
        <f t="shared" si="30"/>
        <v>1958.9</v>
      </c>
      <c r="AM31" s="2">
        <f t="shared" si="31"/>
        <v>506.5</v>
      </c>
      <c r="AN31" s="38">
        <f t="shared" si="17"/>
        <v>12.662500000000001</v>
      </c>
    </row>
    <row r="32" spans="1:40">
      <c r="A32" s="22">
        <v>23</v>
      </c>
      <c r="B32" s="22">
        <v>4</v>
      </c>
      <c r="C32" s="7" t="s">
        <v>68</v>
      </c>
      <c r="D32" s="7" t="s">
        <v>75</v>
      </c>
      <c r="E32" s="2">
        <v>0</v>
      </c>
      <c r="F32" s="2">
        <v>0</v>
      </c>
      <c r="G32" s="2">
        <v>0</v>
      </c>
      <c r="H32" s="41">
        <f t="shared" si="0"/>
        <v>0</v>
      </c>
      <c r="I32" s="2">
        <v>5</v>
      </c>
      <c r="J32" s="2">
        <v>32</v>
      </c>
      <c r="K32" s="2">
        <v>12.5</v>
      </c>
      <c r="L32" s="41">
        <f t="shared" si="1"/>
        <v>0.3125</v>
      </c>
      <c r="M32" s="2">
        <v>0</v>
      </c>
      <c r="N32" s="2">
        <v>0</v>
      </c>
      <c r="O32" s="2">
        <v>0</v>
      </c>
      <c r="P32" s="41">
        <f t="shared" si="2"/>
        <v>0</v>
      </c>
      <c r="Q32" s="2">
        <f t="shared" si="23"/>
        <v>5</v>
      </c>
      <c r="R32" s="2">
        <f t="shared" si="24"/>
        <v>32</v>
      </c>
      <c r="S32" s="2">
        <f t="shared" si="25"/>
        <v>12.5</v>
      </c>
      <c r="T32" s="41">
        <f t="shared" si="6"/>
        <v>0.3125</v>
      </c>
      <c r="U32" s="2">
        <v>1</v>
      </c>
      <c r="V32" s="2">
        <v>1400</v>
      </c>
      <c r="W32" s="2">
        <v>1050</v>
      </c>
      <c r="X32" s="41">
        <f t="shared" si="7"/>
        <v>15.75</v>
      </c>
      <c r="Y32" s="2">
        <v>0</v>
      </c>
      <c r="Z32" s="2">
        <v>0</v>
      </c>
      <c r="AA32" s="2">
        <v>0</v>
      </c>
      <c r="AB32" s="25">
        <f t="shared" si="8"/>
        <v>0</v>
      </c>
      <c r="AC32" s="2">
        <v>140</v>
      </c>
      <c r="AD32" s="2">
        <v>359</v>
      </c>
      <c r="AE32" s="2">
        <v>66</v>
      </c>
      <c r="AF32" s="25">
        <f t="shared" si="9"/>
        <v>1.6500000000000001</v>
      </c>
      <c r="AG32" s="2">
        <f t="shared" si="26"/>
        <v>140</v>
      </c>
      <c r="AH32" s="2">
        <f t="shared" si="27"/>
        <v>359</v>
      </c>
      <c r="AI32" s="2">
        <f t="shared" si="28"/>
        <v>66</v>
      </c>
      <c r="AJ32" s="25">
        <f t="shared" si="13"/>
        <v>1.6500000000000001</v>
      </c>
      <c r="AK32" s="2">
        <f t="shared" si="29"/>
        <v>146</v>
      </c>
      <c r="AL32" s="2">
        <f t="shared" si="30"/>
        <v>1791</v>
      </c>
      <c r="AM32" s="2">
        <f t="shared" si="31"/>
        <v>1128.5</v>
      </c>
      <c r="AN32" s="38">
        <f t="shared" si="17"/>
        <v>17.712499999999999</v>
      </c>
    </row>
    <row r="33" spans="1:40">
      <c r="A33" s="22">
        <v>24</v>
      </c>
      <c r="B33" s="22">
        <v>5</v>
      </c>
      <c r="C33" s="7" t="s">
        <v>68</v>
      </c>
      <c r="D33" s="7" t="s">
        <v>77</v>
      </c>
      <c r="E33" s="2">
        <v>12</v>
      </c>
      <c r="F33" s="2">
        <v>204</v>
      </c>
      <c r="G33" s="2">
        <v>96</v>
      </c>
      <c r="H33" s="41">
        <f t="shared" si="0"/>
        <v>2.4000000000000004</v>
      </c>
      <c r="I33" s="2">
        <v>6</v>
      </c>
      <c r="J33" s="2">
        <v>30</v>
      </c>
      <c r="K33" s="2">
        <v>14</v>
      </c>
      <c r="L33" s="41">
        <f t="shared" si="1"/>
        <v>0.35000000000000003</v>
      </c>
      <c r="M33" s="2">
        <v>0</v>
      </c>
      <c r="N33" s="2">
        <v>0</v>
      </c>
      <c r="O33" s="2">
        <v>0</v>
      </c>
      <c r="P33" s="41">
        <f t="shared" si="2"/>
        <v>0</v>
      </c>
      <c r="Q33" s="2">
        <f t="shared" si="23"/>
        <v>18</v>
      </c>
      <c r="R33" s="2">
        <f t="shared" si="24"/>
        <v>234</v>
      </c>
      <c r="S33" s="2">
        <f t="shared" si="25"/>
        <v>110</v>
      </c>
      <c r="T33" s="41">
        <f t="shared" si="6"/>
        <v>2.7500000000000004</v>
      </c>
      <c r="U33" s="2">
        <v>0</v>
      </c>
      <c r="V33" s="2">
        <v>0</v>
      </c>
      <c r="W33" s="2">
        <v>0</v>
      </c>
      <c r="X33" s="41">
        <f t="shared" si="7"/>
        <v>0</v>
      </c>
      <c r="Y33" s="2">
        <v>0</v>
      </c>
      <c r="Z33" s="2">
        <v>0</v>
      </c>
      <c r="AA33" s="2">
        <v>0</v>
      </c>
      <c r="AB33" s="25">
        <f t="shared" si="8"/>
        <v>0</v>
      </c>
      <c r="AC33" s="2">
        <v>182</v>
      </c>
      <c r="AD33" s="2">
        <v>478.2</v>
      </c>
      <c r="AE33" s="2">
        <v>105</v>
      </c>
      <c r="AF33" s="25">
        <f t="shared" si="9"/>
        <v>2.625</v>
      </c>
      <c r="AG33" s="2">
        <f t="shared" si="26"/>
        <v>182</v>
      </c>
      <c r="AH33" s="2">
        <f t="shared" si="27"/>
        <v>478.2</v>
      </c>
      <c r="AI33" s="2">
        <f t="shared" si="28"/>
        <v>105</v>
      </c>
      <c r="AJ33" s="25">
        <f t="shared" si="13"/>
        <v>2.625</v>
      </c>
      <c r="AK33" s="2">
        <f t="shared" si="29"/>
        <v>200</v>
      </c>
      <c r="AL33" s="2">
        <f t="shared" si="30"/>
        <v>712.2</v>
      </c>
      <c r="AM33" s="2">
        <f t="shared" si="31"/>
        <v>215</v>
      </c>
      <c r="AN33" s="38">
        <f t="shared" si="17"/>
        <v>5.375</v>
      </c>
    </row>
    <row r="34" spans="1:40">
      <c r="A34" s="22">
        <v>25</v>
      </c>
      <c r="B34" s="22">
        <v>6</v>
      </c>
      <c r="C34" s="7" t="s">
        <v>68</v>
      </c>
      <c r="D34" s="7" t="s">
        <v>79</v>
      </c>
      <c r="E34" s="2">
        <v>3</v>
      </c>
      <c r="F34" s="2">
        <v>1248</v>
      </c>
      <c r="G34" s="2">
        <v>1015.8</v>
      </c>
      <c r="H34" s="41">
        <f t="shared" si="0"/>
        <v>25.395</v>
      </c>
      <c r="I34" s="2">
        <v>0</v>
      </c>
      <c r="J34" s="2">
        <v>0</v>
      </c>
      <c r="K34" s="2">
        <v>0</v>
      </c>
      <c r="L34" s="41">
        <f t="shared" si="1"/>
        <v>0</v>
      </c>
      <c r="M34" s="2">
        <v>0</v>
      </c>
      <c r="N34" s="2">
        <v>0</v>
      </c>
      <c r="O34" s="2">
        <v>0</v>
      </c>
      <c r="P34" s="41">
        <f t="shared" si="2"/>
        <v>0</v>
      </c>
      <c r="Q34" s="2">
        <f t="shared" si="23"/>
        <v>3</v>
      </c>
      <c r="R34" s="2">
        <f t="shared" si="24"/>
        <v>1248</v>
      </c>
      <c r="S34" s="2">
        <f t="shared" si="25"/>
        <v>1015.8</v>
      </c>
      <c r="T34" s="41">
        <f t="shared" si="6"/>
        <v>25.395</v>
      </c>
      <c r="U34" s="2">
        <v>0</v>
      </c>
      <c r="V34" s="2">
        <v>0</v>
      </c>
      <c r="W34" s="2">
        <v>0</v>
      </c>
      <c r="X34" s="41">
        <f t="shared" si="7"/>
        <v>0</v>
      </c>
      <c r="Y34" s="2">
        <v>0</v>
      </c>
      <c r="Z34" s="2">
        <v>0</v>
      </c>
      <c r="AA34" s="2">
        <v>0</v>
      </c>
      <c r="AB34" s="25">
        <f t="shared" si="8"/>
        <v>0</v>
      </c>
      <c r="AC34" s="2">
        <v>17</v>
      </c>
      <c r="AD34" s="2">
        <v>104.5</v>
      </c>
      <c r="AE34" s="2">
        <v>55.5</v>
      </c>
      <c r="AF34" s="25">
        <f t="shared" si="9"/>
        <v>1.3875000000000002</v>
      </c>
      <c r="AG34" s="2">
        <f t="shared" si="26"/>
        <v>17</v>
      </c>
      <c r="AH34" s="2">
        <f t="shared" si="27"/>
        <v>104.5</v>
      </c>
      <c r="AI34" s="2">
        <f t="shared" si="28"/>
        <v>55.5</v>
      </c>
      <c r="AJ34" s="25">
        <f t="shared" si="13"/>
        <v>1.3875000000000002</v>
      </c>
      <c r="AK34" s="2">
        <f t="shared" si="29"/>
        <v>20</v>
      </c>
      <c r="AL34" s="2">
        <f t="shared" si="30"/>
        <v>1352.5</v>
      </c>
      <c r="AM34" s="2">
        <f t="shared" si="31"/>
        <v>1071.3</v>
      </c>
      <c r="AN34" s="38">
        <f t="shared" si="17"/>
        <v>26.782499999999999</v>
      </c>
    </row>
    <row r="35" spans="1:40">
      <c r="A35" s="22">
        <v>26</v>
      </c>
      <c r="B35" s="22">
        <v>7</v>
      </c>
      <c r="C35" s="7" t="s">
        <v>68</v>
      </c>
      <c r="D35" s="7" t="s">
        <v>81</v>
      </c>
      <c r="E35" s="2">
        <v>48</v>
      </c>
      <c r="F35" s="2">
        <v>2406</v>
      </c>
      <c r="G35" s="2">
        <v>645</v>
      </c>
      <c r="H35" s="41">
        <f t="shared" si="0"/>
        <v>16.125</v>
      </c>
      <c r="I35" s="2">
        <v>0</v>
      </c>
      <c r="J35" s="2">
        <v>0</v>
      </c>
      <c r="K35" s="2">
        <v>0</v>
      </c>
      <c r="L35" s="41">
        <f t="shared" si="1"/>
        <v>0</v>
      </c>
      <c r="M35" s="2">
        <v>1</v>
      </c>
      <c r="N35" s="2">
        <v>24</v>
      </c>
      <c r="O35" s="2">
        <v>12</v>
      </c>
      <c r="P35" s="41">
        <f t="shared" si="2"/>
        <v>0.18</v>
      </c>
      <c r="Q35" s="2">
        <f t="shared" si="23"/>
        <v>49</v>
      </c>
      <c r="R35" s="2">
        <f t="shared" si="24"/>
        <v>2430</v>
      </c>
      <c r="S35" s="2">
        <f t="shared" si="25"/>
        <v>657</v>
      </c>
      <c r="T35" s="41">
        <f t="shared" si="6"/>
        <v>16.305</v>
      </c>
      <c r="U35" s="2">
        <v>0</v>
      </c>
      <c r="V35" s="2">
        <v>0</v>
      </c>
      <c r="W35" s="2">
        <v>0</v>
      </c>
      <c r="X35" s="41">
        <f t="shared" si="7"/>
        <v>0</v>
      </c>
      <c r="Y35" s="2">
        <v>0</v>
      </c>
      <c r="Z35" s="2">
        <v>0</v>
      </c>
      <c r="AA35" s="2">
        <v>0</v>
      </c>
      <c r="AB35" s="25">
        <f t="shared" si="8"/>
        <v>0</v>
      </c>
      <c r="AC35" s="2">
        <v>66</v>
      </c>
      <c r="AD35" s="2">
        <v>449.3</v>
      </c>
      <c r="AE35" s="2">
        <v>140</v>
      </c>
      <c r="AF35" s="25">
        <f t="shared" si="9"/>
        <v>3.5</v>
      </c>
      <c r="AG35" s="2">
        <f t="shared" si="26"/>
        <v>66</v>
      </c>
      <c r="AH35" s="2">
        <f t="shared" si="27"/>
        <v>449.3</v>
      </c>
      <c r="AI35" s="2">
        <f t="shared" si="28"/>
        <v>140</v>
      </c>
      <c r="AJ35" s="25">
        <f t="shared" si="13"/>
        <v>3.5</v>
      </c>
      <c r="AK35" s="2">
        <f t="shared" si="29"/>
        <v>115</v>
      </c>
      <c r="AL35" s="2">
        <f t="shared" si="30"/>
        <v>2879.3</v>
      </c>
      <c r="AM35" s="2">
        <f t="shared" si="31"/>
        <v>797</v>
      </c>
      <c r="AN35" s="38">
        <f t="shared" si="17"/>
        <v>19.805</v>
      </c>
    </row>
    <row r="36" spans="1:40">
      <c r="A36" s="22">
        <v>27</v>
      </c>
      <c r="B36" s="22">
        <v>8</v>
      </c>
      <c r="C36" s="7" t="s">
        <v>68</v>
      </c>
      <c r="D36" s="7" t="s">
        <v>83</v>
      </c>
      <c r="E36" s="2">
        <v>2</v>
      </c>
      <c r="F36" s="2">
        <v>291.04000000000002</v>
      </c>
      <c r="G36" s="2">
        <v>70</v>
      </c>
      <c r="H36" s="41">
        <f t="shared" si="0"/>
        <v>1.75</v>
      </c>
      <c r="I36" s="2">
        <v>0</v>
      </c>
      <c r="J36" s="2">
        <v>0</v>
      </c>
      <c r="K36" s="2">
        <v>0</v>
      </c>
      <c r="L36" s="41">
        <f t="shared" si="1"/>
        <v>0</v>
      </c>
      <c r="M36" s="2">
        <v>0</v>
      </c>
      <c r="N36" s="2">
        <v>0</v>
      </c>
      <c r="O36" s="2">
        <v>0</v>
      </c>
      <c r="P36" s="41">
        <f t="shared" si="2"/>
        <v>0</v>
      </c>
      <c r="Q36" s="2">
        <f t="shared" si="23"/>
        <v>2</v>
      </c>
      <c r="R36" s="2">
        <f t="shared" si="24"/>
        <v>291.04000000000002</v>
      </c>
      <c r="S36" s="2">
        <f t="shared" si="25"/>
        <v>70</v>
      </c>
      <c r="T36" s="41">
        <f t="shared" si="6"/>
        <v>1.75</v>
      </c>
      <c r="U36" s="2">
        <v>0</v>
      </c>
      <c r="V36" s="2">
        <v>0</v>
      </c>
      <c r="W36" s="2">
        <v>0</v>
      </c>
      <c r="X36" s="41">
        <f t="shared" si="7"/>
        <v>0</v>
      </c>
      <c r="Y36" s="2">
        <v>0</v>
      </c>
      <c r="Z36" s="2">
        <v>0</v>
      </c>
      <c r="AA36" s="2">
        <v>0</v>
      </c>
      <c r="AB36" s="25">
        <f t="shared" si="8"/>
        <v>0</v>
      </c>
      <c r="AC36" s="2">
        <v>29</v>
      </c>
      <c r="AD36" s="2">
        <v>281</v>
      </c>
      <c r="AE36" s="2">
        <v>90</v>
      </c>
      <c r="AF36" s="25">
        <f t="shared" si="9"/>
        <v>2.25</v>
      </c>
      <c r="AG36" s="2">
        <f t="shared" si="26"/>
        <v>29</v>
      </c>
      <c r="AH36" s="2">
        <f t="shared" si="27"/>
        <v>281</v>
      </c>
      <c r="AI36" s="2">
        <f t="shared" si="28"/>
        <v>90</v>
      </c>
      <c r="AJ36" s="25">
        <f t="shared" si="13"/>
        <v>2.25</v>
      </c>
      <c r="AK36" s="2">
        <f t="shared" si="29"/>
        <v>31</v>
      </c>
      <c r="AL36" s="2">
        <f t="shared" si="30"/>
        <v>572.04</v>
      </c>
      <c r="AM36" s="2">
        <f t="shared" si="31"/>
        <v>160</v>
      </c>
      <c r="AN36" s="38">
        <f t="shared" si="17"/>
        <v>4</v>
      </c>
    </row>
    <row r="37" spans="1:40">
      <c r="A37" s="22">
        <v>28</v>
      </c>
      <c r="B37" s="22">
        <v>9</v>
      </c>
      <c r="C37" s="7" t="s">
        <v>68</v>
      </c>
      <c r="D37" s="7" t="s">
        <v>85</v>
      </c>
      <c r="E37" s="2">
        <v>6</v>
      </c>
      <c r="F37" s="2">
        <v>482</v>
      </c>
      <c r="G37" s="2">
        <v>80</v>
      </c>
      <c r="H37" s="41">
        <f t="shared" si="0"/>
        <v>2</v>
      </c>
      <c r="I37" s="2">
        <v>0</v>
      </c>
      <c r="J37" s="2">
        <v>0</v>
      </c>
      <c r="K37" s="2">
        <v>0</v>
      </c>
      <c r="L37" s="41">
        <f t="shared" si="1"/>
        <v>0</v>
      </c>
      <c r="M37" s="2">
        <v>1</v>
      </c>
      <c r="N37" s="2">
        <v>70</v>
      </c>
      <c r="O37" s="2">
        <v>40</v>
      </c>
      <c r="P37" s="41">
        <f t="shared" si="2"/>
        <v>0.6</v>
      </c>
      <c r="Q37" s="2">
        <f t="shared" si="23"/>
        <v>7</v>
      </c>
      <c r="R37" s="2">
        <f t="shared" si="24"/>
        <v>552</v>
      </c>
      <c r="S37" s="2">
        <f t="shared" si="25"/>
        <v>120</v>
      </c>
      <c r="T37" s="41">
        <f t="shared" si="6"/>
        <v>2.6</v>
      </c>
      <c r="U37" s="2">
        <v>0</v>
      </c>
      <c r="V37" s="2">
        <v>0</v>
      </c>
      <c r="W37" s="2">
        <v>0</v>
      </c>
      <c r="X37" s="41">
        <f t="shared" si="7"/>
        <v>0</v>
      </c>
      <c r="Y37" s="2">
        <v>0</v>
      </c>
      <c r="Z37" s="2">
        <v>0</v>
      </c>
      <c r="AA37" s="2">
        <v>0</v>
      </c>
      <c r="AB37" s="25">
        <f t="shared" si="8"/>
        <v>0</v>
      </c>
      <c r="AC37" s="2">
        <v>59</v>
      </c>
      <c r="AD37" s="2">
        <v>424</v>
      </c>
      <c r="AE37" s="2">
        <v>129.5</v>
      </c>
      <c r="AF37" s="25">
        <f t="shared" si="9"/>
        <v>3.2375000000000003</v>
      </c>
      <c r="AG37" s="2">
        <f t="shared" si="26"/>
        <v>59</v>
      </c>
      <c r="AH37" s="2">
        <f t="shared" si="27"/>
        <v>424</v>
      </c>
      <c r="AI37" s="2">
        <f t="shared" si="28"/>
        <v>129.5</v>
      </c>
      <c r="AJ37" s="25">
        <f t="shared" si="13"/>
        <v>3.2375000000000003</v>
      </c>
      <c r="AK37" s="2">
        <f t="shared" si="29"/>
        <v>66</v>
      </c>
      <c r="AL37" s="2">
        <f t="shared" si="30"/>
        <v>976</v>
      </c>
      <c r="AM37" s="2">
        <f t="shared" si="31"/>
        <v>249.5</v>
      </c>
      <c r="AN37" s="38">
        <f t="shared" si="17"/>
        <v>5.8375000000000004</v>
      </c>
    </row>
    <row r="38" spans="1:40">
      <c r="A38" s="22">
        <v>29</v>
      </c>
      <c r="B38" s="22">
        <v>10</v>
      </c>
      <c r="C38" s="7" t="s">
        <v>68</v>
      </c>
      <c r="D38" s="7" t="s">
        <v>87</v>
      </c>
      <c r="E38" s="2">
        <v>0</v>
      </c>
      <c r="F38" s="2">
        <v>0</v>
      </c>
      <c r="G38" s="2">
        <v>0</v>
      </c>
      <c r="H38" s="41">
        <f t="shared" si="0"/>
        <v>0</v>
      </c>
      <c r="I38" s="2">
        <v>0</v>
      </c>
      <c r="J38" s="2">
        <v>0</v>
      </c>
      <c r="K38" s="2">
        <v>0</v>
      </c>
      <c r="L38" s="41">
        <f t="shared" si="1"/>
        <v>0</v>
      </c>
      <c r="M38" s="2">
        <v>0</v>
      </c>
      <c r="N38" s="2">
        <v>0</v>
      </c>
      <c r="O38" s="2">
        <v>0</v>
      </c>
      <c r="P38" s="41">
        <f t="shared" si="2"/>
        <v>0</v>
      </c>
      <c r="Q38" s="2">
        <f t="shared" si="23"/>
        <v>0</v>
      </c>
      <c r="R38" s="2">
        <f t="shared" si="24"/>
        <v>0</v>
      </c>
      <c r="S38" s="2">
        <f t="shared" si="25"/>
        <v>0</v>
      </c>
      <c r="T38" s="41">
        <f t="shared" si="6"/>
        <v>0</v>
      </c>
      <c r="U38" s="2">
        <v>0</v>
      </c>
      <c r="V38" s="2">
        <v>0</v>
      </c>
      <c r="W38" s="2">
        <v>0</v>
      </c>
      <c r="X38" s="41">
        <f t="shared" si="7"/>
        <v>0</v>
      </c>
      <c r="Y38" s="2">
        <v>0</v>
      </c>
      <c r="Z38" s="2">
        <v>0</v>
      </c>
      <c r="AA38" s="2">
        <v>0</v>
      </c>
      <c r="AB38" s="25">
        <f t="shared" si="8"/>
        <v>0</v>
      </c>
      <c r="AC38" s="2">
        <v>80</v>
      </c>
      <c r="AD38" s="2">
        <v>80</v>
      </c>
      <c r="AE38" s="2">
        <v>30.001000000000001</v>
      </c>
      <c r="AF38" s="25">
        <f t="shared" si="9"/>
        <v>0.75002500000000005</v>
      </c>
      <c r="AG38" s="2">
        <f t="shared" si="26"/>
        <v>80</v>
      </c>
      <c r="AH38" s="2">
        <f t="shared" si="27"/>
        <v>80</v>
      </c>
      <c r="AI38" s="2">
        <f t="shared" si="28"/>
        <v>30.001000000000001</v>
      </c>
      <c r="AJ38" s="25">
        <f t="shared" si="13"/>
        <v>0.75002500000000005</v>
      </c>
      <c r="AK38" s="2">
        <f t="shared" si="29"/>
        <v>80</v>
      </c>
      <c r="AL38" s="2">
        <f t="shared" si="30"/>
        <v>80</v>
      </c>
      <c r="AM38" s="2">
        <f t="shared" si="31"/>
        <v>30.001000000000001</v>
      </c>
      <c r="AN38" s="38">
        <f t="shared" si="17"/>
        <v>0.75002500000000005</v>
      </c>
    </row>
    <row r="39" spans="1:40">
      <c r="A39" s="33"/>
      <c r="B39" s="33"/>
      <c r="C39" s="6"/>
      <c r="D39" s="6" t="s">
        <v>10</v>
      </c>
      <c r="E39" s="27">
        <f>SUM(E29:E38)</f>
        <v>102</v>
      </c>
      <c r="F39" s="27">
        <f t="shared" ref="F39:AN39" si="32">SUM(F29:F38)</f>
        <v>5870.04</v>
      </c>
      <c r="G39" s="27">
        <f t="shared" si="32"/>
        <v>2383</v>
      </c>
      <c r="H39" s="27">
        <f t="shared" si="32"/>
        <v>59.575000000000003</v>
      </c>
      <c r="I39" s="27">
        <f t="shared" si="32"/>
        <v>48</v>
      </c>
      <c r="J39" s="27">
        <f t="shared" si="32"/>
        <v>225</v>
      </c>
      <c r="K39" s="27">
        <f t="shared" si="32"/>
        <v>108</v>
      </c>
      <c r="L39" s="27">
        <f t="shared" si="32"/>
        <v>2.7</v>
      </c>
      <c r="M39" s="27">
        <f t="shared" si="32"/>
        <v>9</v>
      </c>
      <c r="N39" s="27">
        <f t="shared" si="32"/>
        <v>326</v>
      </c>
      <c r="O39" s="27">
        <f t="shared" si="32"/>
        <v>164</v>
      </c>
      <c r="P39" s="27">
        <f t="shared" si="32"/>
        <v>2.46</v>
      </c>
      <c r="Q39" s="27">
        <f t="shared" si="32"/>
        <v>159</v>
      </c>
      <c r="R39" s="27">
        <f t="shared" si="32"/>
        <v>6421.04</v>
      </c>
      <c r="S39" s="27">
        <f t="shared" si="32"/>
        <v>2655</v>
      </c>
      <c r="T39" s="27">
        <f t="shared" si="32"/>
        <v>64.734999999999999</v>
      </c>
      <c r="U39" s="27">
        <f t="shared" si="32"/>
        <v>2</v>
      </c>
      <c r="V39" s="27">
        <f t="shared" si="32"/>
        <v>3000</v>
      </c>
      <c r="W39" s="27">
        <f t="shared" si="32"/>
        <v>2250</v>
      </c>
      <c r="X39" s="27">
        <f t="shared" si="32"/>
        <v>33.75</v>
      </c>
      <c r="Y39" s="27">
        <f t="shared" si="32"/>
        <v>13</v>
      </c>
      <c r="Z39" s="27">
        <f t="shared" si="32"/>
        <v>452</v>
      </c>
      <c r="AA39" s="27">
        <f t="shared" si="32"/>
        <v>106</v>
      </c>
      <c r="AB39" s="27">
        <f t="shared" si="32"/>
        <v>2.6500000000000004</v>
      </c>
      <c r="AC39" s="27">
        <f t="shared" si="32"/>
        <v>1169</v>
      </c>
      <c r="AD39" s="27">
        <f t="shared" si="32"/>
        <v>4900</v>
      </c>
      <c r="AE39" s="27">
        <f t="shared" si="32"/>
        <v>1280.001</v>
      </c>
      <c r="AF39" s="27">
        <f t="shared" si="32"/>
        <v>32.000025000000001</v>
      </c>
      <c r="AG39" s="27">
        <f t="shared" si="32"/>
        <v>1182</v>
      </c>
      <c r="AH39" s="27">
        <f t="shared" si="32"/>
        <v>5352</v>
      </c>
      <c r="AI39" s="27">
        <f t="shared" si="32"/>
        <v>1386.001</v>
      </c>
      <c r="AJ39" s="27">
        <f t="shared" si="32"/>
        <v>34.650024999999999</v>
      </c>
      <c r="AK39" s="27">
        <f t="shared" si="32"/>
        <v>1343</v>
      </c>
      <c r="AL39" s="27">
        <f t="shared" si="32"/>
        <v>14773.04</v>
      </c>
      <c r="AM39" s="27">
        <f t="shared" si="32"/>
        <v>6291.0010000000002</v>
      </c>
      <c r="AN39" s="27">
        <f t="shared" si="32"/>
        <v>133.13502500000001</v>
      </c>
    </row>
    <row r="40" spans="1:40">
      <c r="A40" s="33"/>
      <c r="B40" s="33"/>
      <c r="C40" s="6"/>
      <c r="D40" s="6"/>
      <c r="E40" s="24"/>
      <c r="F40" s="24"/>
      <c r="G40" s="24"/>
      <c r="H40" s="41"/>
      <c r="I40" s="24"/>
      <c r="J40" s="24"/>
      <c r="K40" s="24"/>
      <c r="L40" s="41"/>
      <c r="M40" s="24"/>
      <c r="N40" s="24"/>
      <c r="O40" s="24"/>
      <c r="P40" s="41"/>
      <c r="Q40" s="24"/>
      <c r="R40" s="24"/>
      <c r="S40" s="24"/>
      <c r="T40" s="41"/>
      <c r="U40" s="24"/>
      <c r="V40" s="24"/>
      <c r="W40" s="24"/>
      <c r="X40" s="41"/>
      <c r="Y40" s="24"/>
      <c r="Z40" s="24"/>
      <c r="AA40" s="24"/>
      <c r="AB40" s="25"/>
      <c r="AC40" s="24"/>
      <c r="AD40" s="24"/>
      <c r="AE40" s="24"/>
      <c r="AF40" s="25"/>
      <c r="AG40" s="24"/>
      <c r="AH40" s="24"/>
      <c r="AI40" s="24"/>
      <c r="AJ40" s="25"/>
      <c r="AK40" s="24"/>
      <c r="AL40" s="24"/>
      <c r="AM40" s="24"/>
      <c r="AN40" s="38"/>
    </row>
    <row r="41" spans="1:40">
      <c r="A41" s="22">
        <v>30</v>
      </c>
      <c r="B41" s="22">
        <v>1</v>
      </c>
      <c r="C41" s="7" t="s">
        <v>89</v>
      </c>
      <c r="D41" s="7" t="s">
        <v>90</v>
      </c>
      <c r="E41" s="2">
        <v>3</v>
      </c>
      <c r="F41" s="2">
        <v>108</v>
      </c>
      <c r="G41" s="2">
        <v>78.5</v>
      </c>
      <c r="H41" s="41">
        <f t="shared" si="0"/>
        <v>1.9625000000000001</v>
      </c>
      <c r="I41" s="2">
        <v>42</v>
      </c>
      <c r="J41" s="2">
        <v>325</v>
      </c>
      <c r="K41" s="2">
        <v>136.25</v>
      </c>
      <c r="L41" s="41">
        <f t="shared" si="1"/>
        <v>3.40625</v>
      </c>
      <c r="M41" s="2">
        <v>7</v>
      </c>
      <c r="N41" s="2">
        <v>180</v>
      </c>
      <c r="O41" s="2">
        <v>98.75</v>
      </c>
      <c r="P41" s="41">
        <f t="shared" si="2"/>
        <v>1.48125</v>
      </c>
      <c r="Q41" s="2">
        <f t="shared" ref="Q41:Q51" si="33">E41+I41+M41</f>
        <v>52</v>
      </c>
      <c r="R41" s="2">
        <f t="shared" ref="R41:R51" si="34">F41+J41+N41</f>
        <v>613</v>
      </c>
      <c r="S41" s="2">
        <f t="shared" ref="S41:S51" si="35">G41+K41+O41</f>
        <v>313.5</v>
      </c>
      <c r="T41" s="41">
        <f t="shared" si="6"/>
        <v>6.8500000000000005</v>
      </c>
      <c r="U41" s="2">
        <v>0</v>
      </c>
      <c r="V41" s="2">
        <v>0</v>
      </c>
      <c r="W41" s="2">
        <v>0</v>
      </c>
      <c r="X41" s="41">
        <f t="shared" si="7"/>
        <v>0</v>
      </c>
      <c r="Y41" s="2">
        <v>15</v>
      </c>
      <c r="Z41" s="2">
        <v>47</v>
      </c>
      <c r="AA41" s="2">
        <v>15.375</v>
      </c>
      <c r="AB41" s="25">
        <f t="shared" si="8"/>
        <v>0.38437500000000002</v>
      </c>
      <c r="AC41" s="2">
        <v>14</v>
      </c>
      <c r="AD41" s="2">
        <v>112.5</v>
      </c>
      <c r="AE41" s="2">
        <v>36.375</v>
      </c>
      <c r="AF41" s="25">
        <f t="shared" si="9"/>
        <v>0.90937500000000004</v>
      </c>
      <c r="AG41" s="2">
        <f t="shared" ref="AG41:AG51" si="36">Y41+AC41</f>
        <v>29</v>
      </c>
      <c r="AH41" s="2">
        <f t="shared" ref="AH41:AH51" si="37">Z41+AD41</f>
        <v>159.5</v>
      </c>
      <c r="AI41" s="2">
        <f t="shared" ref="AI41:AI51" si="38">AA41+AE41</f>
        <v>51.75</v>
      </c>
      <c r="AJ41" s="25">
        <f t="shared" si="13"/>
        <v>1.2937500000000002</v>
      </c>
      <c r="AK41" s="2">
        <f t="shared" ref="AK41:AK51" si="39">Q41+U41+AG41</f>
        <v>81</v>
      </c>
      <c r="AL41" s="2">
        <f t="shared" ref="AL41:AL51" si="40">R41+V41+AH41</f>
        <v>772.5</v>
      </c>
      <c r="AM41" s="2">
        <f t="shared" ref="AM41:AM51" si="41">S41+W41+AI41</f>
        <v>365.25</v>
      </c>
      <c r="AN41" s="38">
        <f t="shared" si="17"/>
        <v>8.1437500000000007</v>
      </c>
    </row>
    <row r="42" spans="1:40">
      <c r="A42" s="22">
        <v>31</v>
      </c>
      <c r="B42" s="22">
        <v>2</v>
      </c>
      <c r="C42" s="7" t="s">
        <v>89</v>
      </c>
      <c r="D42" s="7" t="s">
        <v>92</v>
      </c>
      <c r="E42" s="2">
        <v>34</v>
      </c>
      <c r="F42" s="2">
        <v>957.6</v>
      </c>
      <c r="G42" s="2">
        <v>533.4</v>
      </c>
      <c r="H42" s="41">
        <f t="shared" si="0"/>
        <v>13.335000000000001</v>
      </c>
      <c r="I42" s="2">
        <v>230</v>
      </c>
      <c r="J42" s="2">
        <v>758.68</v>
      </c>
      <c r="K42" s="2">
        <v>379.68</v>
      </c>
      <c r="L42" s="41">
        <f t="shared" si="1"/>
        <v>9.4920000000000009</v>
      </c>
      <c r="M42" s="2">
        <v>0</v>
      </c>
      <c r="N42" s="2">
        <v>0</v>
      </c>
      <c r="O42" s="2">
        <v>0</v>
      </c>
      <c r="P42" s="41">
        <f t="shared" si="2"/>
        <v>0</v>
      </c>
      <c r="Q42" s="2">
        <f t="shared" si="33"/>
        <v>264</v>
      </c>
      <c r="R42" s="2">
        <f t="shared" si="34"/>
        <v>1716.28</v>
      </c>
      <c r="S42" s="2">
        <f t="shared" si="35"/>
        <v>913.07999999999993</v>
      </c>
      <c r="T42" s="41">
        <f t="shared" si="6"/>
        <v>22.827000000000002</v>
      </c>
      <c r="U42" s="2">
        <v>0</v>
      </c>
      <c r="V42" s="2">
        <v>0</v>
      </c>
      <c r="W42" s="2">
        <v>0</v>
      </c>
      <c r="X42" s="41">
        <f t="shared" si="7"/>
        <v>0</v>
      </c>
      <c r="Y42" s="2">
        <v>6</v>
      </c>
      <c r="Z42" s="2">
        <v>87</v>
      </c>
      <c r="AA42" s="2">
        <v>40</v>
      </c>
      <c r="AB42" s="25">
        <f t="shared" si="8"/>
        <v>1</v>
      </c>
      <c r="AC42" s="2">
        <v>7</v>
      </c>
      <c r="AD42" s="2">
        <v>28.7</v>
      </c>
      <c r="AE42" s="2">
        <v>13.6</v>
      </c>
      <c r="AF42" s="25">
        <f t="shared" si="9"/>
        <v>0.34</v>
      </c>
      <c r="AG42" s="2">
        <f t="shared" si="36"/>
        <v>13</v>
      </c>
      <c r="AH42" s="2">
        <f t="shared" si="37"/>
        <v>115.7</v>
      </c>
      <c r="AI42" s="2">
        <f t="shared" si="38"/>
        <v>53.6</v>
      </c>
      <c r="AJ42" s="25">
        <f t="shared" si="13"/>
        <v>1.34</v>
      </c>
      <c r="AK42" s="2">
        <f t="shared" si="39"/>
        <v>277</v>
      </c>
      <c r="AL42" s="2">
        <f t="shared" si="40"/>
        <v>1831.98</v>
      </c>
      <c r="AM42" s="2">
        <f t="shared" si="41"/>
        <v>966.68</v>
      </c>
      <c r="AN42" s="38">
        <f t="shared" si="17"/>
        <v>24.167000000000002</v>
      </c>
    </row>
    <row r="43" spans="1:40">
      <c r="A43" s="22">
        <v>32</v>
      </c>
      <c r="B43" s="22">
        <v>3</v>
      </c>
      <c r="C43" s="7" t="s">
        <v>89</v>
      </c>
      <c r="D43" s="7" t="s">
        <v>94</v>
      </c>
      <c r="E43" s="2">
        <v>1</v>
      </c>
      <c r="F43" s="2">
        <v>4</v>
      </c>
      <c r="G43" s="2">
        <v>2</v>
      </c>
      <c r="H43" s="41">
        <f t="shared" si="0"/>
        <v>0.05</v>
      </c>
      <c r="I43" s="2">
        <v>74</v>
      </c>
      <c r="J43" s="2">
        <v>233.434</v>
      </c>
      <c r="K43" s="2">
        <v>116.717</v>
      </c>
      <c r="L43" s="41">
        <f t="shared" si="1"/>
        <v>2.9179250000000003</v>
      </c>
      <c r="M43" s="2">
        <v>0</v>
      </c>
      <c r="N43" s="2">
        <v>0</v>
      </c>
      <c r="O43" s="2">
        <v>0</v>
      </c>
      <c r="P43" s="41">
        <f t="shared" si="2"/>
        <v>0</v>
      </c>
      <c r="Q43" s="2">
        <f t="shared" si="33"/>
        <v>75</v>
      </c>
      <c r="R43" s="2">
        <f t="shared" si="34"/>
        <v>237.434</v>
      </c>
      <c r="S43" s="2">
        <f t="shared" si="35"/>
        <v>118.717</v>
      </c>
      <c r="T43" s="41">
        <f t="shared" si="6"/>
        <v>2.9679250000000001</v>
      </c>
      <c r="U43" s="2">
        <v>1</v>
      </c>
      <c r="V43" s="2">
        <v>15000</v>
      </c>
      <c r="W43" s="2">
        <v>11250</v>
      </c>
      <c r="X43" s="41">
        <f>W43*0.0075</f>
        <v>84.375</v>
      </c>
      <c r="Y43" s="2">
        <v>0</v>
      </c>
      <c r="Z43" s="2">
        <v>0</v>
      </c>
      <c r="AA43" s="2">
        <v>0</v>
      </c>
      <c r="AB43" s="25">
        <f t="shared" si="8"/>
        <v>0</v>
      </c>
      <c r="AC43" s="2">
        <v>12</v>
      </c>
      <c r="AD43" s="2">
        <v>230.84200000000001</v>
      </c>
      <c r="AE43" s="2">
        <v>165.536</v>
      </c>
      <c r="AF43" s="25">
        <f t="shared" si="9"/>
        <v>4.1383999999999999</v>
      </c>
      <c r="AG43" s="2">
        <f t="shared" si="36"/>
        <v>12</v>
      </c>
      <c r="AH43" s="2">
        <f t="shared" si="37"/>
        <v>230.84200000000001</v>
      </c>
      <c r="AI43" s="2">
        <f t="shared" si="38"/>
        <v>165.536</v>
      </c>
      <c r="AJ43" s="25">
        <f t="shared" si="13"/>
        <v>4.1383999999999999</v>
      </c>
      <c r="AK43" s="2">
        <f t="shared" si="39"/>
        <v>88</v>
      </c>
      <c r="AL43" s="2">
        <f t="shared" si="40"/>
        <v>15468.276</v>
      </c>
      <c r="AM43" s="2">
        <f t="shared" si="41"/>
        <v>11534.253000000001</v>
      </c>
      <c r="AN43" s="38">
        <f t="shared" si="17"/>
        <v>91.481324999999998</v>
      </c>
    </row>
    <row r="44" spans="1:40">
      <c r="A44" s="22">
        <v>33</v>
      </c>
      <c r="B44" s="22">
        <v>4</v>
      </c>
      <c r="C44" s="7" t="s">
        <v>89</v>
      </c>
      <c r="D44" s="7" t="s">
        <v>96</v>
      </c>
      <c r="E44" s="2">
        <v>48</v>
      </c>
      <c r="F44" s="2">
        <v>285.60000000000002</v>
      </c>
      <c r="G44" s="2">
        <v>142.80000000000001</v>
      </c>
      <c r="H44" s="41">
        <f t="shared" si="0"/>
        <v>3.5700000000000003</v>
      </c>
      <c r="I44" s="2">
        <v>44</v>
      </c>
      <c r="J44" s="2">
        <v>281.49</v>
      </c>
      <c r="K44" s="2">
        <v>140.745</v>
      </c>
      <c r="L44" s="41">
        <f t="shared" si="1"/>
        <v>3.5186250000000001</v>
      </c>
      <c r="M44" s="2">
        <v>1</v>
      </c>
      <c r="N44" s="2">
        <v>100.88</v>
      </c>
      <c r="O44" s="2">
        <v>75.66</v>
      </c>
      <c r="P44" s="41">
        <f t="shared" si="2"/>
        <v>1.1348999999999998</v>
      </c>
      <c r="Q44" s="2">
        <f t="shared" si="33"/>
        <v>93</v>
      </c>
      <c r="R44" s="2">
        <f t="shared" si="34"/>
        <v>667.97</v>
      </c>
      <c r="S44" s="2">
        <f t="shared" si="35"/>
        <v>359.20500000000004</v>
      </c>
      <c r="T44" s="41">
        <f t="shared" si="6"/>
        <v>8.2235250000000004</v>
      </c>
      <c r="U44" s="2">
        <v>0</v>
      </c>
      <c r="V44" s="2">
        <v>0</v>
      </c>
      <c r="W44" s="2">
        <v>0</v>
      </c>
      <c r="X44" s="41">
        <f t="shared" si="7"/>
        <v>0</v>
      </c>
      <c r="Y44" s="2">
        <v>0</v>
      </c>
      <c r="Z44" s="2">
        <v>0</v>
      </c>
      <c r="AA44" s="2">
        <v>0</v>
      </c>
      <c r="AB44" s="25">
        <f t="shared" si="8"/>
        <v>0</v>
      </c>
      <c r="AC44" s="2">
        <v>0</v>
      </c>
      <c r="AD44" s="2">
        <v>0</v>
      </c>
      <c r="AE44" s="2">
        <v>0</v>
      </c>
      <c r="AF44" s="25">
        <f t="shared" si="9"/>
        <v>0</v>
      </c>
      <c r="AG44" s="2">
        <f t="shared" si="36"/>
        <v>0</v>
      </c>
      <c r="AH44" s="2">
        <f t="shared" si="37"/>
        <v>0</v>
      </c>
      <c r="AI44" s="2">
        <f t="shared" si="38"/>
        <v>0</v>
      </c>
      <c r="AJ44" s="25">
        <f t="shared" si="13"/>
        <v>0</v>
      </c>
      <c r="AK44" s="2">
        <f t="shared" si="39"/>
        <v>93</v>
      </c>
      <c r="AL44" s="2">
        <f t="shared" si="40"/>
        <v>667.97</v>
      </c>
      <c r="AM44" s="2">
        <f t="shared" si="41"/>
        <v>359.20500000000004</v>
      </c>
      <c r="AN44" s="38">
        <f t="shared" si="17"/>
        <v>8.2235250000000004</v>
      </c>
    </row>
    <row r="45" spans="1:40">
      <c r="A45" s="22">
        <v>34</v>
      </c>
      <c r="B45" s="22">
        <v>5</v>
      </c>
      <c r="C45" s="7" t="s">
        <v>89</v>
      </c>
      <c r="D45" s="7" t="s">
        <v>98</v>
      </c>
      <c r="E45" s="2">
        <v>22</v>
      </c>
      <c r="F45" s="2">
        <v>475.6</v>
      </c>
      <c r="G45" s="2">
        <v>287.8</v>
      </c>
      <c r="H45" s="41">
        <f t="shared" si="0"/>
        <v>7.1950000000000003</v>
      </c>
      <c r="I45" s="2">
        <v>40</v>
      </c>
      <c r="J45" s="2">
        <v>397.25</v>
      </c>
      <c r="K45" s="2">
        <v>198.625</v>
      </c>
      <c r="L45" s="41">
        <f t="shared" si="1"/>
        <v>4.9656250000000002</v>
      </c>
      <c r="M45" s="2">
        <v>2</v>
      </c>
      <c r="N45" s="2">
        <v>2075</v>
      </c>
      <c r="O45" s="2">
        <v>97</v>
      </c>
      <c r="P45" s="41">
        <f t="shared" si="2"/>
        <v>1.4549999999999998</v>
      </c>
      <c r="Q45" s="2">
        <f t="shared" si="33"/>
        <v>64</v>
      </c>
      <c r="R45" s="2">
        <f t="shared" si="34"/>
        <v>2947.85</v>
      </c>
      <c r="S45" s="2">
        <f t="shared" si="35"/>
        <v>583.42499999999995</v>
      </c>
      <c r="T45" s="41">
        <f t="shared" si="6"/>
        <v>13.615625</v>
      </c>
      <c r="U45" s="2">
        <v>1</v>
      </c>
      <c r="V45" s="2">
        <v>4930</v>
      </c>
      <c r="W45" s="2">
        <v>3697.5</v>
      </c>
      <c r="X45" s="41">
        <f t="shared" si="7"/>
        <v>55.462499999999999</v>
      </c>
      <c r="Y45" s="2">
        <v>0</v>
      </c>
      <c r="Z45" s="2">
        <v>0</v>
      </c>
      <c r="AA45" s="2">
        <v>0</v>
      </c>
      <c r="AB45" s="25">
        <f t="shared" si="8"/>
        <v>0</v>
      </c>
      <c r="AC45" s="2">
        <v>0</v>
      </c>
      <c r="AD45" s="2">
        <v>0</v>
      </c>
      <c r="AE45" s="2">
        <v>0</v>
      </c>
      <c r="AF45" s="25">
        <f t="shared" si="9"/>
        <v>0</v>
      </c>
      <c r="AG45" s="2">
        <f t="shared" si="36"/>
        <v>0</v>
      </c>
      <c r="AH45" s="2">
        <f t="shared" si="37"/>
        <v>0</v>
      </c>
      <c r="AI45" s="2">
        <f t="shared" si="38"/>
        <v>0</v>
      </c>
      <c r="AJ45" s="25">
        <f t="shared" si="13"/>
        <v>0</v>
      </c>
      <c r="AK45" s="2">
        <f t="shared" si="39"/>
        <v>65</v>
      </c>
      <c r="AL45" s="2">
        <f t="shared" si="40"/>
        <v>7877.85</v>
      </c>
      <c r="AM45" s="2">
        <f t="shared" si="41"/>
        <v>4280.9250000000002</v>
      </c>
      <c r="AN45" s="38">
        <f t="shared" si="17"/>
        <v>69.078125</v>
      </c>
    </row>
    <row r="46" spans="1:40">
      <c r="A46" s="22">
        <v>35</v>
      </c>
      <c r="B46" s="22">
        <v>6</v>
      </c>
      <c r="C46" s="7" t="s">
        <v>89</v>
      </c>
      <c r="D46" s="7" t="s">
        <v>100</v>
      </c>
      <c r="E46" s="2">
        <v>0</v>
      </c>
      <c r="F46" s="2">
        <v>0</v>
      </c>
      <c r="G46" s="2">
        <v>0</v>
      </c>
      <c r="H46" s="41">
        <f t="shared" si="0"/>
        <v>0</v>
      </c>
      <c r="I46" s="2">
        <v>202</v>
      </c>
      <c r="J46" s="2">
        <v>1535.76</v>
      </c>
      <c r="K46" s="2">
        <v>767.88</v>
      </c>
      <c r="L46" s="41">
        <f t="shared" si="1"/>
        <v>19.197000000000003</v>
      </c>
      <c r="M46" s="2">
        <v>0</v>
      </c>
      <c r="N46" s="2">
        <v>0</v>
      </c>
      <c r="O46" s="2">
        <v>0</v>
      </c>
      <c r="P46" s="41">
        <f t="shared" si="2"/>
        <v>0</v>
      </c>
      <c r="Q46" s="2">
        <f t="shared" si="33"/>
        <v>202</v>
      </c>
      <c r="R46" s="2">
        <f t="shared" si="34"/>
        <v>1535.76</v>
      </c>
      <c r="S46" s="2">
        <f t="shared" si="35"/>
        <v>767.88</v>
      </c>
      <c r="T46" s="41">
        <f t="shared" si="6"/>
        <v>19.197000000000003</v>
      </c>
      <c r="U46" s="2">
        <v>0</v>
      </c>
      <c r="V46" s="2">
        <v>0</v>
      </c>
      <c r="W46" s="2">
        <v>0</v>
      </c>
      <c r="X46" s="41">
        <f t="shared" si="7"/>
        <v>0</v>
      </c>
      <c r="Y46" s="2">
        <v>0</v>
      </c>
      <c r="Z46" s="2">
        <v>0</v>
      </c>
      <c r="AA46" s="2">
        <v>0</v>
      </c>
      <c r="AB46" s="25">
        <f t="shared" si="8"/>
        <v>0</v>
      </c>
      <c r="AC46" s="2">
        <v>0</v>
      </c>
      <c r="AD46" s="2">
        <v>0</v>
      </c>
      <c r="AE46" s="2">
        <v>0</v>
      </c>
      <c r="AF46" s="25">
        <f t="shared" si="9"/>
        <v>0</v>
      </c>
      <c r="AG46" s="2">
        <f t="shared" si="36"/>
        <v>0</v>
      </c>
      <c r="AH46" s="2">
        <f t="shared" si="37"/>
        <v>0</v>
      </c>
      <c r="AI46" s="2">
        <f t="shared" si="38"/>
        <v>0</v>
      </c>
      <c r="AJ46" s="25">
        <f t="shared" si="13"/>
        <v>0</v>
      </c>
      <c r="AK46" s="2">
        <f t="shared" si="39"/>
        <v>202</v>
      </c>
      <c r="AL46" s="2">
        <f t="shared" si="40"/>
        <v>1535.76</v>
      </c>
      <c r="AM46" s="2">
        <f t="shared" si="41"/>
        <v>767.88</v>
      </c>
      <c r="AN46" s="38">
        <f t="shared" si="17"/>
        <v>19.197000000000003</v>
      </c>
    </row>
    <row r="47" spans="1:40">
      <c r="A47" s="22">
        <v>36</v>
      </c>
      <c r="B47" s="22">
        <v>7</v>
      </c>
      <c r="C47" s="7" t="s">
        <v>89</v>
      </c>
      <c r="D47" s="7" t="s">
        <v>102</v>
      </c>
      <c r="E47" s="2">
        <v>24</v>
      </c>
      <c r="F47" s="2">
        <v>417</v>
      </c>
      <c r="G47" s="2">
        <v>208.5</v>
      </c>
      <c r="H47" s="41">
        <f t="shared" si="0"/>
        <v>5.2125000000000004</v>
      </c>
      <c r="I47" s="2">
        <v>14</v>
      </c>
      <c r="J47" s="2">
        <v>83.13</v>
      </c>
      <c r="K47" s="2">
        <v>41.564999999999998</v>
      </c>
      <c r="L47" s="41">
        <f t="shared" si="1"/>
        <v>1.0391250000000001</v>
      </c>
      <c r="M47" s="2">
        <v>0</v>
      </c>
      <c r="N47" s="2">
        <v>0</v>
      </c>
      <c r="O47" s="2">
        <v>0</v>
      </c>
      <c r="P47" s="41">
        <f t="shared" si="2"/>
        <v>0</v>
      </c>
      <c r="Q47" s="2">
        <f t="shared" si="33"/>
        <v>38</v>
      </c>
      <c r="R47" s="2">
        <f t="shared" si="34"/>
        <v>500.13</v>
      </c>
      <c r="S47" s="2">
        <f t="shared" si="35"/>
        <v>250.065</v>
      </c>
      <c r="T47" s="41">
        <f t="shared" si="6"/>
        <v>6.2516250000000007</v>
      </c>
      <c r="U47" s="2">
        <v>0</v>
      </c>
      <c r="V47" s="2">
        <v>0</v>
      </c>
      <c r="W47" s="2">
        <v>0</v>
      </c>
      <c r="X47" s="41">
        <f t="shared" si="7"/>
        <v>0</v>
      </c>
      <c r="Y47" s="2">
        <v>0</v>
      </c>
      <c r="Z47" s="2">
        <v>0</v>
      </c>
      <c r="AA47" s="2">
        <v>0</v>
      </c>
      <c r="AB47" s="25">
        <f t="shared" si="8"/>
        <v>0</v>
      </c>
      <c r="AC47" s="2">
        <v>26</v>
      </c>
      <c r="AD47" s="2">
        <v>257.33</v>
      </c>
      <c r="AE47" s="2">
        <v>128.66499999999999</v>
      </c>
      <c r="AF47" s="25">
        <f t="shared" si="9"/>
        <v>3.2166250000000001</v>
      </c>
      <c r="AG47" s="2">
        <f t="shared" si="36"/>
        <v>26</v>
      </c>
      <c r="AH47" s="2">
        <f t="shared" si="37"/>
        <v>257.33</v>
      </c>
      <c r="AI47" s="2">
        <f t="shared" si="38"/>
        <v>128.66499999999999</v>
      </c>
      <c r="AJ47" s="25">
        <f t="shared" si="13"/>
        <v>3.2166250000000001</v>
      </c>
      <c r="AK47" s="2">
        <f t="shared" si="39"/>
        <v>64</v>
      </c>
      <c r="AL47" s="2">
        <f t="shared" si="40"/>
        <v>757.46</v>
      </c>
      <c r="AM47" s="2">
        <f t="shared" si="41"/>
        <v>378.73</v>
      </c>
      <c r="AN47" s="38">
        <f t="shared" si="17"/>
        <v>9.4682500000000012</v>
      </c>
    </row>
    <row r="48" spans="1:40">
      <c r="A48" s="22">
        <v>37</v>
      </c>
      <c r="B48" s="22">
        <v>8</v>
      </c>
      <c r="C48" s="7" t="s">
        <v>89</v>
      </c>
      <c r="D48" s="7" t="s">
        <v>104</v>
      </c>
      <c r="E48" s="2">
        <v>3</v>
      </c>
      <c r="F48" s="2">
        <v>3.7</v>
      </c>
      <c r="G48" s="2">
        <v>1.85</v>
      </c>
      <c r="H48" s="41">
        <f t="shared" si="0"/>
        <v>4.6250000000000006E-2</v>
      </c>
      <c r="I48" s="2">
        <v>130</v>
      </c>
      <c r="J48" s="2">
        <v>133.316</v>
      </c>
      <c r="K48" s="2">
        <v>66.658000000000001</v>
      </c>
      <c r="L48" s="41">
        <f t="shared" si="1"/>
        <v>1.6664500000000002</v>
      </c>
      <c r="M48" s="2">
        <v>0</v>
      </c>
      <c r="N48" s="2">
        <v>0</v>
      </c>
      <c r="O48" s="2">
        <v>0</v>
      </c>
      <c r="P48" s="41">
        <f t="shared" si="2"/>
        <v>0</v>
      </c>
      <c r="Q48" s="2">
        <f t="shared" si="33"/>
        <v>133</v>
      </c>
      <c r="R48" s="2">
        <f t="shared" si="34"/>
        <v>137.01599999999999</v>
      </c>
      <c r="S48" s="2">
        <f t="shared" si="35"/>
        <v>68.507999999999996</v>
      </c>
      <c r="T48" s="41">
        <f t="shared" si="6"/>
        <v>1.7127000000000001</v>
      </c>
      <c r="U48" s="2">
        <v>0</v>
      </c>
      <c r="V48" s="2">
        <v>0</v>
      </c>
      <c r="W48" s="2">
        <v>0</v>
      </c>
      <c r="X48" s="41">
        <f t="shared" si="7"/>
        <v>0</v>
      </c>
      <c r="Y48" s="2">
        <v>0</v>
      </c>
      <c r="Z48" s="2">
        <v>0</v>
      </c>
      <c r="AA48" s="2">
        <v>0</v>
      </c>
      <c r="AB48" s="25">
        <f t="shared" si="8"/>
        <v>0</v>
      </c>
      <c r="AC48" s="2">
        <v>0</v>
      </c>
      <c r="AD48" s="2">
        <v>0</v>
      </c>
      <c r="AE48" s="2">
        <v>0</v>
      </c>
      <c r="AF48" s="25">
        <f t="shared" si="9"/>
        <v>0</v>
      </c>
      <c r="AG48" s="2">
        <f t="shared" si="36"/>
        <v>0</v>
      </c>
      <c r="AH48" s="2">
        <f t="shared" si="37"/>
        <v>0</v>
      </c>
      <c r="AI48" s="2">
        <f t="shared" si="38"/>
        <v>0</v>
      </c>
      <c r="AJ48" s="25">
        <f t="shared" si="13"/>
        <v>0</v>
      </c>
      <c r="AK48" s="2">
        <f t="shared" si="39"/>
        <v>133</v>
      </c>
      <c r="AL48" s="2">
        <f t="shared" si="40"/>
        <v>137.01599999999999</v>
      </c>
      <c r="AM48" s="2">
        <f t="shared" si="41"/>
        <v>68.507999999999996</v>
      </c>
      <c r="AN48" s="38">
        <f t="shared" si="17"/>
        <v>1.7127000000000001</v>
      </c>
    </row>
    <row r="49" spans="1:40">
      <c r="A49" s="22">
        <v>38</v>
      </c>
      <c r="B49" s="22">
        <v>9</v>
      </c>
      <c r="C49" s="7" t="s">
        <v>89</v>
      </c>
      <c r="D49" s="7" t="s">
        <v>106</v>
      </c>
      <c r="E49" s="2">
        <v>0</v>
      </c>
      <c r="F49" s="2">
        <v>0</v>
      </c>
      <c r="G49" s="2">
        <v>0</v>
      </c>
      <c r="H49" s="41">
        <f t="shared" si="0"/>
        <v>0</v>
      </c>
      <c r="I49" s="2">
        <v>162</v>
      </c>
      <c r="J49" s="2">
        <v>270.99</v>
      </c>
      <c r="K49" s="2">
        <v>124.931</v>
      </c>
      <c r="L49" s="41">
        <f t="shared" si="1"/>
        <v>3.123275</v>
      </c>
      <c r="M49" s="2">
        <v>0</v>
      </c>
      <c r="N49" s="2">
        <v>0</v>
      </c>
      <c r="O49" s="2">
        <v>0</v>
      </c>
      <c r="P49" s="41">
        <f t="shared" si="2"/>
        <v>0</v>
      </c>
      <c r="Q49" s="2">
        <f t="shared" si="33"/>
        <v>162</v>
      </c>
      <c r="R49" s="2">
        <f t="shared" si="34"/>
        <v>270.99</v>
      </c>
      <c r="S49" s="2">
        <f t="shared" si="35"/>
        <v>124.931</v>
      </c>
      <c r="T49" s="41">
        <f t="shared" si="6"/>
        <v>3.123275</v>
      </c>
      <c r="U49" s="2">
        <v>0</v>
      </c>
      <c r="V49" s="2">
        <v>0</v>
      </c>
      <c r="W49" s="2">
        <v>0</v>
      </c>
      <c r="X49" s="41">
        <f t="shared" si="7"/>
        <v>0</v>
      </c>
      <c r="Y49" s="2">
        <v>0</v>
      </c>
      <c r="Z49" s="2">
        <v>0</v>
      </c>
      <c r="AA49" s="2">
        <v>0</v>
      </c>
      <c r="AB49" s="25">
        <f t="shared" si="8"/>
        <v>0</v>
      </c>
      <c r="AC49" s="2">
        <v>0</v>
      </c>
      <c r="AD49" s="2">
        <v>0</v>
      </c>
      <c r="AE49" s="2">
        <v>0</v>
      </c>
      <c r="AF49" s="25">
        <f t="shared" si="9"/>
        <v>0</v>
      </c>
      <c r="AG49" s="2">
        <f t="shared" si="36"/>
        <v>0</v>
      </c>
      <c r="AH49" s="2">
        <f t="shared" si="37"/>
        <v>0</v>
      </c>
      <c r="AI49" s="2">
        <f t="shared" si="38"/>
        <v>0</v>
      </c>
      <c r="AJ49" s="25">
        <f t="shared" si="13"/>
        <v>0</v>
      </c>
      <c r="AK49" s="2">
        <f t="shared" si="39"/>
        <v>162</v>
      </c>
      <c r="AL49" s="2">
        <f t="shared" si="40"/>
        <v>270.99</v>
      </c>
      <c r="AM49" s="2">
        <f t="shared" si="41"/>
        <v>124.931</v>
      </c>
      <c r="AN49" s="38">
        <f t="shared" si="17"/>
        <v>3.123275</v>
      </c>
    </row>
    <row r="50" spans="1:40">
      <c r="A50" s="22">
        <v>39</v>
      </c>
      <c r="B50" s="22">
        <v>10</v>
      </c>
      <c r="C50" s="7" t="s">
        <v>89</v>
      </c>
      <c r="D50" s="7" t="s">
        <v>108</v>
      </c>
      <c r="E50" s="2">
        <v>4</v>
      </c>
      <c r="F50" s="2">
        <v>5.5640000000000001</v>
      </c>
      <c r="G50" s="2">
        <v>4.173</v>
      </c>
      <c r="H50" s="41">
        <f t="shared" si="0"/>
        <v>0.104325</v>
      </c>
      <c r="I50" s="2">
        <v>318</v>
      </c>
      <c r="J50" s="2">
        <v>549.03599999999994</v>
      </c>
      <c r="K50" s="2">
        <v>405.19799999999998</v>
      </c>
      <c r="L50" s="41">
        <f t="shared" si="1"/>
        <v>10.129950000000001</v>
      </c>
      <c r="M50" s="2">
        <v>0</v>
      </c>
      <c r="N50" s="2">
        <v>0</v>
      </c>
      <c r="O50" s="2">
        <v>0</v>
      </c>
      <c r="P50" s="41">
        <f t="shared" si="2"/>
        <v>0</v>
      </c>
      <c r="Q50" s="2">
        <f t="shared" si="33"/>
        <v>322</v>
      </c>
      <c r="R50" s="2">
        <f t="shared" si="34"/>
        <v>554.59999999999991</v>
      </c>
      <c r="S50" s="2">
        <f t="shared" si="35"/>
        <v>409.37099999999998</v>
      </c>
      <c r="T50" s="41">
        <f t="shared" si="6"/>
        <v>10.234275</v>
      </c>
      <c r="U50" s="2">
        <v>0</v>
      </c>
      <c r="V50" s="2">
        <v>0</v>
      </c>
      <c r="W50" s="2">
        <v>0</v>
      </c>
      <c r="X50" s="41">
        <f t="shared" si="7"/>
        <v>0</v>
      </c>
      <c r="Y50" s="2">
        <v>1</v>
      </c>
      <c r="Z50" s="2">
        <v>52.38</v>
      </c>
      <c r="AA50" s="2">
        <v>39.284999999999997</v>
      </c>
      <c r="AB50" s="25">
        <f t="shared" si="8"/>
        <v>0.98212499999999991</v>
      </c>
      <c r="AC50" s="2">
        <v>38</v>
      </c>
      <c r="AD50" s="2">
        <v>28.763999999999999</v>
      </c>
      <c r="AE50" s="2">
        <v>20.501999999999999</v>
      </c>
      <c r="AF50" s="25">
        <f t="shared" si="9"/>
        <v>0.51254999999999995</v>
      </c>
      <c r="AG50" s="2">
        <f t="shared" si="36"/>
        <v>39</v>
      </c>
      <c r="AH50" s="2">
        <f t="shared" si="37"/>
        <v>81.144000000000005</v>
      </c>
      <c r="AI50" s="2">
        <f t="shared" si="38"/>
        <v>59.786999999999992</v>
      </c>
      <c r="AJ50" s="25">
        <f t="shared" si="13"/>
        <v>1.494675</v>
      </c>
      <c r="AK50" s="2">
        <f t="shared" si="39"/>
        <v>361</v>
      </c>
      <c r="AL50" s="2">
        <f t="shared" si="40"/>
        <v>635.74399999999991</v>
      </c>
      <c r="AM50" s="2">
        <f t="shared" si="41"/>
        <v>469.15799999999996</v>
      </c>
      <c r="AN50" s="38">
        <f t="shared" si="17"/>
        <v>11.728950000000001</v>
      </c>
    </row>
    <row r="51" spans="1:40">
      <c r="A51" s="22">
        <v>40</v>
      </c>
      <c r="B51" s="22">
        <v>11</v>
      </c>
      <c r="C51" s="7" t="s">
        <v>89</v>
      </c>
      <c r="D51" s="7" t="s">
        <v>110</v>
      </c>
      <c r="E51" s="2">
        <v>24</v>
      </c>
      <c r="F51" s="2">
        <v>254.874</v>
      </c>
      <c r="G51" s="2">
        <v>186.96899999999999</v>
      </c>
      <c r="H51" s="41">
        <f t="shared" si="0"/>
        <v>4.6742249999999999</v>
      </c>
      <c r="I51" s="2">
        <v>157</v>
      </c>
      <c r="J51" s="2">
        <v>401.51600000000002</v>
      </c>
      <c r="K51" s="2">
        <v>255.04900000000001</v>
      </c>
      <c r="L51" s="41">
        <f t="shared" si="1"/>
        <v>6.3762250000000007</v>
      </c>
      <c r="M51" s="2">
        <v>0</v>
      </c>
      <c r="N51" s="2">
        <v>0</v>
      </c>
      <c r="O51" s="2">
        <v>0</v>
      </c>
      <c r="P51" s="41">
        <f t="shared" si="2"/>
        <v>0</v>
      </c>
      <c r="Q51" s="2">
        <f t="shared" si="33"/>
        <v>181</v>
      </c>
      <c r="R51" s="2">
        <f t="shared" si="34"/>
        <v>656.39</v>
      </c>
      <c r="S51" s="2">
        <f t="shared" si="35"/>
        <v>442.01800000000003</v>
      </c>
      <c r="T51" s="41">
        <f t="shared" si="6"/>
        <v>11.050450000000001</v>
      </c>
      <c r="U51" s="2">
        <v>0</v>
      </c>
      <c r="V51" s="2">
        <v>0</v>
      </c>
      <c r="W51" s="2">
        <v>0</v>
      </c>
      <c r="X51" s="41">
        <f t="shared" si="7"/>
        <v>0</v>
      </c>
      <c r="Y51" s="2">
        <v>0</v>
      </c>
      <c r="Z51" s="2">
        <v>0</v>
      </c>
      <c r="AA51" s="2">
        <v>0</v>
      </c>
      <c r="AB51" s="25">
        <f t="shared" si="8"/>
        <v>0</v>
      </c>
      <c r="AC51" s="2">
        <v>0</v>
      </c>
      <c r="AD51" s="2">
        <v>0</v>
      </c>
      <c r="AE51" s="2">
        <v>0</v>
      </c>
      <c r="AF51" s="25">
        <f t="shared" si="9"/>
        <v>0</v>
      </c>
      <c r="AG51" s="2">
        <f t="shared" si="36"/>
        <v>0</v>
      </c>
      <c r="AH51" s="2">
        <f t="shared" si="37"/>
        <v>0</v>
      </c>
      <c r="AI51" s="2">
        <f t="shared" si="38"/>
        <v>0</v>
      </c>
      <c r="AJ51" s="25">
        <f t="shared" si="13"/>
        <v>0</v>
      </c>
      <c r="AK51" s="2">
        <f t="shared" si="39"/>
        <v>181</v>
      </c>
      <c r="AL51" s="2">
        <f t="shared" si="40"/>
        <v>656.39</v>
      </c>
      <c r="AM51" s="2">
        <f t="shared" si="41"/>
        <v>442.01800000000003</v>
      </c>
      <c r="AN51" s="38">
        <f t="shared" si="17"/>
        <v>11.050450000000001</v>
      </c>
    </row>
    <row r="52" spans="1:40" s="8" customFormat="1">
      <c r="A52" s="33"/>
      <c r="B52" s="33"/>
      <c r="C52" s="6"/>
      <c r="D52" s="6" t="s">
        <v>10</v>
      </c>
      <c r="E52" s="27">
        <f>SUM(E41:E51)</f>
        <v>163</v>
      </c>
      <c r="F52" s="27">
        <f t="shared" ref="F52:AN52" si="42">SUM(F41:F51)</f>
        <v>2511.9379999999992</v>
      </c>
      <c r="G52" s="27">
        <f t="shared" si="42"/>
        <v>1445.992</v>
      </c>
      <c r="H52" s="27">
        <f t="shared" si="42"/>
        <v>36.149799999999999</v>
      </c>
      <c r="I52" s="27">
        <f t="shared" si="42"/>
        <v>1413</v>
      </c>
      <c r="J52" s="27">
        <f t="shared" si="42"/>
        <v>4969.601999999999</v>
      </c>
      <c r="K52" s="27">
        <f t="shared" si="42"/>
        <v>2633.2979999999998</v>
      </c>
      <c r="L52" s="27">
        <f t="shared" si="42"/>
        <v>65.832450000000009</v>
      </c>
      <c r="M52" s="27">
        <f t="shared" si="42"/>
        <v>10</v>
      </c>
      <c r="N52" s="27">
        <f t="shared" si="42"/>
        <v>2355.88</v>
      </c>
      <c r="O52" s="27">
        <f t="shared" si="42"/>
        <v>271.40999999999997</v>
      </c>
      <c r="P52" s="27">
        <f t="shared" si="42"/>
        <v>4.0711499999999994</v>
      </c>
      <c r="Q52" s="27">
        <f t="shared" si="42"/>
        <v>1586</v>
      </c>
      <c r="R52" s="27">
        <f t="shared" si="42"/>
        <v>9837.4199999999983</v>
      </c>
      <c r="S52" s="27">
        <f t="shared" si="42"/>
        <v>4350.7</v>
      </c>
      <c r="T52" s="27">
        <f t="shared" si="42"/>
        <v>106.05340000000001</v>
      </c>
      <c r="U52" s="27">
        <f t="shared" si="42"/>
        <v>2</v>
      </c>
      <c r="V52" s="27">
        <f t="shared" si="42"/>
        <v>19930</v>
      </c>
      <c r="W52" s="27">
        <f t="shared" si="42"/>
        <v>14947.5</v>
      </c>
      <c r="X52" s="27">
        <f t="shared" si="42"/>
        <v>139.83750000000001</v>
      </c>
      <c r="Y52" s="27">
        <f t="shared" si="42"/>
        <v>22</v>
      </c>
      <c r="Z52" s="27">
        <f t="shared" si="42"/>
        <v>186.38</v>
      </c>
      <c r="AA52" s="27">
        <f t="shared" si="42"/>
        <v>94.66</v>
      </c>
      <c r="AB52" s="27">
        <f t="shared" si="42"/>
        <v>2.3664999999999998</v>
      </c>
      <c r="AC52" s="27">
        <f t="shared" si="42"/>
        <v>97</v>
      </c>
      <c r="AD52" s="27">
        <f t="shared" si="42"/>
        <v>658.13600000000008</v>
      </c>
      <c r="AE52" s="27">
        <f t="shared" si="42"/>
        <v>364.678</v>
      </c>
      <c r="AF52" s="27">
        <f t="shared" si="42"/>
        <v>9.1169499999999992</v>
      </c>
      <c r="AG52" s="27">
        <f t="shared" si="42"/>
        <v>119</v>
      </c>
      <c r="AH52" s="27">
        <f t="shared" si="42"/>
        <v>844.51600000000008</v>
      </c>
      <c r="AI52" s="27">
        <f t="shared" si="42"/>
        <v>459.33799999999991</v>
      </c>
      <c r="AJ52" s="27">
        <f t="shared" si="42"/>
        <v>11.483450000000001</v>
      </c>
      <c r="AK52" s="27">
        <f t="shared" si="42"/>
        <v>1707</v>
      </c>
      <c r="AL52" s="27">
        <f t="shared" si="42"/>
        <v>30611.935999999998</v>
      </c>
      <c r="AM52" s="27">
        <f t="shared" si="42"/>
        <v>19757.538000000004</v>
      </c>
      <c r="AN52" s="27">
        <f t="shared" si="42"/>
        <v>257.37435000000005</v>
      </c>
    </row>
    <row r="53" spans="1:40" s="8" customFormat="1">
      <c r="A53" s="33"/>
      <c r="B53" s="33"/>
      <c r="C53" s="6"/>
      <c r="D53" s="6"/>
      <c r="E53" s="24"/>
      <c r="F53" s="24"/>
      <c r="G53" s="24"/>
      <c r="H53" s="41"/>
      <c r="I53" s="24"/>
      <c r="J53" s="24"/>
      <c r="K53" s="24"/>
      <c r="L53" s="41"/>
      <c r="M53" s="24"/>
      <c r="N53" s="24"/>
      <c r="O53" s="24"/>
      <c r="P53" s="41"/>
      <c r="Q53" s="24"/>
      <c r="R53" s="24"/>
      <c r="S53" s="24"/>
      <c r="T53" s="41"/>
      <c r="U53" s="24"/>
      <c r="V53" s="24"/>
      <c r="W53" s="24"/>
      <c r="X53" s="41"/>
      <c r="Y53" s="24"/>
      <c r="Z53" s="24"/>
      <c r="AA53" s="24"/>
      <c r="AB53" s="25"/>
      <c r="AC53" s="24"/>
      <c r="AD53" s="24"/>
      <c r="AE53" s="24"/>
      <c r="AF53" s="25"/>
      <c r="AG53" s="24"/>
      <c r="AH53" s="24"/>
      <c r="AI53" s="24"/>
      <c r="AJ53" s="25"/>
      <c r="AK53" s="24"/>
      <c r="AL53" s="24"/>
      <c r="AM53" s="24"/>
      <c r="AN53" s="38"/>
    </row>
    <row r="54" spans="1:40">
      <c r="A54" s="22">
        <v>41</v>
      </c>
      <c r="B54" s="22">
        <v>1</v>
      </c>
      <c r="C54" s="7" t="s">
        <v>112</v>
      </c>
      <c r="D54" s="7" t="s">
        <v>113</v>
      </c>
      <c r="E54" s="2">
        <v>0</v>
      </c>
      <c r="F54" s="2">
        <v>0</v>
      </c>
      <c r="G54" s="2">
        <v>0</v>
      </c>
      <c r="H54" s="41">
        <f t="shared" si="0"/>
        <v>0</v>
      </c>
      <c r="I54" s="2">
        <v>39</v>
      </c>
      <c r="J54" s="2">
        <v>20.310400000000001</v>
      </c>
      <c r="K54" s="2">
        <v>14.619199999999999</v>
      </c>
      <c r="L54" s="41">
        <f t="shared" si="1"/>
        <v>0.36548000000000003</v>
      </c>
      <c r="M54" s="2">
        <v>0</v>
      </c>
      <c r="N54" s="2">
        <v>0</v>
      </c>
      <c r="O54" s="2">
        <v>0</v>
      </c>
      <c r="P54" s="41">
        <f t="shared" si="2"/>
        <v>0</v>
      </c>
      <c r="Q54" s="2">
        <f t="shared" ref="Q54:Q75" si="43">E54+I54+M54</f>
        <v>39</v>
      </c>
      <c r="R54" s="2">
        <f t="shared" ref="R54:R75" si="44">F54+J54+N54</f>
        <v>20.310400000000001</v>
      </c>
      <c r="S54" s="2">
        <f t="shared" ref="S54:S75" si="45">G54+K54+O54</f>
        <v>14.619199999999999</v>
      </c>
      <c r="T54" s="41">
        <f t="shared" si="6"/>
        <v>0.36548000000000003</v>
      </c>
      <c r="U54" s="2">
        <v>0</v>
      </c>
      <c r="V54" s="2">
        <v>0</v>
      </c>
      <c r="W54" s="2">
        <v>0</v>
      </c>
      <c r="X54" s="41">
        <f t="shared" si="7"/>
        <v>0</v>
      </c>
      <c r="Y54" s="2">
        <v>0</v>
      </c>
      <c r="Z54" s="2">
        <v>0</v>
      </c>
      <c r="AA54" s="2">
        <v>0</v>
      </c>
      <c r="AB54" s="25">
        <f t="shared" si="8"/>
        <v>0</v>
      </c>
      <c r="AC54" s="2">
        <v>11</v>
      </c>
      <c r="AD54" s="2">
        <v>3.2576000000000001</v>
      </c>
      <c r="AE54" s="2">
        <v>2.3372799999999998</v>
      </c>
      <c r="AF54" s="25">
        <f t="shared" si="9"/>
        <v>5.8431999999999998E-2</v>
      </c>
      <c r="AG54" s="2">
        <f t="shared" ref="AG54:AG75" si="46">Y54+AC54</f>
        <v>11</v>
      </c>
      <c r="AH54" s="2">
        <f t="shared" ref="AH54:AH75" si="47">Z54+AD54</f>
        <v>3.2576000000000001</v>
      </c>
      <c r="AI54" s="2">
        <f t="shared" ref="AI54:AI75" si="48">AA54+AE54</f>
        <v>2.3372799999999998</v>
      </c>
      <c r="AJ54" s="25">
        <f t="shared" si="13"/>
        <v>5.8431999999999998E-2</v>
      </c>
      <c r="AK54" s="2">
        <f t="shared" ref="AK54:AK75" si="49">Q54+U54+AG54</f>
        <v>50</v>
      </c>
      <c r="AL54" s="2">
        <f t="shared" ref="AL54:AL75" si="50">R54+V54+AH54</f>
        <v>23.568000000000001</v>
      </c>
      <c r="AM54" s="2">
        <f t="shared" ref="AM54:AM75" si="51">S54+W54+AI54</f>
        <v>16.956479999999999</v>
      </c>
      <c r="AN54" s="38">
        <f t="shared" si="17"/>
        <v>0.42391200000000001</v>
      </c>
    </row>
    <row r="55" spans="1:40">
      <c r="A55" s="22">
        <v>42</v>
      </c>
      <c r="B55" s="22">
        <v>2</v>
      </c>
      <c r="C55" s="7" t="s">
        <v>112</v>
      </c>
      <c r="D55" s="7" t="s">
        <v>115</v>
      </c>
      <c r="E55" s="2">
        <v>0</v>
      </c>
      <c r="F55" s="2">
        <v>0</v>
      </c>
      <c r="G55" s="2">
        <v>0</v>
      </c>
      <c r="H55" s="41">
        <f t="shared" si="0"/>
        <v>0</v>
      </c>
      <c r="I55" s="2">
        <v>2</v>
      </c>
      <c r="J55" s="2">
        <v>30</v>
      </c>
      <c r="K55" s="2">
        <v>17.5</v>
      </c>
      <c r="L55" s="41">
        <f t="shared" si="1"/>
        <v>0.4375</v>
      </c>
      <c r="M55" s="2">
        <v>0</v>
      </c>
      <c r="N55" s="2">
        <v>0</v>
      </c>
      <c r="O55" s="2">
        <v>0</v>
      </c>
      <c r="P55" s="41">
        <f t="shared" si="2"/>
        <v>0</v>
      </c>
      <c r="Q55" s="2">
        <f t="shared" si="43"/>
        <v>2</v>
      </c>
      <c r="R55" s="2">
        <f t="shared" si="44"/>
        <v>30</v>
      </c>
      <c r="S55" s="2">
        <f t="shared" si="45"/>
        <v>17.5</v>
      </c>
      <c r="T55" s="41">
        <f t="shared" si="6"/>
        <v>0.4375</v>
      </c>
      <c r="U55" s="2">
        <v>0</v>
      </c>
      <c r="V55" s="2">
        <v>0</v>
      </c>
      <c r="W55" s="2">
        <v>0</v>
      </c>
      <c r="X55" s="41">
        <f t="shared" si="7"/>
        <v>0</v>
      </c>
      <c r="Y55" s="2">
        <v>0</v>
      </c>
      <c r="Z55" s="2">
        <v>0</v>
      </c>
      <c r="AA55" s="2">
        <v>0</v>
      </c>
      <c r="AB55" s="25">
        <f t="shared" si="8"/>
        <v>0</v>
      </c>
      <c r="AC55" s="2">
        <v>20</v>
      </c>
      <c r="AD55" s="2">
        <v>683.82</v>
      </c>
      <c r="AE55" s="2">
        <v>342.41</v>
      </c>
      <c r="AF55" s="25">
        <f t="shared" si="9"/>
        <v>8.5602500000000017</v>
      </c>
      <c r="AG55" s="2">
        <f t="shared" si="46"/>
        <v>20</v>
      </c>
      <c r="AH55" s="2">
        <f t="shared" si="47"/>
        <v>683.82</v>
      </c>
      <c r="AI55" s="2">
        <f t="shared" si="48"/>
        <v>342.41</v>
      </c>
      <c r="AJ55" s="25">
        <f t="shared" si="13"/>
        <v>8.5602500000000017</v>
      </c>
      <c r="AK55" s="2">
        <f t="shared" si="49"/>
        <v>22</v>
      </c>
      <c r="AL55" s="2">
        <f t="shared" si="50"/>
        <v>713.82</v>
      </c>
      <c r="AM55" s="2">
        <f t="shared" si="51"/>
        <v>359.91</v>
      </c>
      <c r="AN55" s="38">
        <f t="shared" si="17"/>
        <v>8.9977500000000017</v>
      </c>
    </row>
    <row r="56" spans="1:40">
      <c r="A56" s="22">
        <v>43</v>
      </c>
      <c r="B56" s="22">
        <v>3</v>
      </c>
      <c r="C56" s="7" t="s">
        <v>112</v>
      </c>
      <c r="D56" s="7" t="s">
        <v>117</v>
      </c>
      <c r="E56" s="2">
        <v>0</v>
      </c>
      <c r="F56" s="2">
        <v>0</v>
      </c>
      <c r="G56" s="2">
        <v>0</v>
      </c>
      <c r="H56" s="41">
        <f t="shared" si="0"/>
        <v>0</v>
      </c>
      <c r="I56" s="2">
        <v>32</v>
      </c>
      <c r="J56" s="2">
        <v>142.6</v>
      </c>
      <c r="K56" s="2">
        <v>35.4</v>
      </c>
      <c r="L56" s="41">
        <f t="shared" si="1"/>
        <v>0.88500000000000001</v>
      </c>
      <c r="M56" s="2">
        <v>0</v>
      </c>
      <c r="N56" s="2">
        <v>0</v>
      </c>
      <c r="O56" s="2">
        <v>0</v>
      </c>
      <c r="P56" s="41">
        <f t="shared" si="2"/>
        <v>0</v>
      </c>
      <c r="Q56" s="2">
        <f t="shared" si="43"/>
        <v>32</v>
      </c>
      <c r="R56" s="2">
        <f t="shared" si="44"/>
        <v>142.6</v>
      </c>
      <c r="S56" s="2">
        <f t="shared" si="45"/>
        <v>35.4</v>
      </c>
      <c r="T56" s="41">
        <f t="shared" si="6"/>
        <v>0.88500000000000001</v>
      </c>
      <c r="U56" s="2">
        <v>1</v>
      </c>
      <c r="V56" s="2">
        <v>1000</v>
      </c>
      <c r="W56" s="2">
        <v>750</v>
      </c>
      <c r="X56" s="41">
        <f t="shared" si="7"/>
        <v>11.25</v>
      </c>
      <c r="Y56" s="2">
        <v>0</v>
      </c>
      <c r="Z56" s="2">
        <v>0</v>
      </c>
      <c r="AA56" s="2">
        <v>0</v>
      </c>
      <c r="AB56" s="25">
        <f t="shared" si="8"/>
        <v>0</v>
      </c>
      <c r="AC56" s="2">
        <v>0</v>
      </c>
      <c r="AD56" s="2">
        <v>0</v>
      </c>
      <c r="AE56" s="2">
        <v>0</v>
      </c>
      <c r="AF56" s="25">
        <f t="shared" si="9"/>
        <v>0</v>
      </c>
      <c r="AG56" s="2">
        <f t="shared" si="46"/>
        <v>0</v>
      </c>
      <c r="AH56" s="2">
        <f t="shared" si="47"/>
        <v>0</v>
      </c>
      <c r="AI56" s="2">
        <f t="shared" si="48"/>
        <v>0</v>
      </c>
      <c r="AJ56" s="25">
        <f t="shared" si="13"/>
        <v>0</v>
      </c>
      <c r="AK56" s="2">
        <f t="shared" si="49"/>
        <v>33</v>
      </c>
      <c r="AL56" s="2">
        <f t="shared" si="50"/>
        <v>1142.5999999999999</v>
      </c>
      <c r="AM56" s="2">
        <f t="shared" si="51"/>
        <v>785.4</v>
      </c>
      <c r="AN56" s="38">
        <f t="shared" si="17"/>
        <v>12.135</v>
      </c>
    </row>
    <row r="57" spans="1:40">
      <c r="A57" s="22">
        <v>44</v>
      </c>
      <c r="B57" s="22">
        <v>4</v>
      </c>
      <c r="C57" s="7" t="s">
        <v>112</v>
      </c>
      <c r="D57" s="7" t="s">
        <v>119</v>
      </c>
      <c r="E57" s="2">
        <v>0</v>
      </c>
      <c r="F57" s="2">
        <v>0</v>
      </c>
      <c r="G57" s="2">
        <v>0</v>
      </c>
      <c r="H57" s="41">
        <f t="shared" si="0"/>
        <v>0</v>
      </c>
      <c r="I57" s="2">
        <v>0</v>
      </c>
      <c r="J57" s="2">
        <v>0</v>
      </c>
      <c r="K57" s="2">
        <v>0</v>
      </c>
      <c r="L57" s="41">
        <f t="shared" si="1"/>
        <v>0</v>
      </c>
      <c r="M57" s="2">
        <v>0</v>
      </c>
      <c r="N57" s="2">
        <v>0</v>
      </c>
      <c r="O57" s="2">
        <v>0</v>
      </c>
      <c r="P57" s="41">
        <f t="shared" si="2"/>
        <v>0</v>
      </c>
      <c r="Q57" s="2">
        <f t="shared" si="43"/>
        <v>0</v>
      </c>
      <c r="R57" s="2">
        <f t="shared" si="44"/>
        <v>0</v>
      </c>
      <c r="S57" s="2">
        <f t="shared" si="45"/>
        <v>0</v>
      </c>
      <c r="T57" s="41">
        <f t="shared" si="6"/>
        <v>0</v>
      </c>
      <c r="U57" s="2">
        <v>0</v>
      </c>
      <c r="V57" s="2">
        <v>0</v>
      </c>
      <c r="W57" s="2">
        <v>0</v>
      </c>
      <c r="X57" s="41">
        <f t="shared" si="7"/>
        <v>0</v>
      </c>
      <c r="Y57" s="2">
        <v>0</v>
      </c>
      <c r="Z57" s="2">
        <v>0</v>
      </c>
      <c r="AA57" s="2">
        <v>0</v>
      </c>
      <c r="AB57" s="25">
        <f t="shared" si="8"/>
        <v>0</v>
      </c>
      <c r="AC57" s="2">
        <v>75</v>
      </c>
      <c r="AD57" s="2">
        <v>30.499199999999998</v>
      </c>
      <c r="AE57" s="2">
        <v>10.46</v>
      </c>
      <c r="AF57" s="25">
        <f t="shared" si="9"/>
        <v>0.26150000000000001</v>
      </c>
      <c r="AG57" s="2">
        <f t="shared" si="46"/>
        <v>75</v>
      </c>
      <c r="AH57" s="2">
        <f t="shared" si="47"/>
        <v>30.499199999999998</v>
      </c>
      <c r="AI57" s="2">
        <f t="shared" si="48"/>
        <v>10.46</v>
      </c>
      <c r="AJ57" s="25">
        <f t="shared" si="13"/>
        <v>0.26150000000000001</v>
      </c>
      <c r="AK57" s="2">
        <f t="shared" si="49"/>
        <v>75</v>
      </c>
      <c r="AL57" s="2">
        <f t="shared" si="50"/>
        <v>30.499199999999998</v>
      </c>
      <c r="AM57" s="2">
        <f t="shared" si="51"/>
        <v>10.46</v>
      </c>
      <c r="AN57" s="38">
        <f t="shared" si="17"/>
        <v>0.26150000000000001</v>
      </c>
    </row>
    <row r="58" spans="1:40">
      <c r="A58" s="22">
        <v>45</v>
      </c>
      <c r="B58" s="22">
        <v>5</v>
      </c>
      <c r="C58" s="7" t="s">
        <v>112</v>
      </c>
      <c r="D58" s="7" t="s">
        <v>121</v>
      </c>
      <c r="E58" s="2">
        <v>0</v>
      </c>
      <c r="F58" s="2">
        <v>0</v>
      </c>
      <c r="G58" s="2">
        <v>0</v>
      </c>
      <c r="H58" s="41">
        <f t="shared" si="0"/>
        <v>0</v>
      </c>
      <c r="I58" s="2">
        <v>0</v>
      </c>
      <c r="J58" s="2">
        <v>0</v>
      </c>
      <c r="K58" s="2">
        <v>0</v>
      </c>
      <c r="L58" s="41">
        <f t="shared" si="1"/>
        <v>0</v>
      </c>
      <c r="M58" s="2">
        <v>0</v>
      </c>
      <c r="N58" s="2">
        <v>0</v>
      </c>
      <c r="O58" s="2">
        <v>0</v>
      </c>
      <c r="P58" s="41">
        <f t="shared" si="2"/>
        <v>0</v>
      </c>
      <c r="Q58" s="2">
        <f t="shared" si="43"/>
        <v>0</v>
      </c>
      <c r="R58" s="2">
        <f t="shared" si="44"/>
        <v>0</v>
      </c>
      <c r="S58" s="2">
        <f t="shared" si="45"/>
        <v>0</v>
      </c>
      <c r="T58" s="41">
        <f t="shared" si="6"/>
        <v>0</v>
      </c>
      <c r="U58" s="2">
        <v>0</v>
      </c>
      <c r="V58" s="2">
        <v>0</v>
      </c>
      <c r="W58" s="2">
        <v>0</v>
      </c>
      <c r="X58" s="41">
        <f t="shared" si="7"/>
        <v>0</v>
      </c>
      <c r="Y58" s="2">
        <v>0</v>
      </c>
      <c r="Z58" s="2">
        <v>0</v>
      </c>
      <c r="AA58" s="2">
        <v>0</v>
      </c>
      <c r="AB58" s="25">
        <f t="shared" si="8"/>
        <v>0</v>
      </c>
      <c r="AC58" s="2">
        <v>72</v>
      </c>
      <c r="AD58" s="2">
        <v>369</v>
      </c>
      <c r="AE58" s="2">
        <v>22.09</v>
      </c>
      <c r="AF58" s="25">
        <f t="shared" si="9"/>
        <v>0.55225000000000002</v>
      </c>
      <c r="AG58" s="2">
        <f t="shared" si="46"/>
        <v>72</v>
      </c>
      <c r="AH58" s="2">
        <f t="shared" si="47"/>
        <v>369</v>
      </c>
      <c r="AI58" s="2">
        <f t="shared" si="48"/>
        <v>22.09</v>
      </c>
      <c r="AJ58" s="25">
        <f t="shared" si="13"/>
        <v>0.55225000000000002</v>
      </c>
      <c r="AK58" s="2">
        <f t="shared" si="49"/>
        <v>72</v>
      </c>
      <c r="AL58" s="2">
        <f t="shared" si="50"/>
        <v>369</v>
      </c>
      <c r="AM58" s="2">
        <f t="shared" si="51"/>
        <v>22.09</v>
      </c>
      <c r="AN58" s="38">
        <f t="shared" si="17"/>
        <v>0.55225000000000002</v>
      </c>
    </row>
    <row r="59" spans="1:40">
      <c r="A59" s="22">
        <v>46</v>
      </c>
      <c r="B59" s="22">
        <v>6</v>
      </c>
      <c r="C59" s="7" t="s">
        <v>112</v>
      </c>
      <c r="D59" s="7" t="s">
        <v>123</v>
      </c>
      <c r="E59" s="2">
        <v>14</v>
      </c>
      <c r="F59" s="2">
        <v>649.53</v>
      </c>
      <c r="G59" s="2">
        <v>149.5</v>
      </c>
      <c r="H59" s="41">
        <f t="shared" si="0"/>
        <v>3.7375000000000003</v>
      </c>
      <c r="I59" s="2">
        <v>0</v>
      </c>
      <c r="J59" s="2">
        <v>0</v>
      </c>
      <c r="K59" s="2">
        <v>0</v>
      </c>
      <c r="L59" s="41">
        <f t="shared" si="1"/>
        <v>0</v>
      </c>
      <c r="M59" s="2">
        <v>0</v>
      </c>
      <c r="N59" s="2">
        <v>0</v>
      </c>
      <c r="O59" s="2">
        <v>0</v>
      </c>
      <c r="P59" s="41">
        <f t="shared" si="2"/>
        <v>0</v>
      </c>
      <c r="Q59" s="2">
        <f t="shared" si="43"/>
        <v>14</v>
      </c>
      <c r="R59" s="2">
        <f t="shared" si="44"/>
        <v>649.53</v>
      </c>
      <c r="S59" s="2">
        <f t="shared" si="45"/>
        <v>149.5</v>
      </c>
      <c r="T59" s="41">
        <f t="shared" si="6"/>
        <v>3.7375000000000003</v>
      </c>
      <c r="U59" s="2">
        <v>0</v>
      </c>
      <c r="V59" s="2">
        <v>0</v>
      </c>
      <c r="W59" s="2">
        <v>0</v>
      </c>
      <c r="X59" s="41">
        <f t="shared" si="7"/>
        <v>0</v>
      </c>
      <c r="Y59" s="2">
        <v>0</v>
      </c>
      <c r="Z59" s="2">
        <v>0</v>
      </c>
      <c r="AA59" s="2">
        <v>0</v>
      </c>
      <c r="AB59" s="25">
        <f t="shared" si="8"/>
        <v>0</v>
      </c>
      <c r="AC59" s="2">
        <v>11</v>
      </c>
      <c r="AD59" s="2">
        <v>169.87</v>
      </c>
      <c r="AE59" s="2">
        <v>60.53</v>
      </c>
      <c r="AF59" s="25">
        <f t="shared" si="9"/>
        <v>1.5132500000000002</v>
      </c>
      <c r="AG59" s="2">
        <f t="shared" si="46"/>
        <v>11</v>
      </c>
      <c r="AH59" s="2">
        <f t="shared" si="47"/>
        <v>169.87</v>
      </c>
      <c r="AI59" s="2">
        <f t="shared" si="48"/>
        <v>60.53</v>
      </c>
      <c r="AJ59" s="25">
        <f t="shared" si="13"/>
        <v>1.5132500000000002</v>
      </c>
      <c r="AK59" s="2">
        <f t="shared" si="49"/>
        <v>25</v>
      </c>
      <c r="AL59" s="2">
        <f t="shared" si="50"/>
        <v>819.4</v>
      </c>
      <c r="AM59" s="2">
        <f t="shared" si="51"/>
        <v>210.03</v>
      </c>
      <c r="AN59" s="38">
        <f t="shared" si="17"/>
        <v>5.25075</v>
      </c>
    </row>
    <row r="60" spans="1:40">
      <c r="A60" s="22">
        <v>47</v>
      </c>
      <c r="B60" s="22">
        <v>7</v>
      </c>
      <c r="C60" s="7" t="s">
        <v>112</v>
      </c>
      <c r="D60" s="7" t="s">
        <v>125</v>
      </c>
      <c r="E60" s="2">
        <v>0</v>
      </c>
      <c r="F60" s="2">
        <v>0</v>
      </c>
      <c r="G60" s="2">
        <v>0</v>
      </c>
      <c r="H60" s="41">
        <f t="shared" si="0"/>
        <v>0</v>
      </c>
      <c r="I60" s="2">
        <v>2</v>
      </c>
      <c r="J60" s="2">
        <v>5</v>
      </c>
      <c r="K60" s="2">
        <v>1.75</v>
      </c>
      <c r="L60" s="41">
        <f t="shared" si="1"/>
        <v>4.3750000000000004E-2</v>
      </c>
      <c r="M60" s="2">
        <v>0</v>
      </c>
      <c r="N60" s="2">
        <v>0</v>
      </c>
      <c r="O60" s="2">
        <v>0</v>
      </c>
      <c r="P60" s="41">
        <f t="shared" si="2"/>
        <v>0</v>
      </c>
      <c r="Q60" s="2">
        <f t="shared" si="43"/>
        <v>2</v>
      </c>
      <c r="R60" s="2">
        <f t="shared" si="44"/>
        <v>5</v>
      </c>
      <c r="S60" s="2">
        <f t="shared" si="45"/>
        <v>1.75</v>
      </c>
      <c r="T60" s="41">
        <f t="shared" si="6"/>
        <v>4.3750000000000004E-2</v>
      </c>
      <c r="U60" s="2">
        <v>0</v>
      </c>
      <c r="V60" s="2">
        <v>0</v>
      </c>
      <c r="W60" s="2">
        <v>0</v>
      </c>
      <c r="X60" s="41">
        <f t="shared" si="7"/>
        <v>0</v>
      </c>
      <c r="Y60" s="2">
        <v>0</v>
      </c>
      <c r="Z60" s="2">
        <v>0</v>
      </c>
      <c r="AA60" s="2">
        <v>0</v>
      </c>
      <c r="AB60" s="25">
        <f t="shared" si="8"/>
        <v>0</v>
      </c>
      <c r="AC60" s="2">
        <v>43</v>
      </c>
      <c r="AD60" s="2">
        <v>107.5</v>
      </c>
      <c r="AE60" s="2">
        <v>39.5</v>
      </c>
      <c r="AF60" s="25">
        <f t="shared" si="9"/>
        <v>0.98750000000000004</v>
      </c>
      <c r="AG60" s="2">
        <f t="shared" si="46"/>
        <v>43</v>
      </c>
      <c r="AH60" s="2">
        <f t="shared" si="47"/>
        <v>107.5</v>
      </c>
      <c r="AI60" s="2">
        <f t="shared" si="48"/>
        <v>39.5</v>
      </c>
      <c r="AJ60" s="25">
        <f t="shared" si="13"/>
        <v>0.98750000000000004</v>
      </c>
      <c r="AK60" s="2">
        <f t="shared" si="49"/>
        <v>45</v>
      </c>
      <c r="AL60" s="2">
        <f t="shared" si="50"/>
        <v>112.5</v>
      </c>
      <c r="AM60" s="2">
        <f t="shared" si="51"/>
        <v>41.25</v>
      </c>
      <c r="AN60" s="38">
        <f t="shared" si="17"/>
        <v>1.03125</v>
      </c>
    </row>
    <row r="61" spans="1:40">
      <c r="A61" s="22">
        <v>48</v>
      </c>
      <c r="B61" s="22">
        <v>8</v>
      </c>
      <c r="C61" s="7" t="s">
        <v>112</v>
      </c>
      <c r="D61" s="7" t="s">
        <v>127</v>
      </c>
      <c r="E61" s="2">
        <v>0</v>
      </c>
      <c r="F61" s="2">
        <v>0</v>
      </c>
      <c r="G61" s="2">
        <v>0</v>
      </c>
      <c r="H61" s="41">
        <f t="shared" si="0"/>
        <v>0</v>
      </c>
      <c r="I61" s="2">
        <v>21</v>
      </c>
      <c r="J61" s="2">
        <v>60.5</v>
      </c>
      <c r="K61" s="2">
        <v>44.1</v>
      </c>
      <c r="L61" s="41">
        <f t="shared" si="1"/>
        <v>1.1025</v>
      </c>
      <c r="M61" s="2">
        <v>0</v>
      </c>
      <c r="N61" s="2">
        <v>0</v>
      </c>
      <c r="O61" s="2">
        <v>0</v>
      </c>
      <c r="P61" s="41">
        <f t="shared" si="2"/>
        <v>0</v>
      </c>
      <c r="Q61" s="2">
        <f t="shared" si="43"/>
        <v>21</v>
      </c>
      <c r="R61" s="2">
        <f t="shared" si="44"/>
        <v>60.5</v>
      </c>
      <c r="S61" s="2">
        <f t="shared" si="45"/>
        <v>44.1</v>
      </c>
      <c r="T61" s="41">
        <f t="shared" si="6"/>
        <v>1.1025</v>
      </c>
      <c r="U61" s="2">
        <v>0</v>
      </c>
      <c r="V61" s="2">
        <v>0</v>
      </c>
      <c r="W61" s="2">
        <v>0</v>
      </c>
      <c r="X61" s="41">
        <f t="shared" si="7"/>
        <v>0</v>
      </c>
      <c r="Y61" s="2">
        <v>0</v>
      </c>
      <c r="Z61" s="2">
        <v>0</v>
      </c>
      <c r="AA61" s="2">
        <v>0</v>
      </c>
      <c r="AB61" s="25">
        <f t="shared" si="8"/>
        <v>0</v>
      </c>
      <c r="AC61" s="2">
        <v>0</v>
      </c>
      <c r="AD61" s="2">
        <v>0</v>
      </c>
      <c r="AE61" s="2">
        <v>0</v>
      </c>
      <c r="AF61" s="25">
        <f t="shared" si="9"/>
        <v>0</v>
      </c>
      <c r="AG61" s="2">
        <f t="shared" si="46"/>
        <v>0</v>
      </c>
      <c r="AH61" s="2">
        <f t="shared" si="47"/>
        <v>0</v>
      </c>
      <c r="AI61" s="2">
        <f t="shared" si="48"/>
        <v>0</v>
      </c>
      <c r="AJ61" s="25">
        <f t="shared" si="13"/>
        <v>0</v>
      </c>
      <c r="AK61" s="2">
        <f t="shared" si="49"/>
        <v>21</v>
      </c>
      <c r="AL61" s="2">
        <f t="shared" si="50"/>
        <v>60.5</v>
      </c>
      <c r="AM61" s="2">
        <f t="shared" si="51"/>
        <v>44.1</v>
      </c>
      <c r="AN61" s="38">
        <f t="shared" si="17"/>
        <v>1.1025</v>
      </c>
    </row>
    <row r="62" spans="1:40">
      <c r="A62" s="22">
        <v>49</v>
      </c>
      <c r="B62" s="22">
        <v>9</v>
      </c>
      <c r="C62" s="7" t="s">
        <v>112</v>
      </c>
      <c r="D62" s="7" t="s">
        <v>129</v>
      </c>
      <c r="E62" s="2">
        <v>0</v>
      </c>
      <c r="F62" s="2">
        <v>0</v>
      </c>
      <c r="G62" s="2">
        <v>0</v>
      </c>
      <c r="H62" s="41">
        <f t="shared" si="0"/>
        <v>0</v>
      </c>
      <c r="I62" s="2">
        <v>0</v>
      </c>
      <c r="J62" s="2">
        <v>0</v>
      </c>
      <c r="K62" s="2">
        <v>0</v>
      </c>
      <c r="L62" s="41">
        <f t="shared" si="1"/>
        <v>0</v>
      </c>
      <c r="M62" s="2">
        <v>0</v>
      </c>
      <c r="N62" s="2">
        <v>0</v>
      </c>
      <c r="O62" s="2">
        <v>0</v>
      </c>
      <c r="P62" s="41">
        <f t="shared" si="2"/>
        <v>0</v>
      </c>
      <c r="Q62" s="2">
        <f t="shared" si="43"/>
        <v>0</v>
      </c>
      <c r="R62" s="2">
        <f t="shared" si="44"/>
        <v>0</v>
      </c>
      <c r="S62" s="2">
        <f t="shared" si="45"/>
        <v>0</v>
      </c>
      <c r="T62" s="41">
        <f t="shared" si="6"/>
        <v>0</v>
      </c>
      <c r="U62" s="2">
        <v>1</v>
      </c>
      <c r="V62" s="2">
        <v>750</v>
      </c>
      <c r="W62" s="2">
        <v>562.5</v>
      </c>
      <c r="X62" s="41">
        <f t="shared" si="7"/>
        <v>8.4375</v>
      </c>
      <c r="Y62" s="2">
        <v>0</v>
      </c>
      <c r="Z62" s="2">
        <v>0</v>
      </c>
      <c r="AA62" s="2">
        <v>0</v>
      </c>
      <c r="AB62" s="25">
        <f t="shared" si="8"/>
        <v>0</v>
      </c>
      <c r="AC62" s="2">
        <v>98</v>
      </c>
      <c r="AD62" s="2">
        <v>195.1</v>
      </c>
      <c r="AE62" s="2">
        <v>77.95</v>
      </c>
      <c r="AF62" s="25">
        <f t="shared" si="9"/>
        <v>1.9487500000000002</v>
      </c>
      <c r="AG62" s="2">
        <f t="shared" si="46"/>
        <v>98</v>
      </c>
      <c r="AH62" s="2">
        <f t="shared" si="47"/>
        <v>195.1</v>
      </c>
      <c r="AI62" s="2">
        <f t="shared" si="48"/>
        <v>77.95</v>
      </c>
      <c r="AJ62" s="25">
        <f t="shared" si="13"/>
        <v>1.9487500000000002</v>
      </c>
      <c r="AK62" s="2">
        <f t="shared" si="49"/>
        <v>99</v>
      </c>
      <c r="AL62" s="2">
        <f t="shared" si="50"/>
        <v>945.1</v>
      </c>
      <c r="AM62" s="2">
        <f t="shared" si="51"/>
        <v>640.45000000000005</v>
      </c>
      <c r="AN62" s="38">
        <f t="shared" si="17"/>
        <v>10.38625</v>
      </c>
    </row>
    <row r="63" spans="1:40">
      <c r="A63" s="22">
        <v>50</v>
      </c>
      <c r="B63" s="22">
        <v>10</v>
      </c>
      <c r="C63" s="7" t="s">
        <v>112</v>
      </c>
      <c r="D63" s="7" t="s">
        <v>131</v>
      </c>
      <c r="E63" s="2">
        <v>0</v>
      </c>
      <c r="F63" s="2">
        <v>0</v>
      </c>
      <c r="G63" s="2">
        <v>0</v>
      </c>
      <c r="H63" s="41">
        <f t="shared" si="0"/>
        <v>0</v>
      </c>
      <c r="I63" s="2">
        <v>0</v>
      </c>
      <c r="J63" s="2">
        <v>0</v>
      </c>
      <c r="K63" s="2">
        <v>0</v>
      </c>
      <c r="L63" s="41">
        <f t="shared" si="1"/>
        <v>0</v>
      </c>
      <c r="M63" s="2">
        <v>0</v>
      </c>
      <c r="N63" s="2">
        <v>0</v>
      </c>
      <c r="O63" s="2">
        <v>0</v>
      </c>
      <c r="P63" s="41">
        <f t="shared" si="2"/>
        <v>0</v>
      </c>
      <c r="Q63" s="2">
        <f t="shared" si="43"/>
        <v>0</v>
      </c>
      <c r="R63" s="2">
        <f t="shared" si="44"/>
        <v>0</v>
      </c>
      <c r="S63" s="2">
        <f t="shared" si="45"/>
        <v>0</v>
      </c>
      <c r="T63" s="41">
        <f t="shared" si="6"/>
        <v>0</v>
      </c>
      <c r="U63" s="2">
        <v>0</v>
      </c>
      <c r="V63" s="2">
        <v>0</v>
      </c>
      <c r="W63" s="2">
        <v>0</v>
      </c>
      <c r="X63" s="41">
        <f t="shared" si="7"/>
        <v>0</v>
      </c>
      <c r="Y63" s="2">
        <v>0</v>
      </c>
      <c r="Z63" s="2">
        <v>0</v>
      </c>
      <c r="AA63" s="2">
        <v>0</v>
      </c>
      <c r="AB63" s="25">
        <f t="shared" si="8"/>
        <v>0</v>
      </c>
      <c r="AC63" s="2">
        <v>46</v>
      </c>
      <c r="AD63" s="2">
        <v>94.77</v>
      </c>
      <c r="AE63" s="2">
        <v>44.69</v>
      </c>
      <c r="AF63" s="25">
        <f t="shared" si="9"/>
        <v>1.1172500000000001</v>
      </c>
      <c r="AG63" s="2">
        <f t="shared" si="46"/>
        <v>46</v>
      </c>
      <c r="AH63" s="2">
        <f t="shared" si="47"/>
        <v>94.77</v>
      </c>
      <c r="AI63" s="2">
        <f t="shared" si="48"/>
        <v>44.69</v>
      </c>
      <c r="AJ63" s="25">
        <f t="shared" si="13"/>
        <v>1.1172500000000001</v>
      </c>
      <c r="AK63" s="2">
        <f t="shared" si="49"/>
        <v>46</v>
      </c>
      <c r="AL63" s="2">
        <f t="shared" si="50"/>
        <v>94.77</v>
      </c>
      <c r="AM63" s="2">
        <f t="shared" si="51"/>
        <v>44.69</v>
      </c>
      <c r="AN63" s="38">
        <f t="shared" si="17"/>
        <v>1.1172500000000001</v>
      </c>
    </row>
    <row r="64" spans="1:40">
      <c r="A64" s="22">
        <v>51</v>
      </c>
      <c r="B64" s="22">
        <v>11</v>
      </c>
      <c r="C64" s="7" t="s">
        <v>112</v>
      </c>
      <c r="D64" s="7" t="s">
        <v>133</v>
      </c>
      <c r="E64" s="2">
        <v>0</v>
      </c>
      <c r="F64" s="2">
        <v>0</v>
      </c>
      <c r="G64" s="2">
        <v>0</v>
      </c>
      <c r="H64" s="41">
        <f t="shared" si="0"/>
        <v>0</v>
      </c>
      <c r="I64" s="2">
        <v>0</v>
      </c>
      <c r="J64" s="2">
        <v>0</v>
      </c>
      <c r="K64" s="2">
        <v>0</v>
      </c>
      <c r="L64" s="41">
        <f t="shared" si="1"/>
        <v>0</v>
      </c>
      <c r="M64" s="2">
        <v>0</v>
      </c>
      <c r="N64" s="2">
        <v>0</v>
      </c>
      <c r="O64" s="2">
        <v>0</v>
      </c>
      <c r="P64" s="41">
        <f t="shared" si="2"/>
        <v>0</v>
      </c>
      <c r="Q64" s="2">
        <f t="shared" si="43"/>
        <v>0</v>
      </c>
      <c r="R64" s="2">
        <f t="shared" si="44"/>
        <v>0</v>
      </c>
      <c r="S64" s="2">
        <f t="shared" si="45"/>
        <v>0</v>
      </c>
      <c r="T64" s="41">
        <f t="shared" si="6"/>
        <v>0</v>
      </c>
      <c r="U64" s="2">
        <v>0</v>
      </c>
      <c r="V64" s="2">
        <v>0</v>
      </c>
      <c r="W64" s="2">
        <v>0</v>
      </c>
      <c r="X64" s="41">
        <f t="shared" si="7"/>
        <v>0</v>
      </c>
      <c r="Y64" s="2">
        <v>0</v>
      </c>
      <c r="Z64" s="2">
        <v>0</v>
      </c>
      <c r="AA64" s="2">
        <v>0</v>
      </c>
      <c r="AB64" s="25">
        <f t="shared" si="8"/>
        <v>0</v>
      </c>
      <c r="AC64" s="2">
        <v>51</v>
      </c>
      <c r="AD64" s="2">
        <v>24.829000000000001</v>
      </c>
      <c r="AE64" s="2">
        <v>13.673</v>
      </c>
      <c r="AF64" s="25">
        <f t="shared" si="9"/>
        <v>0.34182500000000005</v>
      </c>
      <c r="AG64" s="2">
        <f t="shared" si="46"/>
        <v>51</v>
      </c>
      <c r="AH64" s="2">
        <f t="shared" si="47"/>
        <v>24.829000000000001</v>
      </c>
      <c r="AI64" s="2">
        <f t="shared" si="48"/>
        <v>13.673</v>
      </c>
      <c r="AJ64" s="25">
        <f t="shared" si="13"/>
        <v>0.34182500000000005</v>
      </c>
      <c r="AK64" s="2">
        <f t="shared" si="49"/>
        <v>51</v>
      </c>
      <c r="AL64" s="2">
        <f t="shared" si="50"/>
        <v>24.829000000000001</v>
      </c>
      <c r="AM64" s="2">
        <f t="shared" si="51"/>
        <v>13.673</v>
      </c>
      <c r="AN64" s="38">
        <f t="shared" si="17"/>
        <v>0.34182500000000005</v>
      </c>
    </row>
    <row r="65" spans="1:40">
      <c r="A65" s="22">
        <v>52</v>
      </c>
      <c r="B65" s="22">
        <v>12</v>
      </c>
      <c r="C65" s="7" t="s">
        <v>112</v>
      </c>
      <c r="D65" s="7" t="s">
        <v>135</v>
      </c>
      <c r="E65" s="2">
        <v>5</v>
      </c>
      <c r="F65" s="2">
        <v>95.58</v>
      </c>
      <c r="G65" s="2">
        <v>32.049999999999997</v>
      </c>
      <c r="H65" s="41">
        <f t="shared" si="0"/>
        <v>0.80125000000000002</v>
      </c>
      <c r="I65" s="2">
        <v>0</v>
      </c>
      <c r="J65" s="2">
        <v>0</v>
      </c>
      <c r="K65" s="2">
        <v>0</v>
      </c>
      <c r="L65" s="41">
        <f t="shared" si="1"/>
        <v>0</v>
      </c>
      <c r="M65" s="2">
        <v>0</v>
      </c>
      <c r="N65" s="2">
        <v>0</v>
      </c>
      <c r="O65" s="2">
        <v>0</v>
      </c>
      <c r="P65" s="41">
        <f t="shared" si="2"/>
        <v>0</v>
      </c>
      <c r="Q65" s="2">
        <f t="shared" si="43"/>
        <v>5</v>
      </c>
      <c r="R65" s="2">
        <f t="shared" si="44"/>
        <v>95.58</v>
      </c>
      <c r="S65" s="2">
        <f t="shared" si="45"/>
        <v>32.049999999999997</v>
      </c>
      <c r="T65" s="41">
        <f t="shared" si="6"/>
        <v>0.80125000000000002</v>
      </c>
      <c r="U65" s="2">
        <v>1</v>
      </c>
      <c r="V65" s="2">
        <v>2000</v>
      </c>
      <c r="W65" s="2">
        <v>1500</v>
      </c>
      <c r="X65" s="41">
        <f t="shared" si="7"/>
        <v>22.5</v>
      </c>
      <c r="Y65" s="2">
        <v>53</v>
      </c>
      <c r="Z65" s="2">
        <v>264.52999999999997</v>
      </c>
      <c r="AA65" s="2">
        <v>67.14</v>
      </c>
      <c r="AB65" s="25">
        <f t="shared" si="8"/>
        <v>1.6785000000000001</v>
      </c>
      <c r="AC65" s="2">
        <v>0</v>
      </c>
      <c r="AD65" s="2">
        <v>0</v>
      </c>
      <c r="AE65" s="2">
        <v>0</v>
      </c>
      <c r="AF65" s="25">
        <f t="shared" si="9"/>
        <v>0</v>
      </c>
      <c r="AG65" s="2">
        <f t="shared" si="46"/>
        <v>53</v>
      </c>
      <c r="AH65" s="2">
        <f t="shared" si="47"/>
        <v>264.52999999999997</v>
      </c>
      <c r="AI65" s="2">
        <f t="shared" si="48"/>
        <v>67.14</v>
      </c>
      <c r="AJ65" s="25">
        <f t="shared" si="13"/>
        <v>1.6785000000000001</v>
      </c>
      <c r="AK65" s="2">
        <f t="shared" si="49"/>
        <v>59</v>
      </c>
      <c r="AL65" s="2">
        <f t="shared" si="50"/>
        <v>2360.1099999999997</v>
      </c>
      <c r="AM65" s="2">
        <f t="shared" si="51"/>
        <v>1599.19</v>
      </c>
      <c r="AN65" s="38">
        <f t="shared" si="17"/>
        <v>24.979749999999999</v>
      </c>
    </row>
    <row r="66" spans="1:40">
      <c r="A66" s="22">
        <v>53</v>
      </c>
      <c r="B66" s="22">
        <v>13</v>
      </c>
      <c r="C66" s="7" t="s">
        <v>112</v>
      </c>
      <c r="D66" s="7" t="s">
        <v>137</v>
      </c>
      <c r="E66" s="2">
        <v>14</v>
      </c>
      <c r="F66" s="2">
        <v>551</v>
      </c>
      <c r="G66" s="2">
        <v>141</v>
      </c>
      <c r="H66" s="41">
        <f t="shared" si="0"/>
        <v>3.5250000000000004</v>
      </c>
      <c r="I66" s="2">
        <v>0</v>
      </c>
      <c r="J66" s="2">
        <v>0</v>
      </c>
      <c r="K66" s="2">
        <v>0</v>
      </c>
      <c r="L66" s="41">
        <f t="shared" si="1"/>
        <v>0</v>
      </c>
      <c r="M66" s="2">
        <v>0</v>
      </c>
      <c r="N66" s="2">
        <v>0</v>
      </c>
      <c r="O66" s="2">
        <v>0</v>
      </c>
      <c r="P66" s="41">
        <f t="shared" si="2"/>
        <v>0</v>
      </c>
      <c r="Q66" s="2">
        <f t="shared" si="43"/>
        <v>14</v>
      </c>
      <c r="R66" s="2">
        <f t="shared" si="44"/>
        <v>551</v>
      </c>
      <c r="S66" s="2">
        <f t="shared" si="45"/>
        <v>141</v>
      </c>
      <c r="T66" s="41">
        <f t="shared" si="6"/>
        <v>3.5250000000000004</v>
      </c>
      <c r="U66" s="2">
        <v>1</v>
      </c>
      <c r="V66" s="2">
        <v>450</v>
      </c>
      <c r="W66" s="2">
        <v>337</v>
      </c>
      <c r="X66" s="41">
        <f t="shared" si="7"/>
        <v>5.0549999999999997</v>
      </c>
      <c r="Y66" s="2">
        <v>3</v>
      </c>
      <c r="Z66" s="2">
        <v>188</v>
      </c>
      <c r="AA66" s="2">
        <v>46</v>
      </c>
      <c r="AB66" s="25">
        <f t="shared" si="8"/>
        <v>1.1500000000000001</v>
      </c>
      <c r="AC66" s="2">
        <v>10</v>
      </c>
      <c r="AD66" s="2">
        <v>28</v>
      </c>
      <c r="AE66" s="2">
        <v>15</v>
      </c>
      <c r="AF66" s="25">
        <f t="shared" si="9"/>
        <v>0.375</v>
      </c>
      <c r="AG66" s="2">
        <f t="shared" si="46"/>
        <v>13</v>
      </c>
      <c r="AH66" s="2">
        <f t="shared" si="47"/>
        <v>216</v>
      </c>
      <c r="AI66" s="2">
        <f t="shared" si="48"/>
        <v>61</v>
      </c>
      <c r="AJ66" s="25">
        <f t="shared" si="13"/>
        <v>1.5250000000000001</v>
      </c>
      <c r="AK66" s="2">
        <f t="shared" si="49"/>
        <v>28</v>
      </c>
      <c r="AL66" s="2">
        <f t="shared" si="50"/>
        <v>1217</v>
      </c>
      <c r="AM66" s="2">
        <f t="shared" si="51"/>
        <v>539</v>
      </c>
      <c r="AN66" s="38">
        <f t="shared" si="17"/>
        <v>10.105</v>
      </c>
    </row>
    <row r="67" spans="1:40">
      <c r="A67" s="22">
        <v>54</v>
      </c>
      <c r="B67" s="22">
        <v>14</v>
      </c>
      <c r="C67" s="7" t="s">
        <v>112</v>
      </c>
      <c r="D67" s="7" t="s">
        <v>139</v>
      </c>
      <c r="E67" s="2">
        <v>4</v>
      </c>
      <c r="F67" s="2">
        <v>179.76</v>
      </c>
      <c r="G67" s="2">
        <v>143.79</v>
      </c>
      <c r="H67" s="41">
        <f t="shared" si="0"/>
        <v>3.5947499999999999</v>
      </c>
      <c r="I67" s="2">
        <v>28</v>
      </c>
      <c r="J67" s="2">
        <v>518.73</v>
      </c>
      <c r="K67" s="2">
        <v>390.97</v>
      </c>
      <c r="L67" s="41">
        <f t="shared" si="1"/>
        <v>9.7742500000000021</v>
      </c>
      <c r="M67" s="2">
        <v>0</v>
      </c>
      <c r="N67" s="2">
        <v>0</v>
      </c>
      <c r="O67" s="2">
        <v>0</v>
      </c>
      <c r="P67" s="41">
        <f t="shared" si="2"/>
        <v>0</v>
      </c>
      <c r="Q67" s="2">
        <f t="shared" si="43"/>
        <v>32</v>
      </c>
      <c r="R67" s="2">
        <f t="shared" si="44"/>
        <v>698.49</v>
      </c>
      <c r="S67" s="2">
        <f t="shared" si="45"/>
        <v>534.76</v>
      </c>
      <c r="T67" s="41">
        <f t="shared" si="6"/>
        <v>13.369000000000002</v>
      </c>
      <c r="U67" s="2">
        <v>1</v>
      </c>
      <c r="V67" s="2">
        <v>500</v>
      </c>
      <c r="W67" s="2">
        <v>375</v>
      </c>
      <c r="X67" s="41">
        <f t="shared" si="7"/>
        <v>5.625</v>
      </c>
      <c r="Y67" s="2">
        <v>0</v>
      </c>
      <c r="Z67" s="2">
        <v>0</v>
      </c>
      <c r="AA67" s="2">
        <v>0</v>
      </c>
      <c r="AB67" s="25">
        <f t="shared" si="8"/>
        <v>0</v>
      </c>
      <c r="AC67" s="2">
        <v>9</v>
      </c>
      <c r="AD67" s="2">
        <v>119.67</v>
      </c>
      <c r="AE67" s="2">
        <v>94.83</v>
      </c>
      <c r="AF67" s="25">
        <f t="shared" si="9"/>
        <v>2.3707500000000001</v>
      </c>
      <c r="AG67" s="2">
        <f t="shared" si="46"/>
        <v>9</v>
      </c>
      <c r="AH67" s="2">
        <f t="shared" si="47"/>
        <v>119.67</v>
      </c>
      <c r="AI67" s="2">
        <f t="shared" si="48"/>
        <v>94.83</v>
      </c>
      <c r="AJ67" s="25">
        <f t="shared" si="13"/>
        <v>2.3707500000000001</v>
      </c>
      <c r="AK67" s="2">
        <f t="shared" si="49"/>
        <v>42</v>
      </c>
      <c r="AL67" s="2">
        <f t="shared" si="50"/>
        <v>1318.16</v>
      </c>
      <c r="AM67" s="2">
        <f t="shared" si="51"/>
        <v>1004.59</v>
      </c>
      <c r="AN67" s="38">
        <f t="shared" si="17"/>
        <v>21.364750000000001</v>
      </c>
    </row>
    <row r="68" spans="1:40">
      <c r="A68" s="22">
        <v>55</v>
      </c>
      <c r="B68" s="22">
        <v>15</v>
      </c>
      <c r="C68" s="7" t="s">
        <v>112</v>
      </c>
      <c r="D68" s="7" t="s">
        <v>141</v>
      </c>
      <c r="E68" s="2">
        <v>0</v>
      </c>
      <c r="F68" s="2">
        <v>0</v>
      </c>
      <c r="G68" s="2">
        <v>0</v>
      </c>
      <c r="H68" s="41">
        <f t="shared" si="0"/>
        <v>0</v>
      </c>
      <c r="I68" s="2">
        <v>3</v>
      </c>
      <c r="J68" s="2">
        <v>1.76</v>
      </c>
      <c r="K68" s="2">
        <v>0.69</v>
      </c>
      <c r="L68" s="41">
        <f t="shared" si="1"/>
        <v>1.7249999999999998E-2</v>
      </c>
      <c r="M68" s="2">
        <v>0</v>
      </c>
      <c r="N68" s="2">
        <v>0</v>
      </c>
      <c r="O68" s="2">
        <v>0</v>
      </c>
      <c r="P68" s="41">
        <f t="shared" si="2"/>
        <v>0</v>
      </c>
      <c r="Q68" s="2">
        <f t="shared" si="43"/>
        <v>3</v>
      </c>
      <c r="R68" s="2">
        <f t="shared" si="44"/>
        <v>1.76</v>
      </c>
      <c r="S68" s="2">
        <f t="shared" si="45"/>
        <v>0.69</v>
      </c>
      <c r="T68" s="41">
        <f t="shared" si="6"/>
        <v>1.7249999999999998E-2</v>
      </c>
      <c r="U68" s="2">
        <v>0</v>
      </c>
      <c r="V68" s="2">
        <v>0</v>
      </c>
      <c r="W68" s="2">
        <v>0</v>
      </c>
      <c r="X68" s="41">
        <f t="shared" si="7"/>
        <v>0</v>
      </c>
      <c r="Y68" s="2">
        <v>0</v>
      </c>
      <c r="Z68" s="2">
        <v>0</v>
      </c>
      <c r="AA68" s="2">
        <v>0</v>
      </c>
      <c r="AB68" s="25">
        <f t="shared" si="8"/>
        <v>0</v>
      </c>
      <c r="AC68" s="2">
        <v>45</v>
      </c>
      <c r="AD68" s="2">
        <v>30.37</v>
      </c>
      <c r="AE68" s="2">
        <v>11.94</v>
      </c>
      <c r="AF68" s="25">
        <f t="shared" si="9"/>
        <v>0.29849999999999999</v>
      </c>
      <c r="AG68" s="2">
        <f t="shared" si="46"/>
        <v>45</v>
      </c>
      <c r="AH68" s="2">
        <f t="shared" si="47"/>
        <v>30.37</v>
      </c>
      <c r="AI68" s="2">
        <f t="shared" si="48"/>
        <v>11.94</v>
      </c>
      <c r="AJ68" s="25">
        <f t="shared" si="13"/>
        <v>0.29849999999999999</v>
      </c>
      <c r="AK68" s="2">
        <f t="shared" si="49"/>
        <v>48</v>
      </c>
      <c r="AL68" s="2">
        <f t="shared" si="50"/>
        <v>32.130000000000003</v>
      </c>
      <c r="AM68" s="2">
        <f t="shared" si="51"/>
        <v>12.629999999999999</v>
      </c>
      <c r="AN68" s="38">
        <f t="shared" si="17"/>
        <v>0.31574999999999998</v>
      </c>
    </row>
    <row r="69" spans="1:40">
      <c r="A69" s="22">
        <v>56</v>
      </c>
      <c r="B69" s="22">
        <v>16</v>
      </c>
      <c r="C69" s="7" t="s">
        <v>112</v>
      </c>
      <c r="D69" s="7" t="s">
        <v>143</v>
      </c>
      <c r="E69" s="2">
        <v>15</v>
      </c>
      <c r="F69" s="2">
        <v>225</v>
      </c>
      <c r="G69" s="2">
        <v>126</v>
      </c>
      <c r="H69" s="41">
        <f t="shared" si="0"/>
        <v>3.1500000000000004</v>
      </c>
      <c r="I69" s="2">
        <v>0</v>
      </c>
      <c r="J69" s="2">
        <v>0</v>
      </c>
      <c r="K69" s="2">
        <v>0</v>
      </c>
      <c r="L69" s="41">
        <f t="shared" si="1"/>
        <v>0</v>
      </c>
      <c r="M69" s="2">
        <v>1</v>
      </c>
      <c r="N69" s="2">
        <v>600</v>
      </c>
      <c r="O69" s="2">
        <v>450</v>
      </c>
      <c r="P69" s="41">
        <f t="shared" si="2"/>
        <v>6.75</v>
      </c>
      <c r="Q69" s="2">
        <f t="shared" si="43"/>
        <v>16</v>
      </c>
      <c r="R69" s="2">
        <f t="shared" si="44"/>
        <v>825</v>
      </c>
      <c r="S69" s="2">
        <f t="shared" si="45"/>
        <v>576</v>
      </c>
      <c r="T69" s="41">
        <f t="shared" si="6"/>
        <v>9.9</v>
      </c>
      <c r="U69" s="2">
        <v>0</v>
      </c>
      <c r="V69" s="2">
        <v>0</v>
      </c>
      <c r="W69" s="2">
        <v>0</v>
      </c>
      <c r="X69" s="41">
        <f t="shared" si="7"/>
        <v>0</v>
      </c>
      <c r="Y69" s="2">
        <v>0</v>
      </c>
      <c r="Z69" s="2">
        <v>0</v>
      </c>
      <c r="AA69" s="2">
        <v>0</v>
      </c>
      <c r="AB69" s="25">
        <f t="shared" si="8"/>
        <v>0</v>
      </c>
      <c r="AC69" s="2">
        <v>57</v>
      </c>
      <c r="AD69" s="2">
        <v>91</v>
      </c>
      <c r="AE69" s="2">
        <v>26</v>
      </c>
      <c r="AF69" s="25">
        <f t="shared" si="9"/>
        <v>0.65</v>
      </c>
      <c r="AG69" s="2">
        <f t="shared" si="46"/>
        <v>57</v>
      </c>
      <c r="AH69" s="2">
        <f t="shared" si="47"/>
        <v>91</v>
      </c>
      <c r="AI69" s="2">
        <f t="shared" si="48"/>
        <v>26</v>
      </c>
      <c r="AJ69" s="25">
        <f t="shared" si="13"/>
        <v>0.65</v>
      </c>
      <c r="AK69" s="2">
        <f t="shared" si="49"/>
        <v>73</v>
      </c>
      <c r="AL69" s="2">
        <f t="shared" si="50"/>
        <v>916</v>
      </c>
      <c r="AM69" s="2">
        <f t="shared" si="51"/>
        <v>602</v>
      </c>
      <c r="AN69" s="38">
        <f t="shared" si="17"/>
        <v>10.55</v>
      </c>
    </row>
    <row r="70" spans="1:40">
      <c r="A70" s="22">
        <v>57</v>
      </c>
      <c r="B70" s="22">
        <v>17</v>
      </c>
      <c r="C70" s="7" t="s">
        <v>112</v>
      </c>
      <c r="D70" s="7" t="s">
        <v>145</v>
      </c>
      <c r="E70" s="2">
        <v>15</v>
      </c>
      <c r="F70" s="2">
        <v>285</v>
      </c>
      <c r="G70" s="2">
        <v>146</v>
      </c>
      <c r="H70" s="41">
        <f t="shared" si="0"/>
        <v>3.6500000000000004</v>
      </c>
      <c r="I70" s="2">
        <v>0</v>
      </c>
      <c r="J70" s="2">
        <v>0</v>
      </c>
      <c r="K70" s="2">
        <v>0</v>
      </c>
      <c r="L70" s="41">
        <f t="shared" si="1"/>
        <v>0</v>
      </c>
      <c r="M70" s="2">
        <v>4</v>
      </c>
      <c r="N70" s="2">
        <v>2820</v>
      </c>
      <c r="O70" s="2">
        <v>2820</v>
      </c>
      <c r="P70" s="41">
        <f t="shared" si="2"/>
        <v>42.3</v>
      </c>
      <c r="Q70" s="2">
        <f t="shared" si="43"/>
        <v>19</v>
      </c>
      <c r="R70" s="2">
        <f t="shared" si="44"/>
        <v>3105</v>
      </c>
      <c r="S70" s="2">
        <f t="shared" si="45"/>
        <v>2966</v>
      </c>
      <c r="T70" s="41">
        <f t="shared" si="6"/>
        <v>45.949999999999996</v>
      </c>
      <c r="U70" s="2">
        <v>0</v>
      </c>
      <c r="V70" s="2">
        <v>0</v>
      </c>
      <c r="W70" s="2">
        <v>0</v>
      </c>
      <c r="X70" s="41">
        <f t="shared" si="7"/>
        <v>0</v>
      </c>
      <c r="Y70" s="2">
        <v>0</v>
      </c>
      <c r="Z70" s="2">
        <v>0</v>
      </c>
      <c r="AA70" s="2">
        <v>0</v>
      </c>
      <c r="AB70" s="25">
        <f t="shared" si="8"/>
        <v>0</v>
      </c>
      <c r="AC70" s="2">
        <v>121</v>
      </c>
      <c r="AD70" s="2">
        <v>1657.96</v>
      </c>
      <c r="AE70" s="2">
        <v>423.7</v>
      </c>
      <c r="AF70" s="25">
        <f t="shared" si="9"/>
        <v>10.592500000000001</v>
      </c>
      <c r="AG70" s="2">
        <f t="shared" si="46"/>
        <v>121</v>
      </c>
      <c r="AH70" s="2">
        <f t="shared" si="47"/>
        <v>1657.96</v>
      </c>
      <c r="AI70" s="2">
        <f t="shared" si="48"/>
        <v>423.7</v>
      </c>
      <c r="AJ70" s="25">
        <f t="shared" si="13"/>
        <v>10.592500000000001</v>
      </c>
      <c r="AK70" s="2">
        <f t="shared" si="49"/>
        <v>140</v>
      </c>
      <c r="AL70" s="2">
        <f t="shared" si="50"/>
        <v>4762.96</v>
      </c>
      <c r="AM70" s="2">
        <f t="shared" si="51"/>
        <v>3389.7</v>
      </c>
      <c r="AN70" s="38">
        <f t="shared" si="17"/>
        <v>56.542499999999997</v>
      </c>
    </row>
    <row r="71" spans="1:40">
      <c r="A71" s="22">
        <v>58</v>
      </c>
      <c r="B71" s="22">
        <v>18</v>
      </c>
      <c r="C71" s="7" t="s">
        <v>112</v>
      </c>
      <c r="D71" s="7" t="s">
        <v>147</v>
      </c>
      <c r="E71" s="2">
        <v>5</v>
      </c>
      <c r="F71" s="2">
        <v>220</v>
      </c>
      <c r="G71" s="2">
        <v>134</v>
      </c>
      <c r="H71" s="41">
        <f t="shared" ref="H71:H134" si="52">G71*0.025</f>
        <v>3.35</v>
      </c>
      <c r="I71" s="2">
        <v>0</v>
      </c>
      <c r="J71" s="2">
        <v>0</v>
      </c>
      <c r="K71" s="2">
        <v>0</v>
      </c>
      <c r="L71" s="41">
        <f t="shared" ref="L71:L134" si="53">K71*0.025</f>
        <v>0</v>
      </c>
      <c r="M71" s="2">
        <v>0</v>
      </c>
      <c r="N71" s="2">
        <v>0</v>
      </c>
      <c r="O71" s="2">
        <v>0</v>
      </c>
      <c r="P71" s="41">
        <f t="shared" ref="P71:P134" si="54">O71*0.015</f>
        <v>0</v>
      </c>
      <c r="Q71" s="2">
        <f t="shared" si="43"/>
        <v>5</v>
      </c>
      <c r="R71" s="2">
        <f t="shared" si="44"/>
        <v>220</v>
      </c>
      <c r="S71" s="2">
        <f t="shared" si="45"/>
        <v>134</v>
      </c>
      <c r="T71" s="41">
        <f t="shared" ref="T71:T134" si="55">H71+L71+P71</f>
        <v>3.35</v>
      </c>
      <c r="U71" s="2">
        <v>0</v>
      </c>
      <c r="V71" s="2">
        <v>0</v>
      </c>
      <c r="W71" s="2">
        <v>0</v>
      </c>
      <c r="X71" s="41">
        <f t="shared" ref="X71:X134" si="56">W71*0.015</f>
        <v>0</v>
      </c>
      <c r="Y71" s="2">
        <v>0</v>
      </c>
      <c r="Z71" s="2">
        <v>0</v>
      </c>
      <c r="AA71" s="2">
        <v>0</v>
      </c>
      <c r="AB71" s="25">
        <f t="shared" ref="AB71:AB134" si="57">AA71*0.025</f>
        <v>0</v>
      </c>
      <c r="AC71" s="2">
        <v>4</v>
      </c>
      <c r="AD71" s="2">
        <v>23</v>
      </c>
      <c r="AE71" s="2">
        <v>15</v>
      </c>
      <c r="AF71" s="25">
        <f t="shared" ref="AF71:AF134" si="58">AE71*0.025</f>
        <v>0.375</v>
      </c>
      <c r="AG71" s="2">
        <f t="shared" si="46"/>
        <v>4</v>
      </c>
      <c r="AH71" s="2">
        <f t="shared" si="47"/>
        <v>23</v>
      </c>
      <c r="AI71" s="2">
        <f t="shared" si="48"/>
        <v>15</v>
      </c>
      <c r="AJ71" s="25">
        <f t="shared" ref="AJ71:AJ134" si="59">AB71+AF71</f>
        <v>0.375</v>
      </c>
      <c r="AK71" s="2">
        <f t="shared" si="49"/>
        <v>9</v>
      </c>
      <c r="AL71" s="2">
        <f t="shared" si="50"/>
        <v>243</v>
      </c>
      <c r="AM71" s="2">
        <f t="shared" si="51"/>
        <v>149</v>
      </c>
      <c r="AN71" s="38">
        <f t="shared" ref="AN71:AN134" si="60">T71+X71+AJ71</f>
        <v>3.7250000000000001</v>
      </c>
    </row>
    <row r="72" spans="1:40">
      <c r="A72" s="22">
        <v>59</v>
      </c>
      <c r="B72" s="22">
        <v>19</v>
      </c>
      <c r="C72" s="7" t="s">
        <v>112</v>
      </c>
      <c r="D72" s="7" t="s">
        <v>149</v>
      </c>
      <c r="E72" s="2">
        <v>0</v>
      </c>
      <c r="F72" s="2">
        <v>0</v>
      </c>
      <c r="G72" s="2">
        <v>0</v>
      </c>
      <c r="H72" s="41">
        <f t="shared" si="52"/>
        <v>0</v>
      </c>
      <c r="I72" s="2">
        <v>1</v>
      </c>
      <c r="J72" s="2">
        <v>1</v>
      </c>
      <c r="K72" s="2">
        <v>0.5</v>
      </c>
      <c r="L72" s="41">
        <f t="shared" si="53"/>
        <v>1.2500000000000001E-2</v>
      </c>
      <c r="M72" s="2">
        <v>0</v>
      </c>
      <c r="N72" s="2">
        <v>0</v>
      </c>
      <c r="O72" s="2">
        <v>0</v>
      </c>
      <c r="P72" s="41">
        <f t="shared" si="54"/>
        <v>0</v>
      </c>
      <c r="Q72" s="2">
        <f t="shared" si="43"/>
        <v>1</v>
      </c>
      <c r="R72" s="2">
        <f t="shared" si="44"/>
        <v>1</v>
      </c>
      <c r="S72" s="2">
        <f t="shared" si="45"/>
        <v>0.5</v>
      </c>
      <c r="T72" s="41">
        <f t="shared" si="55"/>
        <v>1.2500000000000001E-2</v>
      </c>
      <c r="U72" s="2">
        <v>0</v>
      </c>
      <c r="V72" s="2">
        <v>0</v>
      </c>
      <c r="W72" s="2">
        <v>0</v>
      </c>
      <c r="X72" s="41">
        <f t="shared" si="56"/>
        <v>0</v>
      </c>
      <c r="Y72" s="2">
        <v>0</v>
      </c>
      <c r="Z72" s="2">
        <v>0</v>
      </c>
      <c r="AA72" s="2">
        <v>0</v>
      </c>
      <c r="AB72" s="25">
        <f t="shared" si="57"/>
        <v>0</v>
      </c>
      <c r="AC72" s="2">
        <v>0</v>
      </c>
      <c r="AD72" s="2">
        <v>0</v>
      </c>
      <c r="AE72" s="2">
        <v>0</v>
      </c>
      <c r="AF72" s="25">
        <f t="shared" si="58"/>
        <v>0</v>
      </c>
      <c r="AG72" s="2">
        <f t="shared" si="46"/>
        <v>0</v>
      </c>
      <c r="AH72" s="2">
        <f t="shared" si="47"/>
        <v>0</v>
      </c>
      <c r="AI72" s="2">
        <f t="shared" si="48"/>
        <v>0</v>
      </c>
      <c r="AJ72" s="25">
        <f t="shared" si="59"/>
        <v>0</v>
      </c>
      <c r="AK72" s="2">
        <f t="shared" si="49"/>
        <v>1</v>
      </c>
      <c r="AL72" s="2">
        <f t="shared" si="50"/>
        <v>1</v>
      </c>
      <c r="AM72" s="2">
        <f t="shared" si="51"/>
        <v>0.5</v>
      </c>
      <c r="AN72" s="38">
        <f t="shared" si="60"/>
        <v>1.2500000000000001E-2</v>
      </c>
    </row>
    <row r="73" spans="1:40">
      <c r="A73" s="22">
        <v>60</v>
      </c>
      <c r="B73" s="22">
        <v>20</v>
      </c>
      <c r="C73" s="7" t="s">
        <v>112</v>
      </c>
      <c r="D73" s="7" t="s">
        <v>151</v>
      </c>
      <c r="E73" s="2">
        <v>1</v>
      </c>
      <c r="F73" s="2">
        <v>62</v>
      </c>
      <c r="G73" s="2">
        <v>40</v>
      </c>
      <c r="H73" s="41">
        <f t="shared" si="52"/>
        <v>1</v>
      </c>
      <c r="I73" s="2">
        <v>48</v>
      </c>
      <c r="J73" s="2">
        <v>134.80000000000001</v>
      </c>
      <c r="K73" s="2">
        <v>86.9</v>
      </c>
      <c r="L73" s="41">
        <f t="shared" si="53"/>
        <v>2.1725000000000003</v>
      </c>
      <c r="M73" s="2">
        <v>0</v>
      </c>
      <c r="N73" s="2"/>
      <c r="O73" s="2">
        <v>0</v>
      </c>
      <c r="P73" s="41">
        <f t="shared" si="54"/>
        <v>0</v>
      </c>
      <c r="Q73" s="2">
        <f t="shared" si="43"/>
        <v>49</v>
      </c>
      <c r="R73" s="2">
        <f t="shared" si="44"/>
        <v>196.8</v>
      </c>
      <c r="S73" s="2">
        <f t="shared" si="45"/>
        <v>126.9</v>
      </c>
      <c r="T73" s="41">
        <f t="shared" si="55"/>
        <v>3.1725000000000003</v>
      </c>
      <c r="U73" s="2">
        <v>0</v>
      </c>
      <c r="V73" s="2">
        <v>0</v>
      </c>
      <c r="W73" s="2">
        <v>0</v>
      </c>
      <c r="X73" s="41">
        <f t="shared" si="56"/>
        <v>0</v>
      </c>
      <c r="Y73" s="2">
        <v>0</v>
      </c>
      <c r="Z73" s="2">
        <v>0</v>
      </c>
      <c r="AA73" s="2">
        <v>0</v>
      </c>
      <c r="AB73" s="25">
        <f t="shared" si="57"/>
        <v>0</v>
      </c>
      <c r="AC73" s="2">
        <v>0</v>
      </c>
      <c r="AD73" s="2">
        <v>0</v>
      </c>
      <c r="AE73" s="2">
        <v>0</v>
      </c>
      <c r="AF73" s="25">
        <f t="shared" si="58"/>
        <v>0</v>
      </c>
      <c r="AG73" s="2">
        <f t="shared" si="46"/>
        <v>0</v>
      </c>
      <c r="AH73" s="2">
        <f t="shared" si="47"/>
        <v>0</v>
      </c>
      <c r="AI73" s="2">
        <f t="shared" si="48"/>
        <v>0</v>
      </c>
      <c r="AJ73" s="25">
        <f t="shared" si="59"/>
        <v>0</v>
      </c>
      <c r="AK73" s="2">
        <f t="shared" si="49"/>
        <v>49</v>
      </c>
      <c r="AL73" s="2">
        <f t="shared" si="50"/>
        <v>196.8</v>
      </c>
      <c r="AM73" s="2">
        <f t="shared" si="51"/>
        <v>126.9</v>
      </c>
      <c r="AN73" s="38">
        <f t="shared" si="60"/>
        <v>3.1725000000000003</v>
      </c>
    </row>
    <row r="74" spans="1:40">
      <c r="A74" s="22">
        <v>61</v>
      </c>
      <c r="B74" s="22">
        <v>21</v>
      </c>
      <c r="C74" s="7" t="s">
        <v>112</v>
      </c>
      <c r="D74" s="7" t="s">
        <v>153</v>
      </c>
      <c r="E74" s="2">
        <v>22</v>
      </c>
      <c r="F74" s="2">
        <v>362.3</v>
      </c>
      <c r="G74" s="2">
        <v>145.47999999999999</v>
      </c>
      <c r="H74" s="41">
        <f t="shared" si="52"/>
        <v>3.637</v>
      </c>
      <c r="I74" s="2">
        <v>0</v>
      </c>
      <c r="J74" s="2">
        <v>0</v>
      </c>
      <c r="K74" s="2">
        <v>0</v>
      </c>
      <c r="L74" s="41">
        <f t="shared" si="53"/>
        <v>0</v>
      </c>
      <c r="M74" s="2">
        <v>0</v>
      </c>
      <c r="N74" s="2">
        <v>0</v>
      </c>
      <c r="O74" s="2">
        <v>0</v>
      </c>
      <c r="P74" s="41">
        <f t="shared" si="54"/>
        <v>0</v>
      </c>
      <c r="Q74" s="2">
        <f t="shared" si="43"/>
        <v>22</v>
      </c>
      <c r="R74" s="2">
        <f t="shared" si="44"/>
        <v>362.3</v>
      </c>
      <c r="S74" s="2">
        <f t="shared" si="45"/>
        <v>145.47999999999999</v>
      </c>
      <c r="T74" s="41">
        <f t="shared" si="55"/>
        <v>3.637</v>
      </c>
      <c r="U74" s="2">
        <v>1</v>
      </c>
      <c r="V74" s="2">
        <v>250</v>
      </c>
      <c r="W74" s="2">
        <v>188</v>
      </c>
      <c r="X74" s="41">
        <f t="shared" si="56"/>
        <v>2.82</v>
      </c>
      <c r="Y74" s="2">
        <v>0</v>
      </c>
      <c r="Z74" s="2">
        <v>0</v>
      </c>
      <c r="AA74" s="2">
        <v>0</v>
      </c>
      <c r="AB74" s="25">
        <f t="shared" si="57"/>
        <v>0</v>
      </c>
      <c r="AC74" s="2">
        <v>12</v>
      </c>
      <c r="AD74" s="2">
        <v>114.67</v>
      </c>
      <c r="AE74" s="2">
        <v>28.67</v>
      </c>
      <c r="AF74" s="25">
        <f t="shared" si="58"/>
        <v>0.71675000000000011</v>
      </c>
      <c r="AG74" s="2">
        <f t="shared" si="46"/>
        <v>12</v>
      </c>
      <c r="AH74" s="2">
        <f t="shared" si="47"/>
        <v>114.67</v>
      </c>
      <c r="AI74" s="2">
        <f t="shared" si="48"/>
        <v>28.67</v>
      </c>
      <c r="AJ74" s="25">
        <f t="shared" si="59"/>
        <v>0.71675000000000011</v>
      </c>
      <c r="AK74" s="2">
        <f t="shared" si="49"/>
        <v>35</v>
      </c>
      <c r="AL74" s="2">
        <f t="shared" si="50"/>
        <v>726.96999999999991</v>
      </c>
      <c r="AM74" s="2">
        <f t="shared" si="51"/>
        <v>362.15000000000003</v>
      </c>
      <c r="AN74" s="38">
        <f t="shared" si="60"/>
        <v>7.1737500000000001</v>
      </c>
    </row>
    <row r="75" spans="1:40">
      <c r="A75" s="22">
        <v>62</v>
      </c>
      <c r="B75" s="22">
        <v>22</v>
      </c>
      <c r="C75" s="7" t="s">
        <v>112</v>
      </c>
      <c r="D75" s="7" t="s">
        <v>155</v>
      </c>
      <c r="E75" s="2"/>
      <c r="F75" s="2"/>
      <c r="G75" s="2"/>
      <c r="H75" s="41">
        <f t="shared" si="52"/>
        <v>0</v>
      </c>
      <c r="I75" s="2"/>
      <c r="J75" s="2"/>
      <c r="K75" s="2"/>
      <c r="L75" s="41">
        <f t="shared" si="53"/>
        <v>0</v>
      </c>
      <c r="M75" s="2"/>
      <c r="N75" s="2"/>
      <c r="O75" s="2"/>
      <c r="P75" s="41">
        <f t="shared" si="54"/>
        <v>0</v>
      </c>
      <c r="Q75" s="2">
        <f t="shared" si="43"/>
        <v>0</v>
      </c>
      <c r="R75" s="2">
        <f t="shared" si="44"/>
        <v>0</v>
      </c>
      <c r="S75" s="2">
        <f t="shared" si="45"/>
        <v>0</v>
      </c>
      <c r="T75" s="41">
        <f t="shared" si="55"/>
        <v>0</v>
      </c>
      <c r="U75" s="2"/>
      <c r="V75" s="2"/>
      <c r="W75" s="2"/>
      <c r="X75" s="41">
        <f t="shared" si="56"/>
        <v>0</v>
      </c>
      <c r="Y75" s="2"/>
      <c r="Z75" s="2"/>
      <c r="AA75" s="2"/>
      <c r="AB75" s="25">
        <f t="shared" si="57"/>
        <v>0</v>
      </c>
      <c r="AC75" s="2"/>
      <c r="AD75" s="2"/>
      <c r="AE75" s="2"/>
      <c r="AF75" s="25">
        <f t="shared" si="58"/>
        <v>0</v>
      </c>
      <c r="AG75" s="2">
        <f t="shared" si="46"/>
        <v>0</v>
      </c>
      <c r="AH75" s="2">
        <f t="shared" si="47"/>
        <v>0</v>
      </c>
      <c r="AI75" s="2">
        <f t="shared" si="48"/>
        <v>0</v>
      </c>
      <c r="AJ75" s="25">
        <f t="shared" si="59"/>
        <v>0</v>
      </c>
      <c r="AK75" s="2">
        <f t="shared" si="49"/>
        <v>0</v>
      </c>
      <c r="AL75" s="2">
        <f t="shared" si="50"/>
        <v>0</v>
      </c>
      <c r="AM75" s="2">
        <f t="shared" si="51"/>
        <v>0</v>
      </c>
      <c r="AN75" s="38">
        <f t="shared" si="60"/>
        <v>0</v>
      </c>
    </row>
    <row r="76" spans="1:40" s="8" customFormat="1">
      <c r="A76" s="33"/>
      <c r="B76" s="33"/>
      <c r="C76" s="6"/>
      <c r="D76" s="6" t="s">
        <v>10</v>
      </c>
      <c r="E76" s="27">
        <f>SUM(E54:E75)</f>
        <v>95</v>
      </c>
      <c r="F76" s="27">
        <f t="shared" ref="F76:AN76" si="61">SUM(F54:F75)</f>
        <v>2630.17</v>
      </c>
      <c r="G76" s="27">
        <f t="shared" si="61"/>
        <v>1057.82</v>
      </c>
      <c r="H76" s="27">
        <f t="shared" si="61"/>
        <v>26.445500000000003</v>
      </c>
      <c r="I76" s="27">
        <f t="shared" si="61"/>
        <v>176</v>
      </c>
      <c r="J76" s="27">
        <f t="shared" si="61"/>
        <v>914.70039999999995</v>
      </c>
      <c r="K76" s="27">
        <f t="shared" si="61"/>
        <v>592.42920000000004</v>
      </c>
      <c r="L76" s="27">
        <f t="shared" si="61"/>
        <v>14.810730000000003</v>
      </c>
      <c r="M76" s="27">
        <f t="shared" si="61"/>
        <v>5</v>
      </c>
      <c r="N76" s="27">
        <f t="shared" si="61"/>
        <v>3420</v>
      </c>
      <c r="O76" s="27">
        <f t="shared" si="61"/>
        <v>3270</v>
      </c>
      <c r="P76" s="27">
        <f t="shared" si="61"/>
        <v>49.05</v>
      </c>
      <c r="Q76" s="27">
        <f t="shared" si="61"/>
        <v>276</v>
      </c>
      <c r="R76" s="27">
        <f t="shared" si="61"/>
        <v>6964.8704000000007</v>
      </c>
      <c r="S76" s="27">
        <f t="shared" si="61"/>
        <v>4920.2491999999993</v>
      </c>
      <c r="T76" s="27">
        <f t="shared" si="61"/>
        <v>90.306229999999999</v>
      </c>
      <c r="U76" s="27">
        <f t="shared" si="61"/>
        <v>6</v>
      </c>
      <c r="V76" s="27">
        <f t="shared" si="61"/>
        <v>4950</v>
      </c>
      <c r="W76" s="27">
        <f t="shared" si="61"/>
        <v>3712.5</v>
      </c>
      <c r="X76" s="27">
        <f t="shared" si="61"/>
        <v>55.6875</v>
      </c>
      <c r="Y76" s="27">
        <f t="shared" si="61"/>
        <v>56</v>
      </c>
      <c r="Z76" s="27">
        <f t="shared" si="61"/>
        <v>452.53</v>
      </c>
      <c r="AA76" s="27">
        <f t="shared" si="61"/>
        <v>113.14</v>
      </c>
      <c r="AB76" s="27">
        <f t="shared" si="61"/>
        <v>2.8285</v>
      </c>
      <c r="AC76" s="27">
        <f t="shared" si="61"/>
        <v>685</v>
      </c>
      <c r="AD76" s="27">
        <f t="shared" si="61"/>
        <v>3743.3158000000003</v>
      </c>
      <c r="AE76" s="27">
        <f t="shared" si="61"/>
        <v>1228.7802800000002</v>
      </c>
      <c r="AF76" s="27">
        <f t="shared" si="61"/>
        <v>30.719507000000004</v>
      </c>
      <c r="AG76" s="27">
        <f t="shared" si="61"/>
        <v>741</v>
      </c>
      <c r="AH76" s="27">
        <f t="shared" si="61"/>
        <v>4195.8458000000001</v>
      </c>
      <c r="AI76" s="27">
        <f t="shared" si="61"/>
        <v>1341.9202800000003</v>
      </c>
      <c r="AJ76" s="27">
        <f t="shared" si="61"/>
        <v>33.548007000000005</v>
      </c>
      <c r="AK76" s="27">
        <f t="shared" si="61"/>
        <v>1023</v>
      </c>
      <c r="AL76" s="27">
        <f t="shared" si="61"/>
        <v>16110.716199999997</v>
      </c>
      <c r="AM76" s="27">
        <f t="shared" si="61"/>
        <v>9974.6694799999987</v>
      </c>
      <c r="AN76" s="27">
        <f t="shared" si="61"/>
        <v>179.54173700000001</v>
      </c>
    </row>
    <row r="77" spans="1:40">
      <c r="A77" s="33"/>
      <c r="B77" s="33"/>
      <c r="C77" s="6"/>
      <c r="D77" s="6"/>
      <c r="E77" s="2"/>
      <c r="F77" s="2"/>
      <c r="G77" s="2"/>
      <c r="H77" s="41"/>
      <c r="I77" s="2"/>
      <c r="J77" s="2"/>
      <c r="K77" s="2"/>
      <c r="L77" s="41"/>
      <c r="M77" s="2"/>
      <c r="N77" s="2"/>
      <c r="O77" s="2"/>
      <c r="P77" s="41"/>
      <c r="Q77" s="2"/>
      <c r="R77" s="2"/>
      <c r="S77" s="2"/>
      <c r="T77" s="41"/>
      <c r="U77" s="2"/>
      <c r="V77" s="2"/>
      <c r="W77" s="2"/>
      <c r="X77" s="41"/>
      <c r="Y77" s="2"/>
      <c r="Z77" s="2"/>
      <c r="AA77" s="2"/>
      <c r="AB77" s="25"/>
      <c r="AC77" s="2"/>
      <c r="AD77" s="2"/>
      <c r="AE77" s="2"/>
      <c r="AF77" s="25"/>
      <c r="AG77" s="2"/>
      <c r="AH77" s="2"/>
      <c r="AI77" s="2"/>
      <c r="AJ77" s="25"/>
      <c r="AK77" s="2"/>
      <c r="AL77" s="2"/>
      <c r="AM77" s="2"/>
      <c r="AN77" s="38"/>
    </row>
    <row r="78" spans="1:40">
      <c r="A78" s="22">
        <v>63</v>
      </c>
      <c r="B78" s="22">
        <v>1</v>
      </c>
      <c r="C78" s="7" t="s">
        <v>156</v>
      </c>
      <c r="D78" s="7" t="s">
        <v>157</v>
      </c>
      <c r="E78" s="2">
        <v>19</v>
      </c>
      <c r="F78" s="2">
        <v>483.97</v>
      </c>
      <c r="G78" s="2">
        <v>196.99</v>
      </c>
      <c r="H78" s="41">
        <f t="shared" si="52"/>
        <v>4.9247500000000004</v>
      </c>
      <c r="I78" s="2">
        <v>0</v>
      </c>
      <c r="J78" s="2">
        <v>0</v>
      </c>
      <c r="K78" s="2">
        <v>0</v>
      </c>
      <c r="L78" s="41">
        <f t="shared" si="53"/>
        <v>0</v>
      </c>
      <c r="M78" s="2">
        <v>0</v>
      </c>
      <c r="N78" s="2">
        <v>0</v>
      </c>
      <c r="O78" s="2">
        <v>0</v>
      </c>
      <c r="P78" s="41">
        <f t="shared" si="54"/>
        <v>0</v>
      </c>
      <c r="Q78" s="2">
        <f t="shared" ref="Q78:Q86" si="62">E78+I78+M78</f>
        <v>19</v>
      </c>
      <c r="R78" s="2">
        <f t="shared" ref="R78:R86" si="63">F78+J78+N78</f>
        <v>483.97</v>
      </c>
      <c r="S78" s="2">
        <f t="shared" ref="S78:S86" si="64">G78+K78+O78</f>
        <v>196.99</v>
      </c>
      <c r="T78" s="41">
        <f t="shared" si="55"/>
        <v>4.9247500000000004</v>
      </c>
      <c r="U78" s="2">
        <v>1</v>
      </c>
      <c r="V78" s="2">
        <v>3600</v>
      </c>
      <c r="W78" s="2">
        <v>2700</v>
      </c>
      <c r="X78" s="41">
        <f t="shared" si="56"/>
        <v>40.5</v>
      </c>
      <c r="Y78" s="2">
        <v>22</v>
      </c>
      <c r="Z78" s="2">
        <v>336.24</v>
      </c>
      <c r="AA78" s="2">
        <v>109.56</v>
      </c>
      <c r="AB78" s="25">
        <f t="shared" si="57"/>
        <v>2.7390000000000003</v>
      </c>
      <c r="AC78" s="2">
        <v>46</v>
      </c>
      <c r="AD78" s="2">
        <v>800.55</v>
      </c>
      <c r="AE78" s="2">
        <v>292.39999999999998</v>
      </c>
      <c r="AF78" s="25">
        <f t="shared" si="58"/>
        <v>7.31</v>
      </c>
      <c r="AG78" s="2">
        <f t="shared" ref="AG78:AG86" si="65">Y78+AC78</f>
        <v>68</v>
      </c>
      <c r="AH78" s="2">
        <f t="shared" ref="AH78:AH86" si="66">Z78+AD78</f>
        <v>1136.79</v>
      </c>
      <c r="AI78" s="2">
        <f t="shared" ref="AI78:AI86" si="67">AA78+AE78</f>
        <v>401.96</v>
      </c>
      <c r="AJ78" s="25">
        <f t="shared" si="59"/>
        <v>10.048999999999999</v>
      </c>
      <c r="AK78" s="2">
        <f t="shared" ref="AK78:AK86" si="68">Q78+U78+AG78</f>
        <v>88</v>
      </c>
      <c r="AL78" s="2">
        <f t="shared" ref="AL78:AL86" si="69">R78+V78+AH78</f>
        <v>5220.76</v>
      </c>
      <c r="AM78" s="2">
        <f t="shared" ref="AM78:AM86" si="70">S78+W78+AI78</f>
        <v>3298.95</v>
      </c>
      <c r="AN78" s="38">
        <f t="shared" si="60"/>
        <v>55.473750000000003</v>
      </c>
    </row>
    <row r="79" spans="1:40">
      <c r="A79" s="22">
        <v>64</v>
      </c>
      <c r="B79" s="22">
        <v>2</v>
      </c>
      <c r="C79" s="7" t="s">
        <v>156</v>
      </c>
      <c r="D79" s="7" t="s">
        <v>159</v>
      </c>
      <c r="E79" s="2">
        <v>70</v>
      </c>
      <c r="F79" s="2">
        <v>1425</v>
      </c>
      <c r="G79" s="2">
        <v>710.98</v>
      </c>
      <c r="H79" s="41">
        <f t="shared" si="52"/>
        <v>17.7745</v>
      </c>
      <c r="I79" s="2">
        <v>18</v>
      </c>
      <c r="J79" s="2">
        <v>57.1</v>
      </c>
      <c r="K79" s="2">
        <v>23.53</v>
      </c>
      <c r="L79" s="41">
        <f t="shared" si="53"/>
        <v>0.58825000000000005</v>
      </c>
      <c r="M79" s="2">
        <v>0</v>
      </c>
      <c r="N79" s="2">
        <v>0</v>
      </c>
      <c r="O79" s="2">
        <v>0</v>
      </c>
      <c r="P79" s="41">
        <f t="shared" si="54"/>
        <v>0</v>
      </c>
      <c r="Q79" s="2">
        <f t="shared" si="62"/>
        <v>88</v>
      </c>
      <c r="R79" s="2">
        <f t="shared" si="63"/>
        <v>1482.1</v>
      </c>
      <c r="S79" s="2">
        <f t="shared" si="64"/>
        <v>734.51</v>
      </c>
      <c r="T79" s="41">
        <f t="shared" si="55"/>
        <v>18.362749999999998</v>
      </c>
      <c r="U79" s="2">
        <v>0</v>
      </c>
      <c r="V79" s="2">
        <v>0</v>
      </c>
      <c r="W79" s="2">
        <v>0</v>
      </c>
      <c r="X79" s="41">
        <f t="shared" si="56"/>
        <v>0</v>
      </c>
      <c r="Y79" s="2">
        <v>34</v>
      </c>
      <c r="Z79" s="2">
        <v>581</v>
      </c>
      <c r="AA79" s="2">
        <v>189.25</v>
      </c>
      <c r="AB79" s="25">
        <f t="shared" si="57"/>
        <v>4.7312500000000002</v>
      </c>
      <c r="AC79" s="2">
        <v>273</v>
      </c>
      <c r="AD79" s="2">
        <v>1666.76</v>
      </c>
      <c r="AE79" s="2">
        <v>511.79500000000002</v>
      </c>
      <c r="AF79" s="25">
        <f t="shared" si="58"/>
        <v>12.794875000000001</v>
      </c>
      <c r="AG79" s="2">
        <f t="shared" si="65"/>
        <v>307</v>
      </c>
      <c r="AH79" s="2">
        <f t="shared" si="66"/>
        <v>2247.7600000000002</v>
      </c>
      <c r="AI79" s="2">
        <f t="shared" si="67"/>
        <v>701.04500000000007</v>
      </c>
      <c r="AJ79" s="25">
        <f t="shared" si="59"/>
        <v>17.526125</v>
      </c>
      <c r="AK79" s="2">
        <f t="shared" si="68"/>
        <v>395</v>
      </c>
      <c r="AL79" s="2">
        <f t="shared" si="69"/>
        <v>3729.86</v>
      </c>
      <c r="AM79" s="2">
        <f t="shared" si="70"/>
        <v>1435.5550000000001</v>
      </c>
      <c r="AN79" s="38">
        <f t="shared" si="60"/>
        <v>35.888874999999999</v>
      </c>
    </row>
    <row r="80" spans="1:40">
      <c r="A80" s="22">
        <v>65</v>
      </c>
      <c r="B80" s="22">
        <v>3</v>
      </c>
      <c r="C80" s="7" t="s">
        <v>156</v>
      </c>
      <c r="D80" s="7" t="s">
        <v>161</v>
      </c>
      <c r="E80" s="2">
        <v>77</v>
      </c>
      <c r="F80" s="2">
        <v>2226.6999999999998</v>
      </c>
      <c r="G80" s="2">
        <v>1023.58</v>
      </c>
      <c r="H80" s="41">
        <f t="shared" si="52"/>
        <v>25.589500000000001</v>
      </c>
      <c r="I80" s="2">
        <v>7</v>
      </c>
      <c r="J80" s="2">
        <v>81.069999999999993</v>
      </c>
      <c r="K80" s="2">
        <v>49.54</v>
      </c>
      <c r="L80" s="41">
        <f t="shared" si="53"/>
        <v>1.2385000000000002</v>
      </c>
      <c r="M80" s="2">
        <v>0</v>
      </c>
      <c r="N80" s="2">
        <v>0</v>
      </c>
      <c r="O80" s="2">
        <v>0</v>
      </c>
      <c r="P80" s="41">
        <f t="shared" si="54"/>
        <v>0</v>
      </c>
      <c r="Q80" s="2">
        <f t="shared" si="62"/>
        <v>84</v>
      </c>
      <c r="R80" s="2">
        <f t="shared" si="63"/>
        <v>2307.77</v>
      </c>
      <c r="S80" s="2">
        <f t="shared" si="64"/>
        <v>1073.1200000000001</v>
      </c>
      <c r="T80" s="41">
        <f t="shared" si="55"/>
        <v>26.828000000000003</v>
      </c>
      <c r="U80" s="2">
        <v>0</v>
      </c>
      <c r="V80" s="2">
        <v>0</v>
      </c>
      <c r="W80" s="2">
        <v>0</v>
      </c>
      <c r="X80" s="41">
        <f t="shared" si="56"/>
        <v>0</v>
      </c>
      <c r="Y80" s="2">
        <v>0</v>
      </c>
      <c r="Z80" s="2">
        <v>0</v>
      </c>
      <c r="AA80" s="2">
        <v>0</v>
      </c>
      <c r="AB80" s="25">
        <f t="shared" si="57"/>
        <v>0</v>
      </c>
      <c r="AC80" s="2">
        <v>271</v>
      </c>
      <c r="AD80" s="2">
        <v>2062.9299999999998</v>
      </c>
      <c r="AE80" s="2">
        <v>560.86500000000001</v>
      </c>
      <c r="AF80" s="25">
        <f t="shared" si="58"/>
        <v>14.021625</v>
      </c>
      <c r="AG80" s="2">
        <f t="shared" si="65"/>
        <v>271</v>
      </c>
      <c r="AH80" s="2">
        <f t="shared" si="66"/>
        <v>2062.9299999999998</v>
      </c>
      <c r="AI80" s="2">
        <f t="shared" si="67"/>
        <v>560.86500000000001</v>
      </c>
      <c r="AJ80" s="25">
        <f t="shared" si="59"/>
        <v>14.021625</v>
      </c>
      <c r="AK80" s="2">
        <f t="shared" si="68"/>
        <v>355</v>
      </c>
      <c r="AL80" s="2">
        <f t="shared" si="69"/>
        <v>4370.7</v>
      </c>
      <c r="AM80" s="2">
        <f t="shared" si="70"/>
        <v>1633.9850000000001</v>
      </c>
      <c r="AN80" s="38">
        <f t="shared" si="60"/>
        <v>40.849625000000003</v>
      </c>
    </row>
    <row r="81" spans="1:40">
      <c r="A81" s="22">
        <v>66</v>
      </c>
      <c r="B81" s="22">
        <v>4</v>
      </c>
      <c r="C81" s="7" t="s">
        <v>156</v>
      </c>
      <c r="D81" s="7" t="s">
        <v>163</v>
      </c>
      <c r="E81" s="2">
        <v>0</v>
      </c>
      <c r="F81" s="2">
        <v>0</v>
      </c>
      <c r="G81" s="2">
        <v>0</v>
      </c>
      <c r="H81" s="41">
        <f t="shared" si="52"/>
        <v>0</v>
      </c>
      <c r="I81" s="2">
        <v>155</v>
      </c>
      <c r="J81" s="2">
        <v>292.38</v>
      </c>
      <c r="K81" s="2">
        <v>141.58000000000001</v>
      </c>
      <c r="L81" s="41">
        <f t="shared" si="53"/>
        <v>3.5395000000000003</v>
      </c>
      <c r="M81" s="2">
        <v>0</v>
      </c>
      <c r="N81" s="2">
        <v>0</v>
      </c>
      <c r="O81" s="2">
        <v>0</v>
      </c>
      <c r="P81" s="41">
        <f t="shared" si="54"/>
        <v>0</v>
      </c>
      <c r="Q81" s="2">
        <f t="shared" si="62"/>
        <v>155</v>
      </c>
      <c r="R81" s="2">
        <f t="shared" si="63"/>
        <v>292.38</v>
      </c>
      <c r="S81" s="2">
        <f t="shared" si="64"/>
        <v>141.58000000000001</v>
      </c>
      <c r="T81" s="41">
        <f t="shared" si="55"/>
        <v>3.5395000000000003</v>
      </c>
      <c r="U81" s="2">
        <v>0</v>
      </c>
      <c r="V81" s="2">
        <v>0</v>
      </c>
      <c r="W81" s="2">
        <v>0</v>
      </c>
      <c r="X81" s="41">
        <f t="shared" si="56"/>
        <v>0</v>
      </c>
      <c r="Y81" s="2">
        <v>0</v>
      </c>
      <c r="Z81" s="2">
        <v>0</v>
      </c>
      <c r="AA81" s="2">
        <v>0</v>
      </c>
      <c r="AB81" s="25">
        <f t="shared" si="57"/>
        <v>0</v>
      </c>
      <c r="AC81" s="2">
        <v>32</v>
      </c>
      <c r="AD81" s="2">
        <v>116.76</v>
      </c>
      <c r="AE81" s="2">
        <v>46.33</v>
      </c>
      <c r="AF81" s="25">
        <f t="shared" si="58"/>
        <v>1.15825</v>
      </c>
      <c r="AG81" s="2">
        <f t="shared" si="65"/>
        <v>32</v>
      </c>
      <c r="AH81" s="2">
        <f t="shared" si="66"/>
        <v>116.76</v>
      </c>
      <c r="AI81" s="2">
        <f t="shared" si="67"/>
        <v>46.33</v>
      </c>
      <c r="AJ81" s="25">
        <f t="shared" si="59"/>
        <v>1.15825</v>
      </c>
      <c r="AK81" s="2">
        <f t="shared" si="68"/>
        <v>187</v>
      </c>
      <c r="AL81" s="2">
        <f t="shared" si="69"/>
        <v>409.14</v>
      </c>
      <c r="AM81" s="2">
        <f t="shared" si="70"/>
        <v>187.91000000000003</v>
      </c>
      <c r="AN81" s="38">
        <f t="shared" si="60"/>
        <v>4.6977500000000001</v>
      </c>
    </row>
    <row r="82" spans="1:40">
      <c r="A82" s="22">
        <v>67</v>
      </c>
      <c r="B82" s="22">
        <v>5</v>
      </c>
      <c r="C82" s="7" t="s">
        <v>156</v>
      </c>
      <c r="D82" s="7" t="s">
        <v>165</v>
      </c>
      <c r="E82" s="2">
        <v>8</v>
      </c>
      <c r="F82" s="2">
        <v>406</v>
      </c>
      <c r="G82" s="2">
        <v>289.5</v>
      </c>
      <c r="H82" s="41">
        <f t="shared" si="52"/>
        <v>7.2375000000000007</v>
      </c>
      <c r="I82" s="2">
        <v>4</v>
      </c>
      <c r="J82" s="2">
        <v>85</v>
      </c>
      <c r="K82" s="2">
        <v>36</v>
      </c>
      <c r="L82" s="41">
        <f t="shared" si="53"/>
        <v>0.9</v>
      </c>
      <c r="M82" s="2">
        <v>0</v>
      </c>
      <c r="N82" s="2">
        <v>0</v>
      </c>
      <c r="O82" s="2">
        <v>0</v>
      </c>
      <c r="P82" s="41">
        <f t="shared" si="54"/>
        <v>0</v>
      </c>
      <c r="Q82" s="2">
        <f t="shared" si="62"/>
        <v>12</v>
      </c>
      <c r="R82" s="2">
        <f t="shared" si="63"/>
        <v>491</v>
      </c>
      <c r="S82" s="2">
        <f t="shared" si="64"/>
        <v>325.5</v>
      </c>
      <c r="T82" s="41">
        <f t="shared" si="55"/>
        <v>8.1375000000000011</v>
      </c>
      <c r="U82" s="2">
        <v>0</v>
      </c>
      <c r="V82" s="2">
        <v>0</v>
      </c>
      <c r="W82" s="2">
        <v>0</v>
      </c>
      <c r="X82" s="41">
        <f t="shared" si="56"/>
        <v>0</v>
      </c>
      <c r="Y82" s="2">
        <v>3</v>
      </c>
      <c r="Z82" s="2">
        <v>210</v>
      </c>
      <c r="AA82" s="2">
        <v>157</v>
      </c>
      <c r="AB82" s="25">
        <f t="shared" si="57"/>
        <v>3.9250000000000003</v>
      </c>
      <c r="AC82" s="2">
        <v>27</v>
      </c>
      <c r="AD82" s="2">
        <v>722</v>
      </c>
      <c r="AE82" s="2">
        <v>217.5</v>
      </c>
      <c r="AF82" s="25">
        <f t="shared" si="58"/>
        <v>5.4375</v>
      </c>
      <c r="AG82" s="2">
        <f t="shared" si="65"/>
        <v>30</v>
      </c>
      <c r="AH82" s="2">
        <f t="shared" si="66"/>
        <v>932</v>
      </c>
      <c r="AI82" s="2">
        <f t="shared" si="67"/>
        <v>374.5</v>
      </c>
      <c r="AJ82" s="25">
        <f t="shared" si="59"/>
        <v>9.3625000000000007</v>
      </c>
      <c r="AK82" s="2">
        <f t="shared" si="68"/>
        <v>42</v>
      </c>
      <c r="AL82" s="2">
        <f t="shared" si="69"/>
        <v>1423</v>
      </c>
      <c r="AM82" s="2">
        <f t="shared" si="70"/>
        <v>700</v>
      </c>
      <c r="AN82" s="38">
        <f t="shared" si="60"/>
        <v>17.5</v>
      </c>
    </row>
    <row r="83" spans="1:40">
      <c r="A83" s="22">
        <v>68</v>
      </c>
      <c r="B83" s="22">
        <v>6</v>
      </c>
      <c r="C83" s="7" t="s">
        <v>156</v>
      </c>
      <c r="D83" s="7" t="s">
        <v>167</v>
      </c>
      <c r="E83" s="2">
        <v>0</v>
      </c>
      <c r="F83" s="2">
        <v>0</v>
      </c>
      <c r="G83" s="2">
        <v>0</v>
      </c>
      <c r="H83" s="41">
        <f t="shared" si="52"/>
        <v>0</v>
      </c>
      <c r="I83" s="2">
        <v>136</v>
      </c>
      <c r="J83" s="2">
        <v>336.66</v>
      </c>
      <c r="K83" s="2">
        <v>168.33</v>
      </c>
      <c r="L83" s="41">
        <f t="shared" si="53"/>
        <v>4.2082500000000005</v>
      </c>
      <c r="M83" s="2">
        <v>0</v>
      </c>
      <c r="N83" s="2">
        <v>0</v>
      </c>
      <c r="O83" s="2">
        <v>0</v>
      </c>
      <c r="P83" s="41">
        <f t="shared" si="54"/>
        <v>0</v>
      </c>
      <c r="Q83" s="2">
        <f t="shared" si="62"/>
        <v>136</v>
      </c>
      <c r="R83" s="2">
        <f t="shared" si="63"/>
        <v>336.66</v>
      </c>
      <c r="S83" s="2">
        <f t="shared" si="64"/>
        <v>168.33</v>
      </c>
      <c r="T83" s="41">
        <f t="shared" si="55"/>
        <v>4.2082500000000005</v>
      </c>
      <c r="U83" s="2">
        <v>0</v>
      </c>
      <c r="V83" s="2">
        <v>0</v>
      </c>
      <c r="W83" s="2">
        <v>0</v>
      </c>
      <c r="X83" s="41">
        <f t="shared" si="56"/>
        <v>0</v>
      </c>
      <c r="Y83" s="2">
        <v>0</v>
      </c>
      <c r="Z83" s="2">
        <v>0</v>
      </c>
      <c r="AA83" s="2">
        <v>0</v>
      </c>
      <c r="AB83" s="25">
        <f t="shared" si="57"/>
        <v>0</v>
      </c>
      <c r="AC83" s="2">
        <v>324</v>
      </c>
      <c r="AD83" s="2">
        <v>686.43</v>
      </c>
      <c r="AE83" s="2">
        <v>341.98</v>
      </c>
      <c r="AF83" s="25">
        <f t="shared" si="58"/>
        <v>8.5495000000000001</v>
      </c>
      <c r="AG83" s="2">
        <f t="shared" si="65"/>
        <v>324</v>
      </c>
      <c r="AH83" s="2">
        <f t="shared" si="66"/>
        <v>686.43</v>
      </c>
      <c r="AI83" s="2">
        <f t="shared" si="67"/>
        <v>341.98</v>
      </c>
      <c r="AJ83" s="25">
        <f t="shared" si="59"/>
        <v>8.5495000000000001</v>
      </c>
      <c r="AK83" s="2">
        <f t="shared" si="68"/>
        <v>460</v>
      </c>
      <c r="AL83" s="2">
        <f t="shared" si="69"/>
        <v>1023.0899999999999</v>
      </c>
      <c r="AM83" s="2">
        <f t="shared" si="70"/>
        <v>510.31000000000006</v>
      </c>
      <c r="AN83" s="38">
        <f t="shared" si="60"/>
        <v>12.757750000000001</v>
      </c>
    </row>
    <row r="84" spans="1:40">
      <c r="A84" s="22">
        <v>69</v>
      </c>
      <c r="B84" s="22">
        <v>7</v>
      </c>
      <c r="C84" s="7" t="s">
        <v>156</v>
      </c>
      <c r="D84" s="7" t="s">
        <v>169</v>
      </c>
      <c r="E84" s="2">
        <v>0</v>
      </c>
      <c r="F84" s="2">
        <v>0</v>
      </c>
      <c r="G84" s="2">
        <v>0</v>
      </c>
      <c r="H84" s="41">
        <f t="shared" si="52"/>
        <v>0</v>
      </c>
      <c r="I84" s="2">
        <v>145</v>
      </c>
      <c r="J84" s="2">
        <v>170.12</v>
      </c>
      <c r="K84" s="2">
        <v>69.62</v>
      </c>
      <c r="L84" s="41">
        <f t="shared" si="53"/>
        <v>1.7405000000000002</v>
      </c>
      <c r="M84" s="2">
        <v>0</v>
      </c>
      <c r="N84" s="2">
        <v>0</v>
      </c>
      <c r="O84" s="2">
        <v>0</v>
      </c>
      <c r="P84" s="41">
        <f t="shared" si="54"/>
        <v>0</v>
      </c>
      <c r="Q84" s="2">
        <f t="shared" si="62"/>
        <v>145</v>
      </c>
      <c r="R84" s="2">
        <f t="shared" si="63"/>
        <v>170.12</v>
      </c>
      <c r="S84" s="2">
        <f t="shared" si="64"/>
        <v>69.62</v>
      </c>
      <c r="T84" s="41">
        <f t="shared" si="55"/>
        <v>1.7405000000000002</v>
      </c>
      <c r="U84" s="2">
        <v>0</v>
      </c>
      <c r="V84" s="2">
        <v>0</v>
      </c>
      <c r="W84" s="2">
        <v>0</v>
      </c>
      <c r="X84" s="41">
        <f t="shared" si="56"/>
        <v>0</v>
      </c>
      <c r="Y84" s="2">
        <v>0</v>
      </c>
      <c r="Z84" s="2">
        <v>0</v>
      </c>
      <c r="AA84" s="2">
        <v>0</v>
      </c>
      <c r="AB84" s="25">
        <f t="shared" si="57"/>
        <v>0</v>
      </c>
      <c r="AC84" s="2">
        <v>497</v>
      </c>
      <c r="AD84" s="2">
        <v>679.7</v>
      </c>
      <c r="AE84" s="2">
        <v>250.27</v>
      </c>
      <c r="AF84" s="25">
        <f t="shared" si="58"/>
        <v>6.2567500000000003</v>
      </c>
      <c r="AG84" s="2">
        <f t="shared" si="65"/>
        <v>497</v>
      </c>
      <c r="AH84" s="2">
        <f t="shared" si="66"/>
        <v>679.7</v>
      </c>
      <c r="AI84" s="2">
        <f t="shared" si="67"/>
        <v>250.27</v>
      </c>
      <c r="AJ84" s="25">
        <f t="shared" si="59"/>
        <v>6.2567500000000003</v>
      </c>
      <c r="AK84" s="2">
        <f t="shared" si="68"/>
        <v>642</v>
      </c>
      <c r="AL84" s="2">
        <f t="shared" si="69"/>
        <v>849.82</v>
      </c>
      <c r="AM84" s="2">
        <f t="shared" si="70"/>
        <v>319.89</v>
      </c>
      <c r="AN84" s="38">
        <f t="shared" si="60"/>
        <v>7.9972500000000002</v>
      </c>
    </row>
    <row r="85" spans="1:40">
      <c r="A85" s="22">
        <v>70</v>
      </c>
      <c r="B85" s="22">
        <v>8</v>
      </c>
      <c r="C85" s="7" t="s">
        <v>156</v>
      </c>
      <c r="D85" s="7" t="s">
        <v>171</v>
      </c>
      <c r="E85" s="2">
        <v>0</v>
      </c>
      <c r="F85" s="2">
        <v>0</v>
      </c>
      <c r="G85" s="2">
        <v>0</v>
      </c>
      <c r="H85" s="41">
        <f t="shared" si="52"/>
        <v>0</v>
      </c>
      <c r="I85" s="2">
        <v>153</v>
      </c>
      <c r="J85" s="2">
        <v>488.95</v>
      </c>
      <c r="K85" s="2">
        <v>243.25</v>
      </c>
      <c r="L85" s="41">
        <f t="shared" si="53"/>
        <v>6.0812500000000007</v>
      </c>
      <c r="M85" s="2">
        <v>0</v>
      </c>
      <c r="N85" s="2">
        <v>0</v>
      </c>
      <c r="O85" s="2">
        <v>0</v>
      </c>
      <c r="P85" s="41">
        <f t="shared" si="54"/>
        <v>0</v>
      </c>
      <c r="Q85" s="2">
        <f t="shared" si="62"/>
        <v>153</v>
      </c>
      <c r="R85" s="2">
        <f t="shared" si="63"/>
        <v>488.95</v>
      </c>
      <c r="S85" s="2">
        <f t="shared" si="64"/>
        <v>243.25</v>
      </c>
      <c r="T85" s="41">
        <f t="shared" si="55"/>
        <v>6.0812500000000007</v>
      </c>
      <c r="U85" s="2">
        <v>0</v>
      </c>
      <c r="V85" s="2">
        <v>0</v>
      </c>
      <c r="W85" s="2">
        <v>0</v>
      </c>
      <c r="X85" s="41">
        <f t="shared" si="56"/>
        <v>0</v>
      </c>
      <c r="Y85" s="2">
        <v>0</v>
      </c>
      <c r="Z85" s="2">
        <v>0</v>
      </c>
      <c r="AA85" s="2">
        <v>0</v>
      </c>
      <c r="AB85" s="25">
        <f t="shared" si="57"/>
        <v>0</v>
      </c>
      <c r="AC85" s="2">
        <v>207</v>
      </c>
      <c r="AD85" s="2">
        <v>664.86</v>
      </c>
      <c r="AE85" s="2">
        <v>332.47</v>
      </c>
      <c r="AF85" s="25">
        <f t="shared" si="58"/>
        <v>8.3117500000000017</v>
      </c>
      <c r="AG85" s="2">
        <f t="shared" si="65"/>
        <v>207</v>
      </c>
      <c r="AH85" s="2">
        <f t="shared" si="66"/>
        <v>664.86</v>
      </c>
      <c r="AI85" s="2">
        <f t="shared" si="67"/>
        <v>332.47</v>
      </c>
      <c r="AJ85" s="25">
        <f t="shared" si="59"/>
        <v>8.3117500000000017</v>
      </c>
      <c r="AK85" s="2">
        <f t="shared" si="68"/>
        <v>360</v>
      </c>
      <c r="AL85" s="2">
        <f t="shared" si="69"/>
        <v>1153.81</v>
      </c>
      <c r="AM85" s="2">
        <f t="shared" si="70"/>
        <v>575.72</v>
      </c>
      <c r="AN85" s="38">
        <f t="shared" si="60"/>
        <v>14.393000000000002</v>
      </c>
    </row>
    <row r="86" spans="1:40">
      <c r="A86" s="22">
        <v>71</v>
      </c>
      <c r="B86" s="22">
        <v>9</v>
      </c>
      <c r="C86" s="7" t="s">
        <v>156</v>
      </c>
      <c r="D86" s="7" t="s">
        <v>173</v>
      </c>
      <c r="E86" s="2">
        <v>0</v>
      </c>
      <c r="F86" s="2">
        <v>0</v>
      </c>
      <c r="G86" s="2">
        <v>0</v>
      </c>
      <c r="H86" s="41">
        <f t="shared" si="52"/>
        <v>0</v>
      </c>
      <c r="I86" s="2">
        <v>0</v>
      </c>
      <c r="J86" s="2">
        <v>0</v>
      </c>
      <c r="K86" s="2">
        <v>0</v>
      </c>
      <c r="L86" s="41">
        <f t="shared" si="53"/>
        <v>0</v>
      </c>
      <c r="M86" s="2">
        <v>0</v>
      </c>
      <c r="N86" s="2">
        <v>0</v>
      </c>
      <c r="O86" s="2">
        <v>0</v>
      </c>
      <c r="P86" s="41">
        <f t="shared" si="54"/>
        <v>0</v>
      </c>
      <c r="Q86" s="2">
        <f t="shared" si="62"/>
        <v>0</v>
      </c>
      <c r="R86" s="2">
        <f t="shared" si="63"/>
        <v>0</v>
      </c>
      <c r="S86" s="2">
        <f t="shared" si="64"/>
        <v>0</v>
      </c>
      <c r="T86" s="41">
        <f t="shared" si="55"/>
        <v>0</v>
      </c>
      <c r="U86" s="2">
        <v>0</v>
      </c>
      <c r="V86" s="2">
        <v>0</v>
      </c>
      <c r="W86" s="2">
        <v>0</v>
      </c>
      <c r="X86" s="41">
        <f t="shared" si="56"/>
        <v>0</v>
      </c>
      <c r="Y86" s="2">
        <v>0</v>
      </c>
      <c r="Z86" s="2">
        <v>0</v>
      </c>
      <c r="AA86" s="2">
        <v>0</v>
      </c>
      <c r="AB86" s="25">
        <f t="shared" si="57"/>
        <v>0</v>
      </c>
      <c r="AC86" s="2">
        <v>366</v>
      </c>
      <c r="AD86" s="2">
        <v>502.17</v>
      </c>
      <c r="AE86" s="2">
        <v>251.09</v>
      </c>
      <c r="AF86" s="25">
        <f t="shared" si="58"/>
        <v>6.2772500000000004</v>
      </c>
      <c r="AG86" s="2">
        <f t="shared" si="65"/>
        <v>366</v>
      </c>
      <c r="AH86" s="2">
        <f t="shared" si="66"/>
        <v>502.17</v>
      </c>
      <c r="AI86" s="2">
        <f t="shared" si="67"/>
        <v>251.09</v>
      </c>
      <c r="AJ86" s="25">
        <f t="shared" si="59"/>
        <v>6.2772500000000004</v>
      </c>
      <c r="AK86" s="2">
        <f t="shared" si="68"/>
        <v>366</v>
      </c>
      <c r="AL86" s="2">
        <f t="shared" si="69"/>
        <v>502.17</v>
      </c>
      <c r="AM86" s="2">
        <f t="shared" si="70"/>
        <v>251.09</v>
      </c>
      <c r="AN86" s="38">
        <f t="shared" si="60"/>
        <v>6.2772500000000004</v>
      </c>
    </row>
    <row r="87" spans="1:40" s="8" customFormat="1">
      <c r="A87" s="33"/>
      <c r="B87" s="33"/>
      <c r="C87" s="6"/>
      <c r="D87" s="6" t="s">
        <v>10</v>
      </c>
      <c r="E87" s="27">
        <f>SUM(E78:E86)</f>
        <v>174</v>
      </c>
      <c r="F87" s="27">
        <f t="shared" ref="F87:AN87" si="71">SUM(F78:F86)</f>
        <v>4541.67</v>
      </c>
      <c r="G87" s="27">
        <f t="shared" si="71"/>
        <v>2221.0500000000002</v>
      </c>
      <c r="H87" s="27">
        <f t="shared" si="71"/>
        <v>55.526250000000005</v>
      </c>
      <c r="I87" s="27">
        <f t="shared" si="71"/>
        <v>618</v>
      </c>
      <c r="J87" s="27">
        <f t="shared" si="71"/>
        <v>1511.28</v>
      </c>
      <c r="K87" s="27">
        <f t="shared" si="71"/>
        <v>731.85</v>
      </c>
      <c r="L87" s="27">
        <f t="shared" si="71"/>
        <v>18.296250000000004</v>
      </c>
      <c r="M87" s="27">
        <f t="shared" si="71"/>
        <v>0</v>
      </c>
      <c r="N87" s="27">
        <f t="shared" si="71"/>
        <v>0</v>
      </c>
      <c r="O87" s="27">
        <f t="shared" si="71"/>
        <v>0</v>
      </c>
      <c r="P87" s="27">
        <f t="shared" si="71"/>
        <v>0</v>
      </c>
      <c r="Q87" s="27">
        <f t="shared" si="71"/>
        <v>792</v>
      </c>
      <c r="R87" s="27">
        <f t="shared" si="71"/>
        <v>6052.95</v>
      </c>
      <c r="S87" s="27">
        <f t="shared" si="71"/>
        <v>2952.9</v>
      </c>
      <c r="T87" s="27">
        <f t="shared" si="71"/>
        <v>73.822500000000005</v>
      </c>
      <c r="U87" s="27">
        <f t="shared" si="71"/>
        <v>1</v>
      </c>
      <c r="V87" s="27">
        <f t="shared" si="71"/>
        <v>3600</v>
      </c>
      <c r="W87" s="27">
        <f t="shared" si="71"/>
        <v>2700</v>
      </c>
      <c r="X87" s="27">
        <f t="shared" si="71"/>
        <v>40.5</v>
      </c>
      <c r="Y87" s="27">
        <f t="shared" si="71"/>
        <v>59</v>
      </c>
      <c r="Z87" s="27">
        <f t="shared" si="71"/>
        <v>1127.24</v>
      </c>
      <c r="AA87" s="27">
        <f t="shared" si="71"/>
        <v>455.81</v>
      </c>
      <c r="AB87" s="27">
        <f t="shared" si="71"/>
        <v>11.395250000000001</v>
      </c>
      <c r="AC87" s="27">
        <f t="shared" si="71"/>
        <v>2043</v>
      </c>
      <c r="AD87" s="27">
        <f t="shared" si="71"/>
        <v>7902.16</v>
      </c>
      <c r="AE87" s="27">
        <f t="shared" si="71"/>
        <v>2804.7</v>
      </c>
      <c r="AF87" s="27">
        <f t="shared" si="71"/>
        <v>70.117500000000007</v>
      </c>
      <c r="AG87" s="27">
        <f t="shared" si="71"/>
        <v>2102</v>
      </c>
      <c r="AH87" s="27">
        <f t="shared" si="71"/>
        <v>9029.4</v>
      </c>
      <c r="AI87" s="27">
        <f t="shared" si="71"/>
        <v>3260.51</v>
      </c>
      <c r="AJ87" s="27">
        <f t="shared" si="71"/>
        <v>81.512750000000011</v>
      </c>
      <c r="AK87" s="27">
        <f t="shared" si="71"/>
        <v>2895</v>
      </c>
      <c r="AL87" s="27">
        <f t="shared" si="71"/>
        <v>18682.349999999999</v>
      </c>
      <c r="AM87" s="27">
        <f t="shared" si="71"/>
        <v>8913.41</v>
      </c>
      <c r="AN87" s="27">
        <f t="shared" si="71"/>
        <v>195.83525000000003</v>
      </c>
    </row>
    <row r="88" spans="1:40">
      <c r="A88" s="33"/>
      <c r="B88" s="33"/>
      <c r="C88" s="6"/>
      <c r="D88" s="6"/>
      <c r="E88" s="2"/>
      <c r="F88" s="2"/>
      <c r="G88" s="2"/>
      <c r="H88" s="41"/>
      <c r="I88" s="2"/>
      <c r="J88" s="2"/>
      <c r="K88" s="2"/>
      <c r="L88" s="41"/>
      <c r="M88" s="2"/>
      <c r="N88" s="2"/>
      <c r="O88" s="2"/>
      <c r="P88" s="41"/>
      <c r="Q88" s="2"/>
      <c r="R88" s="2"/>
      <c r="S88" s="2"/>
      <c r="T88" s="41"/>
      <c r="U88" s="2"/>
      <c r="V88" s="2"/>
      <c r="W88" s="2"/>
      <c r="X88" s="41"/>
      <c r="Y88" s="2"/>
      <c r="Z88" s="2"/>
      <c r="AA88" s="2"/>
      <c r="AB88" s="25"/>
      <c r="AC88" s="2"/>
      <c r="AD88" s="2"/>
      <c r="AE88" s="2"/>
      <c r="AF88" s="25"/>
      <c r="AG88" s="2"/>
      <c r="AH88" s="2"/>
      <c r="AI88" s="2"/>
      <c r="AJ88" s="25"/>
      <c r="AK88" s="2"/>
      <c r="AL88" s="2"/>
      <c r="AM88" s="2"/>
      <c r="AN88" s="38"/>
    </row>
    <row r="89" spans="1:40">
      <c r="A89" s="22">
        <v>72</v>
      </c>
      <c r="B89" s="22">
        <v>1</v>
      </c>
      <c r="C89" s="7" t="s">
        <v>175</v>
      </c>
      <c r="D89" s="7" t="s">
        <v>175</v>
      </c>
      <c r="E89" s="2">
        <v>2</v>
      </c>
      <c r="F89" s="2">
        <v>308</v>
      </c>
      <c r="G89" s="2">
        <v>138</v>
      </c>
      <c r="H89" s="41">
        <f t="shared" si="52"/>
        <v>3.45</v>
      </c>
      <c r="I89" s="2">
        <v>0</v>
      </c>
      <c r="J89" s="2">
        <v>0</v>
      </c>
      <c r="K89" s="2">
        <v>0</v>
      </c>
      <c r="L89" s="41">
        <f t="shared" si="53"/>
        <v>0</v>
      </c>
      <c r="M89" s="2">
        <v>0</v>
      </c>
      <c r="N89" s="2">
        <v>0</v>
      </c>
      <c r="O89" s="2">
        <v>0</v>
      </c>
      <c r="P89" s="41">
        <f t="shared" si="54"/>
        <v>0</v>
      </c>
      <c r="Q89" s="2">
        <f t="shared" ref="Q89:Q98" si="72">E89+I89+M89</f>
        <v>2</v>
      </c>
      <c r="R89" s="2">
        <f t="shared" ref="R89:R98" si="73">F89+J89+N89</f>
        <v>308</v>
      </c>
      <c r="S89" s="2">
        <f t="shared" ref="S89:S98" si="74">G89+K89+O89</f>
        <v>138</v>
      </c>
      <c r="T89" s="41">
        <f t="shared" si="55"/>
        <v>3.45</v>
      </c>
      <c r="U89" s="2">
        <v>1</v>
      </c>
      <c r="V89" s="2">
        <v>3983</v>
      </c>
      <c r="W89" s="2">
        <v>2987.3</v>
      </c>
      <c r="X89" s="41">
        <f t="shared" si="56"/>
        <v>44.8095</v>
      </c>
      <c r="Y89" s="2">
        <v>1</v>
      </c>
      <c r="Z89" s="2">
        <v>27</v>
      </c>
      <c r="AA89" s="2">
        <v>13.5</v>
      </c>
      <c r="AB89" s="25">
        <f t="shared" si="57"/>
        <v>0.33750000000000002</v>
      </c>
      <c r="AC89" s="2">
        <v>34</v>
      </c>
      <c r="AD89" s="2">
        <v>611.94000000000005</v>
      </c>
      <c r="AE89" s="2">
        <v>164.69</v>
      </c>
      <c r="AF89" s="25">
        <f t="shared" si="58"/>
        <v>4.1172500000000003</v>
      </c>
      <c r="AG89" s="2">
        <f t="shared" ref="AG89:AG97" si="75">Y89+AC89</f>
        <v>35</v>
      </c>
      <c r="AH89" s="2">
        <f t="shared" ref="AH89:AH97" si="76">Z89+AD89</f>
        <v>638.94000000000005</v>
      </c>
      <c r="AI89" s="2">
        <f t="shared" ref="AI89:AI97" si="77">AA89+AE89</f>
        <v>178.19</v>
      </c>
      <c r="AJ89" s="25">
        <f t="shared" si="59"/>
        <v>4.4547500000000007</v>
      </c>
      <c r="AK89" s="2">
        <f t="shared" ref="AK89:AK98" si="78">Q89+U89+AG89</f>
        <v>38</v>
      </c>
      <c r="AL89" s="2">
        <f t="shared" ref="AL89:AL98" si="79">R89+V89+AH89</f>
        <v>4929.9400000000005</v>
      </c>
      <c r="AM89" s="2">
        <f t="shared" ref="AM89:AM98" si="80">S89+W89+AI89</f>
        <v>3303.4900000000002</v>
      </c>
      <c r="AN89" s="38">
        <f t="shared" si="60"/>
        <v>52.714250000000007</v>
      </c>
    </row>
    <row r="90" spans="1:40">
      <c r="A90" s="22">
        <v>73</v>
      </c>
      <c r="B90" s="22">
        <v>2</v>
      </c>
      <c r="C90" s="7" t="s">
        <v>175</v>
      </c>
      <c r="D90" s="7" t="s">
        <v>177</v>
      </c>
      <c r="E90" s="2">
        <v>3</v>
      </c>
      <c r="F90" s="2">
        <v>310</v>
      </c>
      <c r="G90" s="2">
        <v>138.5</v>
      </c>
      <c r="H90" s="41">
        <f t="shared" si="52"/>
        <v>3.4625000000000004</v>
      </c>
      <c r="I90" s="2">
        <v>0</v>
      </c>
      <c r="J90" s="2">
        <v>0</v>
      </c>
      <c r="K90" s="2">
        <v>0</v>
      </c>
      <c r="L90" s="41">
        <f t="shared" si="53"/>
        <v>0</v>
      </c>
      <c r="M90" s="2">
        <v>0</v>
      </c>
      <c r="N90" s="2">
        <v>0</v>
      </c>
      <c r="O90" s="2">
        <v>0</v>
      </c>
      <c r="P90" s="41">
        <f t="shared" si="54"/>
        <v>0</v>
      </c>
      <c r="Q90" s="2">
        <f t="shared" si="72"/>
        <v>3</v>
      </c>
      <c r="R90" s="2">
        <f t="shared" si="73"/>
        <v>310</v>
      </c>
      <c r="S90" s="2">
        <f t="shared" si="74"/>
        <v>138.5</v>
      </c>
      <c r="T90" s="41">
        <f t="shared" si="55"/>
        <v>3.4625000000000004</v>
      </c>
      <c r="U90" s="2">
        <v>1</v>
      </c>
      <c r="V90" s="2">
        <v>23000</v>
      </c>
      <c r="W90" s="2">
        <v>17250</v>
      </c>
      <c r="X90" s="41">
        <f>W90*0.0075</f>
        <v>129.375</v>
      </c>
      <c r="Y90" s="2">
        <v>4</v>
      </c>
      <c r="Z90" s="2">
        <v>56.3</v>
      </c>
      <c r="AA90" s="2">
        <v>19.079999999999998</v>
      </c>
      <c r="AB90" s="25">
        <f t="shared" si="57"/>
        <v>0.47699999999999998</v>
      </c>
      <c r="AC90" s="2">
        <v>30</v>
      </c>
      <c r="AD90" s="2">
        <v>628.85</v>
      </c>
      <c r="AE90" s="2">
        <v>314.43</v>
      </c>
      <c r="AF90" s="25">
        <f t="shared" si="58"/>
        <v>7.8607500000000003</v>
      </c>
      <c r="AG90" s="2">
        <f t="shared" si="75"/>
        <v>34</v>
      </c>
      <c r="AH90" s="2">
        <f t="shared" si="76"/>
        <v>685.15</v>
      </c>
      <c r="AI90" s="2">
        <f t="shared" si="77"/>
        <v>333.51</v>
      </c>
      <c r="AJ90" s="25">
        <f t="shared" si="59"/>
        <v>8.3377499999999998</v>
      </c>
      <c r="AK90" s="2">
        <f t="shared" si="78"/>
        <v>38</v>
      </c>
      <c r="AL90" s="2">
        <f t="shared" si="79"/>
        <v>23995.15</v>
      </c>
      <c r="AM90" s="2">
        <f t="shared" si="80"/>
        <v>17722.009999999998</v>
      </c>
      <c r="AN90" s="38">
        <f t="shared" si="60"/>
        <v>141.17525000000001</v>
      </c>
    </row>
    <row r="91" spans="1:40">
      <c r="A91" s="22">
        <v>74</v>
      </c>
      <c r="B91" s="22">
        <v>3</v>
      </c>
      <c r="C91" s="7" t="s">
        <v>175</v>
      </c>
      <c r="D91" s="7" t="s">
        <v>179</v>
      </c>
      <c r="E91" s="2">
        <v>16</v>
      </c>
      <c r="F91" s="2">
        <v>1064</v>
      </c>
      <c r="G91" s="2">
        <v>788</v>
      </c>
      <c r="H91" s="41">
        <f t="shared" si="52"/>
        <v>19.700000000000003</v>
      </c>
      <c r="I91" s="2">
        <v>8</v>
      </c>
      <c r="J91" s="2">
        <v>424</v>
      </c>
      <c r="K91" s="2">
        <v>128.6</v>
      </c>
      <c r="L91" s="41">
        <f t="shared" si="53"/>
        <v>3.2149999999999999</v>
      </c>
      <c r="M91" s="2">
        <v>0</v>
      </c>
      <c r="N91" s="2">
        <v>0</v>
      </c>
      <c r="O91" s="2">
        <v>0</v>
      </c>
      <c r="P91" s="41">
        <f t="shared" si="54"/>
        <v>0</v>
      </c>
      <c r="Q91" s="2">
        <f t="shared" si="72"/>
        <v>24</v>
      </c>
      <c r="R91" s="2">
        <f t="shared" si="73"/>
        <v>1488</v>
      </c>
      <c r="S91" s="2">
        <f t="shared" si="74"/>
        <v>916.6</v>
      </c>
      <c r="T91" s="41">
        <f t="shared" si="55"/>
        <v>22.915000000000003</v>
      </c>
      <c r="U91" s="2">
        <v>0</v>
      </c>
      <c r="V91" s="2">
        <v>0</v>
      </c>
      <c r="W91" s="2">
        <v>0</v>
      </c>
      <c r="X91" s="41">
        <f t="shared" si="56"/>
        <v>0</v>
      </c>
      <c r="Y91" s="2">
        <v>34</v>
      </c>
      <c r="Z91" s="2">
        <v>1118.5999999999999</v>
      </c>
      <c r="AA91" s="2">
        <v>396.9</v>
      </c>
      <c r="AB91" s="25">
        <f t="shared" si="57"/>
        <v>9.9224999999999994</v>
      </c>
      <c r="AC91" s="2">
        <v>9</v>
      </c>
      <c r="AD91" s="2">
        <v>284.8</v>
      </c>
      <c r="AE91" s="2">
        <v>154.9</v>
      </c>
      <c r="AF91" s="25">
        <f t="shared" si="58"/>
        <v>3.8725000000000005</v>
      </c>
      <c r="AG91" s="2">
        <f t="shared" si="75"/>
        <v>43</v>
      </c>
      <c r="AH91" s="2">
        <f t="shared" si="76"/>
        <v>1403.3999999999999</v>
      </c>
      <c r="AI91" s="2">
        <f t="shared" si="77"/>
        <v>551.79999999999995</v>
      </c>
      <c r="AJ91" s="25">
        <f t="shared" si="59"/>
        <v>13.795</v>
      </c>
      <c r="AK91" s="2">
        <f t="shared" si="78"/>
        <v>67</v>
      </c>
      <c r="AL91" s="2">
        <f t="shared" si="79"/>
        <v>2891.3999999999996</v>
      </c>
      <c r="AM91" s="2">
        <f t="shared" si="80"/>
        <v>1468.4</v>
      </c>
      <c r="AN91" s="38">
        <f t="shared" si="60"/>
        <v>36.71</v>
      </c>
    </row>
    <row r="92" spans="1:40">
      <c r="A92" s="22">
        <v>75</v>
      </c>
      <c r="B92" s="33">
        <v>4</v>
      </c>
      <c r="C92" s="7" t="s">
        <v>175</v>
      </c>
      <c r="D92" s="7" t="s">
        <v>181</v>
      </c>
      <c r="E92" s="2">
        <v>9</v>
      </c>
      <c r="F92" s="2">
        <v>441.49</v>
      </c>
      <c r="G92" s="2">
        <v>222.9</v>
      </c>
      <c r="H92" s="41">
        <f t="shared" si="52"/>
        <v>5.5725000000000007</v>
      </c>
      <c r="I92" s="2">
        <v>6</v>
      </c>
      <c r="J92" s="2">
        <v>204.6</v>
      </c>
      <c r="K92" s="2">
        <v>73.95</v>
      </c>
      <c r="L92" s="41">
        <f t="shared" si="53"/>
        <v>1.8487500000000001</v>
      </c>
      <c r="M92" s="2">
        <v>0</v>
      </c>
      <c r="N92" s="2">
        <v>0</v>
      </c>
      <c r="O92" s="2">
        <v>0</v>
      </c>
      <c r="P92" s="41">
        <f t="shared" si="54"/>
        <v>0</v>
      </c>
      <c r="Q92" s="2">
        <f t="shared" si="72"/>
        <v>15</v>
      </c>
      <c r="R92" s="2">
        <f t="shared" si="73"/>
        <v>646.09</v>
      </c>
      <c r="S92" s="2">
        <f t="shared" si="74"/>
        <v>296.85000000000002</v>
      </c>
      <c r="T92" s="41">
        <f t="shared" si="55"/>
        <v>7.4212500000000006</v>
      </c>
      <c r="U92" s="2">
        <v>0</v>
      </c>
      <c r="V92" s="2">
        <v>0</v>
      </c>
      <c r="W92" s="2">
        <v>0</v>
      </c>
      <c r="X92" s="41">
        <f t="shared" si="56"/>
        <v>0</v>
      </c>
      <c r="Y92" s="2">
        <v>3</v>
      </c>
      <c r="Z92" s="2">
        <v>162</v>
      </c>
      <c r="AA92" s="2">
        <v>78.5</v>
      </c>
      <c r="AB92" s="25">
        <f t="shared" si="57"/>
        <v>1.9625000000000001</v>
      </c>
      <c r="AC92" s="2">
        <v>26</v>
      </c>
      <c r="AD92" s="2">
        <v>631.94000000000005</v>
      </c>
      <c r="AE92" s="2">
        <v>277.57</v>
      </c>
      <c r="AF92" s="25">
        <f t="shared" si="58"/>
        <v>6.9392500000000004</v>
      </c>
      <c r="AG92" s="2">
        <f t="shared" si="75"/>
        <v>29</v>
      </c>
      <c r="AH92" s="2">
        <f t="shared" si="76"/>
        <v>793.94</v>
      </c>
      <c r="AI92" s="2">
        <f t="shared" si="77"/>
        <v>356.07</v>
      </c>
      <c r="AJ92" s="25">
        <f t="shared" si="59"/>
        <v>8.9017499999999998</v>
      </c>
      <c r="AK92" s="2">
        <f t="shared" si="78"/>
        <v>44</v>
      </c>
      <c r="AL92" s="2">
        <f t="shared" si="79"/>
        <v>1440.0300000000002</v>
      </c>
      <c r="AM92" s="2">
        <f t="shared" si="80"/>
        <v>652.92000000000007</v>
      </c>
      <c r="AN92" s="38">
        <f t="shared" si="60"/>
        <v>16.323</v>
      </c>
    </row>
    <row r="93" spans="1:40">
      <c r="A93" s="22">
        <v>76</v>
      </c>
      <c r="B93" s="22">
        <v>5</v>
      </c>
      <c r="C93" s="7" t="s">
        <v>175</v>
      </c>
      <c r="D93" s="7" t="s">
        <v>183</v>
      </c>
      <c r="E93" s="2">
        <v>12</v>
      </c>
      <c r="F93" s="2">
        <v>1509.68</v>
      </c>
      <c r="G93" s="2">
        <v>437.84</v>
      </c>
      <c r="H93" s="41">
        <f t="shared" si="52"/>
        <v>10.946</v>
      </c>
      <c r="I93" s="2">
        <v>4</v>
      </c>
      <c r="J93" s="2">
        <v>96</v>
      </c>
      <c r="K93" s="2">
        <v>28.8</v>
      </c>
      <c r="L93" s="41">
        <f t="shared" si="53"/>
        <v>0.72000000000000008</v>
      </c>
      <c r="M93" s="2">
        <v>1</v>
      </c>
      <c r="N93" s="2">
        <v>1243</v>
      </c>
      <c r="O93" s="2">
        <v>932.25</v>
      </c>
      <c r="P93" s="41">
        <f t="shared" si="54"/>
        <v>13.983749999999999</v>
      </c>
      <c r="Q93" s="2">
        <f t="shared" si="72"/>
        <v>17</v>
      </c>
      <c r="R93" s="2">
        <f t="shared" si="73"/>
        <v>2848.6800000000003</v>
      </c>
      <c r="S93" s="2">
        <f t="shared" si="74"/>
        <v>1398.8899999999999</v>
      </c>
      <c r="T93" s="41">
        <f t="shared" si="55"/>
        <v>25.649749999999997</v>
      </c>
      <c r="U93" s="2">
        <v>1</v>
      </c>
      <c r="V93" s="2">
        <v>28500</v>
      </c>
      <c r="W93" s="2">
        <v>21375</v>
      </c>
      <c r="X93" s="41">
        <f>W93*0.0075</f>
        <v>160.3125</v>
      </c>
      <c r="Y93" s="2">
        <v>4</v>
      </c>
      <c r="Z93" s="2">
        <v>102</v>
      </c>
      <c r="AA93" s="2">
        <v>40.5</v>
      </c>
      <c r="AB93" s="25">
        <f t="shared" si="57"/>
        <v>1.0125</v>
      </c>
      <c r="AC93" s="2">
        <v>45</v>
      </c>
      <c r="AD93" s="2">
        <v>497.2</v>
      </c>
      <c r="AE93" s="2">
        <v>160.1</v>
      </c>
      <c r="AF93" s="25">
        <f t="shared" si="58"/>
        <v>4.0025000000000004</v>
      </c>
      <c r="AG93" s="2">
        <f t="shared" si="75"/>
        <v>49</v>
      </c>
      <c r="AH93" s="2">
        <f t="shared" si="76"/>
        <v>599.20000000000005</v>
      </c>
      <c r="AI93" s="2">
        <f t="shared" si="77"/>
        <v>200.6</v>
      </c>
      <c r="AJ93" s="25">
        <f t="shared" si="59"/>
        <v>5.0150000000000006</v>
      </c>
      <c r="AK93" s="2">
        <f t="shared" si="78"/>
        <v>67</v>
      </c>
      <c r="AL93" s="2">
        <f t="shared" si="79"/>
        <v>31947.88</v>
      </c>
      <c r="AM93" s="2">
        <f t="shared" si="80"/>
        <v>22974.489999999998</v>
      </c>
      <c r="AN93" s="38">
        <f t="shared" si="60"/>
        <v>190.97724999999997</v>
      </c>
    </row>
    <row r="94" spans="1:40">
      <c r="A94" s="22">
        <v>77</v>
      </c>
      <c r="B94" s="22">
        <v>6</v>
      </c>
      <c r="C94" s="7" t="s">
        <v>175</v>
      </c>
      <c r="D94" s="7" t="s">
        <v>185</v>
      </c>
      <c r="E94" s="2">
        <v>0</v>
      </c>
      <c r="F94" s="2">
        <v>0</v>
      </c>
      <c r="G94" s="2">
        <v>0</v>
      </c>
      <c r="H94" s="41">
        <f t="shared" si="52"/>
        <v>0</v>
      </c>
      <c r="I94" s="2">
        <v>32</v>
      </c>
      <c r="J94" s="2">
        <v>48.59</v>
      </c>
      <c r="K94" s="2">
        <v>12.292999999999999</v>
      </c>
      <c r="L94" s="41">
        <f t="shared" si="53"/>
        <v>0.30732500000000001</v>
      </c>
      <c r="M94" s="2">
        <v>1</v>
      </c>
      <c r="N94" s="2">
        <v>1.3560000000000001</v>
      </c>
      <c r="O94" s="2">
        <v>0.67800000000000005</v>
      </c>
      <c r="P94" s="41">
        <f t="shared" si="54"/>
        <v>1.017E-2</v>
      </c>
      <c r="Q94" s="2">
        <f t="shared" si="72"/>
        <v>33</v>
      </c>
      <c r="R94" s="2">
        <f t="shared" si="73"/>
        <v>49.946000000000005</v>
      </c>
      <c r="S94" s="2">
        <f t="shared" si="74"/>
        <v>12.971</v>
      </c>
      <c r="T94" s="41">
        <f t="shared" si="55"/>
        <v>0.31749500000000003</v>
      </c>
      <c r="U94" s="2">
        <v>0</v>
      </c>
      <c r="V94" s="2">
        <v>0</v>
      </c>
      <c r="W94" s="2">
        <v>0</v>
      </c>
      <c r="X94" s="41">
        <f t="shared" si="56"/>
        <v>0</v>
      </c>
      <c r="Y94" s="2">
        <v>0</v>
      </c>
      <c r="Z94" s="2">
        <v>0</v>
      </c>
      <c r="AA94" s="2">
        <v>0</v>
      </c>
      <c r="AB94" s="25">
        <f t="shared" si="57"/>
        <v>0</v>
      </c>
      <c r="AC94" s="2">
        <v>3</v>
      </c>
      <c r="AD94" s="2">
        <v>2.97</v>
      </c>
      <c r="AE94" s="2">
        <v>0.75141000000000002</v>
      </c>
      <c r="AF94" s="25">
        <f t="shared" si="58"/>
        <v>1.8785250000000003E-2</v>
      </c>
      <c r="AG94" s="2">
        <f t="shared" si="75"/>
        <v>3</v>
      </c>
      <c r="AH94" s="2">
        <f t="shared" si="76"/>
        <v>2.97</v>
      </c>
      <c r="AI94" s="2">
        <f t="shared" si="77"/>
        <v>0.75141000000000002</v>
      </c>
      <c r="AJ94" s="25">
        <f t="shared" si="59"/>
        <v>1.8785250000000003E-2</v>
      </c>
      <c r="AK94" s="2">
        <f t="shared" si="78"/>
        <v>36</v>
      </c>
      <c r="AL94" s="2">
        <f t="shared" si="79"/>
        <v>52.916000000000004</v>
      </c>
      <c r="AM94" s="2">
        <f t="shared" si="80"/>
        <v>13.72241</v>
      </c>
      <c r="AN94" s="38">
        <f t="shared" si="60"/>
        <v>0.33628025000000006</v>
      </c>
    </row>
    <row r="95" spans="1:40">
      <c r="A95" s="22">
        <v>78</v>
      </c>
      <c r="B95" s="22">
        <v>7</v>
      </c>
      <c r="C95" s="7" t="s">
        <v>175</v>
      </c>
      <c r="D95" s="7" t="s">
        <v>187</v>
      </c>
      <c r="E95" s="2">
        <v>0</v>
      </c>
      <c r="F95" s="2">
        <v>0</v>
      </c>
      <c r="G95" s="2">
        <v>0</v>
      </c>
      <c r="H95" s="41">
        <f t="shared" si="52"/>
        <v>0</v>
      </c>
      <c r="I95" s="2">
        <v>1</v>
      </c>
      <c r="J95" s="2">
        <v>1.3560000000000001</v>
      </c>
      <c r="K95" s="2">
        <v>0.67800000000000005</v>
      </c>
      <c r="L95" s="41">
        <f t="shared" si="53"/>
        <v>1.6950000000000003E-2</v>
      </c>
      <c r="M95" s="2">
        <v>0</v>
      </c>
      <c r="N95" s="2">
        <v>0</v>
      </c>
      <c r="O95" s="2">
        <v>0</v>
      </c>
      <c r="P95" s="41">
        <f t="shared" si="54"/>
        <v>0</v>
      </c>
      <c r="Q95" s="2">
        <f t="shared" si="72"/>
        <v>1</v>
      </c>
      <c r="R95" s="2">
        <f t="shared" si="73"/>
        <v>1.3560000000000001</v>
      </c>
      <c r="S95" s="2">
        <f t="shared" si="74"/>
        <v>0.67800000000000005</v>
      </c>
      <c r="T95" s="41">
        <f t="shared" si="55"/>
        <v>1.6950000000000003E-2</v>
      </c>
      <c r="U95" s="2">
        <v>0</v>
      </c>
      <c r="V95" s="2">
        <v>0</v>
      </c>
      <c r="W95" s="2">
        <v>0</v>
      </c>
      <c r="X95" s="41">
        <f t="shared" si="56"/>
        <v>0</v>
      </c>
      <c r="Y95" s="2">
        <v>0</v>
      </c>
      <c r="Z95" s="2">
        <v>0</v>
      </c>
      <c r="AA95" s="2">
        <v>0</v>
      </c>
      <c r="AB95" s="25">
        <f t="shared" si="57"/>
        <v>0</v>
      </c>
      <c r="AC95" s="2">
        <v>67</v>
      </c>
      <c r="AD95" s="2">
        <v>56.271999999999998</v>
      </c>
      <c r="AE95" s="2">
        <v>28.082000000000001</v>
      </c>
      <c r="AF95" s="25">
        <f t="shared" si="58"/>
        <v>0.70205000000000006</v>
      </c>
      <c r="AG95" s="2">
        <f t="shared" si="75"/>
        <v>67</v>
      </c>
      <c r="AH95" s="2">
        <f t="shared" si="76"/>
        <v>56.271999999999998</v>
      </c>
      <c r="AI95" s="2">
        <f t="shared" si="77"/>
        <v>28.082000000000001</v>
      </c>
      <c r="AJ95" s="25">
        <f t="shared" si="59"/>
        <v>0.70205000000000006</v>
      </c>
      <c r="AK95" s="2">
        <f t="shared" si="78"/>
        <v>68</v>
      </c>
      <c r="AL95" s="2">
        <f t="shared" si="79"/>
        <v>57.628</v>
      </c>
      <c r="AM95" s="2">
        <f t="shared" si="80"/>
        <v>28.76</v>
      </c>
      <c r="AN95" s="38">
        <f t="shared" si="60"/>
        <v>0.71900000000000008</v>
      </c>
    </row>
    <row r="96" spans="1:40">
      <c r="A96" s="22">
        <v>79</v>
      </c>
      <c r="B96" s="22">
        <v>8</v>
      </c>
      <c r="C96" s="7" t="s">
        <v>175</v>
      </c>
      <c r="D96" s="7" t="s">
        <v>189</v>
      </c>
      <c r="E96" s="2">
        <v>0</v>
      </c>
      <c r="F96" s="2">
        <v>0</v>
      </c>
      <c r="G96" s="2">
        <v>0</v>
      </c>
      <c r="H96" s="41">
        <f t="shared" si="52"/>
        <v>0</v>
      </c>
      <c r="I96" s="2">
        <v>80</v>
      </c>
      <c r="J96" s="2">
        <v>244</v>
      </c>
      <c r="K96" s="2">
        <v>104.66200000000001</v>
      </c>
      <c r="L96" s="41">
        <f t="shared" si="53"/>
        <v>2.6165500000000002</v>
      </c>
      <c r="M96" s="2">
        <v>0</v>
      </c>
      <c r="N96" s="2">
        <v>0</v>
      </c>
      <c r="O96" s="2">
        <v>0</v>
      </c>
      <c r="P96" s="41">
        <f t="shared" si="54"/>
        <v>0</v>
      </c>
      <c r="Q96" s="2">
        <f t="shared" si="72"/>
        <v>80</v>
      </c>
      <c r="R96" s="2">
        <f t="shared" si="73"/>
        <v>244</v>
      </c>
      <c r="S96" s="2">
        <f t="shared" si="74"/>
        <v>104.66200000000001</v>
      </c>
      <c r="T96" s="41">
        <f t="shared" si="55"/>
        <v>2.6165500000000002</v>
      </c>
      <c r="U96" s="2">
        <v>0</v>
      </c>
      <c r="V96" s="2">
        <v>0</v>
      </c>
      <c r="W96" s="2">
        <v>0</v>
      </c>
      <c r="X96" s="41">
        <f t="shared" si="56"/>
        <v>0</v>
      </c>
      <c r="Y96" s="2">
        <v>0</v>
      </c>
      <c r="Z96" s="2">
        <v>0</v>
      </c>
      <c r="AA96" s="2">
        <v>0</v>
      </c>
      <c r="AB96" s="25">
        <f t="shared" si="57"/>
        <v>0</v>
      </c>
      <c r="AC96" s="2">
        <v>0</v>
      </c>
      <c r="AD96" s="2">
        <v>0</v>
      </c>
      <c r="AE96" s="2">
        <v>0</v>
      </c>
      <c r="AF96" s="25">
        <f t="shared" si="58"/>
        <v>0</v>
      </c>
      <c r="AG96" s="2">
        <f t="shared" si="75"/>
        <v>0</v>
      </c>
      <c r="AH96" s="2">
        <f t="shared" si="76"/>
        <v>0</v>
      </c>
      <c r="AI96" s="2">
        <f t="shared" si="77"/>
        <v>0</v>
      </c>
      <c r="AJ96" s="25">
        <f t="shared" si="59"/>
        <v>0</v>
      </c>
      <c r="AK96" s="2">
        <f t="shared" si="78"/>
        <v>80</v>
      </c>
      <c r="AL96" s="2">
        <f t="shared" si="79"/>
        <v>244</v>
      </c>
      <c r="AM96" s="2">
        <f t="shared" si="80"/>
        <v>104.66200000000001</v>
      </c>
      <c r="AN96" s="38">
        <f t="shared" si="60"/>
        <v>2.6165500000000002</v>
      </c>
    </row>
    <row r="97" spans="1:40">
      <c r="A97" s="22">
        <v>80</v>
      </c>
      <c r="B97" s="16">
        <v>9</v>
      </c>
      <c r="C97" s="15" t="s">
        <v>175</v>
      </c>
      <c r="D97" s="15" t="s">
        <v>191</v>
      </c>
      <c r="E97" s="2">
        <v>0</v>
      </c>
      <c r="F97" s="2">
        <v>0</v>
      </c>
      <c r="G97" s="2">
        <v>0</v>
      </c>
      <c r="H97" s="41">
        <f t="shared" si="52"/>
        <v>0</v>
      </c>
      <c r="I97" s="2">
        <v>24</v>
      </c>
      <c r="J97" s="2">
        <v>23.48</v>
      </c>
      <c r="K97" s="2">
        <v>11.74</v>
      </c>
      <c r="L97" s="41">
        <f t="shared" si="53"/>
        <v>0.29350000000000004</v>
      </c>
      <c r="M97" s="2">
        <v>0</v>
      </c>
      <c r="N97" s="2">
        <v>0</v>
      </c>
      <c r="O97" s="2">
        <v>0</v>
      </c>
      <c r="P97" s="41">
        <f t="shared" si="54"/>
        <v>0</v>
      </c>
      <c r="Q97" s="2">
        <f t="shared" si="72"/>
        <v>24</v>
      </c>
      <c r="R97" s="2">
        <f t="shared" si="73"/>
        <v>23.48</v>
      </c>
      <c r="S97" s="2">
        <f t="shared" si="74"/>
        <v>11.74</v>
      </c>
      <c r="T97" s="41">
        <f t="shared" si="55"/>
        <v>0.29350000000000004</v>
      </c>
      <c r="U97" s="2">
        <v>0</v>
      </c>
      <c r="V97" s="2">
        <v>0</v>
      </c>
      <c r="W97" s="2">
        <v>0</v>
      </c>
      <c r="X97" s="41">
        <f t="shared" si="56"/>
        <v>0</v>
      </c>
      <c r="Y97" s="2">
        <v>0</v>
      </c>
      <c r="Z97" s="2">
        <v>0</v>
      </c>
      <c r="AA97" s="2">
        <v>0</v>
      </c>
      <c r="AB97" s="25">
        <f t="shared" si="57"/>
        <v>0</v>
      </c>
      <c r="AC97" s="2">
        <v>104</v>
      </c>
      <c r="AD97" s="2">
        <v>74.98</v>
      </c>
      <c r="AE97" s="2">
        <v>37.49</v>
      </c>
      <c r="AF97" s="25">
        <f t="shared" si="58"/>
        <v>0.93725000000000014</v>
      </c>
      <c r="AG97" s="2">
        <f t="shared" si="75"/>
        <v>104</v>
      </c>
      <c r="AH97" s="2">
        <f t="shared" si="76"/>
        <v>74.98</v>
      </c>
      <c r="AI97" s="2">
        <f t="shared" si="77"/>
        <v>37.49</v>
      </c>
      <c r="AJ97" s="25">
        <f t="shared" si="59"/>
        <v>0.93725000000000014</v>
      </c>
      <c r="AK97" s="2">
        <f t="shared" si="78"/>
        <v>128</v>
      </c>
      <c r="AL97" s="2">
        <f t="shared" si="79"/>
        <v>98.460000000000008</v>
      </c>
      <c r="AM97" s="2">
        <f t="shared" si="80"/>
        <v>49.230000000000004</v>
      </c>
      <c r="AN97" s="38">
        <f t="shared" si="60"/>
        <v>1.2307500000000002</v>
      </c>
    </row>
    <row r="98" spans="1:40">
      <c r="A98" s="22">
        <v>81</v>
      </c>
      <c r="B98" s="16">
        <v>10</v>
      </c>
      <c r="C98" s="15" t="s">
        <v>175</v>
      </c>
      <c r="D98" s="15" t="s">
        <v>356</v>
      </c>
      <c r="E98" s="2">
        <v>0</v>
      </c>
      <c r="F98" s="2">
        <v>0</v>
      </c>
      <c r="G98" s="2">
        <v>0</v>
      </c>
      <c r="H98" s="41">
        <f t="shared" si="52"/>
        <v>0</v>
      </c>
      <c r="I98" s="2">
        <v>160</v>
      </c>
      <c r="J98" s="2">
        <v>386.60039999999998</v>
      </c>
      <c r="K98" s="2">
        <v>193.30019999999999</v>
      </c>
      <c r="L98" s="41">
        <f t="shared" si="53"/>
        <v>4.8325050000000003</v>
      </c>
      <c r="M98" s="2">
        <v>0</v>
      </c>
      <c r="N98" s="2">
        <v>0</v>
      </c>
      <c r="O98" s="2">
        <v>0</v>
      </c>
      <c r="P98" s="41">
        <f t="shared" si="54"/>
        <v>0</v>
      </c>
      <c r="Q98" s="2">
        <f t="shared" si="72"/>
        <v>160</v>
      </c>
      <c r="R98" s="2">
        <f t="shared" si="73"/>
        <v>386.60039999999998</v>
      </c>
      <c r="S98" s="2">
        <f t="shared" si="74"/>
        <v>193.30019999999999</v>
      </c>
      <c r="T98" s="41">
        <f t="shared" si="55"/>
        <v>4.8325050000000003</v>
      </c>
      <c r="U98" s="2">
        <v>0</v>
      </c>
      <c r="V98" s="2">
        <v>0</v>
      </c>
      <c r="W98" s="2">
        <v>0</v>
      </c>
      <c r="X98" s="41">
        <f t="shared" si="56"/>
        <v>0</v>
      </c>
      <c r="Y98" s="2">
        <v>0</v>
      </c>
      <c r="Z98" s="2">
        <v>0</v>
      </c>
      <c r="AA98" s="2">
        <v>0</v>
      </c>
      <c r="AB98" s="25">
        <f t="shared" si="57"/>
        <v>0</v>
      </c>
      <c r="AC98" s="2">
        <v>0</v>
      </c>
      <c r="AD98" s="2">
        <v>0</v>
      </c>
      <c r="AE98" s="2">
        <v>0</v>
      </c>
      <c r="AF98" s="25">
        <f t="shared" si="58"/>
        <v>0</v>
      </c>
      <c r="AG98" s="2">
        <v>0</v>
      </c>
      <c r="AH98" s="2">
        <f>Z98+AD98</f>
        <v>0</v>
      </c>
      <c r="AI98" s="2">
        <f>AA98+AE98</f>
        <v>0</v>
      </c>
      <c r="AJ98" s="25">
        <f t="shared" si="59"/>
        <v>0</v>
      </c>
      <c r="AK98" s="2">
        <f t="shared" si="78"/>
        <v>160</v>
      </c>
      <c r="AL98" s="2">
        <f t="shared" si="79"/>
        <v>386.60039999999998</v>
      </c>
      <c r="AM98" s="2">
        <f t="shared" si="80"/>
        <v>193.30019999999999</v>
      </c>
      <c r="AN98" s="38">
        <f t="shared" si="60"/>
        <v>4.8325050000000003</v>
      </c>
    </row>
    <row r="99" spans="1:40" s="8" customFormat="1">
      <c r="A99" s="33"/>
      <c r="B99" s="33"/>
      <c r="C99" s="6"/>
      <c r="D99" s="6" t="s">
        <v>10</v>
      </c>
      <c r="E99" s="27">
        <f>SUM(E89:E98)</f>
        <v>42</v>
      </c>
      <c r="F99" s="27">
        <f t="shared" ref="F99:AN99" si="81">SUM(F89:F98)</f>
        <v>3633.17</v>
      </c>
      <c r="G99" s="27">
        <f t="shared" si="81"/>
        <v>1725.24</v>
      </c>
      <c r="H99" s="27">
        <f t="shared" si="81"/>
        <v>43.131</v>
      </c>
      <c r="I99" s="27">
        <f t="shared" si="81"/>
        <v>315</v>
      </c>
      <c r="J99" s="27">
        <f t="shared" si="81"/>
        <v>1428.6264000000001</v>
      </c>
      <c r="K99" s="27">
        <f t="shared" si="81"/>
        <v>554.02320000000009</v>
      </c>
      <c r="L99" s="27">
        <f t="shared" si="81"/>
        <v>13.850579999999997</v>
      </c>
      <c r="M99" s="27">
        <f t="shared" si="81"/>
        <v>2</v>
      </c>
      <c r="N99" s="27">
        <f t="shared" si="81"/>
        <v>1244.356</v>
      </c>
      <c r="O99" s="27">
        <f t="shared" si="81"/>
        <v>932.928</v>
      </c>
      <c r="P99" s="27">
        <f t="shared" si="81"/>
        <v>13.993919999999999</v>
      </c>
      <c r="Q99" s="27">
        <f t="shared" si="81"/>
        <v>359</v>
      </c>
      <c r="R99" s="27">
        <f t="shared" si="81"/>
        <v>6306.1523999999999</v>
      </c>
      <c r="S99" s="27">
        <f t="shared" si="81"/>
        <v>3212.1911999999993</v>
      </c>
      <c r="T99" s="27">
        <f t="shared" si="81"/>
        <v>70.975499999999997</v>
      </c>
      <c r="U99" s="27">
        <f t="shared" si="81"/>
        <v>3</v>
      </c>
      <c r="V99" s="27">
        <f t="shared" si="81"/>
        <v>55483</v>
      </c>
      <c r="W99" s="27">
        <f t="shared" si="81"/>
        <v>41612.300000000003</v>
      </c>
      <c r="X99" s="27">
        <f t="shared" si="81"/>
        <v>334.49700000000001</v>
      </c>
      <c r="Y99" s="27">
        <f t="shared" si="81"/>
        <v>46</v>
      </c>
      <c r="Z99" s="27">
        <f t="shared" si="81"/>
        <v>1465.8999999999999</v>
      </c>
      <c r="AA99" s="27">
        <f t="shared" si="81"/>
        <v>548.48</v>
      </c>
      <c r="AB99" s="27">
        <f t="shared" si="81"/>
        <v>13.712</v>
      </c>
      <c r="AC99" s="27">
        <f t="shared" si="81"/>
        <v>318</v>
      </c>
      <c r="AD99" s="27">
        <f t="shared" si="81"/>
        <v>2788.9519999999993</v>
      </c>
      <c r="AE99" s="27">
        <f t="shared" si="81"/>
        <v>1138.01341</v>
      </c>
      <c r="AF99" s="27">
        <f t="shared" si="81"/>
        <v>28.450335250000002</v>
      </c>
      <c r="AG99" s="27">
        <f t="shared" si="81"/>
        <v>364</v>
      </c>
      <c r="AH99" s="27">
        <f t="shared" si="81"/>
        <v>4254.8519999999999</v>
      </c>
      <c r="AI99" s="27">
        <f t="shared" si="81"/>
        <v>1686.49341</v>
      </c>
      <c r="AJ99" s="27">
        <f t="shared" si="81"/>
        <v>42.162335249999998</v>
      </c>
      <c r="AK99" s="27">
        <f t="shared" si="81"/>
        <v>726</v>
      </c>
      <c r="AL99" s="27">
        <f t="shared" si="81"/>
        <v>66044.004400000005</v>
      </c>
      <c r="AM99" s="27">
        <f t="shared" si="81"/>
        <v>46510.98461</v>
      </c>
      <c r="AN99" s="27">
        <f t="shared" si="81"/>
        <v>447.63483525000004</v>
      </c>
    </row>
    <row r="100" spans="1:40">
      <c r="A100" s="33"/>
      <c r="B100" s="33"/>
      <c r="C100" s="6"/>
      <c r="D100" s="6"/>
      <c r="E100" s="2"/>
      <c r="F100" s="2"/>
      <c r="G100" s="2"/>
      <c r="H100" s="41"/>
      <c r="I100" s="2"/>
      <c r="J100" s="2"/>
      <c r="K100" s="2"/>
      <c r="L100" s="41"/>
      <c r="M100" s="2"/>
      <c r="N100" s="2"/>
      <c r="O100" s="2"/>
      <c r="P100" s="41"/>
      <c r="Q100" s="2"/>
      <c r="R100" s="2"/>
      <c r="S100" s="2"/>
      <c r="T100" s="41"/>
      <c r="U100" s="2"/>
      <c r="V100" s="2"/>
      <c r="W100" s="2"/>
      <c r="X100" s="41"/>
      <c r="Y100" s="2"/>
      <c r="Z100" s="2"/>
      <c r="AA100" s="2"/>
      <c r="AB100" s="25"/>
      <c r="AC100" s="2"/>
      <c r="AD100" s="2"/>
      <c r="AE100" s="2"/>
      <c r="AF100" s="25"/>
      <c r="AG100" s="2"/>
      <c r="AH100" s="2"/>
      <c r="AI100" s="2"/>
      <c r="AJ100" s="25"/>
      <c r="AK100" s="2"/>
      <c r="AL100" s="2"/>
      <c r="AM100" s="2"/>
      <c r="AN100" s="38"/>
    </row>
    <row r="101" spans="1:40">
      <c r="A101" s="22">
        <v>82</v>
      </c>
      <c r="B101" s="22">
        <v>1</v>
      </c>
      <c r="C101" s="7" t="s">
        <v>194</v>
      </c>
      <c r="D101" s="7" t="s">
        <v>195</v>
      </c>
      <c r="E101" s="2">
        <v>27</v>
      </c>
      <c r="F101" s="2">
        <v>904</v>
      </c>
      <c r="G101" s="2">
        <v>339.75</v>
      </c>
      <c r="H101" s="41">
        <f t="shared" si="52"/>
        <v>8.4937500000000004</v>
      </c>
      <c r="I101" s="2">
        <v>0</v>
      </c>
      <c r="J101" s="2">
        <v>0</v>
      </c>
      <c r="K101" s="2">
        <v>0</v>
      </c>
      <c r="L101" s="41">
        <f t="shared" si="53"/>
        <v>0</v>
      </c>
      <c r="M101" s="2">
        <v>0</v>
      </c>
      <c r="N101" s="2">
        <v>0</v>
      </c>
      <c r="O101" s="2">
        <v>0</v>
      </c>
      <c r="P101" s="41">
        <f t="shared" si="54"/>
        <v>0</v>
      </c>
      <c r="Q101" s="2">
        <f t="shared" ref="Q101:S108" si="82">E101+I101+M101</f>
        <v>27</v>
      </c>
      <c r="R101" s="2">
        <f t="shared" si="82"/>
        <v>904</v>
      </c>
      <c r="S101" s="2">
        <f t="shared" si="82"/>
        <v>339.75</v>
      </c>
      <c r="T101" s="41">
        <f t="shared" si="55"/>
        <v>8.4937500000000004</v>
      </c>
      <c r="U101" s="2">
        <v>0</v>
      </c>
      <c r="V101" s="2">
        <v>0</v>
      </c>
      <c r="W101" s="2">
        <v>0</v>
      </c>
      <c r="X101" s="41">
        <f t="shared" si="56"/>
        <v>0</v>
      </c>
      <c r="Y101" s="2">
        <v>0</v>
      </c>
      <c r="Z101" s="2">
        <v>0</v>
      </c>
      <c r="AA101" s="2">
        <v>0</v>
      </c>
      <c r="AB101" s="25">
        <f t="shared" si="57"/>
        <v>0</v>
      </c>
      <c r="AC101" s="2">
        <v>83</v>
      </c>
      <c r="AD101" s="2">
        <v>1478</v>
      </c>
      <c r="AE101" s="2">
        <v>369.5</v>
      </c>
      <c r="AF101" s="25">
        <f t="shared" si="58"/>
        <v>9.2375000000000007</v>
      </c>
      <c r="AG101" s="2">
        <f t="shared" ref="AG101:AI108" si="83">Y101+AC101</f>
        <v>83</v>
      </c>
      <c r="AH101" s="2">
        <f t="shared" si="83"/>
        <v>1478</v>
      </c>
      <c r="AI101" s="2">
        <f t="shared" si="83"/>
        <v>369.5</v>
      </c>
      <c r="AJ101" s="25">
        <f t="shared" si="59"/>
        <v>9.2375000000000007</v>
      </c>
      <c r="AK101" s="2">
        <f t="shared" ref="AK101:AM108" si="84">Q101+U101+AG101</f>
        <v>110</v>
      </c>
      <c r="AL101" s="2">
        <f t="shared" si="84"/>
        <v>2382</v>
      </c>
      <c r="AM101" s="2">
        <f t="shared" si="84"/>
        <v>709.25</v>
      </c>
      <c r="AN101" s="38">
        <f t="shared" si="60"/>
        <v>17.731250000000003</v>
      </c>
    </row>
    <row r="102" spans="1:40">
      <c r="A102" s="22">
        <v>83</v>
      </c>
      <c r="B102" s="22">
        <v>2</v>
      </c>
      <c r="C102" s="7" t="s">
        <v>194</v>
      </c>
      <c r="D102" s="7" t="s">
        <v>197</v>
      </c>
      <c r="E102" s="2">
        <v>50</v>
      </c>
      <c r="F102" s="2">
        <v>2746</v>
      </c>
      <c r="G102" s="2">
        <v>726.5</v>
      </c>
      <c r="H102" s="41">
        <f t="shared" si="52"/>
        <v>18.162500000000001</v>
      </c>
      <c r="I102" s="2">
        <v>0</v>
      </c>
      <c r="J102" s="2">
        <v>0</v>
      </c>
      <c r="K102" s="2">
        <v>0</v>
      </c>
      <c r="L102" s="41">
        <f t="shared" si="53"/>
        <v>0</v>
      </c>
      <c r="M102" s="2">
        <v>1</v>
      </c>
      <c r="N102" s="2">
        <v>132</v>
      </c>
      <c r="O102" s="2">
        <v>33</v>
      </c>
      <c r="P102" s="41">
        <f t="shared" si="54"/>
        <v>0.495</v>
      </c>
      <c r="Q102" s="2">
        <f t="shared" si="82"/>
        <v>51</v>
      </c>
      <c r="R102" s="2">
        <f t="shared" si="82"/>
        <v>2878</v>
      </c>
      <c r="S102" s="2">
        <f t="shared" si="82"/>
        <v>759.5</v>
      </c>
      <c r="T102" s="41">
        <f t="shared" si="55"/>
        <v>18.657500000000002</v>
      </c>
      <c r="U102" s="2">
        <v>0</v>
      </c>
      <c r="V102" s="2">
        <v>0</v>
      </c>
      <c r="W102" s="2">
        <v>0</v>
      </c>
      <c r="X102" s="41">
        <f t="shared" si="56"/>
        <v>0</v>
      </c>
      <c r="Y102" s="2">
        <v>0</v>
      </c>
      <c r="Z102" s="2">
        <v>0</v>
      </c>
      <c r="AA102" s="2">
        <v>0</v>
      </c>
      <c r="AB102" s="25">
        <f t="shared" si="57"/>
        <v>0</v>
      </c>
      <c r="AC102" s="2">
        <v>194</v>
      </c>
      <c r="AD102" s="2">
        <v>5765</v>
      </c>
      <c r="AE102" s="2">
        <v>1441.25</v>
      </c>
      <c r="AF102" s="25">
        <f t="shared" si="58"/>
        <v>36.03125</v>
      </c>
      <c r="AG102" s="2">
        <f t="shared" si="83"/>
        <v>194</v>
      </c>
      <c r="AH102" s="2">
        <f t="shared" si="83"/>
        <v>5765</v>
      </c>
      <c r="AI102" s="2">
        <f t="shared" si="83"/>
        <v>1441.25</v>
      </c>
      <c r="AJ102" s="25">
        <f t="shared" si="59"/>
        <v>36.03125</v>
      </c>
      <c r="AK102" s="2">
        <f t="shared" si="84"/>
        <v>245</v>
      </c>
      <c r="AL102" s="2">
        <f t="shared" si="84"/>
        <v>8643</v>
      </c>
      <c r="AM102" s="2">
        <f t="shared" si="84"/>
        <v>2200.75</v>
      </c>
      <c r="AN102" s="38">
        <f t="shared" si="60"/>
        <v>54.688749999999999</v>
      </c>
    </row>
    <row r="103" spans="1:40">
      <c r="A103" s="22">
        <v>84</v>
      </c>
      <c r="B103" s="22">
        <v>3</v>
      </c>
      <c r="C103" s="7" t="s">
        <v>194</v>
      </c>
      <c r="D103" s="7" t="s">
        <v>199</v>
      </c>
      <c r="E103" s="2">
        <v>48</v>
      </c>
      <c r="F103" s="2">
        <v>2373</v>
      </c>
      <c r="G103" s="2">
        <v>889.25</v>
      </c>
      <c r="H103" s="41">
        <f t="shared" si="52"/>
        <v>22.231250000000003</v>
      </c>
      <c r="I103" s="2">
        <v>0</v>
      </c>
      <c r="J103" s="2">
        <v>0</v>
      </c>
      <c r="K103" s="2">
        <v>0</v>
      </c>
      <c r="L103" s="41">
        <f t="shared" si="53"/>
        <v>0</v>
      </c>
      <c r="M103" s="2">
        <v>0</v>
      </c>
      <c r="N103" s="2">
        <v>0</v>
      </c>
      <c r="O103" s="2">
        <v>0</v>
      </c>
      <c r="P103" s="41">
        <f t="shared" si="54"/>
        <v>0</v>
      </c>
      <c r="Q103" s="2">
        <f t="shared" si="82"/>
        <v>48</v>
      </c>
      <c r="R103" s="2">
        <f t="shared" si="82"/>
        <v>2373</v>
      </c>
      <c r="S103" s="2">
        <f t="shared" si="82"/>
        <v>889.25</v>
      </c>
      <c r="T103" s="41">
        <f t="shared" si="55"/>
        <v>22.231250000000003</v>
      </c>
      <c r="U103" s="2">
        <v>0</v>
      </c>
      <c r="V103" s="2">
        <v>0</v>
      </c>
      <c r="W103" s="2">
        <v>0</v>
      </c>
      <c r="X103" s="41">
        <f t="shared" si="56"/>
        <v>0</v>
      </c>
      <c r="Y103" s="2">
        <v>0</v>
      </c>
      <c r="Z103" s="2">
        <v>0</v>
      </c>
      <c r="AA103" s="2">
        <v>0</v>
      </c>
      <c r="AB103" s="25">
        <f t="shared" si="57"/>
        <v>0</v>
      </c>
      <c r="AC103" s="2">
        <v>98</v>
      </c>
      <c r="AD103" s="2">
        <v>2194</v>
      </c>
      <c r="AE103" s="2">
        <v>548.5</v>
      </c>
      <c r="AF103" s="25">
        <f t="shared" si="58"/>
        <v>13.7125</v>
      </c>
      <c r="AG103" s="2">
        <f t="shared" si="83"/>
        <v>98</v>
      </c>
      <c r="AH103" s="2">
        <f t="shared" si="83"/>
        <v>2194</v>
      </c>
      <c r="AI103" s="2">
        <f t="shared" si="83"/>
        <v>548.5</v>
      </c>
      <c r="AJ103" s="25">
        <f t="shared" si="59"/>
        <v>13.7125</v>
      </c>
      <c r="AK103" s="2">
        <f t="shared" si="84"/>
        <v>146</v>
      </c>
      <c r="AL103" s="2">
        <f t="shared" si="84"/>
        <v>4567</v>
      </c>
      <c r="AM103" s="2">
        <f t="shared" si="84"/>
        <v>1437.75</v>
      </c>
      <c r="AN103" s="38">
        <f t="shared" si="60"/>
        <v>35.943750000000001</v>
      </c>
    </row>
    <row r="104" spans="1:40">
      <c r="A104" s="22">
        <v>85</v>
      </c>
      <c r="B104" s="22">
        <v>4</v>
      </c>
      <c r="C104" s="7" t="s">
        <v>194</v>
      </c>
      <c r="D104" s="7" t="s">
        <v>201</v>
      </c>
      <c r="E104" s="2">
        <v>59</v>
      </c>
      <c r="F104" s="2">
        <v>2802.46</v>
      </c>
      <c r="G104" s="2">
        <v>980.48</v>
      </c>
      <c r="H104" s="41">
        <f t="shared" si="52"/>
        <v>24.512</v>
      </c>
      <c r="I104" s="2">
        <v>0</v>
      </c>
      <c r="J104" s="2">
        <v>0</v>
      </c>
      <c r="K104" s="2">
        <v>0</v>
      </c>
      <c r="L104" s="41">
        <f t="shared" si="53"/>
        <v>0</v>
      </c>
      <c r="M104" s="2">
        <v>1</v>
      </c>
      <c r="N104" s="2">
        <v>350</v>
      </c>
      <c r="O104" s="2">
        <v>87.5</v>
      </c>
      <c r="P104" s="41">
        <f t="shared" si="54"/>
        <v>1.3125</v>
      </c>
      <c r="Q104" s="2">
        <f t="shared" si="82"/>
        <v>60</v>
      </c>
      <c r="R104" s="2">
        <f t="shared" si="82"/>
        <v>3152.46</v>
      </c>
      <c r="S104" s="2">
        <f t="shared" si="82"/>
        <v>1067.98</v>
      </c>
      <c r="T104" s="41">
        <f t="shared" si="55"/>
        <v>25.8245</v>
      </c>
      <c r="U104" s="2">
        <v>0</v>
      </c>
      <c r="V104" s="2">
        <v>0</v>
      </c>
      <c r="W104" s="2">
        <v>0</v>
      </c>
      <c r="X104" s="41">
        <f t="shared" si="56"/>
        <v>0</v>
      </c>
      <c r="Y104" s="2">
        <v>0</v>
      </c>
      <c r="Z104" s="2">
        <v>0</v>
      </c>
      <c r="AA104" s="2">
        <v>0</v>
      </c>
      <c r="AB104" s="25">
        <f t="shared" si="57"/>
        <v>0</v>
      </c>
      <c r="AC104" s="2">
        <v>45</v>
      </c>
      <c r="AD104" s="2">
        <v>3822.8</v>
      </c>
      <c r="AE104" s="2">
        <v>955.7</v>
      </c>
      <c r="AF104" s="25">
        <f t="shared" si="58"/>
        <v>23.892500000000002</v>
      </c>
      <c r="AG104" s="2">
        <f t="shared" si="83"/>
        <v>45</v>
      </c>
      <c r="AH104" s="2">
        <f t="shared" si="83"/>
        <v>3822.8</v>
      </c>
      <c r="AI104" s="2">
        <f t="shared" si="83"/>
        <v>955.7</v>
      </c>
      <c r="AJ104" s="25">
        <f t="shared" si="59"/>
        <v>23.892500000000002</v>
      </c>
      <c r="AK104" s="2">
        <f t="shared" si="84"/>
        <v>105</v>
      </c>
      <c r="AL104" s="2">
        <f t="shared" si="84"/>
        <v>6975.26</v>
      </c>
      <c r="AM104" s="2">
        <f t="shared" si="84"/>
        <v>2023.68</v>
      </c>
      <c r="AN104" s="38">
        <f t="shared" si="60"/>
        <v>49.716999999999999</v>
      </c>
    </row>
    <row r="105" spans="1:40">
      <c r="A105" s="22">
        <v>86</v>
      </c>
      <c r="B105" s="22">
        <v>5</v>
      </c>
      <c r="C105" s="7" t="s">
        <v>194</v>
      </c>
      <c r="D105" s="7" t="s">
        <v>203</v>
      </c>
      <c r="E105" s="2">
        <v>31</v>
      </c>
      <c r="F105" s="2">
        <v>1783</v>
      </c>
      <c r="G105" s="2">
        <v>487.75</v>
      </c>
      <c r="H105" s="41">
        <f t="shared" si="52"/>
        <v>12.193750000000001</v>
      </c>
      <c r="I105" s="2">
        <v>0</v>
      </c>
      <c r="J105" s="2">
        <v>0</v>
      </c>
      <c r="K105" s="2">
        <v>0</v>
      </c>
      <c r="L105" s="41">
        <f t="shared" si="53"/>
        <v>0</v>
      </c>
      <c r="M105" s="2">
        <v>0</v>
      </c>
      <c r="N105" s="2">
        <v>0</v>
      </c>
      <c r="O105" s="2">
        <v>0</v>
      </c>
      <c r="P105" s="41">
        <f t="shared" si="54"/>
        <v>0</v>
      </c>
      <c r="Q105" s="2">
        <f t="shared" si="82"/>
        <v>31</v>
      </c>
      <c r="R105" s="2">
        <f t="shared" si="82"/>
        <v>1783</v>
      </c>
      <c r="S105" s="2">
        <f t="shared" si="82"/>
        <v>487.75</v>
      </c>
      <c r="T105" s="41">
        <f t="shared" si="55"/>
        <v>12.193750000000001</v>
      </c>
      <c r="U105" s="2">
        <v>0</v>
      </c>
      <c r="V105" s="2">
        <v>0</v>
      </c>
      <c r="W105" s="2">
        <v>0</v>
      </c>
      <c r="X105" s="41">
        <f t="shared" si="56"/>
        <v>0</v>
      </c>
      <c r="Y105" s="2">
        <v>0</v>
      </c>
      <c r="Z105" s="2">
        <v>0</v>
      </c>
      <c r="AA105" s="2">
        <v>0</v>
      </c>
      <c r="AB105" s="25">
        <f t="shared" si="57"/>
        <v>0</v>
      </c>
      <c r="AC105" s="2">
        <v>61</v>
      </c>
      <c r="AD105" s="2">
        <v>1111.8</v>
      </c>
      <c r="AE105" s="2">
        <v>277.95</v>
      </c>
      <c r="AF105" s="25">
        <f t="shared" si="58"/>
        <v>6.9487500000000004</v>
      </c>
      <c r="AG105" s="2">
        <f t="shared" si="83"/>
        <v>61</v>
      </c>
      <c r="AH105" s="2">
        <f t="shared" si="83"/>
        <v>1111.8</v>
      </c>
      <c r="AI105" s="2">
        <f t="shared" si="83"/>
        <v>277.95</v>
      </c>
      <c r="AJ105" s="25">
        <f t="shared" si="59"/>
        <v>6.9487500000000004</v>
      </c>
      <c r="AK105" s="2">
        <f t="shared" si="84"/>
        <v>92</v>
      </c>
      <c r="AL105" s="2">
        <f t="shared" si="84"/>
        <v>2894.8</v>
      </c>
      <c r="AM105" s="2">
        <f t="shared" si="84"/>
        <v>765.7</v>
      </c>
      <c r="AN105" s="38">
        <f t="shared" si="60"/>
        <v>19.142500000000002</v>
      </c>
    </row>
    <row r="106" spans="1:40">
      <c r="A106" s="22">
        <v>87</v>
      </c>
      <c r="B106" s="22">
        <v>6</v>
      </c>
      <c r="C106" s="7" t="s">
        <v>194</v>
      </c>
      <c r="D106" s="7" t="s">
        <v>205</v>
      </c>
      <c r="E106" s="2">
        <v>31</v>
      </c>
      <c r="F106" s="2">
        <v>723</v>
      </c>
      <c r="G106" s="2">
        <v>212</v>
      </c>
      <c r="H106" s="41">
        <f t="shared" si="52"/>
        <v>5.3000000000000007</v>
      </c>
      <c r="I106" s="2">
        <v>0</v>
      </c>
      <c r="J106" s="2">
        <v>0</v>
      </c>
      <c r="K106" s="2">
        <v>0</v>
      </c>
      <c r="L106" s="41">
        <f t="shared" si="53"/>
        <v>0</v>
      </c>
      <c r="M106" s="2">
        <v>2</v>
      </c>
      <c r="N106" s="2">
        <v>95</v>
      </c>
      <c r="O106" s="2">
        <v>23.75</v>
      </c>
      <c r="P106" s="41">
        <f t="shared" si="54"/>
        <v>0.35625000000000001</v>
      </c>
      <c r="Q106" s="2">
        <f t="shared" si="82"/>
        <v>33</v>
      </c>
      <c r="R106" s="2">
        <f t="shared" si="82"/>
        <v>818</v>
      </c>
      <c r="S106" s="2">
        <f t="shared" si="82"/>
        <v>235.75</v>
      </c>
      <c r="T106" s="41">
        <f t="shared" si="55"/>
        <v>5.6562500000000009</v>
      </c>
      <c r="U106" s="2">
        <v>0</v>
      </c>
      <c r="V106" s="2">
        <v>0</v>
      </c>
      <c r="W106" s="2">
        <v>0</v>
      </c>
      <c r="X106" s="41">
        <f t="shared" si="56"/>
        <v>0</v>
      </c>
      <c r="Y106" s="2">
        <v>0</v>
      </c>
      <c r="Z106" s="2">
        <v>0</v>
      </c>
      <c r="AA106" s="2">
        <v>0</v>
      </c>
      <c r="AB106" s="25">
        <f t="shared" si="57"/>
        <v>0</v>
      </c>
      <c r="AC106" s="2">
        <v>83</v>
      </c>
      <c r="AD106" s="2">
        <v>1452.5</v>
      </c>
      <c r="AE106" s="2">
        <v>363.125</v>
      </c>
      <c r="AF106" s="25">
        <f t="shared" si="58"/>
        <v>9.078125</v>
      </c>
      <c r="AG106" s="2">
        <f t="shared" si="83"/>
        <v>83</v>
      </c>
      <c r="AH106" s="2">
        <f t="shared" si="83"/>
        <v>1452.5</v>
      </c>
      <c r="AI106" s="2">
        <f t="shared" si="83"/>
        <v>363.125</v>
      </c>
      <c r="AJ106" s="25">
        <f t="shared" si="59"/>
        <v>9.078125</v>
      </c>
      <c r="AK106" s="2">
        <f t="shared" si="84"/>
        <v>116</v>
      </c>
      <c r="AL106" s="2">
        <f t="shared" si="84"/>
        <v>2270.5</v>
      </c>
      <c r="AM106" s="2">
        <f t="shared" si="84"/>
        <v>598.875</v>
      </c>
      <c r="AN106" s="38">
        <f t="shared" si="60"/>
        <v>14.734375</v>
      </c>
    </row>
    <row r="107" spans="1:40">
      <c r="A107" s="22">
        <v>88</v>
      </c>
      <c r="B107" s="22">
        <v>7</v>
      </c>
      <c r="C107" s="7" t="s">
        <v>194</v>
      </c>
      <c r="D107" s="7" t="s">
        <v>207</v>
      </c>
      <c r="E107" s="2">
        <v>15</v>
      </c>
      <c r="F107" s="2">
        <v>1108</v>
      </c>
      <c r="G107" s="2">
        <v>461</v>
      </c>
      <c r="H107" s="41">
        <f t="shared" si="52"/>
        <v>11.525</v>
      </c>
      <c r="I107" s="2">
        <v>0</v>
      </c>
      <c r="J107" s="2">
        <v>0</v>
      </c>
      <c r="K107" s="2">
        <v>0</v>
      </c>
      <c r="L107" s="41">
        <f t="shared" si="53"/>
        <v>0</v>
      </c>
      <c r="M107" s="2">
        <v>0</v>
      </c>
      <c r="N107" s="2">
        <v>0</v>
      </c>
      <c r="O107" s="2">
        <v>0</v>
      </c>
      <c r="P107" s="41">
        <f t="shared" si="54"/>
        <v>0</v>
      </c>
      <c r="Q107" s="2">
        <f t="shared" si="82"/>
        <v>15</v>
      </c>
      <c r="R107" s="2">
        <f t="shared" si="82"/>
        <v>1108</v>
      </c>
      <c r="S107" s="2">
        <f t="shared" si="82"/>
        <v>461</v>
      </c>
      <c r="T107" s="41">
        <f t="shared" si="55"/>
        <v>11.525</v>
      </c>
      <c r="U107" s="2">
        <v>0</v>
      </c>
      <c r="V107" s="2">
        <v>0</v>
      </c>
      <c r="W107" s="2">
        <v>0</v>
      </c>
      <c r="X107" s="41">
        <f t="shared" si="56"/>
        <v>0</v>
      </c>
      <c r="Y107" s="2">
        <v>0</v>
      </c>
      <c r="Z107" s="2">
        <v>0</v>
      </c>
      <c r="AA107" s="2">
        <v>0</v>
      </c>
      <c r="AB107" s="25">
        <f t="shared" si="57"/>
        <v>0</v>
      </c>
      <c r="AC107" s="2">
        <v>40</v>
      </c>
      <c r="AD107" s="2">
        <v>646.6</v>
      </c>
      <c r="AE107" s="2">
        <v>161.65</v>
      </c>
      <c r="AF107" s="25">
        <f t="shared" si="58"/>
        <v>4.0412500000000007</v>
      </c>
      <c r="AG107" s="2">
        <f t="shared" si="83"/>
        <v>40</v>
      </c>
      <c r="AH107" s="2">
        <f t="shared" si="83"/>
        <v>646.6</v>
      </c>
      <c r="AI107" s="2">
        <f t="shared" si="83"/>
        <v>161.65</v>
      </c>
      <c r="AJ107" s="25">
        <f t="shared" si="59"/>
        <v>4.0412500000000007</v>
      </c>
      <c r="AK107" s="2">
        <f t="shared" si="84"/>
        <v>55</v>
      </c>
      <c r="AL107" s="2">
        <f t="shared" si="84"/>
        <v>1754.6</v>
      </c>
      <c r="AM107" s="2">
        <f t="shared" si="84"/>
        <v>622.65</v>
      </c>
      <c r="AN107" s="38">
        <f t="shared" si="60"/>
        <v>15.56625</v>
      </c>
    </row>
    <row r="108" spans="1:40">
      <c r="A108" s="22">
        <v>89</v>
      </c>
      <c r="B108" s="22">
        <v>8</v>
      </c>
      <c r="C108" s="7" t="s">
        <v>194</v>
      </c>
      <c r="D108" s="7" t="s">
        <v>355</v>
      </c>
      <c r="E108" s="2">
        <v>18</v>
      </c>
      <c r="F108" s="2">
        <v>3977.8</v>
      </c>
      <c r="G108" s="2">
        <v>2483.4499999999998</v>
      </c>
      <c r="H108" s="41">
        <f t="shared" si="52"/>
        <v>62.08625</v>
      </c>
      <c r="I108" s="2">
        <v>0</v>
      </c>
      <c r="J108" s="2">
        <v>0</v>
      </c>
      <c r="K108" s="2">
        <v>0</v>
      </c>
      <c r="L108" s="41">
        <f t="shared" si="53"/>
        <v>0</v>
      </c>
      <c r="M108" s="2">
        <v>0</v>
      </c>
      <c r="N108" s="2">
        <v>0</v>
      </c>
      <c r="O108" s="2">
        <v>0</v>
      </c>
      <c r="P108" s="41">
        <f t="shared" si="54"/>
        <v>0</v>
      </c>
      <c r="Q108" s="2">
        <f t="shared" si="82"/>
        <v>18</v>
      </c>
      <c r="R108" s="2">
        <f t="shared" si="82"/>
        <v>3977.8</v>
      </c>
      <c r="S108" s="2">
        <f t="shared" si="82"/>
        <v>2483.4499999999998</v>
      </c>
      <c r="T108" s="41">
        <f t="shared" si="55"/>
        <v>62.08625</v>
      </c>
      <c r="U108" s="2">
        <v>0</v>
      </c>
      <c r="V108" s="2">
        <v>0</v>
      </c>
      <c r="W108" s="2">
        <v>0</v>
      </c>
      <c r="X108" s="41">
        <f t="shared" si="56"/>
        <v>0</v>
      </c>
      <c r="Y108" s="2">
        <v>0</v>
      </c>
      <c r="Z108" s="2">
        <v>0</v>
      </c>
      <c r="AA108" s="2">
        <v>0</v>
      </c>
      <c r="AB108" s="25">
        <f t="shared" si="57"/>
        <v>0</v>
      </c>
      <c r="AC108" s="2">
        <v>16</v>
      </c>
      <c r="AD108" s="2">
        <v>1075.8</v>
      </c>
      <c r="AE108" s="2">
        <v>389.95</v>
      </c>
      <c r="AF108" s="25">
        <f t="shared" si="58"/>
        <v>9.7487500000000011</v>
      </c>
      <c r="AG108" s="2">
        <f t="shared" si="83"/>
        <v>16</v>
      </c>
      <c r="AH108" s="2">
        <f t="shared" si="83"/>
        <v>1075.8</v>
      </c>
      <c r="AI108" s="2">
        <f t="shared" si="83"/>
        <v>389.95</v>
      </c>
      <c r="AJ108" s="25">
        <f t="shared" si="59"/>
        <v>9.7487500000000011</v>
      </c>
      <c r="AK108" s="2">
        <f t="shared" si="84"/>
        <v>34</v>
      </c>
      <c r="AL108" s="2">
        <f t="shared" si="84"/>
        <v>5053.6000000000004</v>
      </c>
      <c r="AM108" s="2">
        <f t="shared" si="84"/>
        <v>2873.3999999999996</v>
      </c>
      <c r="AN108" s="38">
        <f t="shared" si="60"/>
        <v>71.835000000000008</v>
      </c>
    </row>
    <row r="109" spans="1:40" s="8" customFormat="1">
      <c r="A109" s="33"/>
      <c r="B109" s="33"/>
      <c r="C109" s="6"/>
      <c r="D109" s="6" t="s">
        <v>10</v>
      </c>
      <c r="E109" s="27">
        <f>SUM(E101:E108)</f>
        <v>279</v>
      </c>
      <c r="F109" s="27">
        <f t="shared" ref="F109:AN109" si="85">SUM(F101:F108)</f>
        <v>16417.259999999998</v>
      </c>
      <c r="G109" s="27">
        <f t="shared" si="85"/>
        <v>6580.1799999999994</v>
      </c>
      <c r="H109" s="27">
        <f t="shared" si="85"/>
        <v>164.50450000000001</v>
      </c>
      <c r="I109" s="27">
        <f t="shared" si="85"/>
        <v>0</v>
      </c>
      <c r="J109" s="27">
        <f t="shared" si="85"/>
        <v>0</v>
      </c>
      <c r="K109" s="27">
        <f t="shared" si="85"/>
        <v>0</v>
      </c>
      <c r="L109" s="27">
        <f t="shared" si="85"/>
        <v>0</v>
      </c>
      <c r="M109" s="27">
        <f t="shared" si="85"/>
        <v>4</v>
      </c>
      <c r="N109" s="27">
        <f t="shared" si="85"/>
        <v>577</v>
      </c>
      <c r="O109" s="27">
        <f t="shared" si="85"/>
        <v>144.25</v>
      </c>
      <c r="P109" s="27">
        <f t="shared" si="85"/>
        <v>2.1637500000000003</v>
      </c>
      <c r="Q109" s="27">
        <f t="shared" si="85"/>
        <v>283</v>
      </c>
      <c r="R109" s="27">
        <f t="shared" si="85"/>
        <v>16994.259999999998</v>
      </c>
      <c r="S109" s="27">
        <f t="shared" si="85"/>
        <v>6724.4299999999994</v>
      </c>
      <c r="T109" s="27">
        <f t="shared" si="85"/>
        <v>166.66825000000003</v>
      </c>
      <c r="U109" s="27">
        <f t="shared" si="85"/>
        <v>0</v>
      </c>
      <c r="V109" s="27">
        <f t="shared" si="85"/>
        <v>0</v>
      </c>
      <c r="W109" s="27">
        <f t="shared" si="85"/>
        <v>0</v>
      </c>
      <c r="X109" s="27">
        <f t="shared" si="85"/>
        <v>0</v>
      </c>
      <c r="Y109" s="27">
        <f t="shared" si="85"/>
        <v>0</v>
      </c>
      <c r="Z109" s="27">
        <f t="shared" si="85"/>
        <v>0</v>
      </c>
      <c r="AA109" s="27">
        <f t="shared" si="85"/>
        <v>0</v>
      </c>
      <c r="AB109" s="27">
        <f t="shared" si="85"/>
        <v>0</v>
      </c>
      <c r="AC109" s="27">
        <f t="shared" si="85"/>
        <v>620</v>
      </c>
      <c r="AD109" s="27">
        <f t="shared" si="85"/>
        <v>17546.499999999996</v>
      </c>
      <c r="AE109" s="27">
        <f t="shared" si="85"/>
        <v>4507.6249999999991</v>
      </c>
      <c r="AF109" s="27">
        <f t="shared" si="85"/>
        <v>112.69062500000001</v>
      </c>
      <c r="AG109" s="27">
        <f t="shared" si="85"/>
        <v>620</v>
      </c>
      <c r="AH109" s="27">
        <f t="shared" si="85"/>
        <v>17546.499999999996</v>
      </c>
      <c r="AI109" s="27">
        <f t="shared" si="85"/>
        <v>4507.6249999999991</v>
      </c>
      <c r="AJ109" s="27">
        <f t="shared" si="85"/>
        <v>112.69062500000001</v>
      </c>
      <c r="AK109" s="27">
        <f t="shared" si="85"/>
        <v>903</v>
      </c>
      <c r="AL109" s="27">
        <f t="shared" si="85"/>
        <v>34540.76</v>
      </c>
      <c r="AM109" s="27">
        <f t="shared" si="85"/>
        <v>11232.055</v>
      </c>
      <c r="AN109" s="27">
        <f t="shared" si="85"/>
        <v>279.35887500000001</v>
      </c>
    </row>
    <row r="110" spans="1:40" s="8" customFormat="1">
      <c r="A110" s="33"/>
      <c r="B110" s="33"/>
      <c r="C110" s="6"/>
      <c r="D110" s="6"/>
      <c r="E110" s="24"/>
      <c r="F110" s="24"/>
      <c r="G110" s="24"/>
      <c r="H110" s="41"/>
      <c r="I110" s="24"/>
      <c r="J110" s="24"/>
      <c r="K110" s="24"/>
      <c r="L110" s="41"/>
      <c r="M110" s="24"/>
      <c r="N110" s="24"/>
      <c r="O110" s="24"/>
      <c r="P110" s="41"/>
      <c r="Q110" s="24"/>
      <c r="R110" s="24"/>
      <c r="S110" s="24"/>
      <c r="T110" s="41"/>
      <c r="U110" s="24"/>
      <c r="V110" s="24"/>
      <c r="W110" s="24"/>
      <c r="X110" s="41"/>
      <c r="Y110" s="24"/>
      <c r="Z110" s="24"/>
      <c r="AA110" s="24"/>
      <c r="AB110" s="25"/>
      <c r="AC110" s="24"/>
      <c r="AD110" s="24"/>
      <c r="AE110" s="24"/>
      <c r="AF110" s="25"/>
      <c r="AG110" s="24"/>
      <c r="AH110" s="24"/>
      <c r="AI110" s="24"/>
      <c r="AJ110" s="25"/>
      <c r="AK110" s="24"/>
      <c r="AL110" s="24"/>
      <c r="AM110" s="24"/>
      <c r="AN110" s="38"/>
    </row>
    <row r="111" spans="1:40">
      <c r="A111" s="22">
        <v>90</v>
      </c>
      <c r="B111" s="22">
        <v>1</v>
      </c>
      <c r="C111" s="7" t="s">
        <v>209</v>
      </c>
      <c r="D111" s="7" t="s">
        <v>210</v>
      </c>
      <c r="E111" s="2">
        <v>6</v>
      </c>
      <c r="F111" s="2">
        <v>3860.72</v>
      </c>
      <c r="G111" s="2">
        <v>2097.04</v>
      </c>
      <c r="H111" s="41">
        <f t="shared" si="52"/>
        <v>52.426000000000002</v>
      </c>
      <c r="I111" s="2">
        <v>0</v>
      </c>
      <c r="J111" s="2">
        <v>0</v>
      </c>
      <c r="K111" s="2">
        <v>0</v>
      </c>
      <c r="L111" s="41">
        <f t="shared" si="53"/>
        <v>0</v>
      </c>
      <c r="M111" s="2">
        <v>0</v>
      </c>
      <c r="N111" s="2">
        <v>0</v>
      </c>
      <c r="O111" s="2">
        <v>0</v>
      </c>
      <c r="P111" s="41">
        <f t="shared" si="54"/>
        <v>0</v>
      </c>
      <c r="Q111" s="2">
        <f t="shared" ref="Q111:Q120" si="86">E111+I111+M111</f>
        <v>6</v>
      </c>
      <c r="R111" s="2">
        <f t="shared" ref="R111:R120" si="87">F111+J111+N111</f>
        <v>3860.72</v>
      </c>
      <c r="S111" s="2">
        <f t="shared" ref="S111:S120" si="88">G111+K111+O111</f>
        <v>2097.04</v>
      </c>
      <c r="T111" s="41">
        <f t="shared" si="55"/>
        <v>52.426000000000002</v>
      </c>
      <c r="U111" s="2">
        <v>1</v>
      </c>
      <c r="V111" s="2">
        <v>21238</v>
      </c>
      <c r="W111" s="2">
        <v>15928.5</v>
      </c>
      <c r="X111" s="41">
        <f>W111*0.0075</f>
        <v>119.46374999999999</v>
      </c>
      <c r="Y111" s="2">
        <v>12</v>
      </c>
      <c r="Z111" s="2">
        <v>820.4</v>
      </c>
      <c r="AA111" s="2">
        <v>236.4</v>
      </c>
      <c r="AB111" s="25">
        <f t="shared" si="57"/>
        <v>5.91</v>
      </c>
      <c r="AC111" s="2">
        <v>46</v>
      </c>
      <c r="AD111" s="2">
        <v>4403</v>
      </c>
      <c r="AE111" s="2">
        <v>1165.75</v>
      </c>
      <c r="AF111" s="25">
        <f t="shared" si="58"/>
        <v>29.143750000000001</v>
      </c>
      <c r="AG111" s="2">
        <f t="shared" ref="AG111:AG120" si="89">Y111+AC111</f>
        <v>58</v>
      </c>
      <c r="AH111" s="2">
        <f t="shared" ref="AH111:AH120" si="90">Z111+AD111</f>
        <v>5223.3999999999996</v>
      </c>
      <c r="AI111" s="2">
        <f t="shared" ref="AI111:AI120" si="91">AA111+AE111</f>
        <v>1402.15</v>
      </c>
      <c r="AJ111" s="25">
        <f t="shared" si="59"/>
        <v>35.053750000000001</v>
      </c>
      <c r="AK111" s="2">
        <f t="shared" ref="AK111:AK120" si="92">Q111+U111+AG111</f>
        <v>65</v>
      </c>
      <c r="AL111" s="2">
        <f t="shared" ref="AL111:AL120" si="93">R111+V111+AH111</f>
        <v>30322.120000000003</v>
      </c>
      <c r="AM111" s="2">
        <f t="shared" ref="AM111:AM120" si="94">S111+W111+AI111</f>
        <v>19427.690000000002</v>
      </c>
      <c r="AN111" s="38">
        <f t="shared" si="60"/>
        <v>206.9435</v>
      </c>
    </row>
    <row r="112" spans="1:40">
      <c r="A112" s="22">
        <v>91</v>
      </c>
      <c r="B112" s="22">
        <v>2</v>
      </c>
      <c r="C112" s="7" t="s">
        <v>209</v>
      </c>
      <c r="D112" s="7" t="s">
        <v>212</v>
      </c>
      <c r="E112" s="2">
        <v>13</v>
      </c>
      <c r="F112" s="2">
        <v>1444.45</v>
      </c>
      <c r="G112" s="2">
        <v>361.11</v>
      </c>
      <c r="H112" s="41">
        <f t="shared" si="52"/>
        <v>9.0277500000000011</v>
      </c>
      <c r="I112" s="2">
        <v>0</v>
      </c>
      <c r="J112" s="2">
        <v>0</v>
      </c>
      <c r="K112" s="2">
        <v>0</v>
      </c>
      <c r="L112" s="41">
        <f t="shared" si="53"/>
        <v>0</v>
      </c>
      <c r="M112" s="2">
        <v>0</v>
      </c>
      <c r="N112" s="2">
        <v>0</v>
      </c>
      <c r="O112" s="2">
        <v>0</v>
      </c>
      <c r="P112" s="41">
        <f t="shared" si="54"/>
        <v>0</v>
      </c>
      <c r="Q112" s="2">
        <f t="shared" si="86"/>
        <v>13</v>
      </c>
      <c r="R112" s="2">
        <f t="shared" si="87"/>
        <v>1444.45</v>
      </c>
      <c r="S112" s="2">
        <f t="shared" si="88"/>
        <v>361.11</v>
      </c>
      <c r="T112" s="41">
        <f t="shared" si="55"/>
        <v>9.0277500000000011</v>
      </c>
      <c r="U112" s="2">
        <v>0</v>
      </c>
      <c r="V112" s="2">
        <v>0</v>
      </c>
      <c r="W112" s="2">
        <v>0</v>
      </c>
      <c r="X112" s="41">
        <f t="shared" si="56"/>
        <v>0</v>
      </c>
      <c r="Y112" s="2">
        <v>79</v>
      </c>
      <c r="Z112" s="2">
        <v>5332</v>
      </c>
      <c r="AA112" s="2">
        <v>1333</v>
      </c>
      <c r="AB112" s="25">
        <f t="shared" si="57"/>
        <v>33.325000000000003</v>
      </c>
      <c r="AC112" s="2">
        <v>47</v>
      </c>
      <c r="AD112" s="2">
        <v>2061.5500000000002</v>
      </c>
      <c r="AE112" s="2">
        <v>515.07000000000005</v>
      </c>
      <c r="AF112" s="25">
        <f t="shared" si="58"/>
        <v>12.876750000000001</v>
      </c>
      <c r="AG112" s="2">
        <f t="shared" si="89"/>
        <v>126</v>
      </c>
      <c r="AH112" s="2">
        <f t="shared" si="90"/>
        <v>7393.55</v>
      </c>
      <c r="AI112" s="2">
        <f t="shared" si="91"/>
        <v>1848.0700000000002</v>
      </c>
      <c r="AJ112" s="25">
        <f t="shared" si="59"/>
        <v>46.201750000000004</v>
      </c>
      <c r="AK112" s="2">
        <f t="shared" si="92"/>
        <v>139</v>
      </c>
      <c r="AL112" s="2">
        <f t="shared" si="93"/>
        <v>8838</v>
      </c>
      <c r="AM112" s="2">
        <f t="shared" si="94"/>
        <v>2209.1800000000003</v>
      </c>
      <c r="AN112" s="38">
        <f t="shared" si="60"/>
        <v>55.229500000000002</v>
      </c>
    </row>
    <row r="113" spans="1:40">
      <c r="A113" s="22">
        <v>92</v>
      </c>
      <c r="B113" s="22">
        <v>3</v>
      </c>
      <c r="C113" s="7" t="s">
        <v>209</v>
      </c>
      <c r="D113" s="7" t="s">
        <v>214</v>
      </c>
      <c r="E113" s="2">
        <v>42</v>
      </c>
      <c r="F113" s="2">
        <v>839</v>
      </c>
      <c r="G113" s="2">
        <v>352.75</v>
      </c>
      <c r="H113" s="41">
        <f t="shared" si="52"/>
        <v>8.8187499999999996</v>
      </c>
      <c r="I113" s="2">
        <v>0</v>
      </c>
      <c r="J113" s="2">
        <v>0</v>
      </c>
      <c r="K113" s="2">
        <v>0</v>
      </c>
      <c r="L113" s="41">
        <f t="shared" si="53"/>
        <v>0</v>
      </c>
      <c r="M113" s="2">
        <v>1</v>
      </c>
      <c r="N113" s="2">
        <v>600</v>
      </c>
      <c r="O113" s="2">
        <v>150</v>
      </c>
      <c r="P113" s="41">
        <f t="shared" si="54"/>
        <v>2.25</v>
      </c>
      <c r="Q113" s="2">
        <f t="shared" si="86"/>
        <v>43</v>
      </c>
      <c r="R113" s="2">
        <f t="shared" si="87"/>
        <v>1439</v>
      </c>
      <c r="S113" s="2">
        <f t="shared" si="88"/>
        <v>502.75</v>
      </c>
      <c r="T113" s="41">
        <f t="shared" si="55"/>
        <v>11.06875</v>
      </c>
      <c r="U113" s="2">
        <v>0</v>
      </c>
      <c r="V113" s="2">
        <v>0</v>
      </c>
      <c r="W113" s="2">
        <v>0</v>
      </c>
      <c r="X113" s="41">
        <f t="shared" si="56"/>
        <v>0</v>
      </c>
      <c r="Y113" s="2">
        <v>28</v>
      </c>
      <c r="Z113" s="2">
        <v>334</v>
      </c>
      <c r="AA113" s="2">
        <v>121.5</v>
      </c>
      <c r="AB113" s="25">
        <f t="shared" si="57"/>
        <v>3.0375000000000001</v>
      </c>
      <c r="AC113" s="2">
        <v>88</v>
      </c>
      <c r="AD113" s="2">
        <v>2445</v>
      </c>
      <c r="AE113" s="2">
        <v>621.75</v>
      </c>
      <c r="AF113" s="25">
        <f t="shared" si="58"/>
        <v>15.543750000000001</v>
      </c>
      <c r="AG113" s="2">
        <f t="shared" si="89"/>
        <v>116</v>
      </c>
      <c r="AH113" s="2">
        <f t="shared" si="90"/>
        <v>2779</v>
      </c>
      <c r="AI113" s="2">
        <f t="shared" si="91"/>
        <v>743.25</v>
      </c>
      <c r="AJ113" s="25">
        <f t="shared" si="59"/>
        <v>18.581250000000001</v>
      </c>
      <c r="AK113" s="2">
        <f t="shared" si="92"/>
        <v>159</v>
      </c>
      <c r="AL113" s="2">
        <f t="shared" si="93"/>
        <v>4218</v>
      </c>
      <c r="AM113" s="2">
        <f t="shared" si="94"/>
        <v>1246</v>
      </c>
      <c r="AN113" s="38">
        <f t="shared" si="60"/>
        <v>29.65</v>
      </c>
    </row>
    <row r="114" spans="1:40">
      <c r="A114" s="22">
        <v>93</v>
      </c>
      <c r="B114" s="22">
        <v>4</v>
      </c>
      <c r="C114" s="7" t="s">
        <v>209</v>
      </c>
      <c r="D114" s="7" t="s">
        <v>216</v>
      </c>
      <c r="E114" s="2">
        <v>9</v>
      </c>
      <c r="F114" s="2">
        <v>1443</v>
      </c>
      <c r="G114" s="2">
        <v>543.25</v>
      </c>
      <c r="H114" s="41">
        <f t="shared" si="52"/>
        <v>13.581250000000001</v>
      </c>
      <c r="I114" s="2">
        <v>0</v>
      </c>
      <c r="J114" s="2">
        <v>0</v>
      </c>
      <c r="K114" s="2">
        <v>0</v>
      </c>
      <c r="L114" s="41">
        <f t="shared" si="53"/>
        <v>0</v>
      </c>
      <c r="M114" s="2">
        <v>0</v>
      </c>
      <c r="N114" s="2">
        <v>0</v>
      </c>
      <c r="O114" s="2">
        <v>0</v>
      </c>
      <c r="P114" s="41">
        <f t="shared" si="54"/>
        <v>0</v>
      </c>
      <c r="Q114" s="2">
        <f t="shared" si="86"/>
        <v>9</v>
      </c>
      <c r="R114" s="2">
        <f t="shared" si="87"/>
        <v>1443</v>
      </c>
      <c r="S114" s="2">
        <f t="shared" si="88"/>
        <v>543.25</v>
      </c>
      <c r="T114" s="41">
        <f t="shared" si="55"/>
        <v>13.581250000000001</v>
      </c>
      <c r="U114" s="2">
        <v>0</v>
      </c>
      <c r="V114" s="2">
        <v>0</v>
      </c>
      <c r="W114" s="2">
        <v>0</v>
      </c>
      <c r="X114" s="41">
        <f t="shared" si="56"/>
        <v>0</v>
      </c>
      <c r="Y114" s="2">
        <v>3</v>
      </c>
      <c r="Z114" s="2">
        <v>422</v>
      </c>
      <c r="AA114" s="2">
        <v>105.5</v>
      </c>
      <c r="AB114" s="25">
        <f t="shared" si="57"/>
        <v>2.6375000000000002</v>
      </c>
      <c r="AC114" s="2">
        <v>11</v>
      </c>
      <c r="AD114" s="2">
        <v>97.77</v>
      </c>
      <c r="AE114" s="2">
        <v>48.14</v>
      </c>
      <c r="AF114" s="25">
        <f t="shared" si="58"/>
        <v>1.2035</v>
      </c>
      <c r="AG114" s="2">
        <f t="shared" si="89"/>
        <v>14</v>
      </c>
      <c r="AH114" s="2">
        <f t="shared" si="90"/>
        <v>519.77</v>
      </c>
      <c r="AI114" s="2">
        <f t="shared" si="91"/>
        <v>153.63999999999999</v>
      </c>
      <c r="AJ114" s="25">
        <f t="shared" si="59"/>
        <v>3.8410000000000002</v>
      </c>
      <c r="AK114" s="2">
        <f t="shared" si="92"/>
        <v>23</v>
      </c>
      <c r="AL114" s="2">
        <f t="shared" si="93"/>
        <v>1962.77</v>
      </c>
      <c r="AM114" s="2">
        <f t="shared" si="94"/>
        <v>696.89</v>
      </c>
      <c r="AN114" s="38">
        <f t="shared" si="60"/>
        <v>17.422250000000002</v>
      </c>
    </row>
    <row r="115" spans="1:40">
      <c r="A115" s="22">
        <v>94</v>
      </c>
      <c r="B115" s="22">
        <v>5</v>
      </c>
      <c r="C115" s="7" t="s">
        <v>209</v>
      </c>
      <c r="D115" s="7" t="s">
        <v>218</v>
      </c>
      <c r="E115" s="2">
        <v>60</v>
      </c>
      <c r="F115" s="2">
        <v>8948.61</v>
      </c>
      <c r="G115" s="2">
        <v>2603.65</v>
      </c>
      <c r="H115" s="41">
        <f t="shared" si="52"/>
        <v>65.091250000000002</v>
      </c>
      <c r="I115" s="2">
        <v>0</v>
      </c>
      <c r="J115" s="2">
        <v>0</v>
      </c>
      <c r="K115" s="2">
        <v>0</v>
      </c>
      <c r="L115" s="41">
        <f t="shared" si="53"/>
        <v>0</v>
      </c>
      <c r="M115" s="2">
        <v>1</v>
      </c>
      <c r="N115" s="2">
        <v>943</v>
      </c>
      <c r="O115" s="2">
        <v>473</v>
      </c>
      <c r="P115" s="41">
        <f t="shared" si="54"/>
        <v>7.0949999999999998</v>
      </c>
      <c r="Q115" s="2">
        <f t="shared" si="86"/>
        <v>61</v>
      </c>
      <c r="R115" s="2">
        <f t="shared" si="87"/>
        <v>9891.61</v>
      </c>
      <c r="S115" s="2">
        <f t="shared" si="88"/>
        <v>3076.65</v>
      </c>
      <c r="T115" s="41">
        <f t="shared" si="55"/>
        <v>72.186250000000001</v>
      </c>
      <c r="U115" s="2">
        <v>0</v>
      </c>
      <c r="V115" s="2">
        <v>0</v>
      </c>
      <c r="W115" s="2">
        <v>0</v>
      </c>
      <c r="X115" s="41">
        <f t="shared" si="56"/>
        <v>0</v>
      </c>
      <c r="Y115" s="2">
        <v>16</v>
      </c>
      <c r="Z115" s="2">
        <v>1419</v>
      </c>
      <c r="AA115" s="2">
        <v>354.75</v>
      </c>
      <c r="AB115" s="25">
        <f t="shared" si="57"/>
        <v>8.8687500000000004</v>
      </c>
      <c r="AC115" s="2">
        <v>591</v>
      </c>
      <c r="AD115" s="2">
        <v>22441.5</v>
      </c>
      <c r="AE115" s="2">
        <v>5731.64</v>
      </c>
      <c r="AF115" s="25">
        <f t="shared" si="58"/>
        <v>143.29100000000003</v>
      </c>
      <c r="AG115" s="2">
        <f t="shared" si="89"/>
        <v>607</v>
      </c>
      <c r="AH115" s="2">
        <f t="shared" si="90"/>
        <v>23860.5</v>
      </c>
      <c r="AI115" s="2">
        <f t="shared" si="91"/>
        <v>6086.39</v>
      </c>
      <c r="AJ115" s="25">
        <f t="shared" si="59"/>
        <v>152.15975000000003</v>
      </c>
      <c r="AK115" s="2">
        <f t="shared" si="92"/>
        <v>668</v>
      </c>
      <c r="AL115" s="2">
        <f t="shared" si="93"/>
        <v>33752.11</v>
      </c>
      <c r="AM115" s="2">
        <f t="shared" si="94"/>
        <v>9163.0400000000009</v>
      </c>
      <c r="AN115" s="38">
        <f t="shared" si="60"/>
        <v>224.34600000000003</v>
      </c>
    </row>
    <row r="116" spans="1:40">
      <c r="A116" s="22">
        <v>95</v>
      </c>
      <c r="B116" s="22">
        <v>6</v>
      </c>
      <c r="C116" s="7" t="s">
        <v>209</v>
      </c>
      <c r="D116" s="7" t="s">
        <v>220</v>
      </c>
      <c r="E116" s="2">
        <v>20</v>
      </c>
      <c r="F116" s="2">
        <v>3048.98</v>
      </c>
      <c r="G116" s="2">
        <v>1422.98</v>
      </c>
      <c r="H116" s="41">
        <f t="shared" si="52"/>
        <v>35.5745</v>
      </c>
      <c r="I116" s="2">
        <v>0</v>
      </c>
      <c r="J116" s="2">
        <v>0</v>
      </c>
      <c r="K116" s="2">
        <v>0</v>
      </c>
      <c r="L116" s="41">
        <f t="shared" si="53"/>
        <v>0</v>
      </c>
      <c r="M116" s="2">
        <v>0</v>
      </c>
      <c r="N116" s="2">
        <v>0</v>
      </c>
      <c r="O116" s="2">
        <v>0</v>
      </c>
      <c r="P116" s="41">
        <f t="shared" si="54"/>
        <v>0</v>
      </c>
      <c r="Q116" s="2">
        <f t="shared" si="86"/>
        <v>20</v>
      </c>
      <c r="R116" s="2">
        <f t="shared" si="87"/>
        <v>3048.98</v>
      </c>
      <c r="S116" s="2">
        <f t="shared" si="88"/>
        <v>1422.98</v>
      </c>
      <c r="T116" s="41">
        <f t="shared" si="55"/>
        <v>35.5745</v>
      </c>
      <c r="U116" s="2">
        <v>0</v>
      </c>
      <c r="V116" s="2">
        <v>0</v>
      </c>
      <c r="W116" s="2">
        <v>0</v>
      </c>
      <c r="X116" s="41">
        <f t="shared" si="56"/>
        <v>0</v>
      </c>
      <c r="Y116" s="2">
        <v>6</v>
      </c>
      <c r="Z116" s="2">
        <v>523.5</v>
      </c>
      <c r="AA116" s="2">
        <v>179.13</v>
      </c>
      <c r="AB116" s="25">
        <f t="shared" si="57"/>
        <v>4.4782500000000001</v>
      </c>
      <c r="AC116" s="2">
        <v>38</v>
      </c>
      <c r="AD116" s="2">
        <v>409.63</v>
      </c>
      <c r="AE116" s="2">
        <v>141.38999999999999</v>
      </c>
      <c r="AF116" s="25">
        <f t="shared" si="58"/>
        <v>3.5347499999999998</v>
      </c>
      <c r="AG116" s="2">
        <f t="shared" si="89"/>
        <v>44</v>
      </c>
      <c r="AH116" s="2">
        <f t="shared" si="90"/>
        <v>933.13</v>
      </c>
      <c r="AI116" s="2">
        <f t="shared" si="91"/>
        <v>320.52</v>
      </c>
      <c r="AJ116" s="25">
        <f t="shared" si="59"/>
        <v>8.0129999999999999</v>
      </c>
      <c r="AK116" s="2">
        <f t="shared" si="92"/>
        <v>64</v>
      </c>
      <c r="AL116" s="2">
        <f t="shared" si="93"/>
        <v>3982.11</v>
      </c>
      <c r="AM116" s="2">
        <f t="shared" si="94"/>
        <v>1743.5</v>
      </c>
      <c r="AN116" s="38">
        <f t="shared" si="60"/>
        <v>43.587499999999999</v>
      </c>
    </row>
    <row r="117" spans="1:40">
      <c r="A117" s="22">
        <v>96</v>
      </c>
      <c r="B117" s="22">
        <v>7</v>
      </c>
      <c r="C117" s="7" t="s">
        <v>209</v>
      </c>
      <c r="D117" s="7" t="s">
        <v>222</v>
      </c>
      <c r="E117" s="2">
        <v>15</v>
      </c>
      <c r="F117" s="2">
        <v>406</v>
      </c>
      <c r="G117" s="2">
        <v>101.5</v>
      </c>
      <c r="H117" s="41">
        <f t="shared" si="52"/>
        <v>2.5375000000000001</v>
      </c>
      <c r="I117" s="2">
        <v>0</v>
      </c>
      <c r="J117" s="2">
        <v>0</v>
      </c>
      <c r="K117" s="2">
        <v>0</v>
      </c>
      <c r="L117" s="41">
        <f t="shared" si="53"/>
        <v>0</v>
      </c>
      <c r="M117" s="2">
        <v>1</v>
      </c>
      <c r="N117" s="2">
        <v>14000</v>
      </c>
      <c r="O117" s="2">
        <v>10500</v>
      </c>
      <c r="P117" s="41">
        <f>O117*0.0075</f>
        <v>78.75</v>
      </c>
      <c r="Q117" s="2">
        <f t="shared" si="86"/>
        <v>16</v>
      </c>
      <c r="R117" s="2">
        <f t="shared" si="87"/>
        <v>14406</v>
      </c>
      <c r="S117" s="2">
        <f t="shared" si="88"/>
        <v>10601.5</v>
      </c>
      <c r="T117" s="41">
        <f t="shared" si="55"/>
        <v>81.287499999999994</v>
      </c>
      <c r="U117" s="2">
        <v>0</v>
      </c>
      <c r="V117" s="2">
        <v>0</v>
      </c>
      <c r="W117" s="2">
        <v>0</v>
      </c>
      <c r="X117" s="41">
        <f t="shared" si="56"/>
        <v>0</v>
      </c>
      <c r="Y117" s="2">
        <v>22</v>
      </c>
      <c r="Z117" s="2">
        <v>557.1</v>
      </c>
      <c r="AA117" s="2">
        <v>139.28</v>
      </c>
      <c r="AB117" s="25">
        <f t="shared" si="57"/>
        <v>3.4820000000000002</v>
      </c>
      <c r="AC117" s="2">
        <v>115</v>
      </c>
      <c r="AD117" s="2">
        <v>1095</v>
      </c>
      <c r="AE117" s="2">
        <v>273.75</v>
      </c>
      <c r="AF117" s="25">
        <f t="shared" si="58"/>
        <v>6.84375</v>
      </c>
      <c r="AG117" s="2">
        <f t="shared" si="89"/>
        <v>137</v>
      </c>
      <c r="AH117" s="2">
        <f t="shared" si="90"/>
        <v>1652.1</v>
      </c>
      <c r="AI117" s="2">
        <f t="shared" si="91"/>
        <v>413.03</v>
      </c>
      <c r="AJ117" s="25">
        <f t="shared" si="59"/>
        <v>10.325749999999999</v>
      </c>
      <c r="AK117" s="2">
        <f t="shared" si="92"/>
        <v>153</v>
      </c>
      <c r="AL117" s="2">
        <f t="shared" si="93"/>
        <v>16058.1</v>
      </c>
      <c r="AM117" s="2">
        <f t="shared" si="94"/>
        <v>11014.53</v>
      </c>
      <c r="AN117" s="38">
        <f t="shared" si="60"/>
        <v>91.613249999999994</v>
      </c>
    </row>
    <row r="118" spans="1:40">
      <c r="A118" s="22">
        <v>97</v>
      </c>
      <c r="B118" s="22">
        <v>8</v>
      </c>
      <c r="C118" s="7" t="s">
        <v>209</v>
      </c>
      <c r="D118" s="7" t="s">
        <v>223</v>
      </c>
      <c r="E118" s="2">
        <v>24</v>
      </c>
      <c r="F118" s="2">
        <v>3615.15</v>
      </c>
      <c r="G118" s="2">
        <v>1303.19</v>
      </c>
      <c r="H118" s="41">
        <f t="shared" si="52"/>
        <v>32.579750000000004</v>
      </c>
      <c r="I118" s="2">
        <v>0</v>
      </c>
      <c r="J118" s="2">
        <v>0</v>
      </c>
      <c r="K118" s="2">
        <v>0</v>
      </c>
      <c r="L118" s="41">
        <f t="shared" si="53"/>
        <v>0</v>
      </c>
      <c r="M118" s="2">
        <v>0</v>
      </c>
      <c r="N118" s="2">
        <v>0</v>
      </c>
      <c r="O118" s="2">
        <v>0</v>
      </c>
      <c r="P118" s="41">
        <f t="shared" si="54"/>
        <v>0</v>
      </c>
      <c r="Q118" s="2">
        <f t="shared" si="86"/>
        <v>24</v>
      </c>
      <c r="R118" s="2">
        <f t="shared" si="87"/>
        <v>3615.15</v>
      </c>
      <c r="S118" s="2">
        <f t="shared" si="88"/>
        <v>1303.19</v>
      </c>
      <c r="T118" s="41">
        <f t="shared" si="55"/>
        <v>32.579750000000004</v>
      </c>
      <c r="U118" s="2">
        <v>2</v>
      </c>
      <c r="V118" s="2">
        <v>3353</v>
      </c>
      <c r="W118" s="2">
        <v>2515</v>
      </c>
      <c r="X118" s="41">
        <f t="shared" si="56"/>
        <v>37.725000000000001</v>
      </c>
      <c r="Y118" s="2">
        <v>7</v>
      </c>
      <c r="Z118" s="2">
        <v>466.3</v>
      </c>
      <c r="AA118" s="2">
        <v>116.6</v>
      </c>
      <c r="AB118" s="25">
        <f t="shared" si="57"/>
        <v>2.915</v>
      </c>
      <c r="AC118" s="2">
        <v>63</v>
      </c>
      <c r="AD118" s="2">
        <v>2263.5</v>
      </c>
      <c r="AE118" s="2">
        <v>583.38</v>
      </c>
      <c r="AF118" s="25">
        <f t="shared" si="58"/>
        <v>14.5845</v>
      </c>
      <c r="AG118" s="2">
        <f t="shared" si="89"/>
        <v>70</v>
      </c>
      <c r="AH118" s="2">
        <f t="shared" si="90"/>
        <v>2729.8</v>
      </c>
      <c r="AI118" s="2">
        <f t="shared" si="91"/>
        <v>699.98</v>
      </c>
      <c r="AJ118" s="25">
        <f t="shared" si="59"/>
        <v>17.499500000000001</v>
      </c>
      <c r="AK118" s="2">
        <f t="shared" si="92"/>
        <v>96</v>
      </c>
      <c r="AL118" s="2">
        <f t="shared" si="93"/>
        <v>9697.9500000000007</v>
      </c>
      <c r="AM118" s="2">
        <f t="shared" si="94"/>
        <v>4518.17</v>
      </c>
      <c r="AN118" s="38">
        <f t="shared" si="60"/>
        <v>87.80425000000001</v>
      </c>
    </row>
    <row r="119" spans="1:40">
      <c r="A119" s="22">
        <v>98</v>
      </c>
      <c r="B119" s="22">
        <v>9</v>
      </c>
      <c r="C119" s="7" t="s">
        <v>209</v>
      </c>
      <c r="D119" s="7" t="s">
        <v>225</v>
      </c>
      <c r="E119" s="2">
        <v>2</v>
      </c>
      <c r="F119" s="2">
        <v>192</v>
      </c>
      <c r="G119" s="2">
        <v>48</v>
      </c>
      <c r="H119" s="41">
        <f t="shared" si="52"/>
        <v>1.2000000000000002</v>
      </c>
      <c r="I119" s="2">
        <v>0</v>
      </c>
      <c r="J119" s="2">
        <v>0</v>
      </c>
      <c r="K119" s="2">
        <v>0</v>
      </c>
      <c r="L119" s="41">
        <f t="shared" si="53"/>
        <v>0</v>
      </c>
      <c r="M119" s="2">
        <v>1</v>
      </c>
      <c r="N119" s="2">
        <v>6144</v>
      </c>
      <c r="O119" s="2">
        <v>4608</v>
      </c>
      <c r="P119" s="41">
        <f>O119*0.0075</f>
        <v>34.56</v>
      </c>
      <c r="Q119" s="2">
        <f t="shared" si="86"/>
        <v>3</v>
      </c>
      <c r="R119" s="2">
        <f t="shared" si="87"/>
        <v>6336</v>
      </c>
      <c r="S119" s="2">
        <f t="shared" si="88"/>
        <v>4656</v>
      </c>
      <c r="T119" s="41">
        <f t="shared" si="55"/>
        <v>35.760000000000005</v>
      </c>
      <c r="U119" s="2">
        <v>0</v>
      </c>
      <c r="V119" s="2">
        <v>0</v>
      </c>
      <c r="W119" s="2">
        <v>0</v>
      </c>
      <c r="X119" s="41">
        <f t="shared" si="56"/>
        <v>0</v>
      </c>
      <c r="Y119" s="2">
        <v>7</v>
      </c>
      <c r="Z119" s="2">
        <v>976</v>
      </c>
      <c r="AA119" s="2">
        <v>244</v>
      </c>
      <c r="AB119" s="25">
        <f t="shared" si="57"/>
        <v>6.1000000000000005</v>
      </c>
      <c r="AC119" s="2">
        <v>72</v>
      </c>
      <c r="AD119" s="2">
        <v>5753</v>
      </c>
      <c r="AE119" s="2">
        <v>1454.5</v>
      </c>
      <c r="AF119" s="25">
        <f t="shared" si="58"/>
        <v>36.362500000000004</v>
      </c>
      <c r="AG119" s="2">
        <f t="shared" si="89"/>
        <v>79</v>
      </c>
      <c r="AH119" s="2">
        <f t="shared" si="90"/>
        <v>6729</v>
      </c>
      <c r="AI119" s="2">
        <f t="shared" si="91"/>
        <v>1698.5</v>
      </c>
      <c r="AJ119" s="25">
        <f t="shared" si="59"/>
        <v>42.462500000000006</v>
      </c>
      <c r="AK119" s="2">
        <f t="shared" si="92"/>
        <v>82</v>
      </c>
      <c r="AL119" s="2">
        <f t="shared" si="93"/>
        <v>13065</v>
      </c>
      <c r="AM119" s="2">
        <f t="shared" si="94"/>
        <v>6354.5</v>
      </c>
      <c r="AN119" s="38">
        <f t="shared" si="60"/>
        <v>78.222500000000011</v>
      </c>
    </row>
    <row r="120" spans="1:40">
      <c r="A120" s="22">
        <v>99</v>
      </c>
      <c r="B120" s="22">
        <v>10</v>
      </c>
      <c r="C120" s="7" t="s">
        <v>209</v>
      </c>
      <c r="D120" s="7" t="s">
        <v>227</v>
      </c>
      <c r="E120" s="2">
        <v>28</v>
      </c>
      <c r="F120" s="2">
        <v>2404</v>
      </c>
      <c r="G120" s="2">
        <v>601</v>
      </c>
      <c r="H120" s="41">
        <f t="shared" si="52"/>
        <v>15.025</v>
      </c>
      <c r="I120" s="2">
        <v>0</v>
      </c>
      <c r="J120" s="2">
        <v>0</v>
      </c>
      <c r="K120" s="2">
        <v>0</v>
      </c>
      <c r="L120" s="41">
        <f t="shared" si="53"/>
        <v>0</v>
      </c>
      <c r="M120" s="2">
        <v>0</v>
      </c>
      <c r="N120" s="2">
        <v>0</v>
      </c>
      <c r="O120" s="2">
        <v>0</v>
      </c>
      <c r="P120" s="41">
        <f t="shared" si="54"/>
        <v>0</v>
      </c>
      <c r="Q120" s="2">
        <f t="shared" si="86"/>
        <v>28</v>
      </c>
      <c r="R120" s="2">
        <f t="shared" si="87"/>
        <v>2404</v>
      </c>
      <c r="S120" s="2">
        <f t="shared" si="88"/>
        <v>601</v>
      </c>
      <c r="T120" s="41">
        <f t="shared" si="55"/>
        <v>15.025</v>
      </c>
      <c r="U120" s="2">
        <v>0</v>
      </c>
      <c r="V120" s="2">
        <v>0</v>
      </c>
      <c r="W120" s="2">
        <v>0</v>
      </c>
      <c r="X120" s="41">
        <f t="shared" si="56"/>
        <v>0</v>
      </c>
      <c r="Y120" s="2">
        <v>19</v>
      </c>
      <c r="Z120" s="2">
        <v>1183</v>
      </c>
      <c r="AA120" s="2">
        <v>295.75</v>
      </c>
      <c r="AB120" s="25">
        <f t="shared" si="57"/>
        <v>7.3937500000000007</v>
      </c>
      <c r="AC120" s="2">
        <v>0</v>
      </c>
      <c r="AD120" s="2">
        <v>0</v>
      </c>
      <c r="AE120" s="2">
        <v>0</v>
      </c>
      <c r="AF120" s="25">
        <f t="shared" si="58"/>
        <v>0</v>
      </c>
      <c r="AG120" s="2">
        <f t="shared" si="89"/>
        <v>19</v>
      </c>
      <c r="AH120" s="2">
        <f t="shared" si="90"/>
        <v>1183</v>
      </c>
      <c r="AI120" s="2">
        <f t="shared" si="91"/>
        <v>295.75</v>
      </c>
      <c r="AJ120" s="25">
        <f t="shared" si="59"/>
        <v>7.3937500000000007</v>
      </c>
      <c r="AK120" s="2">
        <f t="shared" si="92"/>
        <v>47</v>
      </c>
      <c r="AL120" s="2">
        <f t="shared" si="93"/>
        <v>3587</v>
      </c>
      <c r="AM120" s="2">
        <f t="shared" si="94"/>
        <v>896.75</v>
      </c>
      <c r="AN120" s="38">
        <f t="shared" si="60"/>
        <v>22.418750000000003</v>
      </c>
    </row>
    <row r="121" spans="1:40">
      <c r="A121" s="33"/>
      <c r="B121" s="33"/>
      <c r="C121" s="6"/>
      <c r="D121" s="6" t="s">
        <v>10</v>
      </c>
      <c r="E121" s="24">
        <f>SUM(E111:E120)</f>
        <v>219</v>
      </c>
      <c r="F121" s="24">
        <f t="shared" ref="F121:AN121" si="95">SUM(F111:F120)</f>
        <v>26201.91</v>
      </c>
      <c r="G121" s="24">
        <f t="shared" si="95"/>
        <v>9434.4700000000012</v>
      </c>
      <c r="H121" s="24">
        <f t="shared" si="95"/>
        <v>235.86175</v>
      </c>
      <c r="I121" s="24">
        <f t="shared" si="95"/>
        <v>0</v>
      </c>
      <c r="J121" s="24">
        <f t="shared" si="95"/>
        <v>0</v>
      </c>
      <c r="K121" s="24">
        <f t="shared" si="95"/>
        <v>0</v>
      </c>
      <c r="L121" s="24">
        <f t="shared" si="95"/>
        <v>0</v>
      </c>
      <c r="M121" s="24">
        <f t="shared" si="95"/>
        <v>4</v>
      </c>
      <c r="N121" s="24">
        <f t="shared" si="95"/>
        <v>21687</v>
      </c>
      <c r="O121" s="24">
        <f t="shared" si="95"/>
        <v>15731</v>
      </c>
      <c r="P121" s="24">
        <f t="shared" si="95"/>
        <v>122.655</v>
      </c>
      <c r="Q121" s="24">
        <f t="shared" si="95"/>
        <v>223</v>
      </c>
      <c r="R121" s="24">
        <f t="shared" si="95"/>
        <v>47888.909999999996</v>
      </c>
      <c r="S121" s="24">
        <f t="shared" si="95"/>
        <v>25165.469999999998</v>
      </c>
      <c r="T121" s="24">
        <f t="shared" si="95"/>
        <v>358.51674999999994</v>
      </c>
      <c r="U121" s="24">
        <f t="shared" si="95"/>
        <v>3</v>
      </c>
      <c r="V121" s="24">
        <f t="shared" si="95"/>
        <v>24591</v>
      </c>
      <c r="W121" s="24">
        <f t="shared" si="95"/>
        <v>18443.5</v>
      </c>
      <c r="X121" s="24">
        <f t="shared" si="95"/>
        <v>157.18875</v>
      </c>
      <c r="Y121" s="24">
        <f t="shared" si="95"/>
        <v>199</v>
      </c>
      <c r="Z121" s="24">
        <f t="shared" si="95"/>
        <v>12033.3</v>
      </c>
      <c r="AA121" s="24">
        <f t="shared" si="95"/>
        <v>3125.9100000000003</v>
      </c>
      <c r="AB121" s="24">
        <f t="shared" si="95"/>
        <v>78.147750000000002</v>
      </c>
      <c r="AC121" s="24">
        <f t="shared" si="95"/>
        <v>1071</v>
      </c>
      <c r="AD121" s="24">
        <f t="shared" si="95"/>
        <v>40969.949999999997</v>
      </c>
      <c r="AE121" s="24">
        <f t="shared" si="95"/>
        <v>10535.369999999999</v>
      </c>
      <c r="AF121" s="24">
        <f t="shared" si="95"/>
        <v>263.38425000000001</v>
      </c>
      <c r="AG121" s="24">
        <f t="shared" si="95"/>
        <v>1270</v>
      </c>
      <c r="AH121" s="24">
        <f t="shared" si="95"/>
        <v>53003.25</v>
      </c>
      <c r="AI121" s="24">
        <f t="shared" si="95"/>
        <v>13661.28</v>
      </c>
      <c r="AJ121" s="24">
        <f t="shared" si="95"/>
        <v>341.53199999999998</v>
      </c>
      <c r="AK121" s="24">
        <f t="shared" si="95"/>
        <v>1496</v>
      </c>
      <c r="AL121" s="24">
        <f t="shared" si="95"/>
        <v>125483.16</v>
      </c>
      <c r="AM121" s="24">
        <f t="shared" si="95"/>
        <v>57270.25</v>
      </c>
      <c r="AN121" s="24">
        <f t="shared" si="95"/>
        <v>857.23750000000007</v>
      </c>
    </row>
    <row r="122" spans="1:40">
      <c r="A122" s="33"/>
      <c r="B122" s="33"/>
      <c r="C122" s="6"/>
      <c r="D122" s="6"/>
      <c r="E122" s="24"/>
      <c r="F122" s="24"/>
      <c r="G122" s="24"/>
      <c r="H122" s="41"/>
      <c r="I122" s="24"/>
      <c r="J122" s="24"/>
      <c r="K122" s="24"/>
      <c r="L122" s="41"/>
      <c r="M122" s="24"/>
      <c r="N122" s="24"/>
      <c r="O122" s="24"/>
      <c r="P122" s="41"/>
      <c r="Q122" s="24"/>
      <c r="R122" s="24"/>
      <c r="S122" s="24"/>
      <c r="T122" s="41"/>
      <c r="U122" s="24"/>
      <c r="V122" s="24"/>
      <c r="W122" s="24"/>
      <c r="X122" s="41"/>
      <c r="Y122" s="24"/>
      <c r="Z122" s="24"/>
      <c r="AA122" s="24"/>
      <c r="AB122" s="25"/>
      <c r="AC122" s="24"/>
      <c r="AD122" s="24"/>
      <c r="AE122" s="24"/>
      <c r="AF122" s="25"/>
      <c r="AG122" s="24"/>
      <c r="AH122" s="24"/>
      <c r="AI122" s="24"/>
      <c r="AJ122" s="25"/>
      <c r="AK122" s="24"/>
      <c r="AL122" s="24"/>
      <c r="AM122" s="24"/>
      <c r="AN122" s="38"/>
    </row>
    <row r="123" spans="1:40">
      <c r="A123" s="22">
        <v>100</v>
      </c>
      <c r="B123" s="22">
        <v>1</v>
      </c>
      <c r="C123" s="7" t="s">
        <v>228</v>
      </c>
      <c r="D123" s="7" t="s">
        <v>229</v>
      </c>
      <c r="E123" s="2">
        <v>18</v>
      </c>
      <c r="F123" s="2">
        <v>3921</v>
      </c>
      <c r="G123" s="2">
        <v>1187.75</v>
      </c>
      <c r="H123" s="41">
        <f t="shared" si="52"/>
        <v>29.693750000000001</v>
      </c>
      <c r="I123" s="2">
        <v>4</v>
      </c>
      <c r="J123" s="2">
        <v>240</v>
      </c>
      <c r="K123" s="2">
        <v>60</v>
      </c>
      <c r="L123" s="41">
        <f t="shared" si="53"/>
        <v>1.5</v>
      </c>
      <c r="M123" s="2">
        <v>1</v>
      </c>
      <c r="N123" s="2">
        <v>75</v>
      </c>
      <c r="O123" s="2">
        <v>38</v>
      </c>
      <c r="P123" s="41">
        <f t="shared" si="54"/>
        <v>0.56999999999999995</v>
      </c>
      <c r="Q123" s="2">
        <f t="shared" ref="Q123:Q136" si="96">E123+I123+M123</f>
        <v>23</v>
      </c>
      <c r="R123" s="2">
        <f t="shared" ref="R123:R136" si="97">F123+J123+N123</f>
        <v>4236</v>
      </c>
      <c r="S123" s="2">
        <f t="shared" ref="S123:S136" si="98">G123+K123+O123</f>
        <v>1285.75</v>
      </c>
      <c r="T123" s="41">
        <f t="shared" si="55"/>
        <v>31.763750000000002</v>
      </c>
      <c r="U123" s="2">
        <v>0</v>
      </c>
      <c r="V123" s="2">
        <v>0</v>
      </c>
      <c r="W123" s="2">
        <v>0</v>
      </c>
      <c r="X123" s="41">
        <f t="shared" si="56"/>
        <v>0</v>
      </c>
      <c r="Y123" s="2">
        <v>145</v>
      </c>
      <c r="Z123" s="2">
        <v>1820</v>
      </c>
      <c r="AA123" s="2">
        <v>455</v>
      </c>
      <c r="AB123" s="25">
        <f t="shared" si="57"/>
        <v>11.375</v>
      </c>
      <c r="AC123" s="2">
        <v>30</v>
      </c>
      <c r="AD123" s="2">
        <v>191</v>
      </c>
      <c r="AE123" s="2">
        <v>47.75</v>
      </c>
      <c r="AF123" s="25">
        <f t="shared" si="58"/>
        <v>1.1937500000000001</v>
      </c>
      <c r="AG123" s="2">
        <f t="shared" ref="AG123:AI129" si="99">Y123+AC123</f>
        <v>175</v>
      </c>
      <c r="AH123" s="2">
        <f t="shared" si="99"/>
        <v>2011</v>
      </c>
      <c r="AI123" s="2">
        <f t="shared" si="99"/>
        <v>502.75</v>
      </c>
      <c r="AJ123" s="25">
        <f t="shared" si="59"/>
        <v>12.56875</v>
      </c>
      <c r="AK123" s="2">
        <f t="shared" ref="AK123:AK136" si="100">Q123+U123+AG123</f>
        <v>198</v>
      </c>
      <c r="AL123" s="2">
        <f t="shared" ref="AL123:AL136" si="101">R123+V123+AH123</f>
        <v>6247</v>
      </c>
      <c r="AM123" s="2">
        <f t="shared" ref="AM123:AM136" si="102">S123+W123+AI123</f>
        <v>1788.5</v>
      </c>
      <c r="AN123" s="38">
        <f t="shared" si="60"/>
        <v>44.332500000000003</v>
      </c>
    </row>
    <row r="124" spans="1:40">
      <c r="A124" s="12">
        <v>101</v>
      </c>
      <c r="B124" s="12">
        <v>2</v>
      </c>
      <c r="C124" s="13" t="s">
        <v>228</v>
      </c>
      <c r="D124" s="13" t="s">
        <v>230</v>
      </c>
      <c r="E124" s="2">
        <v>9</v>
      </c>
      <c r="F124" s="2">
        <v>1650</v>
      </c>
      <c r="G124" s="2">
        <v>412.5</v>
      </c>
      <c r="H124" s="41">
        <f t="shared" si="52"/>
        <v>10.3125</v>
      </c>
      <c r="I124" s="2">
        <v>1</v>
      </c>
      <c r="J124" s="2">
        <v>90</v>
      </c>
      <c r="K124" s="2">
        <v>22.5</v>
      </c>
      <c r="L124" s="41">
        <f t="shared" si="53"/>
        <v>0.5625</v>
      </c>
      <c r="M124" s="2">
        <v>2</v>
      </c>
      <c r="N124" s="2">
        <v>285</v>
      </c>
      <c r="O124" s="2">
        <v>142.5</v>
      </c>
      <c r="P124" s="41">
        <f t="shared" si="54"/>
        <v>2.1374999999999997</v>
      </c>
      <c r="Q124" s="2">
        <f t="shared" si="96"/>
        <v>12</v>
      </c>
      <c r="R124" s="2">
        <f t="shared" si="97"/>
        <v>2025</v>
      </c>
      <c r="S124" s="2">
        <f t="shared" si="98"/>
        <v>577.5</v>
      </c>
      <c r="T124" s="41">
        <f t="shared" si="55"/>
        <v>13.012499999999999</v>
      </c>
      <c r="U124" s="2">
        <v>0</v>
      </c>
      <c r="V124" s="2">
        <v>0</v>
      </c>
      <c r="W124" s="2">
        <v>0</v>
      </c>
      <c r="X124" s="41">
        <f t="shared" si="56"/>
        <v>0</v>
      </c>
      <c r="Y124" s="2">
        <v>80</v>
      </c>
      <c r="Z124" s="2">
        <v>980</v>
      </c>
      <c r="AA124" s="2">
        <v>245</v>
      </c>
      <c r="AB124" s="25">
        <f t="shared" si="57"/>
        <v>6.125</v>
      </c>
      <c r="AC124" s="2">
        <v>45</v>
      </c>
      <c r="AD124" s="2">
        <v>275</v>
      </c>
      <c r="AE124" s="2">
        <v>68.75</v>
      </c>
      <c r="AF124" s="25">
        <f t="shared" si="58"/>
        <v>1.71875</v>
      </c>
      <c r="AG124" s="2">
        <f t="shared" si="99"/>
        <v>125</v>
      </c>
      <c r="AH124" s="2">
        <f t="shared" si="99"/>
        <v>1255</v>
      </c>
      <c r="AI124" s="2">
        <f t="shared" si="99"/>
        <v>313.75</v>
      </c>
      <c r="AJ124" s="25">
        <f t="shared" si="59"/>
        <v>7.84375</v>
      </c>
      <c r="AK124" s="2">
        <f t="shared" si="100"/>
        <v>137</v>
      </c>
      <c r="AL124" s="2">
        <f t="shared" si="101"/>
        <v>3280</v>
      </c>
      <c r="AM124" s="2">
        <f t="shared" si="102"/>
        <v>891.25</v>
      </c>
      <c r="AN124" s="38">
        <f t="shared" si="60"/>
        <v>20.856249999999999</v>
      </c>
    </row>
    <row r="125" spans="1:40">
      <c r="A125" s="22">
        <v>102</v>
      </c>
      <c r="B125" s="12">
        <v>3</v>
      </c>
      <c r="C125" s="13" t="s">
        <v>228</v>
      </c>
      <c r="D125" s="13" t="s">
        <v>231</v>
      </c>
      <c r="E125" s="2">
        <v>9</v>
      </c>
      <c r="F125" s="2">
        <v>544</v>
      </c>
      <c r="G125" s="2">
        <v>136</v>
      </c>
      <c r="H125" s="41">
        <f t="shared" si="52"/>
        <v>3.4000000000000004</v>
      </c>
      <c r="I125" s="2">
        <v>1</v>
      </c>
      <c r="J125" s="2">
        <v>92</v>
      </c>
      <c r="K125" s="2">
        <v>23</v>
      </c>
      <c r="L125" s="41">
        <f t="shared" si="53"/>
        <v>0.57500000000000007</v>
      </c>
      <c r="M125" s="2">
        <v>0</v>
      </c>
      <c r="N125" s="2">
        <v>0</v>
      </c>
      <c r="O125" s="2">
        <v>0</v>
      </c>
      <c r="P125" s="41">
        <f t="shared" si="54"/>
        <v>0</v>
      </c>
      <c r="Q125" s="2">
        <f t="shared" si="96"/>
        <v>10</v>
      </c>
      <c r="R125" s="2">
        <f t="shared" si="97"/>
        <v>636</v>
      </c>
      <c r="S125" s="2">
        <f t="shared" si="98"/>
        <v>159</v>
      </c>
      <c r="T125" s="41">
        <f t="shared" si="55"/>
        <v>3.9750000000000005</v>
      </c>
      <c r="U125" s="2">
        <v>0</v>
      </c>
      <c r="V125" s="2">
        <v>0</v>
      </c>
      <c r="W125" s="2">
        <v>0</v>
      </c>
      <c r="X125" s="41">
        <f t="shared" si="56"/>
        <v>0</v>
      </c>
      <c r="Y125" s="2">
        <v>11</v>
      </c>
      <c r="Z125" s="2">
        <v>77.489999999999995</v>
      </c>
      <c r="AA125" s="2">
        <v>19.37</v>
      </c>
      <c r="AB125" s="25">
        <f t="shared" si="57"/>
        <v>0.48425000000000007</v>
      </c>
      <c r="AC125" s="2">
        <v>43</v>
      </c>
      <c r="AD125" s="2">
        <v>1440</v>
      </c>
      <c r="AE125" s="2">
        <v>360</v>
      </c>
      <c r="AF125" s="25">
        <f t="shared" si="58"/>
        <v>9</v>
      </c>
      <c r="AG125" s="2">
        <f t="shared" si="99"/>
        <v>54</v>
      </c>
      <c r="AH125" s="2">
        <f t="shared" si="99"/>
        <v>1517.49</v>
      </c>
      <c r="AI125" s="2">
        <f t="shared" si="99"/>
        <v>379.37</v>
      </c>
      <c r="AJ125" s="25">
        <f t="shared" si="59"/>
        <v>9.4842499999999994</v>
      </c>
      <c r="AK125" s="2">
        <f t="shared" si="100"/>
        <v>64</v>
      </c>
      <c r="AL125" s="2">
        <f t="shared" si="101"/>
        <v>2153.4899999999998</v>
      </c>
      <c r="AM125" s="2">
        <f t="shared" si="102"/>
        <v>538.37</v>
      </c>
      <c r="AN125" s="38">
        <f t="shared" si="60"/>
        <v>13.459250000000001</v>
      </c>
    </row>
    <row r="126" spans="1:40">
      <c r="A126" s="12">
        <v>103</v>
      </c>
      <c r="B126" s="22">
        <v>4</v>
      </c>
      <c r="C126" s="7" t="s">
        <v>228</v>
      </c>
      <c r="D126" s="7" t="s">
        <v>232</v>
      </c>
      <c r="E126" s="2">
        <v>18</v>
      </c>
      <c r="F126" s="2">
        <v>1857.09</v>
      </c>
      <c r="G126" s="2">
        <v>773.3</v>
      </c>
      <c r="H126" s="41">
        <f t="shared" si="52"/>
        <v>19.3325</v>
      </c>
      <c r="I126" s="2">
        <v>2</v>
      </c>
      <c r="J126" s="2">
        <v>145.15</v>
      </c>
      <c r="K126" s="2">
        <v>36.29</v>
      </c>
      <c r="L126" s="41">
        <f t="shared" si="53"/>
        <v>0.90725</v>
      </c>
      <c r="M126" s="2">
        <v>1</v>
      </c>
      <c r="N126" s="2">
        <v>250</v>
      </c>
      <c r="O126" s="2">
        <v>125</v>
      </c>
      <c r="P126" s="41">
        <f t="shared" si="54"/>
        <v>1.875</v>
      </c>
      <c r="Q126" s="2">
        <f t="shared" si="96"/>
        <v>21</v>
      </c>
      <c r="R126" s="2">
        <f t="shared" si="97"/>
        <v>2252.2399999999998</v>
      </c>
      <c r="S126" s="2">
        <f t="shared" si="98"/>
        <v>934.58999999999992</v>
      </c>
      <c r="T126" s="41">
        <f t="shared" si="55"/>
        <v>22.114750000000001</v>
      </c>
      <c r="U126" s="2">
        <v>0</v>
      </c>
      <c r="V126" s="2">
        <v>0</v>
      </c>
      <c r="W126" s="2">
        <v>0</v>
      </c>
      <c r="X126" s="41">
        <f t="shared" si="56"/>
        <v>0</v>
      </c>
      <c r="Y126" s="2">
        <v>0</v>
      </c>
      <c r="Z126" s="2">
        <v>0</v>
      </c>
      <c r="AA126" s="2">
        <v>0</v>
      </c>
      <c r="AB126" s="25">
        <f t="shared" si="57"/>
        <v>0</v>
      </c>
      <c r="AC126" s="2">
        <v>138</v>
      </c>
      <c r="AD126" s="2">
        <v>1158</v>
      </c>
      <c r="AE126" s="2">
        <v>289.5</v>
      </c>
      <c r="AF126" s="25">
        <f t="shared" si="58"/>
        <v>7.2375000000000007</v>
      </c>
      <c r="AG126" s="2">
        <f t="shared" si="99"/>
        <v>138</v>
      </c>
      <c r="AH126" s="2">
        <f t="shared" si="99"/>
        <v>1158</v>
      </c>
      <c r="AI126" s="2">
        <f t="shared" si="99"/>
        <v>289.5</v>
      </c>
      <c r="AJ126" s="25">
        <f t="shared" si="59"/>
        <v>7.2375000000000007</v>
      </c>
      <c r="AK126" s="2">
        <f t="shared" si="100"/>
        <v>159</v>
      </c>
      <c r="AL126" s="2">
        <f t="shared" si="101"/>
        <v>3410.24</v>
      </c>
      <c r="AM126" s="2">
        <f t="shared" si="102"/>
        <v>1224.0899999999999</v>
      </c>
      <c r="AN126" s="38">
        <f t="shared" si="60"/>
        <v>29.352250000000002</v>
      </c>
    </row>
    <row r="127" spans="1:40">
      <c r="A127" s="22">
        <v>104</v>
      </c>
      <c r="B127" s="12">
        <v>5</v>
      </c>
      <c r="C127" s="13" t="s">
        <v>228</v>
      </c>
      <c r="D127" s="13" t="s">
        <v>233</v>
      </c>
      <c r="E127" s="2">
        <v>2</v>
      </c>
      <c r="F127" s="2">
        <v>390</v>
      </c>
      <c r="G127" s="2">
        <v>97.5</v>
      </c>
      <c r="H127" s="41">
        <f t="shared" si="52"/>
        <v>2.4375</v>
      </c>
      <c r="I127" s="2">
        <v>0</v>
      </c>
      <c r="J127" s="2">
        <v>0</v>
      </c>
      <c r="K127" s="2">
        <v>0</v>
      </c>
      <c r="L127" s="41">
        <f t="shared" si="53"/>
        <v>0</v>
      </c>
      <c r="M127" s="2">
        <v>0</v>
      </c>
      <c r="N127" s="2">
        <v>0</v>
      </c>
      <c r="O127" s="2">
        <v>0</v>
      </c>
      <c r="P127" s="41">
        <f t="shared" si="54"/>
        <v>0</v>
      </c>
      <c r="Q127" s="2">
        <f t="shared" si="96"/>
        <v>2</v>
      </c>
      <c r="R127" s="2">
        <f t="shared" si="97"/>
        <v>390</v>
      </c>
      <c r="S127" s="2">
        <f t="shared" si="98"/>
        <v>97.5</v>
      </c>
      <c r="T127" s="41">
        <f t="shared" si="55"/>
        <v>2.4375</v>
      </c>
      <c r="U127" s="2">
        <v>0</v>
      </c>
      <c r="V127" s="2">
        <v>0</v>
      </c>
      <c r="W127" s="2">
        <v>0</v>
      </c>
      <c r="X127" s="41">
        <f t="shared" si="56"/>
        <v>0</v>
      </c>
      <c r="Y127" s="2">
        <v>1</v>
      </c>
      <c r="Z127" s="2">
        <v>12</v>
      </c>
      <c r="AA127" s="2">
        <v>3</v>
      </c>
      <c r="AB127" s="25">
        <f t="shared" si="57"/>
        <v>7.5000000000000011E-2</v>
      </c>
      <c r="AC127" s="2">
        <v>1</v>
      </c>
      <c r="AD127" s="2">
        <v>6.79</v>
      </c>
      <c r="AE127" s="2">
        <v>1.7</v>
      </c>
      <c r="AF127" s="25">
        <f t="shared" si="58"/>
        <v>4.2500000000000003E-2</v>
      </c>
      <c r="AG127" s="2">
        <f t="shared" si="99"/>
        <v>2</v>
      </c>
      <c r="AH127" s="2">
        <f t="shared" si="99"/>
        <v>18.79</v>
      </c>
      <c r="AI127" s="2">
        <f t="shared" si="99"/>
        <v>4.7</v>
      </c>
      <c r="AJ127" s="25">
        <f t="shared" si="59"/>
        <v>0.11750000000000002</v>
      </c>
      <c r="AK127" s="2">
        <f t="shared" si="100"/>
        <v>4</v>
      </c>
      <c r="AL127" s="2">
        <f t="shared" si="101"/>
        <v>408.79</v>
      </c>
      <c r="AM127" s="2">
        <f t="shared" si="102"/>
        <v>102.2</v>
      </c>
      <c r="AN127" s="38">
        <f t="shared" si="60"/>
        <v>2.5550000000000002</v>
      </c>
    </row>
    <row r="128" spans="1:40">
      <c r="A128" s="12">
        <v>105</v>
      </c>
      <c r="B128" s="22">
        <v>6</v>
      </c>
      <c r="C128" s="7" t="s">
        <v>228</v>
      </c>
      <c r="D128" s="7" t="s">
        <v>234</v>
      </c>
      <c r="E128" s="2">
        <v>6</v>
      </c>
      <c r="F128" s="2">
        <v>1015</v>
      </c>
      <c r="G128" s="2">
        <v>263.75</v>
      </c>
      <c r="H128" s="41">
        <f t="shared" si="52"/>
        <v>6.59375</v>
      </c>
      <c r="I128" s="2">
        <v>1</v>
      </c>
      <c r="J128" s="2">
        <v>31.92</v>
      </c>
      <c r="K128" s="2">
        <v>7.98</v>
      </c>
      <c r="L128" s="41">
        <f t="shared" si="53"/>
        <v>0.19950000000000001</v>
      </c>
      <c r="M128" s="2">
        <v>1</v>
      </c>
      <c r="N128" s="2">
        <v>60</v>
      </c>
      <c r="O128" s="2">
        <v>30</v>
      </c>
      <c r="P128" s="41">
        <f t="shared" si="54"/>
        <v>0.44999999999999996</v>
      </c>
      <c r="Q128" s="2">
        <f t="shared" si="96"/>
        <v>8</v>
      </c>
      <c r="R128" s="2">
        <f t="shared" si="97"/>
        <v>1106.92</v>
      </c>
      <c r="S128" s="2">
        <f t="shared" si="98"/>
        <v>301.73</v>
      </c>
      <c r="T128" s="41">
        <f t="shared" si="55"/>
        <v>7.2432500000000006</v>
      </c>
      <c r="U128" s="2">
        <v>0</v>
      </c>
      <c r="V128" s="2">
        <v>0</v>
      </c>
      <c r="W128" s="2">
        <v>0</v>
      </c>
      <c r="X128" s="41">
        <f t="shared" si="56"/>
        <v>0</v>
      </c>
      <c r="Y128" s="2">
        <v>30</v>
      </c>
      <c r="Z128" s="2">
        <v>390</v>
      </c>
      <c r="AA128" s="2">
        <v>97.5</v>
      </c>
      <c r="AB128" s="25">
        <f t="shared" si="57"/>
        <v>2.4375</v>
      </c>
      <c r="AC128" s="2">
        <v>64</v>
      </c>
      <c r="AD128" s="2">
        <v>398</v>
      </c>
      <c r="AE128" s="2">
        <v>99.5</v>
      </c>
      <c r="AF128" s="25">
        <f t="shared" si="58"/>
        <v>2.4875000000000003</v>
      </c>
      <c r="AG128" s="2">
        <f t="shared" si="99"/>
        <v>94</v>
      </c>
      <c r="AH128" s="2">
        <f t="shared" si="99"/>
        <v>788</v>
      </c>
      <c r="AI128" s="2">
        <f t="shared" si="99"/>
        <v>197</v>
      </c>
      <c r="AJ128" s="25">
        <f t="shared" si="59"/>
        <v>4.9250000000000007</v>
      </c>
      <c r="AK128" s="2">
        <f t="shared" si="100"/>
        <v>102</v>
      </c>
      <c r="AL128" s="2">
        <f t="shared" si="101"/>
        <v>1894.92</v>
      </c>
      <c r="AM128" s="2">
        <f t="shared" si="102"/>
        <v>498.73</v>
      </c>
      <c r="AN128" s="38">
        <f t="shared" si="60"/>
        <v>12.16825</v>
      </c>
    </row>
    <row r="129" spans="1:40">
      <c r="A129" s="22">
        <v>106</v>
      </c>
      <c r="B129" s="22">
        <v>7</v>
      </c>
      <c r="C129" s="7" t="s">
        <v>228</v>
      </c>
      <c r="D129" s="7" t="s">
        <v>228</v>
      </c>
      <c r="E129" s="2">
        <v>4</v>
      </c>
      <c r="F129" s="2">
        <v>780</v>
      </c>
      <c r="G129" s="2">
        <v>195</v>
      </c>
      <c r="H129" s="41">
        <f t="shared" si="52"/>
        <v>4.875</v>
      </c>
      <c r="I129" s="2">
        <v>1</v>
      </c>
      <c r="J129" s="2">
        <v>90</v>
      </c>
      <c r="K129" s="2">
        <v>22.5</v>
      </c>
      <c r="L129" s="41">
        <f t="shared" si="53"/>
        <v>0.5625</v>
      </c>
      <c r="M129" s="2">
        <v>0</v>
      </c>
      <c r="N129" s="2">
        <v>0</v>
      </c>
      <c r="O129" s="2">
        <v>0</v>
      </c>
      <c r="P129" s="41">
        <f t="shared" si="54"/>
        <v>0</v>
      </c>
      <c r="Q129" s="2">
        <f t="shared" si="96"/>
        <v>5</v>
      </c>
      <c r="R129" s="2">
        <f t="shared" si="97"/>
        <v>870</v>
      </c>
      <c r="S129" s="2">
        <f t="shared" si="98"/>
        <v>217.5</v>
      </c>
      <c r="T129" s="41">
        <f t="shared" si="55"/>
        <v>5.4375</v>
      </c>
      <c r="U129" s="2">
        <v>0</v>
      </c>
      <c r="V129" s="2">
        <v>0</v>
      </c>
      <c r="W129" s="2">
        <v>0</v>
      </c>
      <c r="X129" s="41">
        <f t="shared" si="56"/>
        <v>0</v>
      </c>
      <c r="Y129" s="2">
        <v>15</v>
      </c>
      <c r="Z129" s="2">
        <v>185</v>
      </c>
      <c r="AA129" s="2">
        <v>46.25</v>
      </c>
      <c r="AB129" s="25">
        <f t="shared" si="57"/>
        <v>1.15625</v>
      </c>
      <c r="AC129" s="2">
        <v>25</v>
      </c>
      <c r="AD129" s="2">
        <v>152.09</v>
      </c>
      <c r="AE129" s="2">
        <v>38.020000000000003</v>
      </c>
      <c r="AF129" s="25">
        <f t="shared" si="58"/>
        <v>0.95050000000000012</v>
      </c>
      <c r="AG129" s="2">
        <f t="shared" si="99"/>
        <v>40</v>
      </c>
      <c r="AH129" s="2">
        <f t="shared" si="99"/>
        <v>337.09000000000003</v>
      </c>
      <c r="AI129" s="2">
        <f t="shared" si="99"/>
        <v>84.27000000000001</v>
      </c>
      <c r="AJ129" s="25">
        <f t="shared" si="59"/>
        <v>2.1067499999999999</v>
      </c>
      <c r="AK129" s="2">
        <f t="shared" si="100"/>
        <v>45</v>
      </c>
      <c r="AL129" s="2">
        <f t="shared" si="101"/>
        <v>1207.0900000000001</v>
      </c>
      <c r="AM129" s="2">
        <f t="shared" si="102"/>
        <v>301.77</v>
      </c>
      <c r="AN129" s="38">
        <f t="shared" si="60"/>
        <v>7.5442499999999999</v>
      </c>
    </row>
    <row r="130" spans="1:40">
      <c r="A130" s="12">
        <v>107</v>
      </c>
      <c r="B130" s="22">
        <v>8</v>
      </c>
      <c r="C130" s="7" t="s">
        <v>228</v>
      </c>
      <c r="D130" s="7" t="s">
        <v>235</v>
      </c>
      <c r="E130" s="2">
        <v>7</v>
      </c>
      <c r="F130" s="2">
        <v>1365.03</v>
      </c>
      <c r="G130" s="2">
        <v>341.26</v>
      </c>
      <c r="H130" s="41">
        <f t="shared" si="52"/>
        <v>8.5314999999999994</v>
      </c>
      <c r="I130" s="2">
        <v>1</v>
      </c>
      <c r="J130" s="2">
        <v>94</v>
      </c>
      <c r="K130" s="2">
        <v>24</v>
      </c>
      <c r="L130" s="41">
        <f t="shared" si="53"/>
        <v>0.60000000000000009</v>
      </c>
      <c r="M130" s="2">
        <v>0</v>
      </c>
      <c r="N130" s="2">
        <v>0</v>
      </c>
      <c r="O130" s="2">
        <v>0</v>
      </c>
      <c r="P130" s="41">
        <f t="shared" si="54"/>
        <v>0</v>
      </c>
      <c r="Q130" s="2">
        <f t="shared" si="96"/>
        <v>8</v>
      </c>
      <c r="R130" s="2">
        <f t="shared" si="97"/>
        <v>1459.03</v>
      </c>
      <c r="S130" s="2">
        <f t="shared" si="98"/>
        <v>365.26</v>
      </c>
      <c r="T130" s="41">
        <f t="shared" si="55"/>
        <v>9.1314999999999991</v>
      </c>
      <c r="U130" s="2">
        <v>0</v>
      </c>
      <c r="V130" s="2">
        <v>0</v>
      </c>
      <c r="W130" s="2">
        <v>0</v>
      </c>
      <c r="X130" s="41">
        <f t="shared" si="56"/>
        <v>0</v>
      </c>
      <c r="Y130" s="2">
        <v>35</v>
      </c>
      <c r="Z130" s="2">
        <v>450</v>
      </c>
      <c r="AA130" s="2">
        <v>112.5</v>
      </c>
      <c r="AB130" s="25">
        <f t="shared" si="57"/>
        <v>2.8125</v>
      </c>
      <c r="AC130" s="2">
        <v>112.5</v>
      </c>
      <c r="AD130" s="2">
        <v>68</v>
      </c>
      <c r="AE130" s="2">
        <v>428</v>
      </c>
      <c r="AF130" s="25">
        <f t="shared" si="58"/>
        <v>10.700000000000001</v>
      </c>
      <c r="AG130" s="2">
        <v>107</v>
      </c>
      <c r="AH130" s="2">
        <f t="shared" ref="AH130:AI136" si="103">Z130+AD130</f>
        <v>518</v>
      </c>
      <c r="AI130" s="2">
        <f t="shared" si="103"/>
        <v>540.5</v>
      </c>
      <c r="AJ130" s="25">
        <f t="shared" si="59"/>
        <v>13.512500000000001</v>
      </c>
      <c r="AK130" s="2">
        <f t="shared" si="100"/>
        <v>115</v>
      </c>
      <c r="AL130" s="2">
        <f t="shared" si="101"/>
        <v>1977.03</v>
      </c>
      <c r="AM130" s="2">
        <f t="shared" si="102"/>
        <v>905.76</v>
      </c>
      <c r="AN130" s="38">
        <f t="shared" si="60"/>
        <v>22.643999999999998</v>
      </c>
    </row>
    <row r="131" spans="1:40">
      <c r="A131" s="22">
        <v>108</v>
      </c>
      <c r="B131" s="22">
        <v>9</v>
      </c>
      <c r="C131" s="7" t="s">
        <v>228</v>
      </c>
      <c r="D131" s="7" t="s">
        <v>236</v>
      </c>
      <c r="E131" s="2">
        <v>9</v>
      </c>
      <c r="F131" s="2">
        <v>1602.74</v>
      </c>
      <c r="G131" s="2">
        <v>411.94</v>
      </c>
      <c r="H131" s="41">
        <f t="shared" si="52"/>
        <v>10.298500000000001</v>
      </c>
      <c r="I131" s="2">
        <v>2</v>
      </c>
      <c r="J131" s="2">
        <v>190.05</v>
      </c>
      <c r="K131" s="2">
        <v>47.51</v>
      </c>
      <c r="L131" s="41">
        <f t="shared" si="53"/>
        <v>1.1877500000000001</v>
      </c>
      <c r="M131" s="2">
        <v>0</v>
      </c>
      <c r="N131" s="2">
        <v>0</v>
      </c>
      <c r="O131" s="2">
        <v>0</v>
      </c>
      <c r="P131" s="41">
        <f t="shared" si="54"/>
        <v>0</v>
      </c>
      <c r="Q131" s="2">
        <f t="shared" si="96"/>
        <v>11</v>
      </c>
      <c r="R131" s="2">
        <f t="shared" si="97"/>
        <v>1792.79</v>
      </c>
      <c r="S131" s="2">
        <f t="shared" si="98"/>
        <v>459.45</v>
      </c>
      <c r="T131" s="41">
        <f t="shared" si="55"/>
        <v>11.48625</v>
      </c>
      <c r="U131" s="2">
        <v>0</v>
      </c>
      <c r="V131" s="2">
        <v>0</v>
      </c>
      <c r="W131" s="2">
        <v>0</v>
      </c>
      <c r="X131" s="41">
        <f t="shared" si="56"/>
        <v>0</v>
      </c>
      <c r="Y131" s="2">
        <v>15</v>
      </c>
      <c r="Z131" s="2">
        <v>180</v>
      </c>
      <c r="AA131" s="2">
        <v>45</v>
      </c>
      <c r="AB131" s="25">
        <f t="shared" si="57"/>
        <v>1.125</v>
      </c>
      <c r="AC131" s="2">
        <v>146</v>
      </c>
      <c r="AD131" s="2">
        <v>919.91</v>
      </c>
      <c r="AE131" s="2">
        <v>229.98</v>
      </c>
      <c r="AF131" s="25">
        <f t="shared" si="58"/>
        <v>5.7495000000000003</v>
      </c>
      <c r="AG131" s="2">
        <f t="shared" ref="AG131:AG182" si="104">Y131+AC131</f>
        <v>161</v>
      </c>
      <c r="AH131" s="2">
        <f t="shared" si="103"/>
        <v>1099.9099999999999</v>
      </c>
      <c r="AI131" s="2">
        <f t="shared" si="103"/>
        <v>274.98</v>
      </c>
      <c r="AJ131" s="25">
        <f t="shared" si="59"/>
        <v>6.8745000000000003</v>
      </c>
      <c r="AK131" s="2">
        <f t="shared" si="100"/>
        <v>172</v>
      </c>
      <c r="AL131" s="2">
        <f t="shared" si="101"/>
        <v>2892.7</v>
      </c>
      <c r="AM131" s="2">
        <f t="shared" si="102"/>
        <v>734.43000000000006</v>
      </c>
      <c r="AN131" s="38">
        <f t="shared" si="60"/>
        <v>18.360749999999999</v>
      </c>
    </row>
    <row r="132" spans="1:40">
      <c r="A132" s="12">
        <v>109</v>
      </c>
      <c r="B132" s="22">
        <v>10</v>
      </c>
      <c r="C132" s="7" t="s">
        <v>228</v>
      </c>
      <c r="D132" s="7" t="s">
        <v>237</v>
      </c>
      <c r="E132" s="2">
        <v>10</v>
      </c>
      <c r="F132" s="2">
        <v>1994.48</v>
      </c>
      <c r="G132" s="2">
        <v>557.12</v>
      </c>
      <c r="H132" s="41">
        <f t="shared" si="52"/>
        <v>13.928000000000001</v>
      </c>
      <c r="I132" s="2">
        <v>1</v>
      </c>
      <c r="J132" s="2">
        <v>98</v>
      </c>
      <c r="K132" s="2">
        <v>24.5</v>
      </c>
      <c r="L132" s="41">
        <f t="shared" si="53"/>
        <v>0.61250000000000004</v>
      </c>
      <c r="M132" s="2">
        <v>0</v>
      </c>
      <c r="N132" s="2">
        <v>0</v>
      </c>
      <c r="O132" s="2">
        <v>0</v>
      </c>
      <c r="P132" s="41">
        <f t="shared" si="54"/>
        <v>0</v>
      </c>
      <c r="Q132" s="2">
        <f t="shared" si="96"/>
        <v>11</v>
      </c>
      <c r="R132" s="2">
        <f t="shared" si="97"/>
        <v>2092.48</v>
      </c>
      <c r="S132" s="2">
        <f t="shared" si="98"/>
        <v>581.62</v>
      </c>
      <c r="T132" s="41">
        <f t="shared" si="55"/>
        <v>14.540500000000002</v>
      </c>
      <c r="U132" s="2">
        <v>0</v>
      </c>
      <c r="V132" s="2">
        <v>0</v>
      </c>
      <c r="W132" s="2">
        <v>0</v>
      </c>
      <c r="X132" s="41">
        <f t="shared" si="56"/>
        <v>0</v>
      </c>
      <c r="Y132" s="2">
        <v>20</v>
      </c>
      <c r="Z132" s="2">
        <v>240</v>
      </c>
      <c r="AA132" s="2">
        <v>60</v>
      </c>
      <c r="AB132" s="25">
        <f t="shared" si="57"/>
        <v>1.5</v>
      </c>
      <c r="AC132" s="2">
        <v>83</v>
      </c>
      <c r="AD132" s="2">
        <v>522.79999999999995</v>
      </c>
      <c r="AE132" s="2">
        <v>130.69999999999999</v>
      </c>
      <c r="AF132" s="25">
        <f t="shared" si="58"/>
        <v>3.2675000000000001</v>
      </c>
      <c r="AG132" s="2">
        <f t="shared" si="104"/>
        <v>103</v>
      </c>
      <c r="AH132" s="2">
        <f t="shared" si="103"/>
        <v>762.8</v>
      </c>
      <c r="AI132" s="2">
        <f t="shared" si="103"/>
        <v>190.7</v>
      </c>
      <c r="AJ132" s="25">
        <f t="shared" si="59"/>
        <v>4.7675000000000001</v>
      </c>
      <c r="AK132" s="2">
        <f t="shared" si="100"/>
        <v>114</v>
      </c>
      <c r="AL132" s="2">
        <f t="shared" si="101"/>
        <v>2855.2799999999997</v>
      </c>
      <c r="AM132" s="2">
        <f t="shared" si="102"/>
        <v>772.31999999999994</v>
      </c>
      <c r="AN132" s="38">
        <f t="shared" si="60"/>
        <v>19.308</v>
      </c>
    </row>
    <row r="133" spans="1:40">
      <c r="A133" s="22">
        <v>110</v>
      </c>
      <c r="B133" s="22">
        <v>11</v>
      </c>
      <c r="C133" s="7" t="s">
        <v>228</v>
      </c>
      <c r="D133" s="7" t="s">
        <v>238</v>
      </c>
      <c r="E133" s="2">
        <v>12</v>
      </c>
      <c r="F133" s="2">
        <v>527.41999999999996</v>
      </c>
      <c r="G133" s="2">
        <v>206.12</v>
      </c>
      <c r="H133" s="41">
        <f t="shared" si="52"/>
        <v>5.1530000000000005</v>
      </c>
      <c r="I133" s="2">
        <v>1</v>
      </c>
      <c r="J133" s="2">
        <v>92</v>
      </c>
      <c r="K133" s="2">
        <v>23</v>
      </c>
      <c r="L133" s="41">
        <f t="shared" si="53"/>
        <v>0.57500000000000007</v>
      </c>
      <c r="M133" s="2">
        <v>0</v>
      </c>
      <c r="N133" s="2">
        <v>0</v>
      </c>
      <c r="O133" s="2">
        <v>0</v>
      </c>
      <c r="P133" s="41">
        <f t="shared" si="54"/>
        <v>0</v>
      </c>
      <c r="Q133" s="2">
        <f t="shared" si="96"/>
        <v>13</v>
      </c>
      <c r="R133" s="2">
        <f t="shared" si="97"/>
        <v>619.41999999999996</v>
      </c>
      <c r="S133" s="2">
        <f t="shared" si="98"/>
        <v>229.12</v>
      </c>
      <c r="T133" s="41">
        <f t="shared" si="55"/>
        <v>5.7280000000000006</v>
      </c>
      <c r="U133" s="2">
        <v>0</v>
      </c>
      <c r="V133" s="2">
        <v>0</v>
      </c>
      <c r="W133" s="2">
        <v>0</v>
      </c>
      <c r="X133" s="41">
        <f t="shared" si="56"/>
        <v>0</v>
      </c>
      <c r="Y133" s="2">
        <v>30</v>
      </c>
      <c r="Z133" s="2">
        <v>360</v>
      </c>
      <c r="AA133" s="2">
        <v>90</v>
      </c>
      <c r="AB133" s="25">
        <f t="shared" si="57"/>
        <v>2.25</v>
      </c>
      <c r="AC133" s="2">
        <v>199</v>
      </c>
      <c r="AD133" s="2">
        <v>1254</v>
      </c>
      <c r="AE133" s="2">
        <v>313.5</v>
      </c>
      <c r="AF133" s="25">
        <f t="shared" si="58"/>
        <v>7.8375000000000004</v>
      </c>
      <c r="AG133" s="2">
        <f t="shared" si="104"/>
        <v>229</v>
      </c>
      <c r="AH133" s="2">
        <f t="shared" si="103"/>
        <v>1614</v>
      </c>
      <c r="AI133" s="2">
        <f t="shared" si="103"/>
        <v>403.5</v>
      </c>
      <c r="AJ133" s="25">
        <f t="shared" si="59"/>
        <v>10.0875</v>
      </c>
      <c r="AK133" s="2">
        <f t="shared" si="100"/>
        <v>242</v>
      </c>
      <c r="AL133" s="2">
        <f t="shared" si="101"/>
        <v>2233.42</v>
      </c>
      <c r="AM133" s="2">
        <f t="shared" si="102"/>
        <v>632.62</v>
      </c>
      <c r="AN133" s="38">
        <f t="shared" si="60"/>
        <v>15.8155</v>
      </c>
    </row>
    <row r="134" spans="1:40">
      <c r="A134" s="12">
        <v>111</v>
      </c>
      <c r="B134" s="22">
        <v>12</v>
      </c>
      <c r="C134" s="7" t="s">
        <v>228</v>
      </c>
      <c r="D134" s="7" t="s">
        <v>239</v>
      </c>
      <c r="E134" s="2">
        <v>10</v>
      </c>
      <c r="F134" s="2">
        <v>1688.36</v>
      </c>
      <c r="G134" s="2">
        <v>454.09</v>
      </c>
      <c r="H134" s="41">
        <f t="shared" si="52"/>
        <v>11.35225</v>
      </c>
      <c r="I134" s="2">
        <v>1</v>
      </c>
      <c r="J134" s="2">
        <v>94</v>
      </c>
      <c r="K134" s="2">
        <v>23.5</v>
      </c>
      <c r="L134" s="41">
        <f t="shared" si="53"/>
        <v>0.58750000000000002</v>
      </c>
      <c r="M134" s="2">
        <v>0</v>
      </c>
      <c r="N134" s="2">
        <v>0</v>
      </c>
      <c r="O134" s="2">
        <v>0</v>
      </c>
      <c r="P134" s="41">
        <f t="shared" si="54"/>
        <v>0</v>
      </c>
      <c r="Q134" s="2">
        <f t="shared" si="96"/>
        <v>11</v>
      </c>
      <c r="R134" s="2">
        <f t="shared" si="97"/>
        <v>1782.36</v>
      </c>
      <c r="S134" s="2">
        <f t="shared" si="98"/>
        <v>477.59</v>
      </c>
      <c r="T134" s="41">
        <f t="shared" si="55"/>
        <v>11.93975</v>
      </c>
      <c r="U134" s="2">
        <v>0</v>
      </c>
      <c r="V134" s="2">
        <v>0</v>
      </c>
      <c r="W134" s="2">
        <v>0</v>
      </c>
      <c r="X134" s="41">
        <f t="shared" si="56"/>
        <v>0</v>
      </c>
      <c r="Y134" s="2">
        <v>36</v>
      </c>
      <c r="Z134" s="2">
        <v>465</v>
      </c>
      <c r="AA134" s="2">
        <v>116.25</v>
      </c>
      <c r="AB134" s="25">
        <f t="shared" si="57"/>
        <v>2.90625</v>
      </c>
      <c r="AC134" s="2">
        <v>213</v>
      </c>
      <c r="AD134" s="2">
        <v>1342</v>
      </c>
      <c r="AE134" s="2">
        <v>335.5</v>
      </c>
      <c r="AF134" s="25">
        <f t="shared" si="58"/>
        <v>8.3875000000000011</v>
      </c>
      <c r="AG134" s="2">
        <f t="shared" si="104"/>
        <v>249</v>
      </c>
      <c r="AH134" s="2">
        <f t="shared" si="103"/>
        <v>1807</v>
      </c>
      <c r="AI134" s="2">
        <f t="shared" si="103"/>
        <v>451.75</v>
      </c>
      <c r="AJ134" s="25">
        <f t="shared" si="59"/>
        <v>11.293750000000001</v>
      </c>
      <c r="AK134" s="2">
        <f t="shared" si="100"/>
        <v>260</v>
      </c>
      <c r="AL134" s="2">
        <f t="shared" si="101"/>
        <v>3589.3599999999997</v>
      </c>
      <c r="AM134" s="2">
        <f t="shared" si="102"/>
        <v>929.33999999999992</v>
      </c>
      <c r="AN134" s="38">
        <f t="shared" si="60"/>
        <v>23.233499999999999</v>
      </c>
    </row>
    <row r="135" spans="1:40">
      <c r="A135" s="22">
        <v>112</v>
      </c>
      <c r="B135" s="22">
        <v>13</v>
      </c>
      <c r="C135" s="7" t="s">
        <v>228</v>
      </c>
      <c r="D135" s="7" t="s">
        <v>240</v>
      </c>
      <c r="E135" s="2">
        <v>10</v>
      </c>
      <c r="F135" s="2">
        <v>1600.59</v>
      </c>
      <c r="G135" s="2">
        <v>508.4</v>
      </c>
      <c r="H135" s="41">
        <f t="shared" ref="H135:H183" si="105">G135*0.025</f>
        <v>12.71</v>
      </c>
      <c r="I135" s="2">
        <v>0</v>
      </c>
      <c r="J135" s="2">
        <v>0</v>
      </c>
      <c r="K135" s="2">
        <v>0</v>
      </c>
      <c r="L135" s="41">
        <f t="shared" ref="L135:L183" si="106">K135*0.025</f>
        <v>0</v>
      </c>
      <c r="M135" s="2">
        <v>1</v>
      </c>
      <c r="N135" s="2">
        <v>260</v>
      </c>
      <c r="O135" s="2">
        <v>130</v>
      </c>
      <c r="P135" s="41">
        <f t="shared" ref="P135:P183" si="107">O135*0.015</f>
        <v>1.95</v>
      </c>
      <c r="Q135" s="2">
        <f t="shared" si="96"/>
        <v>11</v>
      </c>
      <c r="R135" s="2">
        <f t="shared" si="97"/>
        <v>1860.59</v>
      </c>
      <c r="S135" s="2">
        <f t="shared" si="98"/>
        <v>638.4</v>
      </c>
      <c r="T135" s="41">
        <f t="shared" ref="T135:T183" si="108">H135+L135+P135</f>
        <v>14.66</v>
      </c>
      <c r="U135" s="2">
        <v>0</v>
      </c>
      <c r="V135" s="2">
        <v>0</v>
      </c>
      <c r="W135" s="2">
        <v>0</v>
      </c>
      <c r="X135" s="41">
        <f t="shared" ref="X135:X183" si="109">W135*0.015</f>
        <v>0</v>
      </c>
      <c r="Y135" s="2">
        <v>15</v>
      </c>
      <c r="Z135" s="2">
        <v>175</v>
      </c>
      <c r="AA135" s="2">
        <v>43.75</v>
      </c>
      <c r="AB135" s="25">
        <f t="shared" ref="AB135:AB183" si="110">AA135*0.025</f>
        <v>1.09375</v>
      </c>
      <c r="AC135" s="2">
        <v>82</v>
      </c>
      <c r="AD135" s="2">
        <v>517</v>
      </c>
      <c r="AE135" s="2">
        <v>129.25</v>
      </c>
      <c r="AF135" s="25">
        <f t="shared" ref="AF135:AF183" si="111">AE135*0.025</f>
        <v>3.2312500000000002</v>
      </c>
      <c r="AG135" s="2">
        <f t="shared" si="104"/>
        <v>97</v>
      </c>
      <c r="AH135" s="2">
        <f t="shared" si="103"/>
        <v>692</v>
      </c>
      <c r="AI135" s="2">
        <f t="shared" si="103"/>
        <v>173</v>
      </c>
      <c r="AJ135" s="25">
        <f t="shared" ref="AJ135:AJ183" si="112">AB135+AF135</f>
        <v>4.3250000000000002</v>
      </c>
      <c r="AK135" s="2">
        <f t="shared" si="100"/>
        <v>108</v>
      </c>
      <c r="AL135" s="2">
        <f t="shared" si="101"/>
        <v>2552.59</v>
      </c>
      <c r="AM135" s="2">
        <f t="shared" si="102"/>
        <v>811.4</v>
      </c>
      <c r="AN135" s="38">
        <f t="shared" ref="AN135:AN183" si="113">T135+X135+AJ135</f>
        <v>18.984999999999999</v>
      </c>
    </row>
    <row r="136" spans="1:40">
      <c r="A136" s="12">
        <v>113</v>
      </c>
      <c r="B136" s="22">
        <v>14</v>
      </c>
      <c r="C136" s="7" t="s">
        <v>228</v>
      </c>
      <c r="D136" s="7" t="s">
        <v>241</v>
      </c>
      <c r="E136" s="2">
        <v>8</v>
      </c>
      <c r="F136" s="2">
        <v>1676</v>
      </c>
      <c r="G136" s="2">
        <v>538</v>
      </c>
      <c r="H136" s="41">
        <f t="shared" si="105"/>
        <v>13.450000000000001</v>
      </c>
      <c r="I136" s="2">
        <v>1</v>
      </c>
      <c r="J136" s="2">
        <v>89</v>
      </c>
      <c r="K136" s="2">
        <v>22.25</v>
      </c>
      <c r="L136" s="41">
        <f t="shared" si="106"/>
        <v>0.55625000000000002</v>
      </c>
      <c r="M136" s="2">
        <v>1</v>
      </c>
      <c r="N136" s="2">
        <v>100</v>
      </c>
      <c r="O136" s="2">
        <v>50</v>
      </c>
      <c r="P136" s="41">
        <f t="shared" si="107"/>
        <v>0.75</v>
      </c>
      <c r="Q136" s="2">
        <f t="shared" si="96"/>
        <v>10</v>
      </c>
      <c r="R136" s="2">
        <f t="shared" si="97"/>
        <v>1865</v>
      </c>
      <c r="S136" s="2">
        <f t="shared" si="98"/>
        <v>610.25</v>
      </c>
      <c r="T136" s="41">
        <f t="shared" si="108"/>
        <v>14.756250000000001</v>
      </c>
      <c r="U136" s="2">
        <v>0</v>
      </c>
      <c r="V136" s="2">
        <v>0</v>
      </c>
      <c r="W136" s="2">
        <v>0</v>
      </c>
      <c r="X136" s="41">
        <f t="shared" si="109"/>
        <v>0</v>
      </c>
      <c r="Y136" s="2">
        <v>25</v>
      </c>
      <c r="Z136" s="2">
        <v>223</v>
      </c>
      <c r="AA136" s="2">
        <v>55.75</v>
      </c>
      <c r="AB136" s="25">
        <f t="shared" si="110"/>
        <v>1.39375</v>
      </c>
      <c r="AC136" s="2">
        <v>145</v>
      </c>
      <c r="AD136" s="2">
        <v>914</v>
      </c>
      <c r="AE136" s="2">
        <v>228.5</v>
      </c>
      <c r="AF136" s="25">
        <f t="shared" si="111"/>
        <v>5.7125000000000004</v>
      </c>
      <c r="AG136" s="2">
        <f t="shared" si="104"/>
        <v>170</v>
      </c>
      <c r="AH136" s="2">
        <f t="shared" si="103"/>
        <v>1137</v>
      </c>
      <c r="AI136" s="2">
        <f t="shared" si="103"/>
        <v>284.25</v>
      </c>
      <c r="AJ136" s="25">
        <f t="shared" si="112"/>
        <v>7.1062500000000002</v>
      </c>
      <c r="AK136" s="2">
        <f t="shared" si="100"/>
        <v>180</v>
      </c>
      <c r="AL136" s="2">
        <f t="shared" si="101"/>
        <v>3002</v>
      </c>
      <c r="AM136" s="2">
        <f t="shared" si="102"/>
        <v>894.5</v>
      </c>
      <c r="AN136" s="38">
        <f t="shared" si="113"/>
        <v>21.862500000000001</v>
      </c>
    </row>
    <row r="137" spans="1:40" s="8" customFormat="1">
      <c r="A137" s="33"/>
      <c r="B137" s="33"/>
      <c r="C137" s="6"/>
      <c r="D137" s="6" t="s">
        <v>10</v>
      </c>
      <c r="E137" s="27">
        <f>SUM(E123:E136)</f>
        <v>132</v>
      </c>
      <c r="F137" s="27">
        <f t="shared" ref="F137:AN137" si="114">SUM(F123:F136)</f>
        <v>20611.71</v>
      </c>
      <c r="G137" s="27">
        <f t="shared" si="114"/>
        <v>6082.7300000000005</v>
      </c>
      <c r="H137" s="27">
        <f t="shared" si="114"/>
        <v>152.06824999999998</v>
      </c>
      <c r="I137" s="27">
        <f t="shared" si="114"/>
        <v>17</v>
      </c>
      <c r="J137" s="27">
        <f t="shared" si="114"/>
        <v>1346.12</v>
      </c>
      <c r="K137" s="27">
        <f t="shared" si="114"/>
        <v>337.03</v>
      </c>
      <c r="L137" s="27">
        <f t="shared" si="114"/>
        <v>8.4257500000000007</v>
      </c>
      <c r="M137" s="27">
        <f t="shared" si="114"/>
        <v>7</v>
      </c>
      <c r="N137" s="27">
        <f t="shared" si="114"/>
        <v>1030</v>
      </c>
      <c r="O137" s="27">
        <f t="shared" si="114"/>
        <v>515.5</v>
      </c>
      <c r="P137" s="27">
        <f t="shared" si="114"/>
        <v>7.7324999999999999</v>
      </c>
      <c r="Q137" s="27">
        <f t="shared" si="114"/>
        <v>156</v>
      </c>
      <c r="R137" s="27">
        <f t="shared" si="114"/>
        <v>22987.829999999998</v>
      </c>
      <c r="S137" s="27">
        <f t="shared" si="114"/>
        <v>6935.2599999999993</v>
      </c>
      <c r="T137" s="27">
        <f t="shared" si="114"/>
        <v>168.22649999999999</v>
      </c>
      <c r="U137" s="27">
        <f t="shared" si="114"/>
        <v>0</v>
      </c>
      <c r="V137" s="27">
        <f t="shared" si="114"/>
        <v>0</v>
      </c>
      <c r="W137" s="27">
        <f t="shared" si="114"/>
        <v>0</v>
      </c>
      <c r="X137" s="27">
        <f t="shared" si="114"/>
        <v>0</v>
      </c>
      <c r="Y137" s="27">
        <f t="shared" si="114"/>
        <v>458</v>
      </c>
      <c r="Z137" s="27">
        <f t="shared" si="114"/>
        <v>5557.49</v>
      </c>
      <c r="AA137" s="27">
        <f t="shared" si="114"/>
        <v>1389.37</v>
      </c>
      <c r="AB137" s="27">
        <f t="shared" si="114"/>
        <v>34.734249999999996</v>
      </c>
      <c r="AC137" s="27">
        <f t="shared" si="114"/>
        <v>1326.5</v>
      </c>
      <c r="AD137" s="27">
        <f t="shared" si="114"/>
        <v>9158.59</v>
      </c>
      <c r="AE137" s="27">
        <f t="shared" si="114"/>
        <v>2700.65</v>
      </c>
      <c r="AF137" s="27">
        <f t="shared" si="114"/>
        <v>67.516249999999999</v>
      </c>
      <c r="AG137" s="27">
        <f t="shared" si="114"/>
        <v>1744</v>
      </c>
      <c r="AH137" s="27">
        <f t="shared" si="114"/>
        <v>14716.079999999998</v>
      </c>
      <c r="AI137" s="27">
        <f t="shared" si="114"/>
        <v>4090.02</v>
      </c>
      <c r="AJ137" s="27">
        <f t="shared" si="114"/>
        <v>102.25050000000002</v>
      </c>
      <c r="AK137" s="27">
        <f t="shared" si="114"/>
        <v>1900</v>
      </c>
      <c r="AL137" s="27">
        <f t="shared" si="114"/>
        <v>37703.910000000003</v>
      </c>
      <c r="AM137" s="27">
        <f t="shared" si="114"/>
        <v>11025.28</v>
      </c>
      <c r="AN137" s="27">
        <f t="shared" si="114"/>
        <v>270.47700000000003</v>
      </c>
    </row>
    <row r="138" spans="1:40">
      <c r="A138" s="33"/>
      <c r="B138" s="33"/>
      <c r="C138" s="6"/>
      <c r="D138" s="6"/>
      <c r="E138" s="2"/>
      <c r="F138" s="2"/>
      <c r="G138" s="2"/>
      <c r="H138" s="41"/>
      <c r="I138" s="2"/>
      <c r="J138" s="2"/>
      <c r="K138" s="2"/>
      <c r="L138" s="41"/>
      <c r="M138" s="2"/>
      <c r="N138" s="2"/>
      <c r="O138" s="2"/>
      <c r="P138" s="41"/>
      <c r="Q138" s="2"/>
      <c r="R138" s="2"/>
      <c r="S138" s="2"/>
      <c r="T138" s="41"/>
      <c r="U138" s="2"/>
      <c r="V138" s="2"/>
      <c r="W138" s="2"/>
      <c r="X138" s="41"/>
      <c r="Y138" s="2"/>
      <c r="Z138" s="2"/>
      <c r="AA138" s="2"/>
      <c r="AB138" s="25"/>
      <c r="AC138" s="2"/>
      <c r="AD138" s="2"/>
      <c r="AE138" s="2"/>
      <c r="AF138" s="25"/>
      <c r="AG138" s="2"/>
      <c r="AH138" s="2"/>
      <c r="AI138" s="2"/>
      <c r="AJ138" s="25"/>
      <c r="AK138" s="2"/>
      <c r="AL138" s="2"/>
      <c r="AM138" s="2"/>
      <c r="AN138" s="38"/>
    </row>
    <row r="139" spans="1:40">
      <c r="A139" s="16">
        <v>114</v>
      </c>
      <c r="B139" s="16">
        <v>1</v>
      </c>
      <c r="C139" s="15" t="s">
        <v>256</v>
      </c>
      <c r="D139" s="15" t="s">
        <v>256</v>
      </c>
      <c r="E139" s="2">
        <v>14</v>
      </c>
      <c r="F139" s="2">
        <v>2094</v>
      </c>
      <c r="G139" s="2">
        <v>887.5</v>
      </c>
      <c r="H139" s="41">
        <f t="shared" si="105"/>
        <v>22.1875</v>
      </c>
      <c r="I139" s="2">
        <v>0</v>
      </c>
      <c r="J139" s="2">
        <v>0</v>
      </c>
      <c r="K139" s="2">
        <v>0</v>
      </c>
      <c r="L139" s="41">
        <f t="shared" si="106"/>
        <v>0</v>
      </c>
      <c r="M139" s="2">
        <v>0</v>
      </c>
      <c r="N139" s="2">
        <v>0</v>
      </c>
      <c r="O139" s="2">
        <v>0</v>
      </c>
      <c r="P139" s="41">
        <f t="shared" si="107"/>
        <v>0</v>
      </c>
      <c r="Q139" s="2">
        <f t="shared" ref="Q139:Q150" si="115">E139+I139+M139</f>
        <v>14</v>
      </c>
      <c r="R139" s="2">
        <f t="shared" ref="R139:R150" si="116">F139+J139+N139</f>
        <v>2094</v>
      </c>
      <c r="S139" s="2">
        <f t="shared" ref="S139:S150" si="117">G139+K139+O139</f>
        <v>887.5</v>
      </c>
      <c r="T139" s="41">
        <f t="shared" si="108"/>
        <v>22.1875</v>
      </c>
      <c r="U139" s="2">
        <v>1</v>
      </c>
      <c r="V139" s="2">
        <v>200</v>
      </c>
      <c r="W139" s="2">
        <v>100</v>
      </c>
      <c r="X139" s="41">
        <f t="shared" si="109"/>
        <v>1.5</v>
      </c>
      <c r="Y139" s="2">
        <v>1</v>
      </c>
      <c r="Z139" s="2">
        <v>24</v>
      </c>
      <c r="AA139" s="2">
        <v>6</v>
      </c>
      <c r="AB139" s="25">
        <f t="shared" si="110"/>
        <v>0.15000000000000002</v>
      </c>
      <c r="AC139" s="2">
        <v>43</v>
      </c>
      <c r="AD139" s="2">
        <v>826.83</v>
      </c>
      <c r="AE139" s="2">
        <v>206.70750000000001</v>
      </c>
      <c r="AF139" s="25">
        <f t="shared" si="111"/>
        <v>5.1676875000000004</v>
      </c>
      <c r="AG139" s="2">
        <f t="shared" si="104"/>
        <v>44</v>
      </c>
      <c r="AH139" s="2">
        <f t="shared" ref="AH139:AH150" si="118">Z139+AD139</f>
        <v>850.83</v>
      </c>
      <c r="AI139" s="2">
        <f t="shared" ref="AI139:AI150" si="119">AA139+AE139</f>
        <v>212.70750000000001</v>
      </c>
      <c r="AJ139" s="25">
        <f t="shared" si="112"/>
        <v>5.3176875000000008</v>
      </c>
      <c r="AK139" s="2">
        <f t="shared" ref="AK139:AK150" si="120">Q139+U139+AG139</f>
        <v>59</v>
      </c>
      <c r="AL139" s="2">
        <f t="shared" ref="AL139:AL150" si="121">R139+V139+AH139</f>
        <v>3144.83</v>
      </c>
      <c r="AM139" s="2">
        <f t="shared" ref="AM139:AM150" si="122">S139+W139+AI139</f>
        <v>1200.2075</v>
      </c>
      <c r="AN139" s="38">
        <f t="shared" si="113"/>
        <v>29.005187500000002</v>
      </c>
    </row>
    <row r="140" spans="1:40">
      <c r="A140" s="16">
        <v>115</v>
      </c>
      <c r="B140" s="16">
        <v>2</v>
      </c>
      <c r="C140" s="15" t="s">
        <v>256</v>
      </c>
      <c r="D140" s="15" t="s">
        <v>258</v>
      </c>
      <c r="E140" s="2">
        <v>8</v>
      </c>
      <c r="F140" s="2">
        <v>830.8</v>
      </c>
      <c r="G140" s="2">
        <v>317.7</v>
      </c>
      <c r="H140" s="41">
        <f t="shared" si="105"/>
        <v>7.9424999999999999</v>
      </c>
      <c r="I140" s="2">
        <v>0</v>
      </c>
      <c r="J140" s="2">
        <v>0</v>
      </c>
      <c r="K140" s="2">
        <v>0</v>
      </c>
      <c r="L140" s="41">
        <f t="shared" si="106"/>
        <v>0</v>
      </c>
      <c r="M140" s="2">
        <v>0</v>
      </c>
      <c r="N140" s="2">
        <v>0</v>
      </c>
      <c r="O140" s="2">
        <v>0</v>
      </c>
      <c r="P140" s="41">
        <f t="shared" si="107"/>
        <v>0</v>
      </c>
      <c r="Q140" s="2">
        <f t="shared" si="115"/>
        <v>8</v>
      </c>
      <c r="R140" s="2">
        <f t="shared" si="116"/>
        <v>830.8</v>
      </c>
      <c r="S140" s="2">
        <f t="shared" si="117"/>
        <v>317.7</v>
      </c>
      <c r="T140" s="41">
        <f t="shared" si="108"/>
        <v>7.9424999999999999</v>
      </c>
      <c r="U140" s="2">
        <v>0</v>
      </c>
      <c r="V140" s="2">
        <v>0</v>
      </c>
      <c r="W140" s="2">
        <v>0</v>
      </c>
      <c r="X140" s="41">
        <f t="shared" si="109"/>
        <v>0</v>
      </c>
      <c r="Y140" s="2">
        <v>1</v>
      </c>
      <c r="Z140" s="2">
        <v>34</v>
      </c>
      <c r="AA140" s="2">
        <v>8.5</v>
      </c>
      <c r="AB140" s="25">
        <f t="shared" si="110"/>
        <v>0.21250000000000002</v>
      </c>
      <c r="AC140" s="2">
        <v>49</v>
      </c>
      <c r="AD140" s="2">
        <v>999.93</v>
      </c>
      <c r="AE140" s="2">
        <v>249.98249999999999</v>
      </c>
      <c r="AF140" s="25">
        <f t="shared" si="111"/>
        <v>6.2495624999999997</v>
      </c>
      <c r="AG140" s="2">
        <f t="shared" si="104"/>
        <v>50</v>
      </c>
      <c r="AH140" s="2">
        <f t="shared" si="118"/>
        <v>1033.9299999999998</v>
      </c>
      <c r="AI140" s="2">
        <f t="shared" si="119"/>
        <v>258.48249999999996</v>
      </c>
      <c r="AJ140" s="25">
        <f t="shared" si="112"/>
        <v>6.4620625</v>
      </c>
      <c r="AK140" s="2">
        <f t="shared" si="120"/>
        <v>58</v>
      </c>
      <c r="AL140" s="2">
        <f t="shared" si="121"/>
        <v>1864.7299999999998</v>
      </c>
      <c r="AM140" s="2">
        <f t="shared" si="122"/>
        <v>576.18249999999989</v>
      </c>
      <c r="AN140" s="38">
        <f t="shared" si="113"/>
        <v>14.404562500000001</v>
      </c>
    </row>
    <row r="141" spans="1:40">
      <c r="A141" s="16">
        <v>116</v>
      </c>
      <c r="B141" s="16">
        <v>3</v>
      </c>
      <c r="C141" s="15" t="s">
        <v>256</v>
      </c>
      <c r="D141" s="15" t="s">
        <v>259</v>
      </c>
      <c r="E141" s="2">
        <v>21</v>
      </c>
      <c r="F141" s="2">
        <v>1423.52</v>
      </c>
      <c r="G141" s="2">
        <v>411.38</v>
      </c>
      <c r="H141" s="41">
        <f t="shared" si="105"/>
        <v>10.284500000000001</v>
      </c>
      <c r="I141" s="2">
        <v>0</v>
      </c>
      <c r="J141" s="2">
        <v>0</v>
      </c>
      <c r="K141" s="2">
        <v>0</v>
      </c>
      <c r="L141" s="41">
        <f t="shared" si="106"/>
        <v>0</v>
      </c>
      <c r="M141" s="2">
        <v>1</v>
      </c>
      <c r="N141" s="2">
        <v>320</v>
      </c>
      <c r="O141" s="2">
        <v>160</v>
      </c>
      <c r="P141" s="41">
        <f t="shared" si="107"/>
        <v>2.4</v>
      </c>
      <c r="Q141" s="2">
        <f t="shared" si="115"/>
        <v>22</v>
      </c>
      <c r="R141" s="2">
        <f t="shared" si="116"/>
        <v>1743.52</v>
      </c>
      <c r="S141" s="2">
        <f t="shared" si="117"/>
        <v>571.38</v>
      </c>
      <c r="T141" s="41">
        <f t="shared" si="108"/>
        <v>12.684500000000002</v>
      </c>
      <c r="U141" s="2">
        <v>1</v>
      </c>
      <c r="V141" s="2">
        <v>1076</v>
      </c>
      <c r="W141" s="2">
        <v>807</v>
      </c>
      <c r="X141" s="41">
        <f t="shared" si="109"/>
        <v>12.105</v>
      </c>
      <c r="Y141" s="2">
        <v>0</v>
      </c>
      <c r="Z141" s="2">
        <v>0</v>
      </c>
      <c r="AA141" s="2">
        <v>0</v>
      </c>
      <c r="AB141" s="25">
        <f t="shared" si="110"/>
        <v>0</v>
      </c>
      <c r="AC141" s="2">
        <v>598</v>
      </c>
      <c r="AD141" s="2">
        <v>4719.2</v>
      </c>
      <c r="AE141" s="2">
        <v>1179.8</v>
      </c>
      <c r="AF141" s="25">
        <f t="shared" si="111"/>
        <v>29.495000000000001</v>
      </c>
      <c r="AG141" s="2">
        <f t="shared" si="104"/>
        <v>598</v>
      </c>
      <c r="AH141" s="2">
        <f t="shared" si="118"/>
        <v>4719.2</v>
      </c>
      <c r="AI141" s="2">
        <f t="shared" si="119"/>
        <v>1179.8</v>
      </c>
      <c r="AJ141" s="25">
        <f t="shared" si="112"/>
        <v>29.495000000000001</v>
      </c>
      <c r="AK141" s="2">
        <f t="shared" si="120"/>
        <v>621</v>
      </c>
      <c r="AL141" s="2">
        <f t="shared" si="121"/>
        <v>7538.7199999999993</v>
      </c>
      <c r="AM141" s="2">
        <f t="shared" si="122"/>
        <v>2558.1800000000003</v>
      </c>
      <c r="AN141" s="38">
        <f t="shared" si="113"/>
        <v>54.284500000000008</v>
      </c>
    </row>
    <row r="142" spans="1:40">
      <c r="A142" s="16">
        <v>117</v>
      </c>
      <c r="B142" s="16">
        <v>4</v>
      </c>
      <c r="C142" s="15" t="s">
        <v>256</v>
      </c>
      <c r="D142" s="15" t="s">
        <v>257</v>
      </c>
      <c r="E142" s="2">
        <v>7</v>
      </c>
      <c r="F142" s="2">
        <v>2968</v>
      </c>
      <c r="G142" s="2">
        <v>1371.5</v>
      </c>
      <c r="H142" s="41">
        <f t="shared" si="105"/>
        <v>34.287500000000001</v>
      </c>
      <c r="I142" s="2">
        <v>17</v>
      </c>
      <c r="J142" s="2">
        <v>377.62</v>
      </c>
      <c r="K142" s="2">
        <v>94.405000000000001</v>
      </c>
      <c r="L142" s="41">
        <f t="shared" si="106"/>
        <v>2.360125</v>
      </c>
      <c r="M142" s="2">
        <v>0</v>
      </c>
      <c r="N142" s="2">
        <v>0</v>
      </c>
      <c r="O142" s="2">
        <v>0</v>
      </c>
      <c r="P142" s="41">
        <f t="shared" si="107"/>
        <v>0</v>
      </c>
      <c r="Q142" s="2">
        <f t="shared" si="115"/>
        <v>24</v>
      </c>
      <c r="R142" s="2">
        <f t="shared" si="116"/>
        <v>3345.62</v>
      </c>
      <c r="S142" s="2">
        <f t="shared" si="117"/>
        <v>1465.905</v>
      </c>
      <c r="T142" s="41">
        <f t="shared" si="108"/>
        <v>36.647625000000005</v>
      </c>
      <c r="U142" s="2">
        <v>1</v>
      </c>
      <c r="V142" s="2">
        <v>5300</v>
      </c>
      <c r="W142" s="2">
        <v>3975</v>
      </c>
      <c r="X142" s="41">
        <f>W142*0.0075</f>
        <v>29.8125</v>
      </c>
      <c r="Y142" s="2">
        <v>27</v>
      </c>
      <c r="Z142" s="2">
        <v>1554</v>
      </c>
      <c r="AA142" s="2">
        <v>388.5</v>
      </c>
      <c r="AB142" s="25">
        <f t="shared" si="110"/>
        <v>9.7125000000000004</v>
      </c>
      <c r="AC142" s="2">
        <v>50</v>
      </c>
      <c r="AD142" s="2">
        <v>912.23</v>
      </c>
      <c r="AE142" s="2">
        <v>228.0575</v>
      </c>
      <c r="AF142" s="25">
        <f t="shared" si="111"/>
        <v>5.7014375000000008</v>
      </c>
      <c r="AG142" s="2">
        <f t="shared" si="104"/>
        <v>77</v>
      </c>
      <c r="AH142" s="2">
        <f t="shared" si="118"/>
        <v>2466.23</v>
      </c>
      <c r="AI142" s="2">
        <f t="shared" si="119"/>
        <v>616.5575</v>
      </c>
      <c r="AJ142" s="25">
        <f t="shared" si="112"/>
        <v>15.413937500000001</v>
      </c>
      <c r="AK142" s="2">
        <f t="shared" si="120"/>
        <v>102</v>
      </c>
      <c r="AL142" s="2">
        <f t="shared" si="121"/>
        <v>11111.849999999999</v>
      </c>
      <c r="AM142" s="2">
        <f t="shared" si="122"/>
        <v>6057.4624999999996</v>
      </c>
      <c r="AN142" s="38">
        <f t="shared" si="113"/>
        <v>81.874062500000008</v>
      </c>
    </row>
    <row r="143" spans="1:40">
      <c r="A143" s="16">
        <v>118</v>
      </c>
      <c r="B143" s="16">
        <v>5</v>
      </c>
      <c r="C143" s="15" t="s">
        <v>256</v>
      </c>
      <c r="D143" s="15" t="s">
        <v>260</v>
      </c>
      <c r="E143" s="2">
        <v>9</v>
      </c>
      <c r="F143" s="2">
        <v>717.6</v>
      </c>
      <c r="G143" s="2">
        <v>179.4</v>
      </c>
      <c r="H143" s="41">
        <f t="shared" si="105"/>
        <v>4.4850000000000003</v>
      </c>
      <c r="I143" s="2">
        <v>0</v>
      </c>
      <c r="J143" s="2">
        <v>0</v>
      </c>
      <c r="K143" s="2">
        <v>0</v>
      </c>
      <c r="L143" s="41">
        <f t="shared" si="106"/>
        <v>0</v>
      </c>
      <c r="M143" s="2">
        <v>1</v>
      </c>
      <c r="N143" s="2">
        <v>372</v>
      </c>
      <c r="O143" s="2">
        <v>186</v>
      </c>
      <c r="P143" s="41">
        <f t="shared" si="107"/>
        <v>2.79</v>
      </c>
      <c r="Q143" s="2">
        <f t="shared" si="115"/>
        <v>10</v>
      </c>
      <c r="R143" s="2">
        <f t="shared" si="116"/>
        <v>1089.5999999999999</v>
      </c>
      <c r="S143" s="2">
        <f t="shared" si="117"/>
        <v>365.4</v>
      </c>
      <c r="T143" s="41">
        <f t="shared" si="108"/>
        <v>7.2750000000000004</v>
      </c>
      <c r="U143" s="2">
        <v>1</v>
      </c>
      <c r="V143" s="2">
        <v>220</v>
      </c>
      <c r="W143" s="2">
        <v>110</v>
      </c>
      <c r="X143" s="41">
        <f t="shared" si="109"/>
        <v>1.65</v>
      </c>
      <c r="Y143" s="2">
        <v>9</v>
      </c>
      <c r="Z143" s="2">
        <v>717.6</v>
      </c>
      <c r="AA143" s="2">
        <v>179.4</v>
      </c>
      <c r="AB143" s="25">
        <f t="shared" si="110"/>
        <v>4.4850000000000003</v>
      </c>
      <c r="AC143" s="2">
        <v>472</v>
      </c>
      <c r="AD143" s="2">
        <v>3195.23</v>
      </c>
      <c r="AE143" s="2">
        <v>798.8075</v>
      </c>
      <c r="AF143" s="25">
        <f t="shared" si="111"/>
        <v>19.970187500000002</v>
      </c>
      <c r="AG143" s="2">
        <f t="shared" si="104"/>
        <v>481</v>
      </c>
      <c r="AH143" s="2">
        <f t="shared" si="118"/>
        <v>3912.83</v>
      </c>
      <c r="AI143" s="2">
        <f t="shared" si="119"/>
        <v>978.20749999999998</v>
      </c>
      <c r="AJ143" s="25">
        <f t="shared" si="112"/>
        <v>24.455187500000001</v>
      </c>
      <c r="AK143" s="2">
        <f t="shared" si="120"/>
        <v>492</v>
      </c>
      <c r="AL143" s="2">
        <f t="shared" si="121"/>
        <v>5222.43</v>
      </c>
      <c r="AM143" s="2">
        <f t="shared" si="122"/>
        <v>1453.6075000000001</v>
      </c>
      <c r="AN143" s="38">
        <f t="shared" si="113"/>
        <v>33.380187500000005</v>
      </c>
    </row>
    <row r="144" spans="1:40">
      <c r="A144" s="16">
        <v>119</v>
      </c>
      <c r="B144" s="16">
        <v>6</v>
      </c>
      <c r="C144" s="15" t="s">
        <v>256</v>
      </c>
      <c r="D144" s="15" t="s">
        <v>261</v>
      </c>
      <c r="E144" s="2">
        <v>6</v>
      </c>
      <c r="F144" s="2">
        <v>1244</v>
      </c>
      <c r="G144" s="2">
        <v>551.5</v>
      </c>
      <c r="H144" s="41">
        <f t="shared" si="105"/>
        <v>13.787500000000001</v>
      </c>
      <c r="I144" s="2">
        <v>0</v>
      </c>
      <c r="J144" s="2">
        <v>0</v>
      </c>
      <c r="K144" s="2">
        <v>0</v>
      </c>
      <c r="L144" s="41">
        <f t="shared" si="106"/>
        <v>0</v>
      </c>
      <c r="M144" s="2">
        <v>1</v>
      </c>
      <c r="N144" s="2">
        <v>696</v>
      </c>
      <c r="O144" s="2">
        <v>522</v>
      </c>
      <c r="P144" s="41">
        <f t="shared" si="107"/>
        <v>7.83</v>
      </c>
      <c r="Q144" s="2">
        <f t="shared" si="115"/>
        <v>7</v>
      </c>
      <c r="R144" s="2">
        <f t="shared" si="116"/>
        <v>1940</v>
      </c>
      <c r="S144" s="2">
        <f t="shared" si="117"/>
        <v>1073.5</v>
      </c>
      <c r="T144" s="41">
        <f t="shared" si="108"/>
        <v>21.6175</v>
      </c>
      <c r="U144" s="2">
        <v>1</v>
      </c>
      <c r="V144" s="2">
        <v>3200</v>
      </c>
      <c r="W144" s="2">
        <v>2400</v>
      </c>
      <c r="X144" s="41">
        <f t="shared" si="109"/>
        <v>36</v>
      </c>
      <c r="Y144" s="2">
        <v>0</v>
      </c>
      <c r="Z144" s="2">
        <v>0</v>
      </c>
      <c r="AA144" s="2">
        <v>0</v>
      </c>
      <c r="AB144" s="25">
        <f t="shared" si="110"/>
        <v>0</v>
      </c>
      <c r="AC144" s="2">
        <v>20</v>
      </c>
      <c r="AD144" s="2">
        <v>386.81</v>
      </c>
      <c r="AE144" s="2">
        <v>96.702500000000001</v>
      </c>
      <c r="AF144" s="25">
        <f t="shared" si="111"/>
        <v>2.4175625000000003</v>
      </c>
      <c r="AG144" s="2">
        <f t="shared" si="104"/>
        <v>20</v>
      </c>
      <c r="AH144" s="2">
        <f t="shared" si="118"/>
        <v>386.81</v>
      </c>
      <c r="AI144" s="2">
        <f t="shared" si="119"/>
        <v>96.702500000000001</v>
      </c>
      <c r="AJ144" s="25">
        <f t="shared" si="112"/>
        <v>2.4175625000000003</v>
      </c>
      <c r="AK144" s="2">
        <f t="shared" si="120"/>
        <v>28</v>
      </c>
      <c r="AL144" s="2">
        <f t="shared" si="121"/>
        <v>5526.81</v>
      </c>
      <c r="AM144" s="2">
        <f t="shared" si="122"/>
        <v>3570.2024999999999</v>
      </c>
      <c r="AN144" s="38">
        <f t="shared" si="113"/>
        <v>60.035062500000002</v>
      </c>
    </row>
    <row r="145" spans="1:40">
      <c r="A145" s="16">
        <v>120</v>
      </c>
      <c r="B145" s="16">
        <v>7</v>
      </c>
      <c r="C145" s="15" t="s">
        <v>256</v>
      </c>
      <c r="D145" s="15" t="s">
        <v>262</v>
      </c>
      <c r="E145" s="2">
        <v>1</v>
      </c>
      <c r="F145" s="2">
        <v>434</v>
      </c>
      <c r="G145" s="2">
        <v>217</v>
      </c>
      <c r="H145" s="41">
        <f t="shared" si="105"/>
        <v>5.4250000000000007</v>
      </c>
      <c r="I145" s="2">
        <v>0</v>
      </c>
      <c r="J145" s="2">
        <v>0</v>
      </c>
      <c r="K145" s="2">
        <v>0</v>
      </c>
      <c r="L145" s="41">
        <f t="shared" si="106"/>
        <v>0</v>
      </c>
      <c r="M145" s="2">
        <v>0</v>
      </c>
      <c r="N145" s="2">
        <v>0</v>
      </c>
      <c r="O145" s="2">
        <v>0</v>
      </c>
      <c r="P145" s="41">
        <f t="shared" si="107"/>
        <v>0</v>
      </c>
      <c r="Q145" s="2">
        <f t="shared" si="115"/>
        <v>1</v>
      </c>
      <c r="R145" s="2">
        <f t="shared" si="116"/>
        <v>434</v>
      </c>
      <c r="S145" s="2">
        <f t="shared" si="117"/>
        <v>217</v>
      </c>
      <c r="T145" s="41">
        <f t="shared" si="108"/>
        <v>5.4250000000000007</v>
      </c>
      <c r="U145" s="2">
        <v>0</v>
      </c>
      <c r="V145" s="2">
        <v>0</v>
      </c>
      <c r="W145" s="2">
        <v>0</v>
      </c>
      <c r="X145" s="41">
        <f t="shared" si="109"/>
        <v>0</v>
      </c>
      <c r="Y145" s="2">
        <v>25</v>
      </c>
      <c r="Z145" s="2">
        <v>2814</v>
      </c>
      <c r="AA145" s="2">
        <v>833.5</v>
      </c>
      <c r="AB145" s="25">
        <f t="shared" si="110"/>
        <v>20.837500000000002</v>
      </c>
      <c r="AC145" s="2">
        <v>44</v>
      </c>
      <c r="AD145" s="2">
        <v>778.39</v>
      </c>
      <c r="AE145" s="2">
        <v>194.5975</v>
      </c>
      <c r="AF145" s="25">
        <f t="shared" si="111"/>
        <v>4.8649374999999999</v>
      </c>
      <c r="AG145" s="2">
        <f t="shared" si="104"/>
        <v>69</v>
      </c>
      <c r="AH145" s="2">
        <f t="shared" si="118"/>
        <v>3592.39</v>
      </c>
      <c r="AI145" s="2">
        <f t="shared" si="119"/>
        <v>1028.0975000000001</v>
      </c>
      <c r="AJ145" s="25">
        <f t="shared" si="112"/>
        <v>25.702437500000002</v>
      </c>
      <c r="AK145" s="2">
        <f t="shared" si="120"/>
        <v>70</v>
      </c>
      <c r="AL145" s="2">
        <f t="shared" si="121"/>
        <v>4026.39</v>
      </c>
      <c r="AM145" s="2">
        <f t="shared" si="122"/>
        <v>1245.0975000000001</v>
      </c>
      <c r="AN145" s="38">
        <f t="shared" si="113"/>
        <v>31.127437500000003</v>
      </c>
    </row>
    <row r="146" spans="1:40">
      <c r="A146" s="16">
        <v>121</v>
      </c>
      <c r="B146" s="12">
        <v>8</v>
      </c>
      <c r="C146" s="13" t="s">
        <v>256</v>
      </c>
      <c r="D146" s="13" t="s">
        <v>263</v>
      </c>
      <c r="E146" s="2">
        <v>48</v>
      </c>
      <c r="F146" s="2">
        <v>5794.06</v>
      </c>
      <c r="G146" s="2">
        <v>1988.5150000000001</v>
      </c>
      <c r="H146" s="41">
        <f t="shared" si="105"/>
        <v>49.712875000000004</v>
      </c>
      <c r="I146" s="2">
        <v>0</v>
      </c>
      <c r="J146" s="2">
        <v>0</v>
      </c>
      <c r="K146" s="2">
        <v>0</v>
      </c>
      <c r="L146" s="41">
        <f t="shared" si="106"/>
        <v>0</v>
      </c>
      <c r="M146" s="2">
        <v>1</v>
      </c>
      <c r="N146" s="2">
        <v>560</v>
      </c>
      <c r="O146" s="2">
        <v>280</v>
      </c>
      <c r="P146" s="41">
        <f t="shared" si="107"/>
        <v>4.2</v>
      </c>
      <c r="Q146" s="2">
        <f t="shared" si="115"/>
        <v>49</v>
      </c>
      <c r="R146" s="2">
        <f t="shared" si="116"/>
        <v>6354.06</v>
      </c>
      <c r="S146" s="2">
        <f t="shared" si="117"/>
        <v>2268.5150000000003</v>
      </c>
      <c r="T146" s="41">
        <f t="shared" si="108"/>
        <v>53.912875000000007</v>
      </c>
      <c r="U146" s="2">
        <v>0</v>
      </c>
      <c r="V146" s="2">
        <v>0</v>
      </c>
      <c r="W146" s="2">
        <v>0</v>
      </c>
      <c r="X146" s="41">
        <f t="shared" si="109"/>
        <v>0</v>
      </c>
      <c r="Y146" s="2">
        <v>0</v>
      </c>
      <c r="Z146" s="2">
        <v>0</v>
      </c>
      <c r="AA146" s="2">
        <v>0</v>
      </c>
      <c r="AB146" s="25">
        <f t="shared" si="110"/>
        <v>0</v>
      </c>
      <c r="AC146" s="2">
        <v>53</v>
      </c>
      <c r="AD146" s="2">
        <v>837.43</v>
      </c>
      <c r="AE146" s="2">
        <v>209.35749999999999</v>
      </c>
      <c r="AF146" s="25">
        <f t="shared" si="111"/>
        <v>5.2339374999999997</v>
      </c>
      <c r="AG146" s="2">
        <f t="shared" si="104"/>
        <v>53</v>
      </c>
      <c r="AH146" s="2">
        <f t="shared" si="118"/>
        <v>837.43</v>
      </c>
      <c r="AI146" s="2">
        <f t="shared" si="119"/>
        <v>209.35749999999999</v>
      </c>
      <c r="AJ146" s="25">
        <f t="shared" si="112"/>
        <v>5.2339374999999997</v>
      </c>
      <c r="AK146" s="2">
        <f t="shared" si="120"/>
        <v>102</v>
      </c>
      <c r="AL146" s="2">
        <f t="shared" si="121"/>
        <v>7191.4900000000007</v>
      </c>
      <c r="AM146" s="2">
        <f t="shared" si="122"/>
        <v>2477.8725000000004</v>
      </c>
      <c r="AN146" s="38">
        <f t="shared" si="113"/>
        <v>59.14681250000001</v>
      </c>
    </row>
    <row r="147" spans="1:40">
      <c r="A147" s="16">
        <v>122</v>
      </c>
      <c r="B147" s="16">
        <v>9</v>
      </c>
      <c r="C147" s="15" t="s">
        <v>256</v>
      </c>
      <c r="D147" s="15" t="s">
        <v>264</v>
      </c>
      <c r="E147" s="2">
        <v>6</v>
      </c>
      <c r="F147" s="2">
        <v>410</v>
      </c>
      <c r="G147" s="2">
        <v>102.5</v>
      </c>
      <c r="H147" s="41">
        <f t="shared" si="105"/>
        <v>2.5625</v>
      </c>
      <c r="I147" s="2">
        <v>3</v>
      </c>
      <c r="J147" s="2">
        <v>34.72</v>
      </c>
      <c r="K147" s="2">
        <v>8.68</v>
      </c>
      <c r="L147" s="41">
        <f t="shared" si="106"/>
        <v>0.217</v>
      </c>
      <c r="M147" s="2">
        <v>2</v>
      </c>
      <c r="N147" s="2">
        <v>506</v>
      </c>
      <c r="O147" s="2">
        <v>380</v>
      </c>
      <c r="P147" s="41">
        <f t="shared" si="107"/>
        <v>5.7</v>
      </c>
      <c r="Q147" s="2">
        <f t="shared" si="115"/>
        <v>11</v>
      </c>
      <c r="R147" s="2">
        <f t="shared" si="116"/>
        <v>950.72</v>
      </c>
      <c r="S147" s="2">
        <f t="shared" si="117"/>
        <v>491.18</v>
      </c>
      <c r="T147" s="41">
        <f t="shared" si="108"/>
        <v>8.4794999999999998</v>
      </c>
      <c r="U147" s="2">
        <v>0</v>
      </c>
      <c r="V147" s="2">
        <v>0</v>
      </c>
      <c r="W147" s="2">
        <v>0</v>
      </c>
      <c r="X147" s="41">
        <f t="shared" si="109"/>
        <v>0</v>
      </c>
      <c r="Y147" s="2">
        <v>0</v>
      </c>
      <c r="Z147" s="2">
        <v>0</v>
      </c>
      <c r="AA147" s="2">
        <v>0</v>
      </c>
      <c r="AB147" s="25">
        <f t="shared" si="110"/>
        <v>0</v>
      </c>
      <c r="AC147" s="2">
        <v>0</v>
      </c>
      <c r="AD147" s="2">
        <v>0</v>
      </c>
      <c r="AE147" s="2">
        <v>0</v>
      </c>
      <c r="AF147" s="25">
        <f t="shared" si="111"/>
        <v>0</v>
      </c>
      <c r="AG147" s="2">
        <f t="shared" si="104"/>
        <v>0</v>
      </c>
      <c r="AH147" s="2">
        <f t="shared" si="118"/>
        <v>0</v>
      </c>
      <c r="AI147" s="2">
        <f t="shared" si="119"/>
        <v>0</v>
      </c>
      <c r="AJ147" s="25">
        <f t="shared" si="112"/>
        <v>0</v>
      </c>
      <c r="AK147" s="2">
        <f t="shared" si="120"/>
        <v>11</v>
      </c>
      <c r="AL147" s="2">
        <f t="shared" si="121"/>
        <v>950.72</v>
      </c>
      <c r="AM147" s="2">
        <f t="shared" si="122"/>
        <v>491.18</v>
      </c>
      <c r="AN147" s="38">
        <f t="shared" si="113"/>
        <v>8.4794999999999998</v>
      </c>
    </row>
    <row r="148" spans="1:40">
      <c r="A148" s="16">
        <v>123</v>
      </c>
      <c r="B148" s="12">
        <v>10</v>
      </c>
      <c r="C148" s="13" t="s">
        <v>256</v>
      </c>
      <c r="D148" s="13" t="s">
        <v>265</v>
      </c>
      <c r="E148" s="2">
        <v>10</v>
      </c>
      <c r="F148" s="2">
        <v>1480</v>
      </c>
      <c r="G148" s="2">
        <v>620.5</v>
      </c>
      <c r="H148" s="41">
        <f t="shared" si="105"/>
        <v>15.512500000000001</v>
      </c>
      <c r="I148" s="2">
        <v>1</v>
      </c>
      <c r="J148" s="2">
        <v>9.5500000000000007</v>
      </c>
      <c r="K148" s="2">
        <v>2.3875000000000002</v>
      </c>
      <c r="L148" s="41">
        <f t="shared" si="106"/>
        <v>5.9687500000000004E-2</v>
      </c>
      <c r="M148" s="2">
        <v>0</v>
      </c>
      <c r="N148" s="2">
        <v>0</v>
      </c>
      <c r="O148" s="2">
        <v>0</v>
      </c>
      <c r="P148" s="41">
        <f t="shared" si="107"/>
        <v>0</v>
      </c>
      <c r="Q148" s="2">
        <f t="shared" si="115"/>
        <v>11</v>
      </c>
      <c r="R148" s="2">
        <f t="shared" si="116"/>
        <v>1489.55</v>
      </c>
      <c r="S148" s="2">
        <f t="shared" si="117"/>
        <v>622.88750000000005</v>
      </c>
      <c r="T148" s="41">
        <f t="shared" si="108"/>
        <v>15.572187500000002</v>
      </c>
      <c r="U148" s="2">
        <v>1</v>
      </c>
      <c r="V148" s="2">
        <v>2734</v>
      </c>
      <c r="W148" s="2">
        <v>2054</v>
      </c>
      <c r="X148" s="41">
        <f t="shared" si="109"/>
        <v>30.81</v>
      </c>
      <c r="Y148" s="2">
        <v>4</v>
      </c>
      <c r="Z148" s="2">
        <v>224</v>
      </c>
      <c r="AA148" s="2">
        <v>56</v>
      </c>
      <c r="AB148" s="25">
        <f t="shared" si="110"/>
        <v>1.4000000000000001</v>
      </c>
      <c r="AC148" s="2">
        <v>25</v>
      </c>
      <c r="AD148" s="2">
        <v>417.47</v>
      </c>
      <c r="AE148" s="2">
        <v>104.36750000000001</v>
      </c>
      <c r="AF148" s="25">
        <f t="shared" si="111"/>
        <v>2.6091875000000004</v>
      </c>
      <c r="AG148" s="2">
        <f t="shared" si="104"/>
        <v>29</v>
      </c>
      <c r="AH148" s="2">
        <f t="shared" si="118"/>
        <v>641.47</v>
      </c>
      <c r="AI148" s="2">
        <f t="shared" si="119"/>
        <v>160.36750000000001</v>
      </c>
      <c r="AJ148" s="25">
        <f t="shared" si="112"/>
        <v>4.0091875000000003</v>
      </c>
      <c r="AK148" s="2">
        <f t="shared" si="120"/>
        <v>41</v>
      </c>
      <c r="AL148" s="2">
        <f t="shared" si="121"/>
        <v>4865.0200000000004</v>
      </c>
      <c r="AM148" s="2">
        <f t="shared" si="122"/>
        <v>2837.2549999999997</v>
      </c>
      <c r="AN148" s="38">
        <f t="shared" si="113"/>
        <v>50.391375000000004</v>
      </c>
    </row>
    <row r="149" spans="1:40">
      <c r="A149" s="16">
        <v>124</v>
      </c>
      <c r="B149" s="16">
        <v>11</v>
      </c>
      <c r="C149" s="15" t="s">
        <v>256</v>
      </c>
      <c r="D149" s="15" t="s">
        <v>266</v>
      </c>
      <c r="E149" s="2">
        <v>5</v>
      </c>
      <c r="F149" s="2">
        <v>1198</v>
      </c>
      <c r="G149" s="2">
        <v>584.5</v>
      </c>
      <c r="H149" s="41">
        <f t="shared" si="105"/>
        <v>14.612500000000001</v>
      </c>
      <c r="I149" s="2">
        <v>0</v>
      </c>
      <c r="J149" s="2">
        <v>0</v>
      </c>
      <c r="K149" s="2">
        <v>0</v>
      </c>
      <c r="L149" s="41">
        <f t="shared" si="106"/>
        <v>0</v>
      </c>
      <c r="M149" s="2">
        <v>0</v>
      </c>
      <c r="N149" s="2">
        <v>0</v>
      </c>
      <c r="O149" s="2">
        <v>0</v>
      </c>
      <c r="P149" s="41">
        <f t="shared" si="107"/>
        <v>0</v>
      </c>
      <c r="Q149" s="2">
        <f t="shared" si="115"/>
        <v>5</v>
      </c>
      <c r="R149" s="2">
        <f t="shared" si="116"/>
        <v>1198</v>
      </c>
      <c r="S149" s="2">
        <f t="shared" si="117"/>
        <v>584.5</v>
      </c>
      <c r="T149" s="41">
        <f t="shared" si="108"/>
        <v>14.612500000000001</v>
      </c>
      <c r="U149" s="2">
        <v>2</v>
      </c>
      <c r="V149" s="2">
        <v>6060</v>
      </c>
      <c r="W149" s="2">
        <v>4545</v>
      </c>
      <c r="X149" s="41">
        <f>W149*0.0075</f>
        <v>34.087499999999999</v>
      </c>
      <c r="Y149" s="2">
        <v>23</v>
      </c>
      <c r="Z149" s="2">
        <v>2634</v>
      </c>
      <c r="AA149" s="2">
        <v>784.5</v>
      </c>
      <c r="AB149" s="25">
        <f t="shared" si="110"/>
        <v>19.612500000000001</v>
      </c>
      <c r="AC149" s="2">
        <v>94</v>
      </c>
      <c r="AD149" s="2">
        <v>1635.96</v>
      </c>
      <c r="AE149" s="2">
        <v>408.99</v>
      </c>
      <c r="AF149" s="25">
        <f t="shared" si="111"/>
        <v>10.22475</v>
      </c>
      <c r="AG149" s="2">
        <f t="shared" si="104"/>
        <v>117</v>
      </c>
      <c r="AH149" s="2">
        <f t="shared" si="118"/>
        <v>4269.96</v>
      </c>
      <c r="AI149" s="2">
        <f t="shared" si="119"/>
        <v>1193.49</v>
      </c>
      <c r="AJ149" s="25">
        <f t="shared" si="112"/>
        <v>29.837250000000001</v>
      </c>
      <c r="AK149" s="2">
        <f t="shared" si="120"/>
        <v>124</v>
      </c>
      <c r="AL149" s="2">
        <f t="shared" si="121"/>
        <v>11527.96</v>
      </c>
      <c r="AM149" s="2">
        <f t="shared" si="122"/>
        <v>6322.99</v>
      </c>
      <c r="AN149" s="38">
        <f t="shared" si="113"/>
        <v>78.53725</v>
      </c>
    </row>
    <row r="150" spans="1:40">
      <c r="A150" s="16">
        <v>125</v>
      </c>
      <c r="B150" s="16">
        <v>12</v>
      </c>
      <c r="C150" s="15" t="s">
        <v>256</v>
      </c>
      <c r="D150" s="15" t="s">
        <v>267</v>
      </c>
      <c r="E150" s="2">
        <v>1</v>
      </c>
      <c r="F150" s="2">
        <v>162</v>
      </c>
      <c r="G150" s="2">
        <v>40.5</v>
      </c>
      <c r="H150" s="41">
        <f t="shared" si="105"/>
        <v>1.0125</v>
      </c>
      <c r="I150" s="2">
        <v>9</v>
      </c>
      <c r="J150" s="2">
        <v>1012</v>
      </c>
      <c r="K150" s="2">
        <v>253</v>
      </c>
      <c r="L150" s="41">
        <f t="shared" si="106"/>
        <v>6.3250000000000002</v>
      </c>
      <c r="M150" s="2">
        <v>0</v>
      </c>
      <c r="N150" s="2">
        <v>0</v>
      </c>
      <c r="O150" s="2">
        <v>0</v>
      </c>
      <c r="P150" s="41">
        <f t="shared" si="107"/>
        <v>0</v>
      </c>
      <c r="Q150" s="2">
        <f t="shared" si="115"/>
        <v>10</v>
      </c>
      <c r="R150" s="2">
        <f t="shared" si="116"/>
        <v>1174</v>
      </c>
      <c r="S150" s="2">
        <f t="shared" si="117"/>
        <v>293.5</v>
      </c>
      <c r="T150" s="41">
        <f t="shared" si="108"/>
        <v>7.3375000000000004</v>
      </c>
      <c r="U150" s="2">
        <v>1</v>
      </c>
      <c r="V150" s="2">
        <v>240</v>
      </c>
      <c r="W150" s="2">
        <v>120</v>
      </c>
      <c r="X150" s="41">
        <f t="shared" si="109"/>
        <v>1.7999999999999998</v>
      </c>
      <c r="Y150" s="2">
        <v>9</v>
      </c>
      <c r="Z150" s="2">
        <v>1012</v>
      </c>
      <c r="AA150" s="2">
        <v>253</v>
      </c>
      <c r="AB150" s="25">
        <f t="shared" si="110"/>
        <v>6.3250000000000002</v>
      </c>
      <c r="AC150" s="2">
        <v>50</v>
      </c>
      <c r="AD150" s="2">
        <v>599.54</v>
      </c>
      <c r="AE150" s="2">
        <v>149.88499999999999</v>
      </c>
      <c r="AF150" s="25">
        <f t="shared" si="111"/>
        <v>3.747125</v>
      </c>
      <c r="AG150" s="2">
        <f t="shared" si="104"/>
        <v>59</v>
      </c>
      <c r="AH150" s="2">
        <f t="shared" si="118"/>
        <v>1611.54</v>
      </c>
      <c r="AI150" s="2">
        <f t="shared" si="119"/>
        <v>402.88499999999999</v>
      </c>
      <c r="AJ150" s="25">
        <f t="shared" si="112"/>
        <v>10.072125</v>
      </c>
      <c r="AK150" s="2">
        <f t="shared" si="120"/>
        <v>70</v>
      </c>
      <c r="AL150" s="2">
        <f t="shared" si="121"/>
        <v>3025.54</v>
      </c>
      <c r="AM150" s="2">
        <f t="shared" si="122"/>
        <v>816.38499999999999</v>
      </c>
      <c r="AN150" s="38">
        <f t="shared" si="113"/>
        <v>19.209624999999999</v>
      </c>
    </row>
    <row r="151" spans="1:40" s="8" customFormat="1">
      <c r="A151" s="18"/>
      <c r="B151" s="18"/>
      <c r="C151" s="19"/>
      <c r="D151" s="19" t="s">
        <v>10</v>
      </c>
      <c r="E151" s="27">
        <f>SUM(E139:E150)</f>
        <v>136</v>
      </c>
      <c r="F151" s="27">
        <f t="shared" ref="F151:AN151" si="123">SUM(F139:F150)</f>
        <v>18755.98</v>
      </c>
      <c r="G151" s="27">
        <f t="shared" si="123"/>
        <v>7272.4949999999999</v>
      </c>
      <c r="H151" s="27">
        <f t="shared" si="123"/>
        <v>181.812375</v>
      </c>
      <c r="I151" s="27">
        <f t="shared" si="123"/>
        <v>30</v>
      </c>
      <c r="J151" s="27">
        <f t="shared" si="123"/>
        <v>1433.89</v>
      </c>
      <c r="K151" s="27">
        <f t="shared" si="123"/>
        <v>358.47250000000003</v>
      </c>
      <c r="L151" s="27">
        <f t="shared" si="123"/>
        <v>8.9618125000000006</v>
      </c>
      <c r="M151" s="27">
        <f t="shared" si="123"/>
        <v>6</v>
      </c>
      <c r="N151" s="27">
        <f t="shared" si="123"/>
        <v>2454</v>
      </c>
      <c r="O151" s="27">
        <f t="shared" si="123"/>
        <v>1528</v>
      </c>
      <c r="P151" s="27">
        <f t="shared" si="123"/>
        <v>22.919999999999998</v>
      </c>
      <c r="Q151" s="27">
        <f t="shared" si="123"/>
        <v>172</v>
      </c>
      <c r="R151" s="27">
        <f t="shared" si="123"/>
        <v>22643.87</v>
      </c>
      <c r="S151" s="27">
        <f t="shared" si="123"/>
        <v>9158.9675000000007</v>
      </c>
      <c r="T151" s="27">
        <f t="shared" si="123"/>
        <v>213.69418750000006</v>
      </c>
      <c r="U151" s="27">
        <f t="shared" si="123"/>
        <v>9</v>
      </c>
      <c r="V151" s="27">
        <f t="shared" si="123"/>
        <v>19030</v>
      </c>
      <c r="W151" s="27">
        <f t="shared" si="123"/>
        <v>14111</v>
      </c>
      <c r="X151" s="27">
        <f t="shared" si="123"/>
        <v>147.76500000000001</v>
      </c>
      <c r="Y151" s="27">
        <f t="shared" si="123"/>
        <v>99</v>
      </c>
      <c r="Z151" s="27">
        <f t="shared" si="123"/>
        <v>9013.6</v>
      </c>
      <c r="AA151" s="27">
        <f t="shared" si="123"/>
        <v>2509.4</v>
      </c>
      <c r="AB151" s="27">
        <f t="shared" si="123"/>
        <v>62.735000000000014</v>
      </c>
      <c r="AC151" s="27">
        <f t="shared" si="123"/>
        <v>1498</v>
      </c>
      <c r="AD151" s="27">
        <f t="shared" si="123"/>
        <v>15309.02</v>
      </c>
      <c r="AE151" s="27">
        <f t="shared" si="123"/>
        <v>3827.2550000000001</v>
      </c>
      <c r="AF151" s="27">
        <f t="shared" si="123"/>
        <v>95.681375000000003</v>
      </c>
      <c r="AG151" s="27">
        <f t="shared" si="123"/>
        <v>1597</v>
      </c>
      <c r="AH151" s="27">
        <f t="shared" si="123"/>
        <v>24322.62</v>
      </c>
      <c r="AI151" s="27">
        <f t="shared" si="123"/>
        <v>6336.6549999999997</v>
      </c>
      <c r="AJ151" s="27">
        <f t="shared" si="123"/>
        <v>158.41637500000002</v>
      </c>
      <c r="AK151" s="27">
        <f t="shared" si="123"/>
        <v>1778</v>
      </c>
      <c r="AL151" s="27">
        <f t="shared" si="123"/>
        <v>65996.489999999991</v>
      </c>
      <c r="AM151" s="27">
        <f t="shared" si="123"/>
        <v>29606.622500000001</v>
      </c>
      <c r="AN151" s="27">
        <f t="shared" si="123"/>
        <v>519.87556249999989</v>
      </c>
    </row>
    <row r="152" spans="1:40">
      <c r="A152" s="18"/>
      <c r="B152" s="18"/>
      <c r="C152" s="19"/>
      <c r="D152" s="19"/>
      <c r="E152" s="2"/>
      <c r="F152" s="2"/>
      <c r="G152" s="2"/>
      <c r="H152" s="41"/>
      <c r="I152" s="2"/>
      <c r="J152" s="2"/>
      <c r="K152" s="2"/>
      <c r="L152" s="41"/>
      <c r="M152" s="2"/>
      <c r="N152" s="2"/>
      <c r="O152" s="2"/>
      <c r="P152" s="41"/>
      <c r="Q152" s="2"/>
      <c r="R152" s="2"/>
      <c r="S152" s="2"/>
      <c r="T152" s="41"/>
      <c r="U152" s="2"/>
      <c r="V152" s="2"/>
      <c r="W152" s="2"/>
      <c r="X152" s="41"/>
      <c r="Y152" s="2"/>
      <c r="Z152" s="2"/>
      <c r="AA152" s="2"/>
      <c r="AB152" s="25"/>
      <c r="AC152" s="2"/>
      <c r="AD152" s="2"/>
      <c r="AE152" s="2"/>
      <c r="AF152" s="25"/>
      <c r="AG152" s="2"/>
      <c r="AH152" s="2"/>
      <c r="AI152" s="2"/>
      <c r="AJ152" s="25"/>
      <c r="AK152" s="2"/>
      <c r="AL152" s="2"/>
      <c r="AM152" s="2"/>
      <c r="AN152" s="38"/>
    </row>
    <row r="153" spans="1:40">
      <c r="A153" s="16">
        <v>126</v>
      </c>
      <c r="B153" s="16">
        <v>1</v>
      </c>
      <c r="C153" s="15" t="s">
        <v>279</v>
      </c>
      <c r="D153" s="15" t="s">
        <v>280</v>
      </c>
      <c r="E153" s="2">
        <v>1</v>
      </c>
      <c r="F153" s="2">
        <v>1045.81</v>
      </c>
      <c r="G153" s="2">
        <v>261.45</v>
      </c>
      <c r="H153" s="41">
        <f t="shared" si="105"/>
        <v>6.5362499999999999</v>
      </c>
      <c r="I153" s="2">
        <v>0</v>
      </c>
      <c r="J153" s="2">
        <v>0</v>
      </c>
      <c r="K153" s="2">
        <v>0</v>
      </c>
      <c r="L153" s="41">
        <f t="shared" si="106"/>
        <v>0</v>
      </c>
      <c r="M153" s="2">
        <v>0</v>
      </c>
      <c r="N153" s="2">
        <v>0</v>
      </c>
      <c r="O153" s="2">
        <v>0</v>
      </c>
      <c r="P153" s="41">
        <f t="shared" si="107"/>
        <v>0</v>
      </c>
      <c r="Q153" s="2">
        <f t="shared" ref="Q153:Q167" si="124">E153+I153+M153</f>
        <v>1</v>
      </c>
      <c r="R153" s="2">
        <f t="shared" ref="R153:R167" si="125">F153+J153+N153</f>
        <v>1045.81</v>
      </c>
      <c r="S153" s="2">
        <f t="shared" ref="S153:S167" si="126">G153+K153+O153</f>
        <v>261.45</v>
      </c>
      <c r="T153" s="41">
        <f t="shared" si="108"/>
        <v>6.5362499999999999</v>
      </c>
      <c r="U153" s="2">
        <v>0</v>
      </c>
      <c r="V153" s="2">
        <v>0</v>
      </c>
      <c r="W153" s="2">
        <v>0</v>
      </c>
      <c r="X153" s="41">
        <f t="shared" si="109"/>
        <v>0</v>
      </c>
      <c r="Y153" s="2">
        <v>42</v>
      </c>
      <c r="Z153" s="2">
        <v>11114.44</v>
      </c>
      <c r="AA153" s="2">
        <v>2778.61</v>
      </c>
      <c r="AB153" s="25">
        <f t="shared" si="110"/>
        <v>69.465250000000012</v>
      </c>
      <c r="AC153" s="2">
        <v>25</v>
      </c>
      <c r="AD153" s="2">
        <v>289.45</v>
      </c>
      <c r="AE153" s="2">
        <v>72.362499999999997</v>
      </c>
      <c r="AF153" s="25">
        <f t="shared" si="111"/>
        <v>1.8090625</v>
      </c>
      <c r="AG153" s="2">
        <f t="shared" si="104"/>
        <v>67</v>
      </c>
      <c r="AH153" s="2">
        <f t="shared" ref="AH153:AH167" si="127">Z153+AD153</f>
        <v>11403.890000000001</v>
      </c>
      <c r="AI153" s="2">
        <f t="shared" ref="AI153:AI167" si="128">AA153+AE153</f>
        <v>2850.9725000000003</v>
      </c>
      <c r="AJ153" s="25">
        <f t="shared" si="112"/>
        <v>71.274312500000008</v>
      </c>
      <c r="AK153" s="2">
        <f t="shared" ref="AK153:AK167" si="129">Q153+U153+AG153</f>
        <v>68</v>
      </c>
      <c r="AL153" s="2">
        <f t="shared" ref="AL153:AL167" si="130">R153+V153+AH153</f>
        <v>12449.7</v>
      </c>
      <c r="AM153" s="2">
        <f t="shared" ref="AM153:AM167" si="131">S153+W153+AI153</f>
        <v>3112.4225000000001</v>
      </c>
      <c r="AN153" s="38">
        <f t="shared" si="113"/>
        <v>77.810562500000003</v>
      </c>
    </row>
    <row r="154" spans="1:40">
      <c r="A154" s="22">
        <v>127</v>
      </c>
      <c r="B154" s="22">
        <v>2</v>
      </c>
      <c r="C154" s="15" t="s">
        <v>279</v>
      </c>
      <c r="D154" s="7" t="s">
        <v>282</v>
      </c>
      <c r="E154" s="2">
        <v>7</v>
      </c>
      <c r="F154" s="2">
        <v>697.59</v>
      </c>
      <c r="G154" s="2">
        <v>174.39699999999999</v>
      </c>
      <c r="H154" s="41">
        <f t="shared" si="105"/>
        <v>4.3599249999999996</v>
      </c>
      <c r="I154" s="2">
        <v>1</v>
      </c>
      <c r="J154" s="2">
        <v>60</v>
      </c>
      <c r="K154" s="2">
        <v>15</v>
      </c>
      <c r="L154" s="41">
        <f t="shared" si="106"/>
        <v>0.375</v>
      </c>
      <c r="M154" s="2">
        <v>0</v>
      </c>
      <c r="N154" s="2">
        <v>0</v>
      </c>
      <c r="O154" s="2">
        <v>0</v>
      </c>
      <c r="P154" s="41">
        <f t="shared" si="107"/>
        <v>0</v>
      </c>
      <c r="Q154" s="2">
        <f t="shared" si="124"/>
        <v>8</v>
      </c>
      <c r="R154" s="2">
        <f t="shared" si="125"/>
        <v>757.59</v>
      </c>
      <c r="S154" s="2">
        <f t="shared" si="126"/>
        <v>189.39699999999999</v>
      </c>
      <c r="T154" s="41">
        <f t="shared" si="108"/>
        <v>4.7349249999999996</v>
      </c>
      <c r="U154" s="2">
        <v>0</v>
      </c>
      <c r="V154" s="2">
        <v>0</v>
      </c>
      <c r="W154" s="2">
        <v>0</v>
      </c>
      <c r="X154" s="41">
        <f t="shared" si="109"/>
        <v>0</v>
      </c>
      <c r="Y154" s="2">
        <v>32</v>
      </c>
      <c r="Z154" s="2">
        <v>3189.95</v>
      </c>
      <c r="AA154" s="2">
        <v>808.73749999999995</v>
      </c>
      <c r="AB154" s="25">
        <f t="shared" si="110"/>
        <v>20.2184375</v>
      </c>
      <c r="AC154" s="2">
        <v>553</v>
      </c>
      <c r="AD154" s="2">
        <v>2262.66</v>
      </c>
      <c r="AE154" s="2">
        <v>565.66999999999996</v>
      </c>
      <c r="AF154" s="25">
        <f t="shared" si="111"/>
        <v>14.14175</v>
      </c>
      <c r="AG154" s="2">
        <f t="shared" si="104"/>
        <v>585</v>
      </c>
      <c r="AH154" s="2">
        <f t="shared" si="127"/>
        <v>5452.61</v>
      </c>
      <c r="AI154" s="2">
        <f t="shared" si="128"/>
        <v>1374.4074999999998</v>
      </c>
      <c r="AJ154" s="25">
        <f t="shared" si="112"/>
        <v>34.360187500000002</v>
      </c>
      <c r="AK154" s="2">
        <f t="shared" si="129"/>
        <v>593</v>
      </c>
      <c r="AL154" s="2">
        <f t="shared" si="130"/>
        <v>6210.2</v>
      </c>
      <c r="AM154" s="2">
        <f t="shared" si="131"/>
        <v>1563.8044999999997</v>
      </c>
      <c r="AN154" s="38">
        <f t="shared" si="113"/>
        <v>39.095112499999999</v>
      </c>
    </row>
    <row r="155" spans="1:40">
      <c r="A155" s="16">
        <v>128</v>
      </c>
      <c r="B155" s="22">
        <v>3</v>
      </c>
      <c r="C155" s="15" t="s">
        <v>279</v>
      </c>
      <c r="D155" s="7" t="s">
        <v>284</v>
      </c>
      <c r="E155" s="2">
        <v>17</v>
      </c>
      <c r="F155" s="2">
        <v>2055.83</v>
      </c>
      <c r="G155" s="2">
        <v>513.96</v>
      </c>
      <c r="H155" s="41">
        <f t="shared" si="105"/>
        <v>12.849000000000002</v>
      </c>
      <c r="I155" s="2">
        <v>0</v>
      </c>
      <c r="J155" s="2">
        <v>0</v>
      </c>
      <c r="K155" s="2">
        <v>0</v>
      </c>
      <c r="L155" s="41">
        <f t="shared" si="106"/>
        <v>0</v>
      </c>
      <c r="M155" s="2">
        <v>0</v>
      </c>
      <c r="N155" s="2">
        <v>0</v>
      </c>
      <c r="O155" s="2">
        <v>0</v>
      </c>
      <c r="P155" s="41">
        <f t="shared" si="107"/>
        <v>0</v>
      </c>
      <c r="Q155" s="2">
        <f t="shared" si="124"/>
        <v>17</v>
      </c>
      <c r="R155" s="2">
        <f t="shared" si="125"/>
        <v>2055.83</v>
      </c>
      <c r="S155" s="2">
        <f t="shared" si="126"/>
        <v>513.96</v>
      </c>
      <c r="T155" s="41">
        <f t="shared" si="108"/>
        <v>12.849000000000002</v>
      </c>
      <c r="U155" s="2">
        <v>0</v>
      </c>
      <c r="V155" s="2">
        <v>0</v>
      </c>
      <c r="W155" s="2">
        <v>0</v>
      </c>
      <c r="X155" s="41">
        <f t="shared" si="109"/>
        <v>0</v>
      </c>
      <c r="Y155" s="2">
        <v>4</v>
      </c>
      <c r="Z155" s="2">
        <v>362.12</v>
      </c>
      <c r="AA155" s="2">
        <v>90.5</v>
      </c>
      <c r="AB155" s="25">
        <f t="shared" si="110"/>
        <v>2.2625000000000002</v>
      </c>
      <c r="AC155" s="2">
        <v>32</v>
      </c>
      <c r="AD155" s="2">
        <v>389.67</v>
      </c>
      <c r="AE155" s="2">
        <v>97.417000000000002</v>
      </c>
      <c r="AF155" s="25">
        <f t="shared" si="111"/>
        <v>2.4354250000000004</v>
      </c>
      <c r="AG155" s="2">
        <f t="shared" si="104"/>
        <v>36</v>
      </c>
      <c r="AH155" s="2">
        <f t="shared" si="127"/>
        <v>751.79</v>
      </c>
      <c r="AI155" s="2">
        <f t="shared" si="128"/>
        <v>187.917</v>
      </c>
      <c r="AJ155" s="25">
        <f t="shared" si="112"/>
        <v>4.6979250000000006</v>
      </c>
      <c r="AK155" s="2">
        <f t="shared" si="129"/>
        <v>53</v>
      </c>
      <c r="AL155" s="2">
        <f t="shared" si="130"/>
        <v>2807.62</v>
      </c>
      <c r="AM155" s="2">
        <f t="shared" si="131"/>
        <v>701.87700000000007</v>
      </c>
      <c r="AN155" s="38">
        <f t="shared" si="113"/>
        <v>17.546925000000002</v>
      </c>
    </row>
    <row r="156" spans="1:40">
      <c r="A156" s="16">
        <v>129</v>
      </c>
      <c r="B156" s="16">
        <v>4</v>
      </c>
      <c r="C156" s="15" t="s">
        <v>279</v>
      </c>
      <c r="D156" s="7" t="s">
        <v>286</v>
      </c>
      <c r="E156" s="2">
        <v>4</v>
      </c>
      <c r="F156" s="2">
        <v>1204</v>
      </c>
      <c r="G156" s="2">
        <v>577.5</v>
      </c>
      <c r="H156" s="41">
        <f t="shared" si="105"/>
        <v>14.4375</v>
      </c>
      <c r="I156" s="2">
        <v>0</v>
      </c>
      <c r="J156" s="2">
        <v>0</v>
      </c>
      <c r="K156" s="2">
        <v>0</v>
      </c>
      <c r="L156" s="41">
        <f t="shared" si="106"/>
        <v>0</v>
      </c>
      <c r="M156" s="2">
        <v>3</v>
      </c>
      <c r="N156" s="2">
        <v>4083</v>
      </c>
      <c r="O156" s="2">
        <v>2041.5</v>
      </c>
      <c r="P156" s="41">
        <f t="shared" si="107"/>
        <v>30.622499999999999</v>
      </c>
      <c r="Q156" s="2">
        <f t="shared" si="124"/>
        <v>7</v>
      </c>
      <c r="R156" s="2">
        <f t="shared" si="125"/>
        <v>5287</v>
      </c>
      <c r="S156" s="2">
        <f t="shared" si="126"/>
        <v>2619</v>
      </c>
      <c r="T156" s="41">
        <f t="shared" si="108"/>
        <v>45.06</v>
      </c>
      <c r="U156" s="2">
        <v>0</v>
      </c>
      <c r="V156" s="2">
        <v>0</v>
      </c>
      <c r="W156" s="2">
        <v>0</v>
      </c>
      <c r="X156" s="41">
        <f t="shared" si="109"/>
        <v>0</v>
      </c>
      <c r="Y156" s="2">
        <v>5</v>
      </c>
      <c r="Z156" s="2">
        <v>513</v>
      </c>
      <c r="AA156" s="2">
        <v>128.25</v>
      </c>
      <c r="AB156" s="25">
        <f t="shared" si="110"/>
        <v>3.2062500000000003</v>
      </c>
      <c r="AC156" s="2">
        <v>45</v>
      </c>
      <c r="AD156" s="2">
        <v>271.54000000000002</v>
      </c>
      <c r="AE156" s="2">
        <v>67.885000000000005</v>
      </c>
      <c r="AF156" s="25">
        <f t="shared" si="111"/>
        <v>1.6971250000000002</v>
      </c>
      <c r="AG156" s="2">
        <f t="shared" si="104"/>
        <v>50</v>
      </c>
      <c r="AH156" s="2">
        <f t="shared" si="127"/>
        <v>784.54</v>
      </c>
      <c r="AI156" s="2">
        <f t="shared" si="128"/>
        <v>196.13499999999999</v>
      </c>
      <c r="AJ156" s="25">
        <f t="shared" si="112"/>
        <v>4.9033750000000005</v>
      </c>
      <c r="AK156" s="2">
        <f t="shared" si="129"/>
        <v>57</v>
      </c>
      <c r="AL156" s="2">
        <f t="shared" si="130"/>
        <v>6071.54</v>
      </c>
      <c r="AM156" s="2">
        <f t="shared" si="131"/>
        <v>2815.1350000000002</v>
      </c>
      <c r="AN156" s="38">
        <f t="shared" si="113"/>
        <v>49.963374999999999</v>
      </c>
    </row>
    <row r="157" spans="1:40">
      <c r="A157" s="22">
        <v>130</v>
      </c>
      <c r="B157" s="22">
        <v>5</v>
      </c>
      <c r="C157" s="15" t="s">
        <v>279</v>
      </c>
      <c r="D157" s="7" t="s">
        <v>288</v>
      </c>
      <c r="E157" s="2">
        <v>3</v>
      </c>
      <c r="F157" s="2">
        <v>315</v>
      </c>
      <c r="G157" s="2">
        <v>127.75</v>
      </c>
      <c r="H157" s="41">
        <f t="shared" si="105"/>
        <v>3.1937500000000001</v>
      </c>
      <c r="I157" s="2">
        <v>0</v>
      </c>
      <c r="J157" s="2">
        <v>0</v>
      </c>
      <c r="K157" s="2">
        <v>0</v>
      </c>
      <c r="L157" s="41">
        <f t="shared" si="106"/>
        <v>0</v>
      </c>
      <c r="M157" s="2">
        <v>1</v>
      </c>
      <c r="N157" s="2">
        <v>1452</v>
      </c>
      <c r="O157" s="2">
        <v>726</v>
      </c>
      <c r="P157" s="41">
        <f t="shared" si="107"/>
        <v>10.889999999999999</v>
      </c>
      <c r="Q157" s="2">
        <f t="shared" si="124"/>
        <v>4</v>
      </c>
      <c r="R157" s="2">
        <f t="shared" si="125"/>
        <v>1767</v>
      </c>
      <c r="S157" s="2">
        <f t="shared" si="126"/>
        <v>853.75</v>
      </c>
      <c r="T157" s="41">
        <f t="shared" si="108"/>
        <v>14.083749999999998</v>
      </c>
      <c r="U157" s="2">
        <v>0</v>
      </c>
      <c r="V157" s="2">
        <v>0</v>
      </c>
      <c r="W157" s="2">
        <v>0</v>
      </c>
      <c r="X157" s="41">
        <f t="shared" si="109"/>
        <v>0</v>
      </c>
      <c r="Y157" s="2">
        <v>7</v>
      </c>
      <c r="Z157" s="2">
        <v>1207.2</v>
      </c>
      <c r="AA157" s="2">
        <v>301.8</v>
      </c>
      <c r="AB157" s="25">
        <f t="shared" si="110"/>
        <v>7.5450000000000008</v>
      </c>
      <c r="AC157" s="2">
        <v>4</v>
      </c>
      <c r="AD157" s="2">
        <v>21.25</v>
      </c>
      <c r="AE157" s="2">
        <v>5.3049999999999997</v>
      </c>
      <c r="AF157" s="25">
        <f t="shared" si="111"/>
        <v>0.13262499999999999</v>
      </c>
      <c r="AG157" s="2">
        <f t="shared" si="104"/>
        <v>11</v>
      </c>
      <c r="AH157" s="2">
        <f t="shared" si="127"/>
        <v>1228.45</v>
      </c>
      <c r="AI157" s="2">
        <f t="shared" si="128"/>
        <v>307.10500000000002</v>
      </c>
      <c r="AJ157" s="25">
        <f t="shared" si="112"/>
        <v>7.6776250000000008</v>
      </c>
      <c r="AK157" s="2">
        <f t="shared" si="129"/>
        <v>15</v>
      </c>
      <c r="AL157" s="2">
        <f t="shared" si="130"/>
        <v>2995.45</v>
      </c>
      <c r="AM157" s="2">
        <f t="shared" si="131"/>
        <v>1160.855</v>
      </c>
      <c r="AN157" s="38">
        <f t="shared" si="113"/>
        <v>21.761375000000001</v>
      </c>
    </row>
    <row r="158" spans="1:40">
      <c r="A158" s="16">
        <v>131</v>
      </c>
      <c r="B158" s="22">
        <v>6</v>
      </c>
      <c r="C158" s="15" t="s">
        <v>279</v>
      </c>
      <c r="D158" s="7" t="s">
        <v>290</v>
      </c>
      <c r="E158" s="2">
        <v>9</v>
      </c>
      <c r="F158" s="2">
        <v>903.83</v>
      </c>
      <c r="G158" s="2">
        <v>279.45999999999998</v>
      </c>
      <c r="H158" s="41">
        <f t="shared" si="105"/>
        <v>6.9864999999999995</v>
      </c>
      <c r="I158" s="2">
        <v>0</v>
      </c>
      <c r="J158" s="2">
        <v>0</v>
      </c>
      <c r="K158" s="2">
        <v>0</v>
      </c>
      <c r="L158" s="41">
        <f t="shared" si="106"/>
        <v>0</v>
      </c>
      <c r="M158" s="2">
        <v>1</v>
      </c>
      <c r="N158" s="2">
        <v>541</v>
      </c>
      <c r="O158" s="2">
        <v>270.5</v>
      </c>
      <c r="P158" s="41">
        <f t="shared" si="107"/>
        <v>4.0575000000000001</v>
      </c>
      <c r="Q158" s="2">
        <f t="shared" si="124"/>
        <v>10</v>
      </c>
      <c r="R158" s="2">
        <f t="shared" si="125"/>
        <v>1444.83</v>
      </c>
      <c r="S158" s="2">
        <f t="shared" si="126"/>
        <v>549.96</v>
      </c>
      <c r="T158" s="41">
        <f t="shared" si="108"/>
        <v>11.044</v>
      </c>
      <c r="U158" s="2">
        <v>1</v>
      </c>
      <c r="V158" s="2">
        <v>1646</v>
      </c>
      <c r="W158" s="2">
        <v>823</v>
      </c>
      <c r="X158" s="41">
        <f t="shared" si="109"/>
        <v>12.344999999999999</v>
      </c>
      <c r="Y158" s="2">
        <v>5</v>
      </c>
      <c r="Z158" s="2">
        <v>563.65</v>
      </c>
      <c r="AA158" s="2">
        <v>140.91</v>
      </c>
      <c r="AB158" s="25">
        <f t="shared" si="110"/>
        <v>3.5227500000000003</v>
      </c>
      <c r="AC158" s="2">
        <v>21</v>
      </c>
      <c r="AD158" s="2">
        <v>157.15</v>
      </c>
      <c r="AE158" s="2">
        <v>39.28</v>
      </c>
      <c r="AF158" s="25">
        <f t="shared" si="111"/>
        <v>0.9820000000000001</v>
      </c>
      <c r="AG158" s="2">
        <f t="shared" si="104"/>
        <v>26</v>
      </c>
      <c r="AH158" s="2">
        <f t="shared" si="127"/>
        <v>720.8</v>
      </c>
      <c r="AI158" s="2">
        <f t="shared" si="128"/>
        <v>180.19</v>
      </c>
      <c r="AJ158" s="25">
        <f t="shared" si="112"/>
        <v>4.5047500000000005</v>
      </c>
      <c r="AK158" s="2">
        <f t="shared" si="129"/>
        <v>37</v>
      </c>
      <c r="AL158" s="2">
        <f t="shared" si="130"/>
        <v>3811.63</v>
      </c>
      <c r="AM158" s="2">
        <f t="shared" si="131"/>
        <v>1553.15</v>
      </c>
      <c r="AN158" s="38">
        <f t="shared" si="113"/>
        <v>27.893750000000001</v>
      </c>
    </row>
    <row r="159" spans="1:40">
      <c r="A159" s="16">
        <v>132</v>
      </c>
      <c r="B159" s="16">
        <v>7</v>
      </c>
      <c r="C159" s="15" t="s">
        <v>279</v>
      </c>
      <c r="D159" s="7" t="s">
        <v>292</v>
      </c>
      <c r="E159" s="2">
        <v>3</v>
      </c>
      <c r="F159" s="2">
        <v>510</v>
      </c>
      <c r="G159" s="2">
        <v>249.5</v>
      </c>
      <c r="H159" s="41">
        <f t="shared" si="105"/>
        <v>6.2375000000000007</v>
      </c>
      <c r="I159" s="2">
        <v>0</v>
      </c>
      <c r="J159" s="2">
        <v>0</v>
      </c>
      <c r="K159" s="2">
        <v>0</v>
      </c>
      <c r="L159" s="41">
        <f t="shared" si="106"/>
        <v>0</v>
      </c>
      <c r="M159" s="2">
        <v>0</v>
      </c>
      <c r="N159" s="2">
        <v>0</v>
      </c>
      <c r="O159" s="2">
        <v>0</v>
      </c>
      <c r="P159" s="41">
        <f t="shared" si="107"/>
        <v>0</v>
      </c>
      <c r="Q159" s="2">
        <f t="shared" si="124"/>
        <v>3</v>
      </c>
      <c r="R159" s="2">
        <f t="shared" si="125"/>
        <v>510</v>
      </c>
      <c r="S159" s="2">
        <f t="shared" si="126"/>
        <v>249.5</v>
      </c>
      <c r="T159" s="41">
        <f t="shared" si="108"/>
        <v>6.2375000000000007</v>
      </c>
      <c r="U159" s="2">
        <v>0</v>
      </c>
      <c r="V159" s="2">
        <v>0</v>
      </c>
      <c r="W159" s="2">
        <v>0</v>
      </c>
      <c r="X159" s="41">
        <f t="shared" si="109"/>
        <v>0</v>
      </c>
      <c r="Y159" s="2">
        <v>2</v>
      </c>
      <c r="Z159" s="2">
        <v>144.08000000000001</v>
      </c>
      <c r="AA159" s="2">
        <v>36.045000000000002</v>
      </c>
      <c r="AB159" s="25">
        <f t="shared" si="110"/>
        <v>0.90112500000000006</v>
      </c>
      <c r="AC159" s="2">
        <v>9</v>
      </c>
      <c r="AD159" s="2">
        <v>74.94</v>
      </c>
      <c r="AE159" s="2">
        <v>18.734999999999999</v>
      </c>
      <c r="AF159" s="25">
        <f t="shared" si="111"/>
        <v>0.46837499999999999</v>
      </c>
      <c r="AG159" s="2">
        <f t="shared" si="104"/>
        <v>11</v>
      </c>
      <c r="AH159" s="2">
        <f t="shared" si="127"/>
        <v>219.02</v>
      </c>
      <c r="AI159" s="2">
        <f t="shared" si="128"/>
        <v>54.78</v>
      </c>
      <c r="AJ159" s="25">
        <f t="shared" si="112"/>
        <v>1.3694999999999999</v>
      </c>
      <c r="AK159" s="2">
        <f t="shared" si="129"/>
        <v>14</v>
      </c>
      <c r="AL159" s="2">
        <f t="shared" si="130"/>
        <v>729.02</v>
      </c>
      <c r="AM159" s="2">
        <f t="shared" si="131"/>
        <v>304.27999999999997</v>
      </c>
      <c r="AN159" s="38">
        <f t="shared" si="113"/>
        <v>7.6070000000000011</v>
      </c>
    </row>
    <row r="160" spans="1:40">
      <c r="A160" s="22">
        <v>133</v>
      </c>
      <c r="B160" s="22">
        <v>8</v>
      </c>
      <c r="C160" s="15" t="s">
        <v>279</v>
      </c>
      <c r="D160" s="7" t="s">
        <v>294</v>
      </c>
      <c r="E160" s="2">
        <v>4</v>
      </c>
      <c r="F160" s="2">
        <v>928</v>
      </c>
      <c r="G160" s="2">
        <v>232</v>
      </c>
      <c r="H160" s="41">
        <f t="shared" si="105"/>
        <v>5.8000000000000007</v>
      </c>
      <c r="I160" s="2">
        <v>0</v>
      </c>
      <c r="J160" s="2">
        <v>0</v>
      </c>
      <c r="K160" s="2">
        <v>0</v>
      </c>
      <c r="L160" s="41">
        <f t="shared" si="106"/>
        <v>0</v>
      </c>
      <c r="M160" s="2">
        <v>0</v>
      </c>
      <c r="N160" s="2">
        <v>0</v>
      </c>
      <c r="O160" s="2">
        <v>0</v>
      </c>
      <c r="P160" s="41">
        <f t="shared" si="107"/>
        <v>0</v>
      </c>
      <c r="Q160" s="2">
        <f t="shared" si="124"/>
        <v>4</v>
      </c>
      <c r="R160" s="2">
        <f t="shared" si="125"/>
        <v>928</v>
      </c>
      <c r="S160" s="2">
        <f t="shared" si="126"/>
        <v>232</v>
      </c>
      <c r="T160" s="41">
        <f t="shared" si="108"/>
        <v>5.8000000000000007</v>
      </c>
      <c r="U160" s="2">
        <v>0</v>
      </c>
      <c r="V160" s="2">
        <v>0</v>
      </c>
      <c r="W160" s="2">
        <v>0</v>
      </c>
      <c r="X160" s="41">
        <f t="shared" si="109"/>
        <v>0</v>
      </c>
      <c r="Y160" s="2">
        <v>7</v>
      </c>
      <c r="Z160" s="2">
        <v>749.66</v>
      </c>
      <c r="AA160" s="2">
        <v>187.41</v>
      </c>
      <c r="AB160" s="25">
        <f t="shared" si="110"/>
        <v>4.6852499999999999</v>
      </c>
      <c r="AC160" s="2">
        <v>12</v>
      </c>
      <c r="AD160" s="2">
        <v>95</v>
      </c>
      <c r="AE160" s="2">
        <v>23.75</v>
      </c>
      <c r="AF160" s="25">
        <f t="shared" si="111"/>
        <v>0.59375</v>
      </c>
      <c r="AG160" s="2">
        <f t="shared" si="104"/>
        <v>19</v>
      </c>
      <c r="AH160" s="2">
        <f t="shared" si="127"/>
        <v>844.66</v>
      </c>
      <c r="AI160" s="2">
        <f t="shared" si="128"/>
        <v>211.16</v>
      </c>
      <c r="AJ160" s="25">
        <f t="shared" si="112"/>
        <v>5.2789999999999999</v>
      </c>
      <c r="AK160" s="2">
        <f t="shared" si="129"/>
        <v>23</v>
      </c>
      <c r="AL160" s="2">
        <f t="shared" si="130"/>
        <v>1772.6599999999999</v>
      </c>
      <c r="AM160" s="2">
        <f t="shared" si="131"/>
        <v>443.15999999999997</v>
      </c>
      <c r="AN160" s="38">
        <f t="shared" si="113"/>
        <v>11.079000000000001</v>
      </c>
    </row>
    <row r="161" spans="1:40">
      <c r="A161" s="16">
        <v>134</v>
      </c>
      <c r="B161" s="22">
        <v>9</v>
      </c>
      <c r="C161" s="15" t="s">
        <v>279</v>
      </c>
      <c r="D161" s="7" t="s">
        <v>298</v>
      </c>
      <c r="E161" s="2">
        <v>16</v>
      </c>
      <c r="F161" s="2">
        <v>3285.41</v>
      </c>
      <c r="G161" s="2">
        <v>836.11</v>
      </c>
      <c r="H161" s="41">
        <f t="shared" si="105"/>
        <v>20.902750000000001</v>
      </c>
      <c r="I161" s="2">
        <v>3</v>
      </c>
      <c r="J161" s="2">
        <v>85.25</v>
      </c>
      <c r="K161" s="2">
        <v>21.31</v>
      </c>
      <c r="L161" s="41">
        <f t="shared" si="106"/>
        <v>0.53274999999999995</v>
      </c>
      <c r="M161" s="2">
        <v>0</v>
      </c>
      <c r="N161" s="2">
        <v>0</v>
      </c>
      <c r="O161" s="2">
        <v>0</v>
      </c>
      <c r="P161" s="41">
        <f t="shared" si="107"/>
        <v>0</v>
      </c>
      <c r="Q161" s="2">
        <f t="shared" si="124"/>
        <v>19</v>
      </c>
      <c r="R161" s="2">
        <f t="shared" si="125"/>
        <v>3370.66</v>
      </c>
      <c r="S161" s="2">
        <f t="shared" si="126"/>
        <v>857.42</v>
      </c>
      <c r="T161" s="41">
        <f t="shared" si="108"/>
        <v>21.435500000000001</v>
      </c>
      <c r="U161" s="2">
        <v>1</v>
      </c>
      <c r="V161" s="2">
        <v>1527</v>
      </c>
      <c r="W161" s="2">
        <v>763.62</v>
      </c>
      <c r="X161" s="41">
        <f t="shared" si="109"/>
        <v>11.4543</v>
      </c>
      <c r="Y161" s="2">
        <v>6</v>
      </c>
      <c r="Z161" s="2">
        <v>358.12</v>
      </c>
      <c r="AA161" s="2">
        <v>89.53</v>
      </c>
      <c r="AB161" s="25">
        <f t="shared" si="110"/>
        <v>2.2382500000000003</v>
      </c>
      <c r="AC161" s="2">
        <v>20</v>
      </c>
      <c r="AD161" s="2">
        <v>239.5</v>
      </c>
      <c r="AE161" s="2">
        <v>59.862499999999997</v>
      </c>
      <c r="AF161" s="25">
        <f t="shared" si="111"/>
        <v>1.4965625</v>
      </c>
      <c r="AG161" s="2">
        <f t="shared" si="104"/>
        <v>26</v>
      </c>
      <c r="AH161" s="2">
        <f t="shared" si="127"/>
        <v>597.62</v>
      </c>
      <c r="AI161" s="2">
        <f t="shared" si="128"/>
        <v>149.39249999999998</v>
      </c>
      <c r="AJ161" s="25">
        <f t="shared" si="112"/>
        <v>3.7348125000000003</v>
      </c>
      <c r="AK161" s="2">
        <f t="shared" si="129"/>
        <v>46</v>
      </c>
      <c r="AL161" s="2">
        <f t="shared" si="130"/>
        <v>5495.28</v>
      </c>
      <c r="AM161" s="2">
        <f t="shared" si="131"/>
        <v>1770.4324999999999</v>
      </c>
      <c r="AN161" s="38">
        <f t="shared" si="113"/>
        <v>36.624612499999998</v>
      </c>
    </row>
    <row r="162" spans="1:40">
      <c r="A162" s="16">
        <v>135</v>
      </c>
      <c r="B162" s="16">
        <v>10</v>
      </c>
      <c r="C162" s="15" t="s">
        <v>279</v>
      </c>
      <c r="D162" s="7" t="s">
        <v>300</v>
      </c>
      <c r="E162" s="2">
        <v>12</v>
      </c>
      <c r="F162" s="2">
        <v>3298.61</v>
      </c>
      <c r="G162" s="2">
        <v>824.65</v>
      </c>
      <c r="H162" s="41">
        <f t="shared" si="105"/>
        <v>20.616250000000001</v>
      </c>
      <c r="I162" s="2">
        <v>2</v>
      </c>
      <c r="J162" s="2">
        <v>69.31</v>
      </c>
      <c r="K162" s="2">
        <v>17.327500000000001</v>
      </c>
      <c r="L162" s="41">
        <f t="shared" si="106"/>
        <v>0.43318750000000006</v>
      </c>
      <c r="M162" s="2">
        <v>0</v>
      </c>
      <c r="N162" s="2">
        <v>0</v>
      </c>
      <c r="O162" s="2">
        <v>0</v>
      </c>
      <c r="P162" s="41">
        <f t="shared" si="107"/>
        <v>0</v>
      </c>
      <c r="Q162" s="2">
        <f t="shared" si="124"/>
        <v>14</v>
      </c>
      <c r="R162" s="2">
        <f t="shared" si="125"/>
        <v>3367.92</v>
      </c>
      <c r="S162" s="2">
        <f t="shared" si="126"/>
        <v>841.97749999999996</v>
      </c>
      <c r="T162" s="41">
        <f t="shared" si="108"/>
        <v>21.0494375</v>
      </c>
      <c r="U162" s="2">
        <v>0</v>
      </c>
      <c r="V162" s="2">
        <v>0</v>
      </c>
      <c r="W162" s="2">
        <v>0</v>
      </c>
      <c r="X162" s="41">
        <f t="shared" si="109"/>
        <v>0</v>
      </c>
      <c r="Y162" s="2">
        <v>40</v>
      </c>
      <c r="Z162" s="2">
        <v>4668.37</v>
      </c>
      <c r="AA162" s="2">
        <v>1166.931</v>
      </c>
      <c r="AB162" s="25">
        <f t="shared" si="110"/>
        <v>29.173275000000004</v>
      </c>
      <c r="AC162" s="2">
        <v>74</v>
      </c>
      <c r="AD162" s="2">
        <v>968.47</v>
      </c>
      <c r="AE162" s="2">
        <v>242.11</v>
      </c>
      <c r="AF162" s="25">
        <f t="shared" si="111"/>
        <v>6.0527500000000005</v>
      </c>
      <c r="AG162" s="2">
        <f t="shared" si="104"/>
        <v>114</v>
      </c>
      <c r="AH162" s="2">
        <f t="shared" si="127"/>
        <v>5636.84</v>
      </c>
      <c r="AI162" s="2">
        <f t="shared" si="128"/>
        <v>1409.0410000000002</v>
      </c>
      <c r="AJ162" s="25">
        <f t="shared" si="112"/>
        <v>35.226025000000007</v>
      </c>
      <c r="AK162" s="2">
        <f t="shared" si="129"/>
        <v>128</v>
      </c>
      <c r="AL162" s="2">
        <f t="shared" si="130"/>
        <v>9004.76</v>
      </c>
      <c r="AM162" s="2">
        <f t="shared" si="131"/>
        <v>2251.0185000000001</v>
      </c>
      <c r="AN162" s="38">
        <f t="shared" si="113"/>
        <v>56.275462500000003</v>
      </c>
    </row>
    <row r="163" spans="1:40">
      <c r="A163" s="22">
        <v>136</v>
      </c>
      <c r="B163" s="22">
        <v>11</v>
      </c>
      <c r="C163" s="15" t="s">
        <v>279</v>
      </c>
      <c r="D163" s="7" t="s">
        <v>302</v>
      </c>
      <c r="E163" s="2">
        <v>5</v>
      </c>
      <c r="F163" s="2">
        <v>1072</v>
      </c>
      <c r="G163" s="2">
        <v>466</v>
      </c>
      <c r="H163" s="41">
        <f t="shared" si="105"/>
        <v>11.65</v>
      </c>
      <c r="I163" s="2">
        <v>2</v>
      </c>
      <c r="J163" s="2">
        <v>65.430000000000007</v>
      </c>
      <c r="K163" s="2">
        <v>16.350000000000001</v>
      </c>
      <c r="L163" s="41">
        <f t="shared" si="106"/>
        <v>0.40875000000000006</v>
      </c>
      <c r="M163" s="2">
        <v>0</v>
      </c>
      <c r="N163" s="2">
        <v>0</v>
      </c>
      <c r="O163" s="2">
        <v>0</v>
      </c>
      <c r="P163" s="41">
        <f t="shared" si="107"/>
        <v>0</v>
      </c>
      <c r="Q163" s="2">
        <f t="shared" si="124"/>
        <v>7</v>
      </c>
      <c r="R163" s="2">
        <f t="shared" si="125"/>
        <v>1137.43</v>
      </c>
      <c r="S163" s="2">
        <f t="shared" si="126"/>
        <v>482.35</v>
      </c>
      <c r="T163" s="41">
        <f t="shared" si="108"/>
        <v>12.05875</v>
      </c>
      <c r="U163" s="2">
        <v>0</v>
      </c>
      <c r="V163" s="2">
        <v>0</v>
      </c>
      <c r="W163" s="2">
        <v>0</v>
      </c>
      <c r="X163" s="41">
        <f t="shared" si="109"/>
        <v>0</v>
      </c>
      <c r="Y163" s="2">
        <v>9</v>
      </c>
      <c r="Z163" s="2">
        <v>627.09</v>
      </c>
      <c r="AA163" s="2">
        <v>156.77000000000001</v>
      </c>
      <c r="AB163" s="25">
        <f t="shared" si="110"/>
        <v>3.9192500000000003</v>
      </c>
      <c r="AC163" s="2">
        <v>22</v>
      </c>
      <c r="AD163" s="2">
        <v>248</v>
      </c>
      <c r="AE163" s="2">
        <v>61.976999999999997</v>
      </c>
      <c r="AF163" s="25">
        <f t="shared" si="111"/>
        <v>1.5494250000000001</v>
      </c>
      <c r="AG163" s="2">
        <f t="shared" si="104"/>
        <v>31</v>
      </c>
      <c r="AH163" s="2">
        <f t="shared" si="127"/>
        <v>875.09</v>
      </c>
      <c r="AI163" s="2">
        <f t="shared" si="128"/>
        <v>218.74700000000001</v>
      </c>
      <c r="AJ163" s="25">
        <f t="shared" si="112"/>
        <v>5.4686750000000002</v>
      </c>
      <c r="AK163" s="2">
        <f t="shared" si="129"/>
        <v>38</v>
      </c>
      <c r="AL163" s="2">
        <f t="shared" si="130"/>
        <v>2012.52</v>
      </c>
      <c r="AM163" s="2">
        <f t="shared" si="131"/>
        <v>701.09699999999998</v>
      </c>
      <c r="AN163" s="38">
        <f t="shared" si="113"/>
        <v>17.527425000000001</v>
      </c>
    </row>
    <row r="164" spans="1:40">
      <c r="A164" s="16">
        <v>137</v>
      </c>
      <c r="B164" s="22">
        <v>12</v>
      </c>
      <c r="C164" s="15" t="s">
        <v>279</v>
      </c>
      <c r="D164" s="7" t="s">
        <v>304</v>
      </c>
      <c r="E164" s="2">
        <v>1</v>
      </c>
      <c r="F164" s="2">
        <v>869</v>
      </c>
      <c r="G164" s="2">
        <v>434</v>
      </c>
      <c r="H164" s="41">
        <f t="shared" si="105"/>
        <v>10.850000000000001</v>
      </c>
      <c r="I164" s="2">
        <v>0</v>
      </c>
      <c r="J164" s="2">
        <v>0</v>
      </c>
      <c r="K164" s="2">
        <v>0</v>
      </c>
      <c r="L164" s="41">
        <f t="shared" si="106"/>
        <v>0</v>
      </c>
      <c r="M164" s="2">
        <v>0</v>
      </c>
      <c r="N164" s="2">
        <v>0</v>
      </c>
      <c r="O164" s="2">
        <v>0</v>
      </c>
      <c r="P164" s="41">
        <f t="shared" si="107"/>
        <v>0</v>
      </c>
      <c r="Q164" s="2">
        <f t="shared" si="124"/>
        <v>1</v>
      </c>
      <c r="R164" s="2">
        <f t="shared" si="125"/>
        <v>869</v>
      </c>
      <c r="S164" s="2">
        <f t="shared" si="126"/>
        <v>434</v>
      </c>
      <c r="T164" s="41">
        <f t="shared" si="108"/>
        <v>10.850000000000001</v>
      </c>
      <c r="U164" s="2">
        <v>0</v>
      </c>
      <c r="V164" s="2">
        <v>0</v>
      </c>
      <c r="W164" s="2">
        <v>0</v>
      </c>
      <c r="X164" s="41">
        <f t="shared" si="109"/>
        <v>0</v>
      </c>
      <c r="Y164" s="2">
        <v>3</v>
      </c>
      <c r="Z164" s="2">
        <v>167.07</v>
      </c>
      <c r="AA164" s="2">
        <v>41.767499999999998</v>
      </c>
      <c r="AB164" s="25">
        <f t="shared" si="110"/>
        <v>1.0441875</v>
      </c>
      <c r="AC164" s="2">
        <v>5</v>
      </c>
      <c r="AD164" s="2">
        <v>73.25</v>
      </c>
      <c r="AE164" s="2">
        <v>18.309999999999999</v>
      </c>
      <c r="AF164" s="25">
        <f t="shared" si="111"/>
        <v>0.45774999999999999</v>
      </c>
      <c r="AG164" s="2">
        <f t="shared" si="104"/>
        <v>8</v>
      </c>
      <c r="AH164" s="2">
        <f t="shared" si="127"/>
        <v>240.32</v>
      </c>
      <c r="AI164" s="2">
        <f t="shared" si="128"/>
        <v>60.077500000000001</v>
      </c>
      <c r="AJ164" s="25">
        <f t="shared" si="112"/>
        <v>1.5019374999999999</v>
      </c>
      <c r="AK164" s="2">
        <f t="shared" si="129"/>
        <v>9</v>
      </c>
      <c r="AL164" s="2">
        <f t="shared" si="130"/>
        <v>1109.32</v>
      </c>
      <c r="AM164" s="2">
        <f t="shared" si="131"/>
        <v>494.07749999999999</v>
      </c>
      <c r="AN164" s="38">
        <f t="shared" si="113"/>
        <v>12.351937500000002</v>
      </c>
    </row>
    <row r="165" spans="1:40">
      <c r="A165" s="16">
        <v>138</v>
      </c>
      <c r="B165" s="16">
        <v>13</v>
      </c>
      <c r="C165" s="15" t="s">
        <v>279</v>
      </c>
      <c r="D165" s="7" t="s">
        <v>307</v>
      </c>
      <c r="E165" s="2">
        <v>0</v>
      </c>
      <c r="F165" s="2">
        <v>0</v>
      </c>
      <c r="G165" s="2">
        <v>0</v>
      </c>
      <c r="H165" s="41">
        <f t="shared" si="105"/>
        <v>0</v>
      </c>
      <c r="I165" s="2">
        <v>0</v>
      </c>
      <c r="J165" s="2">
        <v>0</v>
      </c>
      <c r="K165" s="2">
        <v>0</v>
      </c>
      <c r="L165" s="41">
        <f t="shared" si="106"/>
        <v>0</v>
      </c>
      <c r="M165" s="2">
        <v>0</v>
      </c>
      <c r="N165" s="2">
        <v>0</v>
      </c>
      <c r="O165" s="2">
        <v>0</v>
      </c>
      <c r="P165" s="41">
        <f t="shared" si="107"/>
        <v>0</v>
      </c>
      <c r="Q165" s="2">
        <f t="shared" si="124"/>
        <v>0</v>
      </c>
      <c r="R165" s="2">
        <f t="shared" si="125"/>
        <v>0</v>
      </c>
      <c r="S165" s="2">
        <f t="shared" si="126"/>
        <v>0</v>
      </c>
      <c r="T165" s="41">
        <f t="shared" si="108"/>
        <v>0</v>
      </c>
      <c r="U165" s="2">
        <v>0</v>
      </c>
      <c r="V165" s="2">
        <v>0</v>
      </c>
      <c r="W165" s="2">
        <v>0</v>
      </c>
      <c r="X165" s="41">
        <f t="shared" si="109"/>
        <v>0</v>
      </c>
      <c r="Y165" s="2">
        <v>50</v>
      </c>
      <c r="Z165" s="2">
        <v>11104.1</v>
      </c>
      <c r="AA165" s="2">
        <v>2776.03</v>
      </c>
      <c r="AB165" s="25">
        <f t="shared" si="110"/>
        <v>69.400750000000002</v>
      </c>
      <c r="AC165" s="2">
        <v>75</v>
      </c>
      <c r="AD165" s="2">
        <v>895.49</v>
      </c>
      <c r="AE165" s="2">
        <v>223.87200000000001</v>
      </c>
      <c r="AF165" s="25">
        <f t="shared" si="111"/>
        <v>5.5968000000000009</v>
      </c>
      <c r="AG165" s="2">
        <f t="shared" si="104"/>
        <v>125</v>
      </c>
      <c r="AH165" s="2">
        <f t="shared" si="127"/>
        <v>11999.59</v>
      </c>
      <c r="AI165" s="2">
        <f t="shared" si="128"/>
        <v>2999.902</v>
      </c>
      <c r="AJ165" s="25">
        <f t="shared" si="112"/>
        <v>74.997550000000004</v>
      </c>
      <c r="AK165" s="2">
        <f t="shared" si="129"/>
        <v>125</v>
      </c>
      <c r="AL165" s="2">
        <f t="shared" si="130"/>
        <v>11999.59</v>
      </c>
      <c r="AM165" s="2">
        <f t="shared" si="131"/>
        <v>2999.902</v>
      </c>
      <c r="AN165" s="38">
        <f t="shared" si="113"/>
        <v>74.997550000000004</v>
      </c>
    </row>
    <row r="166" spans="1:40">
      <c r="A166" s="22">
        <v>139</v>
      </c>
      <c r="B166" s="22">
        <v>14</v>
      </c>
      <c r="C166" s="15" t="s">
        <v>279</v>
      </c>
      <c r="D166" s="7" t="s">
        <v>308</v>
      </c>
      <c r="E166" s="2">
        <v>5</v>
      </c>
      <c r="F166" s="2">
        <v>449.62</v>
      </c>
      <c r="G166" s="2">
        <v>126.3275</v>
      </c>
      <c r="H166" s="41">
        <f t="shared" si="105"/>
        <v>3.1581875000000004</v>
      </c>
      <c r="I166" s="2">
        <v>0</v>
      </c>
      <c r="J166" s="2">
        <v>0</v>
      </c>
      <c r="K166" s="2">
        <v>0</v>
      </c>
      <c r="L166" s="41">
        <f t="shared" si="106"/>
        <v>0</v>
      </c>
      <c r="M166" s="2">
        <v>0</v>
      </c>
      <c r="N166" s="2">
        <v>0</v>
      </c>
      <c r="O166" s="2">
        <v>0</v>
      </c>
      <c r="P166" s="41">
        <f t="shared" si="107"/>
        <v>0</v>
      </c>
      <c r="Q166" s="2">
        <f t="shared" si="124"/>
        <v>5</v>
      </c>
      <c r="R166" s="2">
        <f t="shared" si="125"/>
        <v>449.62</v>
      </c>
      <c r="S166" s="2">
        <f t="shared" si="126"/>
        <v>126.3275</v>
      </c>
      <c r="T166" s="41">
        <f t="shared" si="108"/>
        <v>3.1581875000000004</v>
      </c>
      <c r="U166" s="2">
        <v>1</v>
      </c>
      <c r="V166" s="2">
        <v>1295</v>
      </c>
      <c r="W166" s="2">
        <v>647.5</v>
      </c>
      <c r="X166" s="41">
        <f t="shared" si="109"/>
        <v>9.7125000000000004</v>
      </c>
      <c r="Y166" s="2">
        <v>18</v>
      </c>
      <c r="Z166" s="2">
        <v>1629.37</v>
      </c>
      <c r="AA166" s="2">
        <v>407.34</v>
      </c>
      <c r="AB166" s="25">
        <f t="shared" si="110"/>
        <v>10.1835</v>
      </c>
      <c r="AC166" s="2">
        <v>50</v>
      </c>
      <c r="AD166" s="2">
        <v>1047.75</v>
      </c>
      <c r="AE166" s="2">
        <v>261.94</v>
      </c>
      <c r="AF166" s="25">
        <f t="shared" si="111"/>
        <v>6.5485000000000007</v>
      </c>
      <c r="AG166" s="2">
        <f t="shared" si="104"/>
        <v>68</v>
      </c>
      <c r="AH166" s="2">
        <f t="shared" si="127"/>
        <v>2677.12</v>
      </c>
      <c r="AI166" s="2">
        <f t="shared" si="128"/>
        <v>669.28</v>
      </c>
      <c r="AJ166" s="25">
        <f t="shared" si="112"/>
        <v>16.731999999999999</v>
      </c>
      <c r="AK166" s="2">
        <f t="shared" si="129"/>
        <v>74</v>
      </c>
      <c r="AL166" s="2">
        <f t="shared" si="130"/>
        <v>4421.74</v>
      </c>
      <c r="AM166" s="2">
        <f t="shared" si="131"/>
        <v>1443.1075000000001</v>
      </c>
      <c r="AN166" s="38">
        <f t="shared" si="113"/>
        <v>29.602687500000002</v>
      </c>
    </row>
    <row r="167" spans="1:40">
      <c r="A167" s="16">
        <v>140</v>
      </c>
      <c r="B167" s="22">
        <v>15</v>
      </c>
      <c r="C167" s="15" t="s">
        <v>279</v>
      </c>
      <c r="D167" s="7" t="s">
        <v>309</v>
      </c>
      <c r="E167" s="2">
        <v>1</v>
      </c>
      <c r="F167" s="2">
        <v>41.7</v>
      </c>
      <c r="G167" s="2">
        <v>10.42</v>
      </c>
      <c r="H167" s="41">
        <f t="shared" si="105"/>
        <v>0.26050000000000001</v>
      </c>
      <c r="I167" s="2">
        <v>0</v>
      </c>
      <c r="J167" s="2">
        <v>0</v>
      </c>
      <c r="K167" s="2">
        <v>0</v>
      </c>
      <c r="L167" s="41">
        <f t="shared" si="106"/>
        <v>0</v>
      </c>
      <c r="M167" s="2">
        <v>1</v>
      </c>
      <c r="N167" s="2">
        <v>2700</v>
      </c>
      <c r="O167" s="2">
        <v>1350</v>
      </c>
      <c r="P167" s="41">
        <f t="shared" si="107"/>
        <v>20.25</v>
      </c>
      <c r="Q167" s="2">
        <f t="shared" si="124"/>
        <v>2</v>
      </c>
      <c r="R167" s="2">
        <f t="shared" si="125"/>
        <v>2741.7</v>
      </c>
      <c r="S167" s="2">
        <f t="shared" si="126"/>
        <v>1360.42</v>
      </c>
      <c r="T167" s="41">
        <f t="shared" si="108"/>
        <v>20.5105</v>
      </c>
      <c r="U167" s="2">
        <v>0</v>
      </c>
      <c r="V167" s="2">
        <v>0</v>
      </c>
      <c r="W167" s="2">
        <v>0</v>
      </c>
      <c r="X167" s="41">
        <f t="shared" si="109"/>
        <v>0</v>
      </c>
      <c r="Y167" s="2">
        <v>4</v>
      </c>
      <c r="Z167" s="2">
        <v>198.14</v>
      </c>
      <c r="AA167" s="2">
        <v>49.53</v>
      </c>
      <c r="AB167" s="25">
        <f t="shared" si="110"/>
        <v>1.2382500000000001</v>
      </c>
      <c r="AC167" s="2">
        <v>5</v>
      </c>
      <c r="AD167" s="2">
        <v>43.28</v>
      </c>
      <c r="AE167" s="2">
        <v>10.815</v>
      </c>
      <c r="AF167" s="25">
        <f t="shared" si="111"/>
        <v>0.27037499999999998</v>
      </c>
      <c r="AG167" s="2">
        <f t="shared" si="104"/>
        <v>9</v>
      </c>
      <c r="AH167" s="2">
        <f t="shared" si="127"/>
        <v>241.42</v>
      </c>
      <c r="AI167" s="2">
        <f t="shared" si="128"/>
        <v>60.344999999999999</v>
      </c>
      <c r="AJ167" s="25">
        <f t="shared" si="112"/>
        <v>1.5086250000000001</v>
      </c>
      <c r="AK167" s="2">
        <f t="shared" si="129"/>
        <v>11</v>
      </c>
      <c r="AL167" s="2">
        <f t="shared" si="130"/>
        <v>2983.12</v>
      </c>
      <c r="AM167" s="2">
        <f t="shared" si="131"/>
        <v>1420.7650000000001</v>
      </c>
      <c r="AN167" s="38">
        <f t="shared" si="113"/>
        <v>22.019124999999999</v>
      </c>
    </row>
    <row r="168" spans="1:40" s="8" customFormat="1">
      <c r="A168" s="33"/>
      <c r="B168" s="33"/>
      <c r="C168" s="6"/>
      <c r="D168" s="6" t="s">
        <v>10</v>
      </c>
      <c r="E168" s="27">
        <f>SUM(E153:E167)</f>
        <v>88</v>
      </c>
      <c r="F168" s="27">
        <f t="shared" ref="F168:AN168" si="132">SUM(F153:F167)</f>
        <v>16676.400000000001</v>
      </c>
      <c r="G168" s="27">
        <f t="shared" si="132"/>
        <v>5113.5245000000004</v>
      </c>
      <c r="H168" s="27">
        <f t="shared" si="132"/>
        <v>127.83811249999998</v>
      </c>
      <c r="I168" s="27">
        <f t="shared" si="132"/>
        <v>8</v>
      </c>
      <c r="J168" s="27">
        <f t="shared" si="132"/>
        <v>279.99</v>
      </c>
      <c r="K168" s="27">
        <f t="shared" si="132"/>
        <v>69.987500000000011</v>
      </c>
      <c r="L168" s="27">
        <f t="shared" si="132"/>
        <v>1.7496874999999998</v>
      </c>
      <c r="M168" s="27">
        <f t="shared" si="132"/>
        <v>6</v>
      </c>
      <c r="N168" s="27">
        <f t="shared" si="132"/>
        <v>8776</v>
      </c>
      <c r="O168" s="27">
        <f t="shared" si="132"/>
        <v>4388</v>
      </c>
      <c r="P168" s="27">
        <f t="shared" si="132"/>
        <v>65.819999999999993</v>
      </c>
      <c r="Q168" s="27">
        <f t="shared" si="132"/>
        <v>102</v>
      </c>
      <c r="R168" s="27">
        <f t="shared" si="132"/>
        <v>25732.39</v>
      </c>
      <c r="S168" s="27">
        <f t="shared" si="132"/>
        <v>9571.5120000000006</v>
      </c>
      <c r="T168" s="27">
        <f t="shared" si="132"/>
        <v>195.40780000000001</v>
      </c>
      <c r="U168" s="27">
        <f t="shared" si="132"/>
        <v>3</v>
      </c>
      <c r="V168" s="27">
        <f t="shared" si="132"/>
        <v>4468</v>
      </c>
      <c r="W168" s="27">
        <f t="shared" si="132"/>
        <v>2234.12</v>
      </c>
      <c r="X168" s="27">
        <f t="shared" si="132"/>
        <v>33.511800000000001</v>
      </c>
      <c r="Y168" s="27">
        <f t="shared" si="132"/>
        <v>234</v>
      </c>
      <c r="Z168" s="27">
        <f t="shared" si="132"/>
        <v>36596.36</v>
      </c>
      <c r="AA168" s="27">
        <f t="shared" si="132"/>
        <v>9160.1610000000019</v>
      </c>
      <c r="AB168" s="27">
        <f t="shared" si="132"/>
        <v>229.00402500000004</v>
      </c>
      <c r="AC168" s="27">
        <f t="shared" si="132"/>
        <v>952</v>
      </c>
      <c r="AD168" s="27">
        <f t="shared" si="132"/>
        <v>7077.4</v>
      </c>
      <c r="AE168" s="27">
        <f t="shared" si="132"/>
        <v>1769.2910000000002</v>
      </c>
      <c r="AF168" s="27">
        <f t="shared" si="132"/>
        <v>44.232275000000001</v>
      </c>
      <c r="AG168" s="27">
        <f t="shared" si="132"/>
        <v>1186</v>
      </c>
      <c r="AH168" s="27">
        <f t="shared" si="132"/>
        <v>43673.760000000002</v>
      </c>
      <c r="AI168" s="27">
        <f t="shared" si="132"/>
        <v>10929.452000000001</v>
      </c>
      <c r="AJ168" s="27">
        <f t="shared" si="132"/>
        <v>273.23629999999997</v>
      </c>
      <c r="AK168" s="27">
        <f t="shared" si="132"/>
        <v>1291</v>
      </c>
      <c r="AL168" s="27">
        <f t="shared" si="132"/>
        <v>73874.149999999994</v>
      </c>
      <c r="AM168" s="27">
        <f t="shared" si="132"/>
        <v>22735.083999999995</v>
      </c>
      <c r="AN168" s="27">
        <f t="shared" si="132"/>
        <v>502.15589999999997</v>
      </c>
    </row>
    <row r="169" spans="1:40">
      <c r="A169" s="33"/>
      <c r="B169" s="33"/>
      <c r="C169" s="6"/>
      <c r="D169" s="6"/>
      <c r="E169" s="2"/>
      <c r="F169" s="2"/>
      <c r="G169" s="2"/>
      <c r="H169" s="41"/>
      <c r="I169" s="2"/>
      <c r="J169" s="2"/>
      <c r="K169" s="2"/>
      <c r="L169" s="41"/>
      <c r="M169" s="2"/>
      <c r="N169" s="2"/>
      <c r="O169" s="2"/>
      <c r="P169" s="41"/>
      <c r="Q169" s="2"/>
      <c r="R169" s="2"/>
      <c r="S169" s="2"/>
      <c r="T169" s="41"/>
      <c r="U169" s="2"/>
      <c r="V169" s="2"/>
      <c r="W169" s="2"/>
      <c r="X169" s="41"/>
      <c r="Y169" s="2"/>
      <c r="Z169" s="2"/>
      <c r="AA169" s="2"/>
      <c r="AB169" s="25"/>
      <c r="AC169" s="2"/>
      <c r="AD169" s="2"/>
      <c r="AE169" s="2"/>
      <c r="AF169" s="25"/>
      <c r="AG169" s="2"/>
      <c r="AH169" s="2"/>
      <c r="AI169" s="2"/>
      <c r="AJ169" s="25"/>
      <c r="AK169" s="2"/>
      <c r="AL169" s="2"/>
      <c r="AM169" s="2"/>
      <c r="AN169" s="38"/>
    </row>
    <row r="170" spans="1:40">
      <c r="A170" s="22">
        <v>141</v>
      </c>
      <c r="B170" s="22">
        <v>1</v>
      </c>
      <c r="C170" s="7" t="s">
        <v>311</v>
      </c>
      <c r="D170" s="7" t="s">
        <v>313</v>
      </c>
      <c r="E170" s="2">
        <v>3</v>
      </c>
      <c r="F170" s="2">
        <v>327.2</v>
      </c>
      <c r="G170" s="2">
        <v>81.8</v>
      </c>
      <c r="H170" s="41">
        <f t="shared" si="105"/>
        <v>2.0449999999999999</v>
      </c>
      <c r="I170" s="2">
        <v>1</v>
      </c>
      <c r="J170" s="2">
        <v>12</v>
      </c>
      <c r="K170" s="2">
        <v>3</v>
      </c>
      <c r="L170" s="41">
        <f t="shared" si="106"/>
        <v>7.5000000000000011E-2</v>
      </c>
      <c r="M170" s="2">
        <v>1</v>
      </c>
      <c r="N170" s="2">
        <v>1343</v>
      </c>
      <c r="O170" s="2">
        <v>1007</v>
      </c>
      <c r="P170" s="41">
        <f t="shared" si="107"/>
        <v>15.104999999999999</v>
      </c>
      <c r="Q170" s="2">
        <f t="shared" ref="Q170:Q183" si="133">E170+I170+M170</f>
        <v>5</v>
      </c>
      <c r="R170" s="2">
        <f t="shared" ref="R170:R183" si="134">F170+J170+N170</f>
        <v>1682.2</v>
      </c>
      <c r="S170" s="2">
        <f t="shared" ref="S170:S183" si="135">G170+K170+O170</f>
        <v>1091.8</v>
      </c>
      <c r="T170" s="41">
        <f t="shared" si="108"/>
        <v>17.224999999999998</v>
      </c>
      <c r="U170" s="2">
        <v>0</v>
      </c>
      <c r="V170" s="2">
        <v>0</v>
      </c>
      <c r="W170" s="2">
        <v>0</v>
      </c>
      <c r="X170" s="41">
        <f t="shared" si="109"/>
        <v>0</v>
      </c>
      <c r="Y170" s="2">
        <v>3</v>
      </c>
      <c r="Z170" s="2">
        <v>70.239999999999995</v>
      </c>
      <c r="AA170" s="2">
        <v>17.55</v>
      </c>
      <c r="AB170" s="25">
        <f t="shared" si="110"/>
        <v>0.43875000000000003</v>
      </c>
      <c r="AC170" s="2">
        <v>30</v>
      </c>
      <c r="AD170" s="2">
        <v>419.64</v>
      </c>
      <c r="AE170" s="2">
        <v>104.91</v>
      </c>
      <c r="AF170" s="25">
        <f t="shared" si="111"/>
        <v>2.6227499999999999</v>
      </c>
      <c r="AG170" s="2">
        <f t="shared" si="104"/>
        <v>33</v>
      </c>
      <c r="AH170" s="2">
        <f t="shared" ref="AH170:AH183" si="136">Z170+AD170</f>
        <v>489.88</v>
      </c>
      <c r="AI170" s="2">
        <f t="shared" ref="AI170:AI183" si="137">AA170+AE170</f>
        <v>122.46</v>
      </c>
      <c r="AJ170" s="25">
        <f t="shared" si="112"/>
        <v>3.0615000000000001</v>
      </c>
      <c r="AK170" s="2">
        <f t="shared" ref="AK170:AK183" si="138">Q170+U170+AG170</f>
        <v>38</v>
      </c>
      <c r="AL170" s="2">
        <f t="shared" ref="AL170:AL183" si="139">R170+V170+AH170</f>
        <v>2172.08</v>
      </c>
      <c r="AM170" s="2">
        <f t="shared" ref="AM170:AM183" si="140">S170+W170+AI170</f>
        <v>1214.26</v>
      </c>
      <c r="AN170" s="38">
        <f t="shared" si="113"/>
        <v>20.286499999999997</v>
      </c>
    </row>
    <row r="171" spans="1:40">
      <c r="A171" s="22">
        <v>142</v>
      </c>
      <c r="B171" s="22">
        <v>2</v>
      </c>
      <c r="C171" s="7" t="s">
        <v>311</v>
      </c>
      <c r="D171" s="7" t="s">
        <v>315</v>
      </c>
      <c r="E171" s="2">
        <v>0</v>
      </c>
      <c r="F171" s="2">
        <v>0</v>
      </c>
      <c r="G171" s="2">
        <v>0</v>
      </c>
      <c r="H171" s="41">
        <f t="shared" si="105"/>
        <v>0</v>
      </c>
      <c r="I171" s="2">
        <v>0</v>
      </c>
      <c r="J171" s="2">
        <v>0</v>
      </c>
      <c r="K171" s="2">
        <v>0</v>
      </c>
      <c r="L171" s="41">
        <f t="shared" si="106"/>
        <v>0</v>
      </c>
      <c r="M171" s="2">
        <v>0</v>
      </c>
      <c r="N171" s="2">
        <v>0</v>
      </c>
      <c r="O171" s="2">
        <v>0</v>
      </c>
      <c r="P171" s="41">
        <f t="shared" si="107"/>
        <v>0</v>
      </c>
      <c r="Q171" s="2">
        <f t="shared" si="133"/>
        <v>0</v>
      </c>
      <c r="R171" s="2">
        <f t="shared" si="134"/>
        <v>0</v>
      </c>
      <c r="S171" s="2">
        <f t="shared" si="135"/>
        <v>0</v>
      </c>
      <c r="T171" s="41">
        <f t="shared" si="108"/>
        <v>0</v>
      </c>
      <c r="U171" s="2">
        <v>1</v>
      </c>
      <c r="V171" s="2">
        <v>11169</v>
      </c>
      <c r="W171" s="2">
        <v>8376</v>
      </c>
      <c r="X171" s="41">
        <f>W171*0.0075</f>
        <v>62.82</v>
      </c>
      <c r="Y171" s="2">
        <v>0</v>
      </c>
      <c r="Z171" s="2">
        <v>0</v>
      </c>
      <c r="AA171" s="2">
        <v>0</v>
      </c>
      <c r="AB171" s="25">
        <f t="shared" si="110"/>
        <v>0</v>
      </c>
      <c r="AC171" s="2">
        <v>0</v>
      </c>
      <c r="AD171" s="2">
        <v>0</v>
      </c>
      <c r="AE171" s="2">
        <v>0</v>
      </c>
      <c r="AF171" s="25">
        <f t="shared" si="111"/>
        <v>0</v>
      </c>
      <c r="AG171" s="2">
        <f t="shared" si="104"/>
        <v>0</v>
      </c>
      <c r="AH171" s="2">
        <f t="shared" si="136"/>
        <v>0</v>
      </c>
      <c r="AI171" s="2">
        <f t="shared" si="137"/>
        <v>0</v>
      </c>
      <c r="AJ171" s="25">
        <f t="shared" si="112"/>
        <v>0</v>
      </c>
      <c r="AK171" s="2">
        <f t="shared" si="138"/>
        <v>1</v>
      </c>
      <c r="AL171" s="2">
        <f t="shared" si="139"/>
        <v>11169</v>
      </c>
      <c r="AM171" s="2">
        <f t="shared" si="140"/>
        <v>8376</v>
      </c>
      <c r="AN171" s="38">
        <f t="shared" si="113"/>
        <v>62.82</v>
      </c>
    </row>
    <row r="172" spans="1:40">
      <c r="A172" s="22">
        <v>143</v>
      </c>
      <c r="B172" s="22">
        <v>3</v>
      </c>
      <c r="C172" s="7" t="s">
        <v>311</v>
      </c>
      <c r="D172" s="7" t="s">
        <v>317</v>
      </c>
      <c r="E172" s="2">
        <v>4</v>
      </c>
      <c r="F172" s="2">
        <v>533.98</v>
      </c>
      <c r="G172" s="2">
        <v>307</v>
      </c>
      <c r="H172" s="41">
        <f t="shared" si="105"/>
        <v>7.6750000000000007</v>
      </c>
      <c r="I172" s="2">
        <v>1</v>
      </c>
      <c r="J172" s="2">
        <v>7.67</v>
      </c>
      <c r="K172" s="2">
        <v>1.92</v>
      </c>
      <c r="L172" s="41">
        <f t="shared" si="106"/>
        <v>4.8000000000000001E-2</v>
      </c>
      <c r="M172" s="2">
        <v>0</v>
      </c>
      <c r="N172" s="2">
        <v>0</v>
      </c>
      <c r="O172" s="2">
        <v>0</v>
      </c>
      <c r="P172" s="41">
        <f t="shared" si="107"/>
        <v>0</v>
      </c>
      <c r="Q172" s="2">
        <f t="shared" si="133"/>
        <v>5</v>
      </c>
      <c r="R172" s="2">
        <f t="shared" si="134"/>
        <v>541.65</v>
      </c>
      <c r="S172" s="2">
        <f t="shared" si="135"/>
        <v>308.92</v>
      </c>
      <c r="T172" s="41">
        <f t="shared" si="108"/>
        <v>7.7230000000000008</v>
      </c>
      <c r="U172" s="2">
        <v>0</v>
      </c>
      <c r="V172" s="2">
        <v>0</v>
      </c>
      <c r="W172" s="2">
        <v>0</v>
      </c>
      <c r="X172" s="41">
        <f t="shared" si="109"/>
        <v>0</v>
      </c>
      <c r="Y172" s="2">
        <v>7</v>
      </c>
      <c r="Z172" s="2">
        <v>286.89999999999998</v>
      </c>
      <c r="AA172" s="2">
        <v>105.97</v>
      </c>
      <c r="AB172" s="25">
        <f t="shared" si="110"/>
        <v>2.6492500000000003</v>
      </c>
      <c r="AC172" s="2">
        <v>4</v>
      </c>
      <c r="AD172" s="2">
        <v>60.06</v>
      </c>
      <c r="AE172" s="2">
        <v>15.02</v>
      </c>
      <c r="AF172" s="25">
        <f t="shared" si="111"/>
        <v>0.3755</v>
      </c>
      <c r="AG172" s="2">
        <f t="shared" si="104"/>
        <v>11</v>
      </c>
      <c r="AH172" s="2">
        <f t="shared" si="136"/>
        <v>346.96</v>
      </c>
      <c r="AI172" s="2">
        <f t="shared" si="137"/>
        <v>120.99</v>
      </c>
      <c r="AJ172" s="25">
        <f t="shared" si="112"/>
        <v>3.0247500000000005</v>
      </c>
      <c r="AK172" s="2">
        <f t="shared" si="138"/>
        <v>16</v>
      </c>
      <c r="AL172" s="2">
        <f t="shared" si="139"/>
        <v>888.6099999999999</v>
      </c>
      <c r="AM172" s="2">
        <f t="shared" si="140"/>
        <v>429.91</v>
      </c>
      <c r="AN172" s="38">
        <f t="shared" si="113"/>
        <v>10.747750000000002</v>
      </c>
    </row>
    <row r="173" spans="1:40">
      <c r="A173" s="22">
        <v>144</v>
      </c>
      <c r="B173" s="22">
        <v>4</v>
      </c>
      <c r="C173" s="7" t="s">
        <v>311</v>
      </c>
      <c r="D173" s="7" t="s">
        <v>319</v>
      </c>
      <c r="E173" s="2">
        <v>7</v>
      </c>
      <c r="F173" s="2">
        <v>280.2</v>
      </c>
      <c r="G173" s="2">
        <v>113.15</v>
      </c>
      <c r="H173" s="41">
        <f t="shared" si="105"/>
        <v>2.8287500000000003</v>
      </c>
      <c r="I173" s="2">
        <v>2</v>
      </c>
      <c r="J173" s="2">
        <v>25.59</v>
      </c>
      <c r="K173" s="2">
        <v>6.4</v>
      </c>
      <c r="L173" s="41">
        <f t="shared" si="106"/>
        <v>0.16000000000000003</v>
      </c>
      <c r="M173" s="2">
        <v>1</v>
      </c>
      <c r="N173" s="2">
        <v>1510</v>
      </c>
      <c r="O173" s="2">
        <v>650</v>
      </c>
      <c r="P173" s="41">
        <f t="shared" si="107"/>
        <v>9.75</v>
      </c>
      <c r="Q173" s="2">
        <f t="shared" si="133"/>
        <v>10</v>
      </c>
      <c r="R173" s="2">
        <f t="shared" si="134"/>
        <v>1815.79</v>
      </c>
      <c r="S173" s="2">
        <f t="shared" si="135"/>
        <v>769.55</v>
      </c>
      <c r="T173" s="41">
        <f t="shared" si="108"/>
        <v>12.73875</v>
      </c>
      <c r="U173" s="2">
        <v>0</v>
      </c>
      <c r="V173" s="2">
        <v>0</v>
      </c>
      <c r="W173" s="2">
        <v>0</v>
      </c>
      <c r="X173" s="41">
        <f t="shared" si="109"/>
        <v>0</v>
      </c>
      <c r="Y173" s="2">
        <v>1</v>
      </c>
      <c r="Z173" s="2">
        <v>78.099999999999994</v>
      </c>
      <c r="AA173" s="2">
        <v>36</v>
      </c>
      <c r="AB173" s="25">
        <f t="shared" si="110"/>
        <v>0.9</v>
      </c>
      <c r="AC173" s="2">
        <v>3</v>
      </c>
      <c r="AD173" s="2">
        <v>46.65</v>
      </c>
      <c r="AE173" s="2">
        <v>11.65</v>
      </c>
      <c r="AF173" s="25">
        <f t="shared" si="111"/>
        <v>0.29125000000000001</v>
      </c>
      <c r="AG173" s="2">
        <f t="shared" si="104"/>
        <v>4</v>
      </c>
      <c r="AH173" s="2">
        <f t="shared" si="136"/>
        <v>124.75</v>
      </c>
      <c r="AI173" s="2">
        <f t="shared" si="137"/>
        <v>47.65</v>
      </c>
      <c r="AJ173" s="25">
        <f t="shared" si="112"/>
        <v>1.1912500000000001</v>
      </c>
      <c r="AK173" s="2">
        <f t="shared" si="138"/>
        <v>14</v>
      </c>
      <c r="AL173" s="2">
        <f t="shared" si="139"/>
        <v>1940.54</v>
      </c>
      <c r="AM173" s="2">
        <f t="shared" si="140"/>
        <v>817.19999999999993</v>
      </c>
      <c r="AN173" s="38">
        <f t="shared" si="113"/>
        <v>13.93</v>
      </c>
    </row>
    <row r="174" spans="1:40">
      <c r="A174" s="22">
        <v>145</v>
      </c>
      <c r="B174" s="22">
        <v>5</v>
      </c>
      <c r="C174" s="7" t="s">
        <v>311</v>
      </c>
      <c r="D174" s="7" t="s">
        <v>321</v>
      </c>
      <c r="E174" s="2">
        <v>5</v>
      </c>
      <c r="F174" s="2">
        <v>441.36</v>
      </c>
      <c r="G174" s="2">
        <v>329</v>
      </c>
      <c r="H174" s="41">
        <f t="shared" si="105"/>
        <v>8.2249999999999996</v>
      </c>
      <c r="I174" s="2">
        <v>2</v>
      </c>
      <c r="J174" s="2">
        <v>35.92</v>
      </c>
      <c r="K174" s="2">
        <v>8.98</v>
      </c>
      <c r="L174" s="41">
        <f t="shared" si="106"/>
        <v>0.22450000000000003</v>
      </c>
      <c r="M174" s="2">
        <v>0</v>
      </c>
      <c r="N174" s="2">
        <v>0</v>
      </c>
      <c r="O174" s="2">
        <v>0</v>
      </c>
      <c r="P174" s="41">
        <f t="shared" si="107"/>
        <v>0</v>
      </c>
      <c r="Q174" s="2">
        <f t="shared" si="133"/>
        <v>7</v>
      </c>
      <c r="R174" s="2">
        <f t="shared" si="134"/>
        <v>477.28000000000003</v>
      </c>
      <c r="S174" s="2">
        <f t="shared" si="135"/>
        <v>337.98</v>
      </c>
      <c r="T174" s="41">
        <f t="shared" si="108"/>
        <v>8.4495000000000005</v>
      </c>
      <c r="U174" s="2">
        <v>0</v>
      </c>
      <c r="V174" s="2">
        <v>0</v>
      </c>
      <c r="W174" s="2">
        <v>0</v>
      </c>
      <c r="X174" s="41">
        <f t="shared" si="109"/>
        <v>0</v>
      </c>
      <c r="Y174" s="2">
        <v>6</v>
      </c>
      <c r="Z174" s="2">
        <v>297.58</v>
      </c>
      <c r="AA174" s="2">
        <v>222</v>
      </c>
      <c r="AB174" s="25">
        <f t="shared" si="110"/>
        <v>5.5500000000000007</v>
      </c>
      <c r="AC174" s="2">
        <v>6</v>
      </c>
      <c r="AD174" s="2">
        <v>109.13</v>
      </c>
      <c r="AE174" s="2">
        <v>27.4</v>
      </c>
      <c r="AF174" s="25">
        <f t="shared" si="111"/>
        <v>0.68500000000000005</v>
      </c>
      <c r="AG174" s="2">
        <f t="shared" si="104"/>
        <v>12</v>
      </c>
      <c r="AH174" s="2">
        <f t="shared" si="136"/>
        <v>406.71</v>
      </c>
      <c r="AI174" s="2">
        <f t="shared" si="137"/>
        <v>249.4</v>
      </c>
      <c r="AJ174" s="25">
        <f t="shared" si="112"/>
        <v>6.2350000000000012</v>
      </c>
      <c r="AK174" s="2">
        <f t="shared" si="138"/>
        <v>19</v>
      </c>
      <c r="AL174" s="2">
        <f t="shared" si="139"/>
        <v>883.99</v>
      </c>
      <c r="AM174" s="2">
        <f t="shared" si="140"/>
        <v>587.38</v>
      </c>
      <c r="AN174" s="38">
        <f t="shared" si="113"/>
        <v>14.684500000000002</v>
      </c>
    </row>
    <row r="175" spans="1:40">
      <c r="A175" s="22">
        <v>146</v>
      </c>
      <c r="B175" s="22">
        <v>6</v>
      </c>
      <c r="C175" s="7" t="s">
        <v>311</v>
      </c>
      <c r="D175" s="7" t="s">
        <v>323</v>
      </c>
      <c r="E175" s="2">
        <v>8</v>
      </c>
      <c r="F175" s="2">
        <v>442.25</v>
      </c>
      <c r="G175" s="2">
        <v>146.26</v>
      </c>
      <c r="H175" s="41">
        <f t="shared" si="105"/>
        <v>3.6564999999999999</v>
      </c>
      <c r="I175" s="2">
        <v>0</v>
      </c>
      <c r="J175" s="2">
        <v>0</v>
      </c>
      <c r="K175" s="2">
        <v>0</v>
      </c>
      <c r="L175" s="41">
        <f t="shared" si="106"/>
        <v>0</v>
      </c>
      <c r="M175" s="2">
        <v>2</v>
      </c>
      <c r="N175" s="2">
        <v>1256</v>
      </c>
      <c r="O175" s="2">
        <v>850</v>
      </c>
      <c r="P175" s="41">
        <f t="shared" si="107"/>
        <v>12.75</v>
      </c>
      <c r="Q175" s="2">
        <f t="shared" si="133"/>
        <v>10</v>
      </c>
      <c r="R175" s="2">
        <f t="shared" si="134"/>
        <v>1698.25</v>
      </c>
      <c r="S175" s="2">
        <f t="shared" si="135"/>
        <v>996.26</v>
      </c>
      <c r="T175" s="41">
        <f t="shared" si="108"/>
        <v>16.406500000000001</v>
      </c>
      <c r="U175" s="2">
        <v>0</v>
      </c>
      <c r="V175" s="2">
        <v>0</v>
      </c>
      <c r="W175" s="2">
        <v>0</v>
      </c>
      <c r="X175" s="41">
        <f t="shared" si="109"/>
        <v>0</v>
      </c>
      <c r="Y175" s="2">
        <v>11</v>
      </c>
      <c r="Z175" s="2">
        <v>339.11</v>
      </c>
      <c r="AA175" s="2">
        <v>125.56</v>
      </c>
      <c r="AB175" s="25">
        <f t="shared" si="110"/>
        <v>3.1390000000000002</v>
      </c>
      <c r="AC175" s="2">
        <v>71</v>
      </c>
      <c r="AD175" s="2">
        <v>689.96</v>
      </c>
      <c r="AE175" s="2">
        <v>172.48</v>
      </c>
      <c r="AF175" s="25">
        <f t="shared" si="111"/>
        <v>4.3120000000000003</v>
      </c>
      <c r="AG175" s="2">
        <f t="shared" si="104"/>
        <v>82</v>
      </c>
      <c r="AH175" s="2">
        <f t="shared" si="136"/>
        <v>1029.0700000000002</v>
      </c>
      <c r="AI175" s="2">
        <f t="shared" si="137"/>
        <v>298.03999999999996</v>
      </c>
      <c r="AJ175" s="25">
        <f t="shared" si="112"/>
        <v>7.4510000000000005</v>
      </c>
      <c r="AK175" s="2">
        <f t="shared" si="138"/>
        <v>92</v>
      </c>
      <c r="AL175" s="2">
        <f t="shared" si="139"/>
        <v>2727.32</v>
      </c>
      <c r="AM175" s="2">
        <f t="shared" si="140"/>
        <v>1294.3</v>
      </c>
      <c r="AN175" s="38">
        <f t="shared" si="113"/>
        <v>23.857500000000002</v>
      </c>
    </row>
    <row r="176" spans="1:40">
      <c r="A176" s="22">
        <v>147</v>
      </c>
      <c r="B176" s="22">
        <v>7</v>
      </c>
      <c r="C176" s="7" t="s">
        <v>311</v>
      </c>
      <c r="D176" s="7" t="s">
        <v>325</v>
      </c>
      <c r="E176" s="2">
        <v>9</v>
      </c>
      <c r="F176" s="2">
        <v>550.16999999999996</v>
      </c>
      <c r="G176" s="2">
        <v>158.09700000000001</v>
      </c>
      <c r="H176" s="41">
        <f t="shared" si="105"/>
        <v>3.9524250000000003</v>
      </c>
      <c r="I176" s="2">
        <v>0</v>
      </c>
      <c r="J176" s="2">
        <v>0</v>
      </c>
      <c r="K176" s="2">
        <v>0</v>
      </c>
      <c r="L176" s="41">
        <f t="shared" si="106"/>
        <v>0</v>
      </c>
      <c r="M176" s="2">
        <v>0</v>
      </c>
      <c r="N176" s="2">
        <v>0</v>
      </c>
      <c r="O176" s="2">
        <v>0</v>
      </c>
      <c r="P176" s="41">
        <f t="shared" si="107"/>
        <v>0</v>
      </c>
      <c r="Q176" s="2">
        <f t="shared" si="133"/>
        <v>9</v>
      </c>
      <c r="R176" s="2">
        <f t="shared" si="134"/>
        <v>550.16999999999996</v>
      </c>
      <c r="S176" s="2">
        <f t="shared" si="135"/>
        <v>158.09700000000001</v>
      </c>
      <c r="T176" s="41">
        <f t="shared" si="108"/>
        <v>3.9524250000000003</v>
      </c>
      <c r="U176" s="2">
        <v>1</v>
      </c>
      <c r="V176" s="2">
        <v>554</v>
      </c>
      <c r="W176" s="2">
        <v>415.5</v>
      </c>
      <c r="X176" s="41">
        <f t="shared" si="109"/>
        <v>6.2324999999999999</v>
      </c>
      <c r="Y176" s="2">
        <v>0</v>
      </c>
      <c r="Z176" s="2">
        <v>0</v>
      </c>
      <c r="AA176" s="2">
        <v>0</v>
      </c>
      <c r="AB176" s="25">
        <f t="shared" si="110"/>
        <v>0</v>
      </c>
      <c r="AC176" s="2">
        <v>22</v>
      </c>
      <c r="AD176" s="2">
        <v>304.74</v>
      </c>
      <c r="AE176" s="2">
        <v>76.180000000000007</v>
      </c>
      <c r="AF176" s="25">
        <f t="shared" si="111"/>
        <v>1.9045000000000003</v>
      </c>
      <c r="AG176" s="2">
        <f t="shared" si="104"/>
        <v>22</v>
      </c>
      <c r="AH176" s="2">
        <f t="shared" si="136"/>
        <v>304.74</v>
      </c>
      <c r="AI176" s="2">
        <f t="shared" si="137"/>
        <v>76.180000000000007</v>
      </c>
      <c r="AJ176" s="25">
        <f t="shared" si="112"/>
        <v>1.9045000000000003</v>
      </c>
      <c r="AK176" s="2">
        <f t="shared" si="138"/>
        <v>32</v>
      </c>
      <c r="AL176" s="2">
        <f t="shared" si="139"/>
        <v>1408.91</v>
      </c>
      <c r="AM176" s="2">
        <f t="shared" si="140"/>
        <v>649.77700000000004</v>
      </c>
      <c r="AN176" s="38">
        <f t="shared" si="113"/>
        <v>12.089425</v>
      </c>
    </row>
    <row r="177" spans="1:40">
      <c r="A177" s="22">
        <v>148</v>
      </c>
      <c r="B177" s="22">
        <v>8</v>
      </c>
      <c r="C177" s="7" t="s">
        <v>311</v>
      </c>
      <c r="D177" s="7" t="s">
        <v>327</v>
      </c>
      <c r="E177" s="2">
        <v>0</v>
      </c>
      <c r="F177" s="2">
        <v>0</v>
      </c>
      <c r="G177" s="2">
        <v>0</v>
      </c>
      <c r="H177" s="41">
        <f t="shared" si="105"/>
        <v>0</v>
      </c>
      <c r="I177" s="2">
        <v>0</v>
      </c>
      <c r="J177" s="2">
        <v>0</v>
      </c>
      <c r="K177" s="2">
        <v>0</v>
      </c>
      <c r="L177" s="41">
        <f t="shared" si="106"/>
        <v>0</v>
      </c>
      <c r="M177" s="2">
        <v>0</v>
      </c>
      <c r="N177" s="2">
        <v>0</v>
      </c>
      <c r="O177" s="2">
        <v>0</v>
      </c>
      <c r="P177" s="41">
        <f t="shared" si="107"/>
        <v>0</v>
      </c>
      <c r="Q177" s="2">
        <f t="shared" si="133"/>
        <v>0</v>
      </c>
      <c r="R177" s="2">
        <f t="shared" si="134"/>
        <v>0</v>
      </c>
      <c r="S177" s="2">
        <f t="shared" si="135"/>
        <v>0</v>
      </c>
      <c r="T177" s="41">
        <f t="shared" si="108"/>
        <v>0</v>
      </c>
      <c r="U177" s="2">
        <v>0</v>
      </c>
      <c r="V177" s="2">
        <v>0</v>
      </c>
      <c r="W177" s="2">
        <v>0</v>
      </c>
      <c r="X177" s="41">
        <f t="shared" si="109"/>
        <v>0</v>
      </c>
      <c r="Y177" s="2">
        <v>0</v>
      </c>
      <c r="Z177" s="2">
        <v>0</v>
      </c>
      <c r="AA177" s="2">
        <v>0</v>
      </c>
      <c r="AB177" s="25">
        <f t="shared" si="110"/>
        <v>0</v>
      </c>
      <c r="AC177" s="2">
        <v>0</v>
      </c>
      <c r="AD177" s="2">
        <v>0</v>
      </c>
      <c r="AE177" s="2">
        <v>0</v>
      </c>
      <c r="AF177" s="25">
        <f t="shared" si="111"/>
        <v>0</v>
      </c>
      <c r="AG177" s="2">
        <f t="shared" si="104"/>
        <v>0</v>
      </c>
      <c r="AH177" s="2">
        <f t="shared" si="136"/>
        <v>0</v>
      </c>
      <c r="AI177" s="2">
        <f t="shared" si="137"/>
        <v>0</v>
      </c>
      <c r="AJ177" s="25">
        <f t="shared" si="112"/>
        <v>0</v>
      </c>
      <c r="AK177" s="2">
        <f t="shared" si="138"/>
        <v>0</v>
      </c>
      <c r="AL177" s="2">
        <f t="shared" si="139"/>
        <v>0</v>
      </c>
      <c r="AM177" s="2">
        <f t="shared" si="140"/>
        <v>0</v>
      </c>
      <c r="AN177" s="38">
        <f t="shared" si="113"/>
        <v>0</v>
      </c>
    </row>
    <row r="178" spans="1:40">
      <c r="A178" s="22">
        <v>149</v>
      </c>
      <c r="B178" s="22">
        <v>9</v>
      </c>
      <c r="C178" s="7" t="s">
        <v>311</v>
      </c>
      <c r="D178" s="7" t="s">
        <v>329</v>
      </c>
      <c r="E178" s="2">
        <v>13</v>
      </c>
      <c r="F178" s="2">
        <v>783.64</v>
      </c>
      <c r="G178" s="2">
        <v>235.93</v>
      </c>
      <c r="H178" s="41">
        <f t="shared" si="105"/>
        <v>5.8982500000000009</v>
      </c>
      <c r="I178" s="2">
        <v>0</v>
      </c>
      <c r="J178" s="2">
        <v>0</v>
      </c>
      <c r="K178" s="2">
        <v>0</v>
      </c>
      <c r="L178" s="41">
        <f t="shared" si="106"/>
        <v>0</v>
      </c>
      <c r="M178" s="2">
        <v>0</v>
      </c>
      <c r="N178" s="2">
        <v>0</v>
      </c>
      <c r="O178" s="2">
        <v>0</v>
      </c>
      <c r="P178" s="41">
        <f t="shared" si="107"/>
        <v>0</v>
      </c>
      <c r="Q178" s="2">
        <f t="shared" si="133"/>
        <v>13</v>
      </c>
      <c r="R178" s="2">
        <f t="shared" si="134"/>
        <v>783.64</v>
      </c>
      <c r="S178" s="2">
        <f t="shared" si="135"/>
        <v>235.93</v>
      </c>
      <c r="T178" s="41">
        <f t="shared" si="108"/>
        <v>5.8982500000000009</v>
      </c>
      <c r="U178" s="2">
        <v>0</v>
      </c>
      <c r="V178" s="2">
        <v>0</v>
      </c>
      <c r="W178" s="2">
        <v>0</v>
      </c>
      <c r="X178" s="41">
        <f t="shared" si="109"/>
        <v>0</v>
      </c>
      <c r="Y178" s="2">
        <v>0</v>
      </c>
      <c r="Z178" s="2">
        <v>0</v>
      </c>
      <c r="AA178" s="2">
        <v>0</v>
      </c>
      <c r="AB178" s="25">
        <f t="shared" si="110"/>
        <v>0</v>
      </c>
      <c r="AC178" s="2">
        <v>62</v>
      </c>
      <c r="AD178" s="2">
        <v>1156.93</v>
      </c>
      <c r="AE178" s="2">
        <v>1340.7</v>
      </c>
      <c r="AF178" s="25">
        <f t="shared" si="111"/>
        <v>33.517500000000005</v>
      </c>
      <c r="AG178" s="2">
        <f t="shared" si="104"/>
        <v>62</v>
      </c>
      <c r="AH178" s="2">
        <f t="shared" si="136"/>
        <v>1156.93</v>
      </c>
      <c r="AI178" s="2">
        <f t="shared" si="137"/>
        <v>1340.7</v>
      </c>
      <c r="AJ178" s="25">
        <f t="shared" si="112"/>
        <v>33.517500000000005</v>
      </c>
      <c r="AK178" s="2">
        <f t="shared" si="138"/>
        <v>75</v>
      </c>
      <c r="AL178" s="2">
        <f t="shared" si="139"/>
        <v>1940.5700000000002</v>
      </c>
      <c r="AM178" s="2">
        <f t="shared" si="140"/>
        <v>1576.63</v>
      </c>
      <c r="AN178" s="38">
        <f t="shared" si="113"/>
        <v>39.415750000000003</v>
      </c>
    </row>
    <row r="179" spans="1:40">
      <c r="A179" s="22">
        <v>150</v>
      </c>
      <c r="B179" s="22">
        <v>10</v>
      </c>
      <c r="C179" s="7" t="s">
        <v>311</v>
      </c>
      <c r="D179" s="7" t="s">
        <v>331</v>
      </c>
      <c r="E179" s="2">
        <v>17</v>
      </c>
      <c r="F179" s="2">
        <v>779.96</v>
      </c>
      <c r="G179" s="2">
        <v>394.61</v>
      </c>
      <c r="H179" s="41">
        <f t="shared" si="105"/>
        <v>9.8652500000000014</v>
      </c>
      <c r="I179" s="2">
        <v>0</v>
      </c>
      <c r="J179" s="2">
        <v>0</v>
      </c>
      <c r="K179" s="2">
        <v>0</v>
      </c>
      <c r="L179" s="41">
        <f t="shared" si="106"/>
        <v>0</v>
      </c>
      <c r="M179" s="2">
        <v>1</v>
      </c>
      <c r="N179" s="2">
        <v>408</v>
      </c>
      <c r="O179" s="2">
        <v>306</v>
      </c>
      <c r="P179" s="41">
        <f t="shared" si="107"/>
        <v>4.59</v>
      </c>
      <c r="Q179" s="2">
        <f t="shared" si="133"/>
        <v>18</v>
      </c>
      <c r="R179" s="2">
        <f t="shared" si="134"/>
        <v>1187.96</v>
      </c>
      <c r="S179" s="2">
        <f t="shared" si="135"/>
        <v>700.61</v>
      </c>
      <c r="T179" s="41">
        <f t="shared" si="108"/>
        <v>14.455250000000001</v>
      </c>
      <c r="U179" s="2">
        <v>0</v>
      </c>
      <c r="V179" s="2">
        <v>0</v>
      </c>
      <c r="W179" s="2">
        <v>0</v>
      </c>
      <c r="X179" s="41">
        <f t="shared" si="109"/>
        <v>0</v>
      </c>
      <c r="Y179" s="2">
        <v>11</v>
      </c>
      <c r="Z179" s="2">
        <v>283.8</v>
      </c>
      <c r="AA179" s="2">
        <v>141.9</v>
      </c>
      <c r="AB179" s="25">
        <f t="shared" si="110"/>
        <v>3.5475000000000003</v>
      </c>
      <c r="AC179" s="2">
        <v>26</v>
      </c>
      <c r="AD179" s="2">
        <v>356.03</v>
      </c>
      <c r="AE179" s="2">
        <v>89.01</v>
      </c>
      <c r="AF179" s="25">
        <f t="shared" si="111"/>
        <v>2.2252500000000004</v>
      </c>
      <c r="AG179" s="2">
        <f t="shared" si="104"/>
        <v>37</v>
      </c>
      <c r="AH179" s="2">
        <f t="shared" si="136"/>
        <v>639.82999999999993</v>
      </c>
      <c r="AI179" s="2">
        <f t="shared" si="137"/>
        <v>230.91000000000003</v>
      </c>
      <c r="AJ179" s="25">
        <f t="shared" si="112"/>
        <v>5.7727500000000003</v>
      </c>
      <c r="AK179" s="2">
        <f t="shared" si="138"/>
        <v>55</v>
      </c>
      <c r="AL179" s="2">
        <f t="shared" si="139"/>
        <v>1827.79</v>
      </c>
      <c r="AM179" s="2">
        <f t="shared" si="140"/>
        <v>931.52</v>
      </c>
      <c r="AN179" s="38">
        <f t="shared" si="113"/>
        <v>20.228000000000002</v>
      </c>
    </row>
    <row r="180" spans="1:40">
      <c r="A180" s="22">
        <v>151</v>
      </c>
      <c r="B180" s="22">
        <v>11</v>
      </c>
      <c r="C180" s="7" t="s">
        <v>311</v>
      </c>
      <c r="D180" s="7" t="s">
        <v>333</v>
      </c>
      <c r="E180" s="2">
        <v>4</v>
      </c>
      <c r="F180" s="2">
        <v>301.67</v>
      </c>
      <c r="G180" s="2">
        <v>120.84</v>
      </c>
      <c r="H180" s="41">
        <f t="shared" si="105"/>
        <v>3.0210000000000004</v>
      </c>
      <c r="I180" s="2">
        <v>0</v>
      </c>
      <c r="J180" s="2">
        <v>0</v>
      </c>
      <c r="K180" s="2">
        <v>0</v>
      </c>
      <c r="L180" s="41">
        <f t="shared" si="106"/>
        <v>0</v>
      </c>
      <c r="M180" s="2">
        <v>1</v>
      </c>
      <c r="N180" s="2">
        <v>3200</v>
      </c>
      <c r="O180" s="2">
        <v>1600</v>
      </c>
      <c r="P180" s="41">
        <f t="shared" si="107"/>
        <v>24</v>
      </c>
      <c r="Q180" s="2">
        <f t="shared" si="133"/>
        <v>5</v>
      </c>
      <c r="R180" s="2">
        <f t="shared" si="134"/>
        <v>3501.67</v>
      </c>
      <c r="S180" s="2">
        <f t="shared" si="135"/>
        <v>1720.84</v>
      </c>
      <c r="T180" s="41">
        <f t="shared" si="108"/>
        <v>27.021000000000001</v>
      </c>
      <c r="U180" s="2">
        <v>0</v>
      </c>
      <c r="V180" s="2">
        <v>0</v>
      </c>
      <c r="W180" s="2">
        <v>0</v>
      </c>
      <c r="X180" s="41">
        <f t="shared" si="109"/>
        <v>0</v>
      </c>
      <c r="Y180" s="2">
        <v>24</v>
      </c>
      <c r="Z180" s="2">
        <v>1565.02</v>
      </c>
      <c r="AA180" s="2">
        <v>467.08</v>
      </c>
      <c r="AB180" s="25">
        <f t="shared" si="110"/>
        <v>11.677</v>
      </c>
      <c r="AC180" s="2">
        <v>199</v>
      </c>
      <c r="AD180" s="2">
        <v>3819.28</v>
      </c>
      <c r="AE180" s="2">
        <v>1075.8</v>
      </c>
      <c r="AF180" s="25">
        <f t="shared" si="111"/>
        <v>26.895</v>
      </c>
      <c r="AG180" s="2">
        <f t="shared" si="104"/>
        <v>223</v>
      </c>
      <c r="AH180" s="2">
        <f t="shared" si="136"/>
        <v>5384.3</v>
      </c>
      <c r="AI180" s="2">
        <f t="shared" si="137"/>
        <v>1542.8799999999999</v>
      </c>
      <c r="AJ180" s="25">
        <f t="shared" si="112"/>
        <v>38.572000000000003</v>
      </c>
      <c r="AK180" s="2">
        <f t="shared" si="138"/>
        <v>228</v>
      </c>
      <c r="AL180" s="2">
        <f t="shared" si="139"/>
        <v>8885.9700000000012</v>
      </c>
      <c r="AM180" s="2">
        <f t="shared" si="140"/>
        <v>3263.72</v>
      </c>
      <c r="AN180" s="38">
        <f t="shared" si="113"/>
        <v>65.593000000000004</v>
      </c>
    </row>
    <row r="181" spans="1:40">
      <c r="A181" s="22">
        <v>152</v>
      </c>
      <c r="B181" s="22">
        <v>12</v>
      </c>
      <c r="C181" s="7" t="s">
        <v>311</v>
      </c>
      <c r="D181" s="7" t="s">
        <v>335</v>
      </c>
      <c r="E181" s="2">
        <v>0</v>
      </c>
      <c r="F181" s="2">
        <v>0</v>
      </c>
      <c r="G181" s="2">
        <v>0</v>
      </c>
      <c r="H181" s="41">
        <f t="shared" si="105"/>
        <v>0</v>
      </c>
      <c r="I181" s="2">
        <v>0</v>
      </c>
      <c r="J181" s="2">
        <v>0</v>
      </c>
      <c r="K181" s="2">
        <v>0</v>
      </c>
      <c r="L181" s="41">
        <f t="shared" si="106"/>
        <v>0</v>
      </c>
      <c r="M181" s="2">
        <v>0</v>
      </c>
      <c r="N181" s="2">
        <v>0</v>
      </c>
      <c r="O181" s="2">
        <v>0</v>
      </c>
      <c r="P181" s="41">
        <f t="shared" si="107"/>
        <v>0</v>
      </c>
      <c r="Q181" s="2">
        <f t="shared" si="133"/>
        <v>0</v>
      </c>
      <c r="R181" s="2">
        <f t="shared" si="134"/>
        <v>0</v>
      </c>
      <c r="S181" s="2">
        <f t="shared" si="135"/>
        <v>0</v>
      </c>
      <c r="T181" s="41">
        <f t="shared" si="108"/>
        <v>0</v>
      </c>
      <c r="U181" s="2">
        <v>0</v>
      </c>
      <c r="V181" s="2">
        <v>0</v>
      </c>
      <c r="W181" s="2">
        <v>0</v>
      </c>
      <c r="X181" s="41">
        <f t="shared" si="109"/>
        <v>0</v>
      </c>
      <c r="Y181" s="2">
        <v>6</v>
      </c>
      <c r="Z181" s="2">
        <v>579.14</v>
      </c>
      <c r="AA181" s="2">
        <v>185.24</v>
      </c>
      <c r="AB181" s="25">
        <f t="shared" si="110"/>
        <v>4.6310000000000002</v>
      </c>
      <c r="AC181" s="2">
        <v>24</v>
      </c>
      <c r="AD181" s="2">
        <v>7719.25</v>
      </c>
      <c r="AE181" s="2"/>
      <c r="AF181" s="25">
        <f t="shared" si="111"/>
        <v>0</v>
      </c>
      <c r="AG181" s="2">
        <f t="shared" si="104"/>
        <v>30</v>
      </c>
      <c r="AH181" s="2">
        <f t="shared" si="136"/>
        <v>8298.39</v>
      </c>
      <c r="AI181" s="2">
        <f t="shared" si="137"/>
        <v>185.24</v>
      </c>
      <c r="AJ181" s="25">
        <f t="shared" si="112"/>
        <v>4.6310000000000002</v>
      </c>
      <c r="AK181" s="2">
        <f t="shared" si="138"/>
        <v>30</v>
      </c>
      <c r="AL181" s="2">
        <f t="shared" si="139"/>
        <v>8298.39</v>
      </c>
      <c r="AM181" s="2">
        <f t="shared" si="140"/>
        <v>185.24</v>
      </c>
      <c r="AN181" s="38">
        <f t="shared" si="113"/>
        <v>4.6310000000000002</v>
      </c>
    </row>
    <row r="182" spans="1:40">
      <c r="A182" s="22">
        <v>153</v>
      </c>
      <c r="B182" s="22">
        <v>13</v>
      </c>
      <c r="C182" s="7" t="s">
        <v>311</v>
      </c>
      <c r="D182" s="7" t="s">
        <v>337</v>
      </c>
      <c r="E182" s="2">
        <v>0</v>
      </c>
      <c r="F182" s="2">
        <v>0</v>
      </c>
      <c r="G182" s="2">
        <v>0</v>
      </c>
      <c r="H182" s="41">
        <f t="shared" si="105"/>
        <v>0</v>
      </c>
      <c r="I182" s="2">
        <v>0</v>
      </c>
      <c r="J182" s="2">
        <v>0</v>
      </c>
      <c r="K182" s="2">
        <v>0</v>
      </c>
      <c r="L182" s="41">
        <f t="shared" si="106"/>
        <v>0</v>
      </c>
      <c r="M182" s="2">
        <v>0</v>
      </c>
      <c r="N182" s="2">
        <v>0</v>
      </c>
      <c r="O182" s="2">
        <v>0</v>
      </c>
      <c r="P182" s="41">
        <f t="shared" si="107"/>
        <v>0</v>
      </c>
      <c r="Q182" s="2">
        <f t="shared" si="133"/>
        <v>0</v>
      </c>
      <c r="R182" s="2">
        <f t="shared" si="134"/>
        <v>0</v>
      </c>
      <c r="S182" s="2">
        <f t="shared" si="135"/>
        <v>0</v>
      </c>
      <c r="T182" s="41">
        <f t="shared" si="108"/>
        <v>0</v>
      </c>
      <c r="U182" s="2">
        <v>1</v>
      </c>
      <c r="V182" s="2">
        <v>29786</v>
      </c>
      <c r="W182" s="2">
        <v>22339</v>
      </c>
      <c r="X182" s="41">
        <f>W182*0.0075</f>
        <v>167.54249999999999</v>
      </c>
      <c r="Y182" s="2">
        <v>0</v>
      </c>
      <c r="Z182" s="2">
        <v>0</v>
      </c>
      <c r="AA182" s="2">
        <v>0</v>
      </c>
      <c r="AB182" s="25">
        <f t="shared" si="110"/>
        <v>0</v>
      </c>
      <c r="AC182" s="2">
        <v>0</v>
      </c>
      <c r="AD182" s="2">
        <v>0</v>
      </c>
      <c r="AE182" s="2">
        <v>0</v>
      </c>
      <c r="AF182" s="25">
        <f t="shared" si="111"/>
        <v>0</v>
      </c>
      <c r="AG182" s="2">
        <f t="shared" si="104"/>
        <v>0</v>
      </c>
      <c r="AH182" s="2">
        <f t="shared" si="136"/>
        <v>0</v>
      </c>
      <c r="AI182" s="2">
        <f t="shared" si="137"/>
        <v>0</v>
      </c>
      <c r="AJ182" s="25">
        <f t="shared" si="112"/>
        <v>0</v>
      </c>
      <c r="AK182" s="2">
        <f t="shared" si="138"/>
        <v>1</v>
      </c>
      <c r="AL182" s="2">
        <f t="shared" si="139"/>
        <v>29786</v>
      </c>
      <c r="AM182" s="2">
        <f t="shared" si="140"/>
        <v>22339</v>
      </c>
      <c r="AN182" s="38">
        <f t="shared" si="113"/>
        <v>167.54249999999999</v>
      </c>
    </row>
    <row r="183" spans="1:40">
      <c r="A183" s="22">
        <v>154</v>
      </c>
      <c r="B183" s="22">
        <v>14</v>
      </c>
      <c r="C183" s="7" t="s">
        <v>311</v>
      </c>
      <c r="D183" s="7" t="s">
        <v>193</v>
      </c>
      <c r="E183" s="2">
        <v>18</v>
      </c>
      <c r="F183" s="2">
        <v>1393.58</v>
      </c>
      <c r="G183" s="2">
        <v>541.87</v>
      </c>
      <c r="H183" s="41">
        <f t="shared" si="105"/>
        <v>13.546750000000001</v>
      </c>
      <c r="I183" s="2">
        <v>0</v>
      </c>
      <c r="J183" s="2">
        <v>0</v>
      </c>
      <c r="K183" s="2">
        <v>0</v>
      </c>
      <c r="L183" s="41">
        <f t="shared" si="106"/>
        <v>0</v>
      </c>
      <c r="M183" s="2">
        <v>0</v>
      </c>
      <c r="N183" s="2">
        <v>0</v>
      </c>
      <c r="O183" s="2">
        <v>0</v>
      </c>
      <c r="P183" s="41">
        <f t="shared" si="107"/>
        <v>0</v>
      </c>
      <c r="Q183" s="2">
        <f t="shared" si="133"/>
        <v>18</v>
      </c>
      <c r="R183" s="2">
        <f t="shared" si="134"/>
        <v>1393.58</v>
      </c>
      <c r="S183" s="2">
        <f t="shared" si="135"/>
        <v>541.87</v>
      </c>
      <c r="T183" s="41">
        <f t="shared" si="108"/>
        <v>13.546750000000001</v>
      </c>
      <c r="U183" s="2">
        <v>1</v>
      </c>
      <c r="V183" s="2">
        <v>4700</v>
      </c>
      <c r="W183" s="2">
        <v>3525</v>
      </c>
      <c r="X183" s="41">
        <f t="shared" si="109"/>
        <v>52.875</v>
      </c>
      <c r="Y183" s="2">
        <v>9</v>
      </c>
      <c r="Z183" s="2">
        <v>375.57</v>
      </c>
      <c r="AA183" s="2">
        <v>127.01</v>
      </c>
      <c r="AB183" s="25">
        <f t="shared" si="110"/>
        <v>3.1752500000000001</v>
      </c>
      <c r="AC183" s="2">
        <v>4</v>
      </c>
      <c r="AD183" s="2">
        <v>72.599999999999994</v>
      </c>
      <c r="AE183" s="2">
        <v>18.14</v>
      </c>
      <c r="AF183" s="25">
        <f t="shared" si="111"/>
        <v>0.45350000000000001</v>
      </c>
      <c r="AG183" s="2">
        <f>Y183+AC183</f>
        <v>13</v>
      </c>
      <c r="AH183" s="2">
        <f t="shared" si="136"/>
        <v>448.16999999999996</v>
      </c>
      <c r="AI183" s="2">
        <f t="shared" si="137"/>
        <v>145.15</v>
      </c>
      <c r="AJ183" s="25">
        <f t="shared" si="112"/>
        <v>3.6287500000000001</v>
      </c>
      <c r="AK183" s="2">
        <f t="shared" si="138"/>
        <v>32</v>
      </c>
      <c r="AL183" s="2">
        <f t="shared" si="139"/>
        <v>6541.75</v>
      </c>
      <c r="AM183" s="2">
        <f t="shared" si="140"/>
        <v>4212.0199999999995</v>
      </c>
      <c r="AN183" s="38">
        <f t="shared" si="113"/>
        <v>70.0505</v>
      </c>
    </row>
    <row r="184" spans="1:40" s="8" customFormat="1">
      <c r="A184" s="33"/>
      <c r="B184" s="33"/>
      <c r="C184" s="6"/>
      <c r="D184" s="6" t="s">
        <v>10</v>
      </c>
      <c r="E184" s="27">
        <f>SUM(E170:E183)</f>
        <v>88</v>
      </c>
      <c r="F184" s="27">
        <f t="shared" ref="F184:AN184" si="141">SUM(F170:F183)</f>
        <v>5834.01</v>
      </c>
      <c r="G184" s="27">
        <f t="shared" si="141"/>
        <v>2428.5570000000002</v>
      </c>
      <c r="H184" s="27">
        <f t="shared" si="141"/>
        <v>60.71392500000001</v>
      </c>
      <c r="I184" s="27">
        <f t="shared" si="141"/>
        <v>6</v>
      </c>
      <c r="J184" s="27">
        <f t="shared" si="141"/>
        <v>81.180000000000007</v>
      </c>
      <c r="K184" s="27">
        <f t="shared" si="141"/>
        <v>20.3</v>
      </c>
      <c r="L184" s="27">
        <f t="shared" si="141"/>
        <v>0.50750000000000006</v>
      </c>
      <c r="M184" s="27">
        <f t="shared" si="141"/>
        <v>6</v>
      </c>
      <c r="N184" s="27">
        <f t="shared" si="141"/>
        <v>7717</v>
      </c>
      <c r="O184" s="27">
        <f t="shared" si="141"/>
        <v>4413</v>
      </c>
      <c r="P184" s="27">
        <f t="shared" si="141"/>
        <v>66.194999999999993</v>
      </c>
      <c r="Q184" s="27">
        <f t="shared" si="141"/>
        <v>100</v>
      </c>
      <c r="R184" s="27">
        <f t="shared" si="141"/>
        <v>13632.19</v>
      </c>
      <c r="S184" s="27">
        <f t="shared" si="141"/>
        <v>6861.857</v>
      </c>
      <c r="T184" s="27">
        <f t="shared" si="141"/>
        <v>127.41642500000002</v>
      </c>
      <c r="U184" s="27">
        <f t="shared" si="141"/>
        <v>4</v>
      </c>
      <c r="V184" s="27">
        <f t="shared" si="141"/>
        <v>46209</v>
      </c>
      <c r="W184" s="27">
        <f t="shared" si="141"/>
        <v>34655.5</v>
      </c>
      <c r="X184" s="27">
        <f t="shared" si="141"/>
        <v>289.46999999999997</v>
      </c>
      <c r="Y184" s="27">
        <f t="shared" si="141"/>
        <v>78</v>
      </c>
      <c r="Z184" s="27">
        <f t="shared" si="141"/>
        <v>3875.46</v>
      </c>
      <c r="AA184" s="27">
        <f t="shared" si="141"/>
        <v>1428.31</v>
      </c>
      <c r="AB184" s="27">
        <f t="shared" si="141"/>
        <v>35.707749999999997</v>
      </c>
      <c r="AC184" s="27">
        <f t="shared" si="141"/>
        <v>451</v>
      </c>
      <c r="AD184" s="27">
        <f t="shared" si="141"/>
        <v>14754.27</v>
      </c>
      <c r="AE184" s="27">
        <f t="shared" si="141"/>
        <v>2931.29</v>
      </c>
      <c r="AF184" s="27">
        <f t="shared" si="141"/>
        <v>73.282250000000019</v>
      </c>
      <c r="AG184" s="27">
        <f t="shared" si="141"/>
        <v>529</v>
      </c>
      <c r="AH184" s="27">
        <f t="shared" si="141"/>
        <v>18629.729999999996</v>
      </c>
      <c r="AI184" s="27">
        <f t="shared" si="141"/>
        <v>4359.5999999999995</v>
      </c>
      <c r="AJ184" s="27">
        <f t="shared" si="141"/>
        <v>108.99000000000001</v>
      </c>
      <c r="AK184" s="27">
        <f t="shared" si="141"/>
        <v>633</v>
      </c>
      <c r="AL184" s="27">
        <f t="shared" si="141"/>
        <v>78470.92</v>
      </c>
      <c r="AM184" s="27">
        <f t="shared" si="141"/>
        <v>45876.957000000002</v>
      </c>
      <c r="AN184" s="27">
        <f t="shared" si="141"/>
        <v>525.87642499999993</v>
      </c>
    </row>
    <row r="185" spans="1:40">
      <c r="A185" s="33"/>
      <c r="B185" s="33"/>
      <c r="C185" s="6"/>
      <c r="D185" s="6"/>
      <c r="E185" s="2"/>
      <c r="F185" s="2"/>
      <c r="G185" s="2"/>
      <c r="H185" s="41"/>
      <c r="I185" s="2"/>
      <c r="J185" s="2"/>
      <c r="K185" s="2"/>
      <c r="L185" s="41"/>
      <c r="M185" s="2"/>
      <c r="N185" s="2"/>
      <c r="O185" s="2"/>
      <c r="P185" s="41"/>
      <c r="Q185" s="2"/>
      <c r="R185" s="2"/>
      <c r="S185" s="2"/>
      <c r="T185" s="41"/>
      <c r="U185" s="2"/>
      <c r="V185" s="2"/>
      <c r="W185" s="2"/>
      <c r="X185" s="41"/>
      <c r="Y185" s="2"/>
      <c r="Z185" s="2"/>
      <c r="AA185" s="2"/>
      <c r="AB185" s="25"/>
      <c r="AC185" s="2"/>
      <c r="AD185" s="2"/>
      <c r="AE185" s="2"/>
      <c r="AF185" s="25"/>
      <c r="AG185" s="2"/>
      <c r="AH185" s="2"/>
      <c r="AI185" s="2"/>
      <c r="AJ185" s="25"/>
      <c r="AK185" s="2"/>
      <c r="AL185" s="2"/>
      <c r="AM185" s="2"/>
      <c r="AN185" s="38"/>
    </row>
    <row r="186" spans="1:40" s="8" customFormat="1">
      <c r="A186" s="33"/>
      <c r="B186" s="33"/>
      <c r="C186" s="6"/>
      <c r="D186" s="6" t="s">
        <v>15</v>
      </c>
      <c r="E186" s="27">
        <f t="shared" ref="E186:AN186" si="142">E18+E27+E39+E52+E76+E87+E99+E109+E121+E137+E151+E168+E184</f>
        <v>1992</v>
      </c>
      <c r="F186" s="27">
        <f t="shared" si="142"/>
        <v>141697.57800000001</v>
      </c>
      <c r="G186" s="27">
        <f t="shared" si="142"/>
        <v>53053.158500000005</v>
      </c>
      <c r="H186" s="27">
        <f t="shared" si="142"/>
        <v>1326.3289625</v>
      </c>
      <c r="I186" s="27">
        <f t="shared" si="142"/>
        <v>5729</v>
      </c>
      <c r="J186" s="27">
        <f t="shared" si="142"/>
        <v>41030.988800000006</v>
      </c>
      <c r="K186" s="27">
        <f t="shared" si="142"/>
        <v>13691.085399999998</v>
      </c>
      <c r="L186" s="27">
        <f t="shared" si="142"/>
        <v>342.27713499999993</v>
      </c>
      <c r="M186" s="27">
        <f t="shared" si="142"/>
        <v>60</v>
      </c>
      <c r="N186" s="27">
        <f t="shared" si="142"/>
        <v>51987.236000000004</v>
      </c>
      <c r="O186" s="27">
        <f t="shared" si="142"/>
        <v>32302.088</v>
      </c>
      <c r="P186" s="27">
        <f t="shared" si="142"/>
        <v>371.22131999999993</v>
      </c>
      <c r="Q186" s="27">
        <f t="shared" si="142"/>
        <v>7781</v>
      </c>
      <c r="R186" s="27">
        <f t="shared" si="142"/>
        <v>234715.8028</v>
      </c>
      <c r="S186" s="27">
        <f t="shared" si="142"/>
        <v>99046.33189999999</v>
      </c>
      <c r="T186" s="27">
        <f t="shared" si="142"/>
        <v>2039.8274175000001</v>
      </c>
      <c r="U186" s="27">
        <f t="shared" si="142"/>
        <v>35</v>
      </c>
      <c r="V186" s="27">
        <f t="shared" si="142"/>
        <v>184581</v>
      </c>
      <c r="W186" s="27">
        <f t="shared" si="142"/>
        <v>137156.41999999998</v>
      </c>
      <c r="X186" s="27">
        <f t="shared" si="142"/>
        <v>1269.55755</v>
      </c>
      <c r="Y186" s="27">
        <f t="shared" si="142"/>
        <v>1421</v>
      </c>
      <c r="Z186" s="27">
        <f t="shared" si="142"/>
        <v>74786.350000000006</v>
      </c>
      <c r="AA186" s="27">
        <f t="shared" si="142"/>
        <v>21029.101000000002</v>
      </c>
      <c r="AB186" s="27">
        <f t="shared" si="142"/>
        <v>525.72752500000013</v>
      </c>
      <c r="AC186" s="27">
        <f t="shared" si="142"/>
        <v>16631.5</v>
      </c>
      <c r="AD186" s="27">
        <f t="shared" si="142"/>
        <v>174014.52379999997</v>
      </c>
      <c r="AE186" s="27">
        <f t="shared" si="142"/>
        <v>46851.734689999997</v>
      </c>
      <c r="AF186" s="27">
        <f t="shared" si="142"/>
        <v>1171.2933672500001</v>
      </c>
      <c r="AG186" s="27">
        <f t="shared" si="142"/>
        <v>18012</v>
      </c>
      <c r="AH186" s="27">
        <f t="shared" si="142"/>
        <v>248800.8738</v>
      </c>
      <c r="AI186" s="27">
        <f t="shared" si="142"/>
        <v>67880.835690000007</v>
      </c>
      <c r="AJ186" s="27">
        <f t="shared" si="142"/>
        <v>1697.0208922500001</v>
      </c>
      <c r="AK186" s="27">
        <f t="shared" si="142"/>
        <v>25828</v>
      </c>
      <c r="AL186" s="27">
        <f t="shared" si="142"/>
        <v>668097.67660000012</v>
      </c>
      <c r="AM186" s="27">
        <f t="shared" si="142"/>
        <v>304083.58759000001</v>
      </c>
      <c r="AN186" s="38">
        <f t="shared" si="142"/>
        <v>5006.4058597500007</v>
      </c>
    </row>
  </sheetData>
  <mergeCells count="19">
    <mergeCell ref="A1:AN1"/>
    <mergeCell ref="E2:AN2"/>
    <mergeCell ref="AK3:AN3"/>
    <mergeCell ref="AK4:AN4"/>
    <mergeCell ref="E4:G4"/>
    <mergeCell ref="I4:K4"/>
    <mergeCell ref="M4:O4"/>
    <mergeCell ref="Q4:S4"/>
    <mergeCell ref="Y4:AA4"/>
    <mergeCell ref="AC4:AE4"/>
    <mergeCell ref="A2:A5"/>
    <mergeCell ref="B2:B5"/>
    <mergeCell ref="C2:C5"/>
    <mergeCell ref="D2:D5"/>
    <mergeCell ref="E3:S3"/>
    <mergeCell ref="U3:W3"/>
    <mergeCell ref="Y3:AI3"/>
    <mergeCell ref="AG4:AI4"/>
    <mergeCell ref="U4:W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sqref="A1:N1"/>
    </sheetView>
  </sheetViews>
  <sheetFormatPr defaultColWidth="9.140625" defaultRowHeight="14.25"/>
  <cols>
    <col min="1" max="1" width="6" style="44" customWidth="1"/>
    <col min="2" max="2" width="15.42578125" style="44" bestFit="1" customWidth="1"/>
    <col min="3" max="3" width="6.7109375" style="44" customWidth="1"/>
    <col min="4" max="4" width="7.85546875" style="1" bestFit="1" customWidth="1"/>
    <col min="5" max="12" width="6.7109375" style="1" customWidth="1"/>
    <col min="13" max="13" width="7.85546875" style="1" bestFit="1" customWidth="1"/>
    <col min="14" max="14" width="6.7109375" style="1" customWidth="1"/>
    <col min="15" max="16384" width="9.140625" style="44"/>
  </cols>
  <sheetData>
    <row r="1" spans="1:14" ht="33.6" customHeight="1">
      <c r="A1" s="73" t="s">
        <v>366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s="53" customFormat="1" ht="42" customHeight="1">
      <c r="A2" s="73" t="s">
        <v>362</v>
      </c>
      <c r="B2" s="73" t="s">
        <v>361</v>
      </c>
      <c r="C2" s="58" t="s">
        <v>27</v>
      </c>
      <c r="D2" s="58"/>
      <c r="E2" s="58"/>
      <c r="F2" s="58" t="s">
        <v>363</v>
      </c>
      <c r="G2" s="58"/>
      <c r="H2" s="58"/>
      <c r="I2" s="58" t="s">
        <v>28</v>
      </c>
      <c r="J2" s="58"/>
      <c r="K2" s="58"/>
      <c r="L2" s="55" t="s">
        <v>15</v>
      </c>
      <c r="M2" s="55"/>
      <c r="N2" s="55"/>
    </row>
    <row r="3" spans="1:14" s="53" customFormat="1" ht="15">
      <c r="A3" s="73"/>
      <c r="B3" s="73"/>
      <c r="C3" s="45" t="s">
        <v>6</v>
      </c>
      <c r="D3" s="43" t="s">
        <v>8</v>
      </c>
      <c r="E3" s="43" t="s">
        <v>29</v>
      </c>
      <c r="F3" s="43" t="s">
        <v>6</v>
      </c>
      <c r="G3" s="43" t="s">
        <v>8</v>
      </c>
      <c r="H3" s="43" t="s">
        <v>29</v>
      </c>
      <c r="I3" s="43" t="s">
        <v>6</v>
      </c>
      <c r="J3" s="43" t="s">
        <v>8</v>
      </c>
      <c r="K3" s="43" t="s">
        <v>29</v>
      </c>
      <c r="L3" s="43" t="s">
        <v>6</v>
      </c>
      <c r="M3" s="43" t="s">
        <v>8</v>
      </c>
      <c r="N3" s="43" t="s">
        <v>29</v>
      </c>
    </row>
    <row r="4" spans="1:14" s="46" customFormat="1" ht="21" customHeight="1">
      <c r="A4" s="47">
        <v>1</v>
      </c>
      <c r="B4" s="48" t="s">
        <v>21</v>
      </c>
      <c r="C4" s="49">
        <f>Sheet3!E17</f>
        <v>0</v>
      </c>
      <c r="D4" s="49">
        <f>Sheet3!F17</f>
        <v>0</v>
      </c>
      <c r="E4" s="49">
        <f>Sheet3!G17</f>
        <v>0</v>
      </c>
      <c r="F4" s="49">
        <f>Sheet3!H17</f>
        <v>862</v>
      </c>
      <c r="G4" s="49">
        <f>Sheet3!I17</f>
        <v>8898.77</v>
      </c>
      <c r="H4" s="49">
        <f>Sheet3!J17</f>
        <v>213.02925000000002</v>
      </c>
      <c r="I4" s="49">
        <f>Sheet3!K17</f>
        <v>2419</v>
      </c>
      <c r="J4" s="49">
        <f>Sheet3!L17</f>
        <v>12464.141000000003</v>
      </c>
      <c r="K4" s="49">
        <f>Sheet3!M17</f>
        <v>311.60352500000005</v>
      </c>
      <c r="L4" s="49">
        <f>Sheet3!N17</f>
        <v>3281</v>
      </c>
      <c r="M4" s="49">
        <f>Sheet3!O17</f>
        <v>21362.911000000004</v>
      </c>
      <c r="N4" s="49">
        <f>Sheet3!P17</f>
        <v>524.63277500000004</v>
      </c>
    </row>
    <row r="5" spans="1:14" s="46" customFormat="1" ht="21" customHeight="1">
      <c r="A5" s="47">
        <v>2</v>
      </c>
      <c r="B5" s="48" t="s">
        <v>51</v>
      </c>
      <c r="C5" s="49">
        <f>Sheet3!E26</f>
        <v>2</v>
      </c>
      <c r="D5" s="49">
        <f>Sheet3!F26</f>
        <v>2490</v>
      </c>
      <c r="E5" s="49">
        <f>Sheet3!G26</f>
        <v>37.35</v>
      </c>
      <c r="F5" s="49">
        <f>Sheet3!H26</f>
        <v>2711</v>
      </c>
      <c r="G5" s="49">
        <f>Sheet3!I26</f>
        <v>7639.0249999999996</v>
      </c>
      <c r="H5" s="49">
        <f>Sheet3!J26</f>
        <v>190.97562500000001</v>
      </c>
      <c r="I5" s="49">
        <f>Sheet3!K26</f>
        <v>4139</v>
      </c>
      <c r="J5" s="49">
        <f>Sheet3!L26</f>
        <v>3397.8</v>
      </c>
      <c r="K5" s="49">
        <f>Sheet3!M26</f>
        <v>84.945000000000007</v>
      </c>
      <c r="L5" s="49">
        <f>Sheet3!N26</f>
        <v>6852</v>
      </c>
      <c r="M5" s="49">
        <f>Sheet3!O26</f>
        <v>13526.825000000001</v>
      </c>
      <c r="N5" s="49">
        <f>Sheet3!P26</f>
        <v>313.270625</v>
      </c>
    </row>
    <row r="6" spans="1:14" s="46" customFormat="1" ht="21" customHeight="1">
      <c r="A6" s="47">
        <v>3</v>
      </c>
      <c r="B6" s="48" t="s">
        <v>68</v>
      </c>
      <c r="C6" s="49">
        <f>Sheet3!E38</f>
        <v>2</v>
      </c>
      <c r="D6" s="49">
        <f>Sheet3!F38</f>
        <v>2250</v>
      </c>
      <c r="E6" s="49">
        <f>Sheet3!G38</f>
        <v>33.75</v>
      </c>
      <c r="F6" s="49">
        <f>Sheet3!H38</f>
        <v>159</v>
      </c>
      <c r="G6" s="49">
        <f>Sheet3!I38</f>
        <v>2655</v>
      </c>
      <c r="H6" s="49">
        <f>Sheet3!J38</f>
        <v>64.734999999999999</v>
      </c>
      <c r="I6" s="49">
        <f>Sheet3!K38</f>
        <v>1182</v>
      </c>
      <c r="J6" s="49">
        <f>Sheet3!L38</f>
        <v>1386.001</v>
      </c>
      <c r="K6" s="49">
        <f>Sheet3!M38</f>
        <v>34.650024999999999</v>
      </c>
      <c r="L6" s="49">
        <f>Sheet3!N38</f>
        <v>1343</v>
      </c>
      <c r="M6" s="49">
        <f>Sheet3!O38</f>
        <v>6291.0010000000002</v>
      </c>
      <c r="N6" s="49">
        <f>Sheet3!P38</f>
        <v>133.13502499999998</v>
      </c>
    </row>
    <row r="7" spans="1:14" ht="21" customHeight="1">
      <c r="A7" s="47">
        <v>4</v>
      </c>
      <c r="B7" s="48" t="s">
        <v>89</v>
      </c>
      <c r="C7" s="49">
        <f>Sheet3!E51</f>
        <v>2</v>
      </c>
      <c r="D7" s="49">
        <f>Sheet3!F51</f>
        <v>14947.5</v>
      </c>
      <c r="E7" s="49">
        <f>Sheet3!G51</f>
        <v>139.83750000000001</v>
      </c>
      <c r="F7" s="49">
        <f>Sheet3!H51</f>
        <v>1586</v>
      </c>
      <c r="G7" s="49">
        <f>Sheet3!I51</f>
        <v>4350.7</v>
      </c>
      <c r="H7" s="49">
        <f>Sheet3!J51</f>
        <v>106.05340000000001</v>
      </c>
      <c r="I7" s="49">
        <f>Sheet3!K51</f>
        <v>119</v>
      </c>
      <c r="J7" s="49">
        <f>Sheet3!L51</f>
        <v>459.33799999999991</v>
      </c>
      <c r="K7" s="49">
        <f>Sheet3!M51</f>
        <v>11.483450000000001</v>
      </c>
      <c r="L7" s="49">
        <f>Sheet3!N51</f>
        <v>1707</v>
      </c>
      <c r="M7" s="49">
        <f>Sheet3!O51</f>
        <v>19757.538</v>
      </c>
      <c r="N7" s="49">
        <f>Sheet3!P51</f>
        <v>257.37434999999999</v>
      </c>
    </row>
    <row r="8" spans="1:14" ht="21" customHeight="1">
      <c r="A8" s="47">
        <v>5</v>
      </c>
      <c r="B8" s="48" t="s">
        <v>112</v>
      </c>
      <c r="C8" s="49">
        <f>Sheet3!E75</f>
        <v>6</v>
      </c>
      <c r="D8" s="49">
        <f>Sheet3!F75</f>
        <v>3712.5</v>
      </c>
      <c r="E8" s="49">
        <f>Sheet3!G75</f>
        <v>55.6875</v>
      </c>
      <c r="F8" s="49">
        <f>Sheet3!H75</f>
        <v>276</v>
      </c>
      <c r="G8" s="49">
        <f>Sheet3!I75</f>
        <v>4920.2491999999993</v>
      </c>
      <c r="H8" s="49">
        <f>Sheet3!J75</f>
        <v>90.306229999999999</v>
      </c>
      <c r="I8" s="49">
        <f>Sheet3!K75</f>
        <v>741</v>
      </c>
      <c r="J8" s="49">
        <f>Sheet3!L75</f>
        <v>1341.9202800000003</v>
      </c>
      <c r="K8" s="49">
        <f>Sheet3!M75</f>
        <v>33.548007000000005</v>
      </c>
      <c r="L8" s="49">
        <f>Sheet3!N75</f>
        <v>1023</v>
      </c>
      <c r="M8" s="49">
        <f>Sheet3!O75</f>
        <v>9974.6694799999987</v>
      </c>
      <c r="N8" s="49">
        <f>Sheet3!P75</f>
        <v>179.54173700000001</v>
      </c>
    </row>
    <row r="9" spans="1:14" ht="21" customHeight="1">
      <c r="A9" s="47">
        <v>6</v>
      </c>
      <c r="B9" s="48" t="s">
        <v>156</v>
      </c>
      <c r="C9" s="49">
        <f>Sheet3!E86</f>
        <v>1</v>
      </c>
      <c r="D9" s="49">
        <f>Sheet3!F86</f>
        <v>2700</v>
      </c>
      <c r="E9" s="49">
        <f>Sheet3!G86</f>
        <v>40.5</v>
      </c>
      <c r="F9" s="49">
        <f>Sheet3!H86</f>
        <v>792</v>
      </c>
      <c r="G9" s="49">
        <f>Sheet3!I86</f>
        <v>2952.9</v>
      </c>
      <c r="H9" s="49">
        <f>Sheet3!J86</f>
        <v>73.822500000000005</v>
      </c>
      <c r="I9" s="49">
        <f>Sheet3!K86</f>
        <v>2102</v>
      </c>
      <c r="J9" s="49">
        <f>Sheet3!L86</f>
        <v>3260.51</v>
      </c>
      <c r="K9" s="49">
        <f>Sheet3!M86</f>
        <v>81.512750000000011</v>
      </c>
      <c r="L9" s="49">
        <f>Sheet3!N86</f>
        <v>2895</v>
      </c>
      <c r="M9" s="49">
        <f>Sheet3!O86</f>
        <v>8913.41</v>
      </c>
      <c r="N9" s="49">
        <f>Sheet3!P86</f>
        <v>195.83525000000003</v>
      </c>
    </row>
    <row r="10" spans="1:14" ht="21" customHeight="1">
      <c r="A10" s="47">
        <v>7</v>
      </c>
      <c r="B10" s="48" t="s">
        <v>175</v>
      </c>
      <c r="C10" s="49">
        <f>Sheet3!E98</f>
        <v>3</v>
      </c>
      <c r="D10" s="49">
        <f>Sheet3!F98</f>
        <v>41612.300000000003</v>
      </c>
      <c r="E10" s="49">
        <f>Sheet3!G98</f>
        <v>334.49700000000001</v>
      </c>
      <c r="F10" s="49">
        <f>Sheet3!H98</f>
        <v>359</v>
      </c>
      <c r="G10" s="49">
        <f>Sheet3!I98</f>
        <v>3212.1911999999993</v>
      </c>
      <c r="H10" s="49">
        <f>Sheet3!J98</f>
        <v>70.975499999999997</v>
      </c>
      <c r="I10" s="49">
        <f>Sheet3!K98</f>
        <v>364</v>
      </c>
      <c r="J10" s="49">
        <f>Sheet3!L98</f>
        <v>1686.49341</v>
      </c>
      <c r="K10" s="49">
        <f>Sheet3!M98</f>
        <v>42.162335249999998</v>
      </c>
      <c r="L10" s="49">
        <f>Sheet3!N98</f>
        <v>726</v>
      </c>
      <c r="M10" s="49">
        <f>Sheet3!O98</f>
        <v>46510.984610000007</v>
      </c>
      <c r="N10" s="49">
        <f>Sheet3!P98</f>
        <v>447.63483525000004</v>
      </c>
    </row>
    <row r="11" spans="1:14" ht="21" customHeight="1">
      <c r="A11" s="47">
        <v>8</v>
      </c>
      <c r="B11" s="48" t="s">
        <v>194</v>
      </c>
      <c r="C11" s="49">
        <f>Sheet3!E108</f>
        <v>0</v>
      </c>
      <c r="D11" s="49">
        <f>Sheet3!F108</f>
        <v>0</v>
      </c>
      <c r="E11" s="49">
        <f>Sheet3!G108</f>
        <v>0</v>
      </c>
      <c r="F11" s="49">
        <f>Sheet3!H108</f>
        <v>283</v>
      </c>
      <c r="G11" s="49">
        <f>Sheet3!I108</f>
        <v>6724.4299999999994</v>
      </c>
      <c r="H11" s="49">
        <f>Sheet3!J108</f>
        <v>166.66825000000003</v>
      </c>
      <c r="I11" s="49">
        <f>Sheet3!K108</f>
        <v>620</v>
      </c>
      <c r="J11" s="49">
        <f>Sheet3!L108</f>
        <v>4507.6249999999991</v>
      </c>
      <c r="K11" s="49">
        <f>Sheet3!M108</f>
        <v>112.69062500000001</v>
      </c>
      <c r="L11" s="49">
        <f>Sheet3!N108</f>
        <v>903</v>
      </c>
      <c r="M11" s="49">
        <f>Sheet3!O108</f>
        <v>11232.054999999998</v>
      </c>
      <c r="N11" s="49">
        <f>Sheet3!P108</f>
        <v>279.35887500000001</v>
      </c>
    </row>
    <row r="12" spans="1:14" ht="21" customHeight="1">
      <c r="A12" s="47">
        <v>9</v>
      </c>
      <c r="B12" s="48" t="s">
        <v>223</v>
      </c>
      <c r="C12" s="49">
        <f>Sheet3!E120</f>
        <v>3</v>
      </c>
      <c r="D12" s="49">
        <f>Sheet3!F120</f>
        <v>18443.5</v>
      </c>
      <c r="E12" s="49">
        <f>Sheet3!G120</f>
        <v>157.18875</v>
      </c>
      <c r="F12" s="49">
        <f>Sheet3!H120</f>
        <v>223</v>
      </c>
      <c r="G12" s="49">
        <f>Sheet3!I120</f>
        <v>25165.469999999998</v>
      </c>
      <c r="H12" s="49">
        <f>Sheet3!J120</f>
        <v>358.51674999999994</v>
      </c>
      <c r="I12" s="49">
        <f>Sheet3!K120</f>
        <v>1270</v>
      </c>
      <c r="J12" s="49">
        <f>Sheet3!L120</f>
        <v>13661.28</v>
      </c>
      <c r="K12" s="49">
        <f>Sheet3!M120</f>
        <v>341.53199999999998</v>
      </c>
      <c r="L12" s="49">
        <f>Sheet3!N120</f>
        <v>1496</v>
      </c>
      <c r="M12" s="49">
        <f>Sheet3!O120</f>
        <v>57270.25</v>
      </c>
      <c r="N12" s="49">
        <f>Sheet3!P120</f>
        <v>857.23749999999995</v>
      </c>
    </row>
    <row r="13" spans="1:14" ht="21" customHeight="1">
      <c r="A13" s="47">
        <v>10</v>
      </c>
      <c r="B13" s="48" t="s">
        <v>228</v>
      </c>
      <c r="C13" s="49">
        <f>Sheet3!E136</f>
        <v>0</v>
      </c>
      <c r="D13" s="49">
        <f>Sheet3!F136</f>
        <v>0</v>
      </c>
      <c r="E13" s="49">
        <f>Sheet3!G136</f>
        <v>0</v>
      </c>
      <c r="F13" s="49">
        <f>Sheet3!H136</f>
        <v>156</v>
      </c>
      <c r="G13" s="49">
        <f>Sheet3!I136</f>
        <v>6935.2599999999993</v>
      </c>
      <c r="H13" s="49">
        <f>Sheet3!J136</f>
        <v>168.22649999999999</v>
      </c>
      <c r="I13" s="49">
        <f>Sheet3!K136</f>
        <v>1744</v>
      </c>
      <c r="J13" s="49">
        <f>Sheet3!L136</f>
        <v>4090.02</v>
      </c>
      <c r="K13" s="49">
        <f>Sheet3!M136</f>
        <v>102.25050000000002</v>
      </c>
      <c r="L13" s="49">
        <f>Sheet3!N136</f>
        <v>1900</v>
      </c>
      <c r="M13" s="49">
        <f>Sheet3!O136</f>
        <v>11025.279999999999</v>
      </c>
      <c r="N13" s="49">
        <f>Sheet3!P136</f>
        <v>270.47699999999998</v>
      </c>
    </row>
    <row r="14" spans="1:14" ht="21" customHeight="1">
      <c r="A14" s="47">
        <v>11</v>
      </c>
      <c r="B14" s="48" t="s">
        <v>256</v>
      </c>
      <c r="C14" s="49">
        <f>Sheet3!E150</f>
        <v>9</v>
      </c>
      <c r="D14" s="49">
        <f>Sheet3!F150</f>
        <v>14111</v>
      </c>
      <c r="E14" s="49">
        <f>Sheet3!G150</f>
        <v>147.76500000000001</v>
      </c>
      <c r="F14" s="49">
        <f>Sheet3!H150</f>
        <v>172</v>
      </c>
      <c r="G14" s="49">
        <f>Sheet3!I150</f>
        <v>9158.9675000000007</v>
      </c>
      <c r="H14" s="49">
        <f>Sheet3!J150</f>
        <v>213.69418750000006</v>
      </c>
      <c r="I14" s="49">
        <f>Sheet3!K150</f>
        <v>1597</v>
      </c>
      <c r="J14" s="49">
        <f>Sheet3!L150</f>
        <v>6336.6549999999997</v>
      </c>
      <c r="K14" s="49">
        <f>Sheet3!M150</f>
        <v>158.41637500000002</v>
      </c>
      <c r="L14" s="49">
        <f>Sheet3!N150</f>
        <v>1778</v>
      </c>
      <c r="M14" s="49">
        <f>Sheet3!O150</f>
        <v>29606.622499999998</v>
      </c>
      <c r="N14" s="49">
        <f>Sheet3!P150</f>
        <v>519.87556250000011</v>
      </c>
    </row>
    <row r="15" spans="1:14" ht="21" customHeight="1">
      <c r="A15" s="47">
        <v>12</v>
      </c>
      <c r="B15" s="48" t="s">
        <v>284</v>
      </c>
      <c r="C15" s="49">
        <f>Sheet3!E167</f>
        <v>3</v>
      </c>
      <c r="D15" s="49">
        <f>Sheet3!F167</f>
        <v>2234.12</v>
      </c>
      <c r="E15" s="49">
        <f>Sheet3!G167</f>
        <v>33.511800000000001</v>
      </c>
      <c r="F15" s="49">
        <f>Sheet3!H167</f>
        <v>102</v>
      </c>
      <c r="G15" s="49">
        <f>Sheet3!I167</f>
        <v>9571.5120000000006</v>
      </c>
      <c r="H15" s="49">
        <f>Sheet3!J167</f>
        <v>195.40780000000001</v>
      </c>
      <c r="I15" s="49">
        <f>Sheet3!K167</f>
        <v>1186</v>
      </c>
      <c r="J15" s="49">
        <f>Sheet3!L167</f>
        <v>10929.452000000001</v>
      </c>
      <c r="K15" s="49">
        <f>Sheet3!M167</f>
        <v>273.23629999999997</v>
      </c>
      <c r="L15" s="49">
        <f>Sheet3!N167</f>
        <v>1291</v>
      </c>
      <c r="M15" s="49">
        <f>Sheet3!O167</f>
        <v>22735.084000000003</v>
      </c>
      <c r="N15" s="49">
        <f>Sheet3!P167</f>
        <v>502.15589999999997</v>
      </c>
    </row>
    <row r="16" spans="1:14" ht="21" customHeight="1">
      <c r="A16" s="47">
        <v>13</v>
      </c>
      <c r="B16" s="48" t="s">
        <v>311</v>
      </c>
      <c r="C16" s="49">
        <f>Sheet3!E183</f>
        <v>4</v>
      </c>
      <c r="D16" s="49">
        <f>Sheet3!F183</f>
        <v>34655.5</v>
      </c>
      <c r="E16" s="49">
        <f>Sheet3!G183</f>
        <v>289.46999999999997</v>
      </c>
      <c r="F16" s="49">
        <f>Sheet3!H183</f>
        <v>100</v>
      </c>
      <c r="G16" s="49">
        <f>Sheet3!I183</f>
        <v>6861.857</v>
      </c>
      <c r="H16" s="49">
        <f>Sheet3!J183</f>
        <v>127.41642500000002</v>
      </c>
      <c r="I16" s="49">
        <f>Sheet3!K183</f>
        <v>529</v>
      </c>
      <c r="J16" s="49">
        <f>Sheet3!L183</f>
        <v>4359.5999999999995</v>
      </c>
      <c r="K16" s="49">
        <f>Sheet3!M183</f>
        <v>108.99000000000001</v>
      </c>
      <c r="L16" s="49">
        <f>Sheet3!N183</f>
        <v>633</v>
      </c>
      <c r="M16" s="49">
        <f>Sheet3!O183</f>
        <v>45876.957000000002</v>
      </c>
      <c r="N16" s="49">
        <f>Sheet3!P183</f>
        <v>525.87642499999993</v>
      </c>
    </row>
    <row r="17" spans="1:14" ht="21" customHeight="1">
      <c r="A17" s="50"/>
      <c r="B17" s="51" t="s">
        <v>10</v>
      </c>
      <c r="C17" s="52">
        <f>SUM(C4:C16)</f>
        <v>35</v>
      </c>
      <c r="D17" s="52">
        <f t="shared" ref="D17:N17" si="0">SUM(D4:D16)</f>
        <v>137156.41999999998</v>
      </c>
      <c r="E17" s="52">
        <f t="shared" si="0"/>
        <v>1269.55755</v>
      </c>
      <c r="F17" s="52">
        <f t="shared" si="0"/>
        <v>7781</v>
      </c>
      <c r="G17" s="52">
        <f t="shared" si="0"/>
        <v>99046.33189999999</v>
      </c>
      <c r="H17" s="52">
        <f t="shared" si="0"/>
        <v>2039.8274175000001</v>
      </c>
      <c r="I17" s="52">
        <f t="shared" si="0"/>
        <v>18012</v>
      </c>
      <c r="J17" s="52">
        <f t="shared" si="0"/>
        <v>67880.835690000007</v>
      </c>
      <c r="K17" s="52">
        <f t="shared" si="0"/>
        <v>1697.0208922500001</v>
      </c>
      <c r="L17" s="52">
        <f t="shared" si="0"/>
        <v>25828</v>
      </c>
      <c r="M17" s="52">
        <f t="shared" si="0"/>
        <v>304083.58759000001</v>
      </c>
      <c r="N17" s="52">
        <f t="shared" si="0"/>
        <v>5006.4058597500007</v>
      </c>
    </row>
    <row r="19" spans="1:14" ht="14.25" customHeight="1">
      <c r="B19" s="71" t="s">
        <v>365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</row>
    <row r="20" spans="1:14"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</row>
    <row r="21" spans="1:14"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</row>
    <row r="22" spans="1:14"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</row>
    <row r="23" spans="1:14"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</row>
    <row r="25" spans="1:14">
      <c r="I25" s="72" t="s">
        <v>364</v>
      </c>
      <c r="J25" s="72"/>
      <c r="K25" s="72"/>
      <c r="L25" s="72"/>
      <c r="M25" s="72"/>
      <c r="N25" s="72"/>
    </row>
  </sheetData>
  <mergeCells count="9">
    <mergeCell ref="B19:N22"/>
    <mergeCell ref="I25:N25"/>
    <mergeCell ref="A1:N1"/>
    <mergeCell ref="C2:E2"/>
    <mergeCell ref="F2:H2"/>
    <mergeCell ref="I2:K2"/>
    <mergeCell ref="L2:N2"/>
    <mergeCell ref="A2:A3"/>
    <mergeCell ref="B2:B3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11"/>
  <sheetViews>
    <sheetView tabSelected="1" workbookViewId="0">
      <selection activeCell="B5" sqref="B5"/>
    </sheetView>
  </sheetViews>
  <sheetFormatPr defaultRowHeight="15"/>
  <sheetData>
    <row r="1" spans="1:1">
      <c r="A1">
        <v>0</v>
      </c>
    </row>
    <row r="2" spans="1:1">
      <c r="A2">
        <v>208</v>
      </c>
    </row>
    <row r="3" spans="1:1">
      <c r="A3">
        <v>750</v>
      </c>
    </row>
    <row r="4" spans="1:1">
      <c r="A4">
        <v>1100</v>
      </c>
    </row>
    <row r="6" spans="1:1">
      <c r="A6">
        <v>1600</v>
      </c>
    </row>
    <row r="7" spans="1:1">
      <c r="A7">
        <v>1846</v>
      </c>
    </row>
    <row r="8" spans="1:1">
      <c r="A8">
        <v>1087</v>
      </c>
    </row>
    <row r="9" spans="1:1">
      <c r="A9">
        <v>300</v>
      </c>
    </row>
    <row r="10" spans="1:1">
      <c r="A10">
        <v>710</v>
      </c>
    </row>
    <row r="11" spans="1:1">
      <c r="A11">
        <v>3053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Abstract</vt:lpstr>
      <vt:lpstr>Sheet7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 inland</dc:creator>
  <cp:lastModifiedBy>ad inland</cp:lastModifiedBy>
  <cp:lastPrinted>2018-08-27T16:17:02Z</cp:lastPrinted>
  <dcterms:created xsi:type="dcterms:W3CDTF">2018-05-01T09:56:13Z</dcterms:created>
  <dcterms:modified xsi:type="dcterms:W3CDTF">2018-11-19T05:50:58Z</dcterms:modified>
</cp:coreProperties>
</file>