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ie\OneDrive - University of Waterloo\MASc Research\EmissionModelling\"/>
    </mc:Choice>
  </mc:AlternateContent>
  <xr:revisionPtr revIDLastSave="0" documentId="11_08244EAE0507E10746EC0297882EA12A5F5E4556" xr6:coauthVersionLast="32" xr6:coauthVersionMax="32" xr10:uidLastSave="{00000000-0000-0000-0000-000000000000}"/>
  <bookViews>
    <workbookView xWindow="0" yWindow="0" windowWidth="20190" windowHeight="6600" xr2:uid="{00000000-000D-0000-FFFF-FFFF00000000}"/>
  </bookViews>
  <sheets>
    <sheet name="TemplateRevised" sheetId="6" r:id="rId1"/>
    <sheet name="Template" sheetId="1" r:id="rId2"/>
    <sheet name="HourDay" sheetId="2" r:id="rId3"/>
    <sheet name="OperatingModes" sheetId="3" r:id="rId4"/>
    <sheet name="PollutantProcess" sheetId="4" r:id="rId5"/>
    <sheet name="SourceUseType" sheetId="5" r:id="rId6"/>
  </sheets>
  <definedNames>
    <definedName name="_xlnm._FilterDatabase" localSheetId="0" hidden="1">TemplateRevised!$A$1:$J$297</definedName>
  </definedNames>
  <calcPr calcId="179017"/>
</workbook>
</file>

<file path=xl/calcChain.xml><?xml version="1.0" encoding="utf-8"?>
<calcChain xmlns="http://schemas.openxmlformats.org/spreadsheetml/2006/main">
  <c r="G296" i="6" l="1"/>
  <c r="G295" i="6"/>
  <c r="G294" i="6"/>
  <c r="G293" i="6"/>
  <c r="G292" i="6"/>
  <c r="G291" i="6"/>
  <c r="G290" i="6"/>
  <c r="G289" i="6"/>
  <c r="G288" i="6"/>
  <c r="G287" i="6"/>
  <c r="G262" i="6"/>
  <c r="G261" i="6"/>
  <c r="G259" i="6"/>
  <c r="G256" i="6"/>
  <c r="G251" i="6"/>
  <c r="G252" i="6"/>
  <c r="G253" i="6"/>
  <c r="G254" i="6"/>
  <c r="G255" i="6"/>
  <c r="G250" i="6"/>
  <c r="G249" i="6"/>
  <c r="G248" i="6"/>
  <c r="G213" i="6"/>
  <c r="G214" i="6"/>
  <c r="G215" i="6"/>
  <c r="G216" i="6"/>
  <c r="G217" i="6"/>
  <c r="G218" i="6"/>
  <c r="G219" i="6"/>
  <c r="G220" i="6"/>
  <c r="G221" i="6"/>
  <c r="G222" i="6"/>
  <c r="G187" i="6"/>
  <c r="G188" i="6"/>
  <c r="G185" i="6"/>
  <c r="G174" i="6"/>
  <c r="G175" i="6"/>
  <c r="G176" i="6"/>
  <c r="G177" i="6"/>
  <c r="G178" i="6"/>
  <c r="G179" i="6"/>
  <c r="G180" i="6"/>
  <c r="G181" i="6"/>
  <c r="G182" i="6"/>
  <c r="G139" i="6"/>
  <c r="G140" i="6"/>
  <c r="G141" i="6"/>
  <c r="G142" i="6"/>
  <c r="G143" i="6"/>
  <c r="G144" i="6"/>
  <c r="G145" i="6"/>
  <c r="G146" i="6"/>
  <c r="G147" i="6"/>
  <c r="G148" i="6"/>
  <c r="G113" i="6"/>
  <c r="G114" i="6"/>
  <c r="G111" i="6"/>
  <c r="G100" i="6"/>
  <c r="G101" i="6"/>
  <c r="G102" i="6"/>
  <c r="G103" i="6"/>
  <c r="G104" i="6"/>
  <c r="G105" i="6"/>
  <c r="G106" i="6"/>
  <c r="G107" i="6"/>
  <c r="G108" i="6"/>
  <c r="G65" i="6"/>
  <c r="G66" i="6"/>
  <c r="G67" i="6"/>
  <c r="G68" i="6"/>
  <c r="G69" i="6"/>
  <c r="G70" i="6"/>
  <c r="G71" i="6"/>
  <c r="G72" i="6"/>
  <c r="G73" i="6"/>
  <c r="G74" i="6"/>
  <c r="G39" i="6"/>
  <c r="G40" i="6"/>
  <c r="G38" i="6"/>
  <c r="G37" i="6"/>
  <c r="G35" i="6"/>
  <c r="G36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29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0" i="6"/>
  <c r="G258" i="6"/>
  <c r="G257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6" i="6"/>
  <c r="G184" i="6"/>
  <c r="G183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2" i="6"/>
  <c r="G110" i="6"/>
  <c r="G109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H3" i="6"/>
  <c r="J3" i="6" s="1"/>
  <c r="I3" i="6"/>
  <c r="H4" i="6"/>
  <c r="J4" i="6" s="1"/>
  <c r="I4" i="6"/>
  <c r="H5" i="6"/>
  <c r="J5" i="6" s="1"/>
  <c r="I5" i="6"/>
  <c r="H6" i="6"/>
  <c r="J6" i="6" s="1"/>
  <c r="I6" i="6"/>
  <c r="H7" i="6"/>
  <c r="J7" i="6" s="1"/>
  <c r="I7" i="6"/>
  <c r="H8" i="6"/>
  <c r="J8" i="6" s="1"/>
  <c r="I8" i="6"/>
  <c r="H9" i="6"/>
  <c r="J9" i="6" s="1"/>
  <c r="I9" i="6"/>
  <c r="H10" i="6"/>
  <c r="J10" i="6" s="1"/>
  <c r="I10" i="6"/>
  <c r="H11" i="6"/>
  <c r="J11" i="6" s="1"/>
  <c r="I11" i="6"/>
  <c r="H12" i="6"/>
  <c r="J12" i="6" s="1"/>
  <c r="I12" i="6"/>
  <c r="H13" i="6"/>
  <c r="J13" i="6" s="1"/>
  <c r="I13" i="6"/>
  <c r="H14" i="6"/>
  <c r="J14" i="6" s="1"/>
  <c r="I14" i="6"/>
  <c r="H15" i="6"/>
  <c r="J15" i="6" s="1"/>
  <c r="I15" i="6"/>
  <c r="H16" i="6"/>
  <c r="J16" i="6" s="1"/>
  <c r="I16" i="6"/>
  <c r="H17" i="6"/>
  <c r="J17" i="6" s="1"/>
  <c r="I17" i="6"/>
  <c r="H18" i="6"/>
  <c r="J18" i="6" s="1"/>
  <c r="I18" i="6"/>
  <c r="H19" i="6"/>
  <c r="J19" i="6" s="1"/>
  <c r="I19" i="6"/>
  <c r="H20" i="6"/>
  <c r="J20" i="6" s="1"/>
  <c r="I20" i="6"/>
  <c r="H21" i="6"/>
  <c r="J21" i="6" s="1"/>
  <c r="I21" i="6"/>
  <c r="H22" i="6"/>
  <c r="J22" i="6" s="1"/>
  <c r="I22" i="6"/>
  <c r="H23" i="6"/>
  <c r="J23" i="6" s="1"/>
  <c r="I23" i="6"/>
  <c r="H24" i="6"/>
  <c r="J24" i="6" s="1"/>
  <c r="I24" i="6"/>
  <c r="H25" i="6"/>
  <c r="J25" i="6" s="1"/>
  <c r="I25" i="6"/>
  <c r="H26" i="6"/>
  <c r="J26" i="6" s="1"/>
  <c r="I26" i="6"/>
  <c r="H27" i="6"/>
  <c r="J27" i="6" s="1"/>
  <c r="I27" i="6"/>
  <c r="H28" i="6"/>
  <c r="J28" i="6" s="1"/>
  <c r="I28" i="6"/>
  <c r="H29" i="6"/>
  <c r="J29" i="6" s="1"/>
  <c r="I29" i="6"/>
  <c r="H30" i="6"/>
  <c r="J30" i="6" s="1"/>
  <c r="I30" i="6"/>
  <c r="H31" i="6"/>
  <c r="J31" i="6" s="1"/>
  <c r="I31" i="6"/>
  <c r="H32" i="6"/>
  <c r="J32" i="6" s="1"/>
  <c r="I32" i="6"/>
  <c r="H33" i="6"/>
  <c r="J33" i="6" s="1"/>
  <c r="I33" i="6"/>
  <c r="H34" i="6"/>
  <c r="J34" i="6" s="1"/>
  <c r="I34" i="6"/>
  <c r="H35" i="6"/>
  <c r="J35" i="6" s="1"/>
  <c r="I35" i="6"/>
  <c r="H36" i="6"/>
  <c r="J36" i="6" s="1"/>
  <c r="I36" i="6"/>
  <c r="H37" i="6"/>
  <c r="J37" i="6" s="1"/>
  <c r="I37" i="6"/>
  <c r="H38" i="6"/>
  <c r="J38" i="6" s="1"/>
  <c r="I38" i="6"/>
  <c r="H39" i="6"/>
  <c r="J39" i="6" s="1"/>
  <c r="I39" i="6"/>
  <c r="H40" i="6"/>
  <c r="J40" i="6" s="1"/>
  <c r="I40" i="6"/>
  <c r="H41" i="6"/>
  <c r="J41" i="6" s="1"/>
  <c r="I41" i="6"/>
  <c r="H42" i="6"/>
  <c r="J42" i="6" s="1"/>
  <c r="I42" i="6"/>
  <c r="H43" i="6"/>
  <c r="J43" i="6" s="1"/>
  <c r="I43" i="6"/>
  <c r="H44" i="6"/>
  <c r="J44" i="6" s="1"/>
  <c r="I44" i="6"/>
  <c r="H45" i="6"/>
  <c r="J45" i="6" s="1"/>
  <c r="I45" i="6"/>
  <c r="H46" i="6"/>
  <c r="J46" i="6" s="1"/>
  <c r="I46" i="6"/>
  <c r="H47" i="6"/>
  <c r="J47" i="6" s="1"/>
  <c r="I47" i="6"/>
  <c r="H48" i="6"/>
  <c r="J48" i="6" s="1"/>
  <c r="I48" i="6"/>
  <c r="H49" i="6"/>
  <c r="J49" i="6" s="1"/>
  <c r="I49" i="6"/>
  <c r="H50" i="6"/>
  <c r="J50" i="6" s="1"/>
  <c r="I50" i="6"/>
  <c r="H51" i="6"/>
  <c r="J51" i="6" s="1"/>
  <c r="I51" i="6"/>
  <c r="H52" i="6"/>
  <c r="J52" i="6" s="1"/>
  <c r="I52" i="6"/>
  <c r="H53" i="6"/>
  <c r="J53" i="6" s="1"/>
  <c r="I53" i="6"/>
  <c r="H54" i="6"/>
  <c r="J54" i="6" s="1"/>
  <c r="I54" i="6"/>
  <c r="H55" i="6"/>
  <c r="J55" i="6" s="1"/>
  <c r="I55" i="6"/>
  <c r="H56" i="6"/>
  <c r="J56" i="6" s="1"/>
  <c r="I56" i="6"/>
  <c r="H57" i="6"/>
  <c r="J57" i="6" s="1"/>
  <c r="I57" i="6"/>
  <c r="H58" i="6"/>
  <c r="J58" i="6" s="1"/>
  <c r="I58" i="6"/>
  <c r="H59" i="6"/>
  <c r="J59" i="6" s="1"/>
  <c r="I59" i="6"/>
  <c r="H60" i="6"/>
  <c r="J60" i="6" s="1"/>
  <c r="I60" i="6"/>
  <c r="H61" i="6"/>
  <c r="J61" i="6" s="1"/>
  <c r="I61" i="6"/>
  <c r="H62" i="6"/>
  <c r="J62" i="6" s="1"/>
  <c r="I62" i="6"/>
  <c r="H63" i="6"/>
  <c r="J63" i="6" s="1"/>
  <c r="I63" i="6"/>
  <c r="H64" i="6"/>
  <c r="J64" i="6" s="1"/>
  <c r="I64" i="6"/>
  <c r="H65" i="6"/>
  <c r="J65" i="6" s="1"/>
  <c r="I65" i="6"/>
  <c r="H66" i="6"/>
  <c r="J66" i="6" s="1"/>
  <c r="I66" i="6"/>
  <c r="H67" i="6"/>
  <c r="J67" i="6" s="1"/>
  <c r="I67" i="6"/>
  <c r="H68" i="6"/>
  <c r="J68" i="6" s="1"/>
  <c r="I68" i="6"/>
  <c r="H69" i="6"/>
  <c r="J69" i="6" s="1"/>
  <c r="I69" i="6"/>
  <c r="H70" i="6"/>
  <c r="J70" i="6" s="1"/>
  <c r="I70" i="6"/>
  <c r="H71" i="6"/>
  <c r="J71" i="6" s="1"/>
  <c r="I71" i="6"/>
  <c r="H72" i="6"/>
  <c r="J72" i="6" s="1"/>
  <c r="I72" i="6"/>
  <c r="H73" i="6"/>
  <c r="J73" i="6" s="1"/>
  <c r="I73" i="6"/>
  <c r="H74" i="6"/>
  <c r="J74" i="6" s="1"/>
  <c r="I74" i="6"/>
  <c r="H75" i="6"/>
  <c r="J75" i="6" s="1"/>
  <c r="I75" i="6"/>
  <c r="H76" i="6"/>
  <c r="J76" i="6" s="1"/>
  <c r="I76" i="6"/>
  <c r="H77" i="6"/>
  <c r="J77" i="6" s="1"/>
  <c r="I77" i="6"/>
  <c r="H78" i="6"/>
  <c r="J78" i="6" s="1"/>
  <c r="I78" i="6"/>
  <c r="H79" i="6"/>
  <c r="J79" i="6" s="1"/>
  <c r="I79" i="6"/>
  <c r="H80" i="6"/>
  <c r="J80" i="6" s="1"/>
  <c r="I80" i="6"/>
  <c r="H81" i="6"/>
  <c r="J81" i="6" s="1"/>
  <c r="I81" i="6"/>
  <c r="H82" i="6"/>
  <c r="J82" i="6" s="1"/>
  <c r="I82" i="6"/>
  <c r="H83" i="6"/>
  <c r="J83" i="6" s="1"/>
  <c r="I83" i="6"/>
  <c r="H84" i="6"/>
  <c r="J84" i="6" s="1"/>
  <c r="I84" i="6"/>
  <c r="H85" i="6"/>
  <c r="J85" i="6" s="1"/>
  <c r="I85" i="6"/>
  <c r="H86" i="6"/>
  <c r="J86" i="6" s="1"/>
  <c r="I86" i="6"/>
  <c r="H87" i="6"/>
  <c r="J87" i="6" s="1"/>
  <c r="I87" i="6"/>
  <c r="H88" i="6"/>
  <c r="J88" i="6" s="1"/>
  <c r="I88" i="6"/>
  <c r="H89" i="6"/>
  <c r="J89" i="6" s="1"/>
  <c r="I89" i="6"/>
  <c r="H90" i="6"/>
  <c r="J90" i="6" s="1"/>
  <c r="I90" i="6"/>
  <c r="H91" i="6"/>
  <c r="J91" i="6" s="1"/>
  <c r="I91" i="6"/>
  <c r="H92" i="6"/>
  <c r="J92" i="6" s="1"/>
  <c r="I92" i="6"/>
  <c r="H93" i="6"/>
  <c r="J93" i="6" s="1"/>
  <c r="I93" i="6"/>
  <c r="H94" i="6"/>
  <c r="J94" i="6" s="1"/>
  <c r="I94" i="6"/>
  <c r="H95" i="6"/>
  <c r="J95" i="6" s="1"/>
  <c r="I95" i="6"/>
  <c r="H96" i="6"/>
  <c r="J96" i="6" s="1"/>
  <c r="I96" i="6"/>
  <c r="H97" i="6"/>
  <c r="J97" i="6" s="1"/>
  <c r="I97" i="6"/>
  <c r="H98" i="6"/>
  <c r="J98" i="6" s="1"/>
  <c r="I98" i="6"/>
  <c r="H99" i="6"/>
  <c r="J99" i="6" s="1"/>
  <c r="I99" i="6"/>
  <c r="H100" i="6"/>
  <c r="J100" i="6" s="1"/>
  <c r="I100" i="6"/>
  <c r="H101" i="6"/>
  <c r="J101" i="6" s="1"/>
  <c r="I101" i="6"/>
  <c r="H102" i="6"/>
  <c r="J102" i="6" s="1"/>
  <c r="I102" i="6"/>
  <c r="H103" i="6"/>
  <c r="J103" i="6" s="1"/>
  <c r="I103" i="6"/>
  <c r="H104" i="6"/>
  <c r="J104" i="6" s="1"/>
  <c r="I104" i="6"/>
  <c r="H105" i="6"/>
  <c r="J105" i="6" s="1"/>
  <c r="I105" i="6"/>
  <c r="H106" i="6"/>
  <c r="J106" i="6" s="1"/>
  <c r="I106" i="6"/>
  <c r="H107" i="6"/>
  <c r="J107" i="6" s="1"/>
  <c r="I107" i="6"/>
  <c r="H108" i="6"/>
  <c r="J108" i="6" s="1"/>
  <c r="I108" i="6"/>
  <c r="H109" i="6"/>
  <c r="J109" i="6" s="1"/>
  <c r="I109" i="6"/>
  <c r="H110" i="6"/>
  <c r="J110" i="6" s="1"/>
  <c r="I110" i="6"/>
  <c r="H111" i="6"/>
  <c r="J111" i="6" s="1"/>
  <c r="I111" i="6"/>
  <c r="H112" i="6"/>
  <c r="J112" i="6" s="1"/>
  <c r="I112" i="6"/>
  <c r="H113" i="6"/>
  <c r="J113" i="6" s="1"/>
  <c r="I113" i="6"/>
  <c r="H114" i="6"/>
  <c r="J114" i="6" s="1"/>
  <c r="I114" i="6"/>
  <c r="H115" i="6"/>
  <c r="J115" i="6" s="1"/>
  <c r="I115" i="6"/>
  <c r="H116" i="6"/>
  <c r="J116" i="6" s="1"/>
  <c r="I116" i="6"/>
  <c r="H117" i="6"/>
  <c r="J117" i="6" s="1"/>
  <c r="I117" i="6"/>
  <c r="H118" i="6"/>
  <c r="J118" i="6" s="1"/>
  <c r="I118" i="6"/>
  <c r="H119" i="6"/>
  <c r="J119" i="6" s="1"/>
  <c r="I119" i="6"/>
  <c r="H120" i="6"/>
  <c r="J120" i="6" s="1"/>
  <c r="I120" i="6"/>
  <c r="H121" i="6"/>
  <c r="J121" i="6" s="1"/>
  <c r="I121" i="6"/>
  <c r="H122" i="6"/>
  <c r="J122" i="6" s="1"/>
  <c r="I122" i="6"/>
  <c r="H123" i="6"/>
  <c r="J123" i="6" s="1"/>
  <c r="I123" i="6"/>
  <c r="H124" i="6"/>
  <c r="J124" i="6" s="1"/>
  <c r="I124" i="6"/>
  <c r="H125" i="6"/>
  <c r="J125" i="6" s="1"/>
  <c r="I125" i="6"/>
  <c r="H126" i="6"/>
  <c r="J126" i="6" s="1"/>
  <c r="I126" i="6"/>
  <c r="H127" i="6"/>
  <c r="J127" i="6" s="1"/>
  <c r="I127" i="6"/>
  <c r="H128" i="6"/>
  <c r="J128" i="6" s="1"/>
  <c r="I128" i="6"/>
  <c r="H129" i="6"/>
  <c r="J129" i="6" s="1"/>
  <c r="I129" i="6"/>
  <c r="H130" i="6"/>
  <c r="J130" i="6" s="1"/>
  <c r="I130" i="6"/>
  <c r="H131" i="6"/>
  <c r="J131" i="6" s="1"/>
  <c r="I131" i="6"/>
  <c r="H132" i="6"/>
  <c r="J132" i="6" s="1"/>
  <c r="I132" i="6"/>
  <c r="H133" i="6"/>
  <c r="J133" i="6" s="1"/>
  <c r="I133" i="6"/>
  <c r="H134" i="6"/>
  <c r="J134" i="6" s="1"/>
  <c r="I134" i="6"/>
  <c r="H135" i="6"/>
  <c r="J135" i="6" s="1"/>
  <c r="I135" i="6"/>
  <c r="H136" i="6"/>
  <c r="J136" i="6" s="1"/>
  <c r="I136" i="6"/>
  <c r="H137" i="6"/>
  <c r="J137" i="6" s="1"/>
  <c r="I137" i="6"/>
  <c r="H138" i="6"/>
  <c r="J138" i="6" s="1"/>
  <c r="I138" i="6"/>
  <c r="H139" i="6"/>
  <c r="J139" i="6" s="1"/>
  <c r="I139" i="6"/>
  <c r="H140" i="6"/>
  <c r="J140" i="6" s="1"/>
  <c r="I140" i="6"/>
  <c r="H141" i="6"/>
  <c r="J141" i="6" s="1"/>
  <c r="I141" i="6"/>
  <c r="H142" i="6"/>
  <c r="J142" i="6" s="1"/>
  <c r="I142" i="6"/>
  <c r="H143" i="6"/>
  <c r="J143" i="6" s="1"/>
  <c r="I143" i="6"/>
  <c r="H144" i="6"/>
  <c r="J144" i="6" s="1"/>
  <c r="I144" i="6"/>
  <c r="H145" i="6"/>
  <c r="J145" i="6" s="1"/>
  <c r="I145" i="6"/>
  <c r="H146" i="6"/>
  <c r="J146" i="6" s="1"/>
  <c r="I146" i="6"/>
  <c r="H147" i="6"/>
  <c r="J147" i="6" s="1"/>
  <c r="I147" i="6"/>
  <c r="H148" i="6"/>
  <c r="J148" i="6" s="1"/>
  <c r="I148" i="6"/>
  <c r="H149" i="6"/>
  <c r="J149" i="6" s="1"/>
  <c r="I149" i="6"/>
  <c r="H150" i="6"/>
  <c r="J150" i="6" s="1"/>
  <c r="I150" i="6"/>
  <c r="H151" i="6"/>
  <c r="J151" i="6" s="1"/>
  <c r="I151" i="6"/>
  <c r="H152" i="6"/>
  <c r="J152" i="6" s="1"/>
  <c r="I152" i="6"/>
  <c r="H153" i="6"/>
  <c r="J153" i="6" s="1"/>
  <c r="I153" i="6"/>
  <c r="H154" i="6"/>
  <c r="J154" i="6" s="1"/>
  <c r="I154" i="6"/>
  <c r="H155" i="6"/>
  <c r="J155" i="6" s="1"/>
  <c r="I155" i="6"/>
  <c r="H156" i="6"/>
  <c r="J156" i="6" s="1"/>
  <c r="I156" i="6"/>
  <c r="H157" i="6"/>
  <c r="J157" i="6" s="1"/>
  <c r="I157" i="6"/>
  <c r="H158" i="6"/>
  <c r="J158" i="6" s="1"/>
  <c r="I158" i="6"/>
  <c r="H159" i="6"/>
  <c r="J159" i="6" s="1"/>
  <c r="I159" i="6"/>
  <c r="H160" i="6"/>
  <c r="J160" i="6" s="1"/>
  <c r="I160" i="6"/>
  <c r="H161" i="6"/>
  <c r="J161" i="6" s="1"/>
  <c r="I161" i="6"/>
  <c r="H162" i="6"/>
  <c r="J162" i="6" s="1"/>
  <c r="I162" i="6"/>
  <c r="H163" i="6"/>
  <c r="J163" i="6" s="1"/>
  <c r="I163" i="6"/>
  <c r="H164" i="6"/>
  <c r="J164" i="6" s="1"/>
  <c r="I164" i="6"/>
  <c r="H165" i="6"/>
  <c r="J165" i="6" s="1"/>
  <c r="I165" i="6"/>
  <c r="H166" i="6"/>
  <c r="J166" i="6" s="1"/>
  <c r="I166" i="6"/>
  <c r="H167" i="6"/>
  <c r="J167" i="6" s="1"/>
  <c r="I167" i="6"/>
  <c r="H168" i="6"/>
  <c r="J168" i="6" s="1"/>
  <c r="I168" i="6"/>
  <c r="H169" i="6"/>
  <c r="J169" i="6" s="1"/>
  <c r="I169" i="6"/>
  <c r="H170" i="6"/>
  <c r="J170" i="6" s="1"/>
  <c r="I170" i="6"/>
  <c r="H171" i="6"/>
  <c r="J171" i="6" s="1"/>
  <c r="I171" i="6"/>
  <c r="H172" i="6"/>
  <c r="J172" i="6" s="1"/>
  <c r="I172" i="6"/>
  <c r="H173" i="6"/>
  <c r="J173" i="6" s="1"/>
  <c r="I173" i="6"/>
  <c r="H174" i="6"/>
  <c r="J174" i="6" s="1"/>
  <c r="I174" i="6"/>
  <c r="H175" i="6"/>
  <c r="J175" i="6" s="1"/>
  <c r="I175" i="6"/>
  <c r="H176" i="6"/>
  <c r="J176" i="6" s="1"/>
  <c r="I176" i="6"/>
  <c r="H177" i="6"/>
  <c r="J177" i="6" s="1"/>
  <c r="I177" i="6"/>
  <c r="H178" i="6"/>
  <c r="J178" i="6" s="1"/>
  <c r="I178" i="6"/>
  <c r="H179" i="6"/>
  <c r="J179" i="6" s="1"/>
  <c r="I179" i="6"/>
  <c r="H180" i="6"/>
  <c r="J180" i="6" s="1"/>
  <c r="I180" i="6"/>
  <c r="H181" i="6"/>
  <c r="J181" i="6" s="1"/>
  <c r="I181" i="6"/>
  <c r="H182" i="6"/>
  <c r="J182" i="6" s="1"/>
  <c r="I182" i="6"/>
  <c r="H183" i="6"/>
  <c r="J183" i="6" s="1"/>
  <c r="I183" i="6"/>
  <c r="H184" i="6"/>
  <c r="J184" i="6" s="1"/>
  <c r="I184" i="6"/>
  <c r="H185" i="6"/>
  <c r="J185" i="6" s="1"/>
  <c r="I185" i="6"/>
  <c r="H186" i="6"/>
  <c r="J186" i="6" s="1"/>
  <c r="I186" i="6"/>
  <c r="H187" i="6"/>
  <c r="J187" i="6" s="1"/>
  <c r="I187" i="6"/>
  <c r="H188" i="6"/>
  <c r="J188" i="6" s="1"/>
  <c r="I188" i="6"/>
  <c r="H189" i="6"/>
  <c r="J189" i="6" s="1"/>
  <c r="I189" i="6"/>
  <c r="H190" i="6"/>
  <c r="J190" i="6" s="1"/>
  <c r="I190" i="6"/>
  <c r="H191" i="6"/>
  <c r="J191" i="6" s="1"/>
  <c r="I191" i="6"/>
  <c r="H192" i="6"/>
  <c r="J192" i="6" s="1"/>
  <c r="I192" i="6"/>
  <c r="H193" i="6"/>
  <c r="J193" i="6" s="1"/>
  <c r="I193" i="6"/>
  <c r="H194" i="6"/>
  <c r="J194" i="6" s="1"/>
  <c r="I194" i="6"/>
  <c r="H195" i="6"/>
  <c r="J195" i="6" s="1"/>
  <c r="I195" i="6"/>
  <c r="H196" i="6"/>
  <c r="J196" i="6" s="1"/>
  <c r="I196" i="6"/>
  <c r="H197" i="6"/>
  <c r="J197" i="6" s="1"/>
  <c r="I197" i="6"/>
  <c r="H198" i="6"/>
  <c r="J198" i="6" s="1"/>
  <c r="I198" i="6"/>
  <c r="H199" i="6"/>
  <c r="J199" i="6" s="1"/>
  <c r="I199" i="6"/>
  <c r="H200" i="6"/>
  <c r="J200" i="6" s="1"/>
  <c r="I200" i="6"/>
  <c r="H201" i="6"/>
  <c r="J201" i="6" s="1"/>
  <c r="I201" i="6"/>
  <c r="H202" i="6"/>
  <c r="J202" i="6" s="1"/>
  <c r="I202" i="6"/>
  <c r="H203" i="6"/>
  <c r="J203" i="6" s="1"/>
  <c r="I203" i="6"/>
  <c r="H204" i="6"/>
  <c r="J204" i="6" s="1"/>
  <c r="I204" i="6"/>
  <c r="H205" i="6"/>
  <c r="J205" i="6" s="1"/>
  <c r="I205" i="6"/>
  <c r="H206" i="6"/>
  <c r="J206" i="6" s="1"/>
  <c r="I206" i="6"/>
  <c r="H207" i="6"/>
  <c r="J207" i="6" s="1"/>
  <c r="I207" i="6"/>
  <c r="H208" i="6"/>
  <c r="J208" i="6" s="1"/>
  <c r="I208" i="6"/>
  <c r="H209" i="6"/>
  <c r="J209" i="6" s="1"/>
  <c r="I209" i="6"/>
  <c r="H210" i="6"/>
  <c r="J210" i="6" s="1"/>
  <c r="I210" i="6"/>
  <c r="H211" i="6"/>
  <c r="J211" i="6" s="1"/>
  <c r="I211" i="6"/>
  <c r="H212" i="6"/>
  <c r="J212" i="6" s="1"/>
  <c r="I212" i="6"/>
  <c r="H213" i="6"/>
  <c r="J213" i="6" s="1"/>
  <c r="I213" i="6"/>
  <c r="H214" i="6"/>
  <c r="J214" i="6" s="1"/>
  <c r="I214" i="6"/>
  <c r="H215" i="6"/>
  <c r="J215" i="6" s="1"/>
  <c r="I215" i="6"/>
  <c r="H216" i="6"/>
  <c r="J216" i="6" s="1"/>
  <c r="I216" i="6"/>
  <c r="H217" i="6"/>
  <c r="J217" i="6" s="1"/>
  <c r="I217" i="6"/>
  <c r="H218" i="6"/>
  <c r="J218" i="6" s="1"/>
  <c r="I218" i="6"/>
  <c r="H219" i="6"/>
  <c r="J219" i="6" s="1"/>
  <c r="I219" i="6"/>
  <c r="H220" i="6"/>
  <c r="J220" i="6" s="1"/>
  <c r="I220" i="6"/>
  <c r="H221" i="6"/>
  <c r="J221" i="6" s="1"/>
  <c r="I221" i="6"/>
  <c r="H222" i="6"/>
  <c r="J222" i="6" s="1"/>
  <c r="I222" i="6"/>
  <c r="H223" i="6"/>
  <c r="J223" i="6" s="1"/>
  <c r="I223" i="6"/>
  <c r="H224" i="6"/>
  <c r="J224" i="6" s="1"/>
  <c r="I224" i="6"/>
  <c r="H225" i="6"/>
  <c r="J225" i="6" s="1"/>
  <c r="I225" i="6"/>
  <c r="H226" i="6"/>
  <c r="J226" i="6" s="1"/>
  <c r="I226" i="6"/>
  <c r="H227" i="6"/>
  <c r="J227" i="6" s="1"/>
  <c r="I227" i="6"/>
  <c r="H228" i="6"/>
  <c r="J228" i="6" s="1"/>
  <c r="I228" i="6"/>
  <c r="H229" i="6"/>
  <c r="J229" i="6" s="1"/>
  <c r="I229" i="6"/>
  <c r="H230" i="6"/>
  <c r="J230" i="6" s="1"/>
  <c r="I230" i="6"/>
  <c r="H231" i="6"/>
  <c r="J231" i="6" s="1"/>
  <c r="I231" i="6"/>
  <c r="H232" i="6"/>
  <c r="J232" i="6" s="1"/>
  <c r="I232" i="6"/>
  <c r="H233" i="6"/>
  <c r="J233" i="6" s="1"/>
  <c r="I233" i="6"/>
  <c r="H234" i="6"/>
  <c r="J234" i="6" s="1"/>
  <c r="I234" i="6"/>
  <c r="H235" i="6"/>
  <c r="J235" i="6" s="1"/>
  <c r="I235" i="6"/>
  <c r="H236" i="6"/>
  <c r="J236" i="6" s="1"/>
  <c r="I236" i="6"/>
  <c r="H237" i="6"/>
  <c r="J237" i="6" s="1"/>
  <c r="I237" i="6"/>
  <c r="H238" i="6"/>
  <c r="J238" i="6" s="1"/>
  <c r="I238" i="6"/>
  <c r="H239" i="6"/>
  <c r="J239" i="6" s="1"/>
  <c r="I239" i="6"/>
  <c r="H240" i="6"/>
  <c r="J240" i="6" s="1"/>
  <c r="I240" i="6"/>
  <c r="H241" i="6"/>
  <c r="J241" i="6" s="1"/>
  <c r="I241" i="6"/>
  <c r="H242" i="6"/>
  <c r="J242" i="6" s="1"/>
  <c r="I242" i="6"/>
  <c r="H243" i="6"/>
  <c r="J243" i="6" s="1"/>
  <c r="I243" i="6"/>
  <c r="H244" i="6"/>
  <c r="J244" i="6" s="1"/>
  <c r="I244" i="6"/>
  <c r="H245" i="6"/>
  <c r="J245" i="6" s="1"/>
  <c r="I245" i="6"/>
  <c r="H246" i="6"/>
  <c r="J246" i="6" s="1"/>
  <c r="I246" i="6"/>
  <c r="H247" i="6"/>
  <c r="J247" i="6" s="1"/>
  <c r="I247" i="6"/>
  <c r="H248" i="6"/>
  <c r="J248" i="6" s="1"/>
  <c r="I248" i="6"/>
  <c r="H249" i="6"/>
  <c r="J249" i="6" s="1"/>
  <c r="I249" i="6"/>
  <c r="H250" i="6"/>
  <c r="J250" i="6" s="1"/>
  <c r="I250" i="6"/>
  <c r="H251" i="6"/>
  <c r="J251" i="6" s="1"/>
  <c r="I251" i="6"/>
  <c r="H252" i="6"/>
  <c r="J252" i="6" s="1"/>
  <c r="I252" i="6"/>
  <c r="H253" i="6"/>
  <c r="J253" i="6" s="1"/>
  <c r="I253" i="6"/>
  <c r="H254" i="6"/>
  <c r="J254" i="6" s="1"/>
  <c r="I254" i="6"/>
  <c r="H255" i="6"/>
  <c r="J255" i="6" s="1"/>
  <c r="I255" i="6"/>
  <c r="H256" i="6"/>
  <c r="J256" i="6" s="1"/>
  <c r="I256" i="6"/>
  <c r="H257" i="6"/>
  <c r="J257" i="6" s="1"/>
  <c r="I257" i="6"/>
  <c r="H258" i="6"/>
  <c r="J258" i="6" s="1"/>
  <c r="I258" i="6"/>
  <c r="H259" i="6"/>
  <c r="J259" i="6" s="1"/>
  <c r="I259" i="6"/>
  <c r="H260" i="6"/>
  <c r="J260" i="6" s="1"/>
  <c r="I260" i="6"/>
  <c r="H261" i="6"/>
  <c r="J261" i="6" s="1"/>
  <c r="I261" i="6"/>
  <c r="H262" i="6"/>
  <c r="J262" i="6" s="1"/>
  <c r="I262" i="6"/>
  <c r="H263" i="6"/>
  <c r="J263" i="6" s="1"/>
  <c r="I263" i="6"/>
  <c r="H264" i="6"/>
  <c r="J264" i="6" s="1"/>
  <c r="I264" i="6"/>
  <c r="H265" i="6"/>
  <c r="J265" i="6" s="1"/>
  <c r="I265" i="6"/>
  <c r="H266" i="6"/>
  <c r="J266" i="6" s="1"/>
  <c r="I266" i="6"/>
  <c r="H267" i="6"/>
  <c r="J267" i="6" s="1"/>
  <c r="I267" i="6"/>
  <c r="H268" i="6"/>
  <c r="J268" i="6" s="1"/>
  <c r="I268" i="6"/>
  <c r="H269" i="6"/>
  <c r="J269" i="6" s="1"/>
  <c r="I269" i="6"/>
  <c r="H270" i="6"/>
  <c r="J270" i="6" s="1"/>
  <c r="I270" i="6"/>
  <c r="H271" i="6"/>
  <c r="J271" i="6" s="1"/>
  <c r="I271" i="6"/>
  <c r="H272" i="6"/>
  <c r="J272" i="6" s="1"/>
  <c r="I272" i="6"/>
  <c r="H273" i="6"/>
  <c r="J273" i="6" s="1"/>
  <c r="I273" i="6"/>
  <c r="H274" i="6"/>
  <c r="J274" i="6" s="1"/>
  <c r="I274" i="6"/>
  <c r="H275" i="6"/>
  <c r="J275" i="6" s="1"/>
  <c r="I275" i="6"/>
  <c r="H276" i="6"/>
  <c r="J276" i="6" s="1"/>
  <c r="I276" i="6"/>
  <c r="H277" i="6"/>
  <c r="J277" i="6" s="1"/>
  <c r="I277" i="6"/>
  <c r="H278" i="6"/>
  <c r="J278" i="6" s="1"/>
  <c r="I278" i="6"/>
  <c r="H279" i="6"/>
  <c r="J279" i="6" s="1"/>
  <c r="I279" i="6"/>
  <c r="H280" i="6"/>
  <c r="J280" i="6" s="1"/>
  <c r="I280" i="6"/>
  <c r="H281" i="6"/>
  <c r="J281" i="6" s="1"/>
  <c r="I281" i="6"/>
  <c r="H282" i="6"/>
  <c r="J282" i="6" s="1"/>
  <c r="I282" i="6"/>
  <c r="H283" i="6"/>
  <c r="J283" i="6" s="1"/>
  <c r="I283" i="6"/>
  <c r="H284" i="6"/>
  <c r="J284" i="6" s="1"/>
  <c r="I284" i="6"/>
  <c r="H285" i="6"/>
  <c r="J285" i="6" s="1"/>
  <c r="I285" i="6"/>
  <c r="H286" i="6"/>
  <c r="J286" i="6" s="1"/>
  <c r="I286" i="6"/>
  <c r="H287" i="6"/>
  <c r="J287" i="6" s="1"/>
  <c r="I287" i="6"/>
  <c r="H288" i="6"/>
  <c r="J288" i="6" s="1"/>
  <c r="I288" i="6"/>
  <c r="H289" i="6"/>
  <c r="J289" i="6" s="1"/>
  <c r="I289" i="6"/>
  <c r="H290" i="6"/>
  <c r="J290" i="6" s="1"/>
  <c r="I290" i="6"/>
  <c r="H291" i="6"/>
  <c r="J291" i="6" s="1"/>
  <c r="I291" i="6"/>
  <c r="H292" i="6"/>
  <c r="J292" i="6" s="1"/>
  <c r="I292" i="6"/>
  <c r="H293" i="6"/>
  <c r="J293" i="6" s="1"/>
  <c r="I293" i="6"/>
  <c r="H294" i="6"/>
  <c r="J294" i="6" s="1"/>
  <c r="I294" i="6"/>
  <c r="H295" i="6"/>
  <c r="J295" i="6" s="1"/>
  <c r="I295" i="6"/>
  <c r="H296" i="6"/>
  <c r="J296" i="6" s="1"/>
  <c r="I296" i="6"/>
  <c r="H297" i="6"/>
  <c r="J297" i="6" s="1"/>
  <c r="I297" i="6"/>
  <c r="I2" i="6"/>
  <c r="H2" i="6"/>
  <c r="J2" i="6" s="1"/>
</calcChain>
</file>

<file path=xl/sharedStrings.xml><?xml version="1.0" encoding="utf-8"?>
<sst xmlns="http://schemas.openxmlformats.org/spreadsheetml/2006/main" count="1728" uniqueCount="239">
  <si>
    <t>sourceTypeID</t>
  </si>
  <si>
    <t>hourDayID</t>
  </si>
  <si>
    <t>linkID</t>
  </si>
  <si>
    <t>polProcessID</t>
  </si>
  <si>
    <t>opModeID</t>
  </si>
  <si>
    <t>opModeFraction</t>
  </si>
  <si>
    <t>Hour beginning at 7:00 AM</t>
  </si>
  <si>
    <t>Weekdays</t>
  </si>
  <si>
    <t>hourname</t>
  </si>
  <si>
    <t>hourID</t>
  </si>
  <si>
    <t>dayName</t>
  </si>
  <si>
    <t>dayID</t>
  </si>
  <si>
    <t>brakewear;stopped</t>
  </si>
  <si>
    <t>Existing</t>
  </si>
  <si>
    <t>tirewear;72.5mph &lt;= speed</t>
  </si>
  <si>
    <t>tirewear;67.5mph &lt;= speed &lt; 72.5mph</t>
  </si>
  <si>
    <t>tirewear;62.5mph &lt;= speed &lt; 67.5mph</t>
  </si>
  <si>
    <t>tirewear;57.5mph &lt;= speed &lt; 62.5mph</t>
  </si>
  <si>
    <t>tirewear;52.5mph &lt;= speed &lt; 57.5mph</t>
  </si>
  <si>
    <t>tirewear;47.5mph &lt;= speed &lt; 52.5mph</t>
  </si>
  <si>
    <t>tirewear;42.5mph &lt;= speed &lt; 47.5mph</t>
  </si>
  <si>
    <t>tirewear;37.5mph &lt;= speed &lt; 42.5mph</t>
  </si>
  <si>
    <t>tirewear;32.5mph &lt;= speed &lt; 37.5mph</t>
  </si>
  <si>
    <t>tirewear;27.5mph &lt;= speed &lt; 32.5mph</t>
  </si>
  <si>
    <t>tirewear;22.5mph &lt;= speed &lt; 27.5mph</t>
  </si>
  <si>
    <t>tirewear;17.5mph &lt;= speed &lt;22.5mph</t>
  </si>
  <si>
    <t>tirewear;12.5mph &lt;= speed &lt; 17.5mph</t>
  </si>
  <si>
    <t>tirewear;7.5mph &lt;= speed &lt; 12.5mph</t>
  </si>
  <si>
    <t>tirewear;2.5mph &lt;= speed &lt; 7.5mph</t>
  </si>
  <si>
    <t>tirewear;speed &lt; 2.5mph</t>
  </si>
  <si>
    <t>tirewear;idle</t>
  </si>
  <si>
    <t>All Running</t>
  </si>
  <si>
    <t>Hotelling APU Off</t>
  </si>
  <si>
    <t>Hotelling Battery AC</t>
  </si>
  <si>
    <t>Hotelling Diesel Aux</t>
  </si>
  <si>
    <t>Extended Idling</t>
  </si>
  <si>
    <t>Cold Soaking</t>
  </si>
  <si>
    <t>Hot Soaking</t>
  </si>
  <si>
    <t>720 minutes &lt;= Soak Time</t>
  </si>
  <si>
    <t>360 minutes &lt;= Soak Time &lt; 720 minutes</t>
  </si>
  <si>
    <t>120 minutes &lt;= Soak Time &lt; 360 minutes</t>
  </si>
  <si>
    <t>90 minutes &lt;= Soak Time &lt; 120 minutes</t>
  </si>
  <si>
    <t>60 minutes &lt;= Soak Time &lt; 90 minutes</t>
  </si>
  <si>
    <t>30 minutes &lt;= Soak Time &lt; 60 minutes</t>
  </si>
  <si>
    <t>6 minutes &lt;= Soak Time &lt; 30 minutes</t>
  </si>
  <si>
    <t>Soak Time &lt; 6 minutes</t>
  </si>
  <si>
    <t>Starting (Used for all starts)</t>
  </si>
  <si>
    <t>Cruise/Acceleration; 30&lt;=VSP; 50&lt;=Speed</t>
  </si>
  <si>
    <t>Cruise/Acceleration; 24&lt;=VSP&lt;30; 50&lt;=Speed</t>
  </si>
  <si>
    <t>Cruise/Acceleration; 18&lt;=VSP&lt;24; 50&lt;=Speed</t>
  </si>
  <si>
    <t>Cruise/Acceleration; 12&lt;=VSP&lt;18; 50&lt;=Speed</t>
  </si>
  <si>
    <t>Cruise/Acceleration; 12 &lt;= VSP; 50&lt;=Speed</t>
  </si>
  <si>
    <t>Cruise/Acceleration; 6&lt;=VSP&lt;12; 50&lt;=Speed</t>
  </si>
  <si>
    <t>Cruise/Acceleration; VSP&lt; 6; 50&lt;=Speed</t>
  </si>
  <si>
    <t>Cruise/Acceleration; 30&lt;=VSP; 25&lt;=Speed&lt;50</t>
  </si>
  <si>
    <t>Cruise/Acceleration; 24&lt;=VSP&lt;30; 25&lt;=Speed&lt;50</t>
  </si>
  <si>
    <t>Cruise/Acceleration; 18&lt;=VSP&lt;24; 25&lt;=Speed&lt;50</t>
  </si>
  <si>
    <t>Cruise/Acceleration; 12&lt;=VSP&lt;18; 25&lt;=Speed&lt;50</t>
  </si>
  <si>
    <t>Cruise/Acceleration; 12&lt;=VSP; 25&lt;=Speed&lt;50</t>
  </si>
  <si>
    <t>Cruise/Acceleration; 9&lt;=VSP&lt;12; 25&lt;=Speed&lt;50</t>
  </si>
  <si>
    <t>Cruise/Acceleration; 6&lt;=VSP&lt; 9; 25&lt;=Speed&lt;50</t>
  </si>
  <si>
    <t>Cruise/Acceleration; 3&lt;=VSP&lt; 6; 25&lt;=Speed&lt;50</t>
  </si>
  <si>
    <t>Cruise/Acceleration; 0&lt;=VSP&lt; 3; 25&lt;=Speed&lt;50</t>
  </si>
  <si>
    <t>Moderate Speed Coasting; VSP&lt; 0; 25&lt;=Speed&lt;50</t>
  </si>
  <si>
    <t>Cruise/Acceleration; 12&lt;=VSP; 1&lt;=Speed&lt;25</t>
  </si>
  <si>
    <t>Cruise/Acceleration; 9&lt;=VSP&lt;12; 1&lt;=Speed&lt;25</t>
  </si>
  <si>
    <t>Cruise/Acceleration; 6&lt;=VSP&lt; 9; 1&lt;=Speed&lt;25</t>
  </si>
  <si>
    <t>Cruise/Acceleration; 3&lt;=VSP&lt; 6; 1&lt;=Speed&lt;25</t>
  </si>
  <si>
    <t>Cruise/Acceleration; 0&lt;=VSP&lt; 3; 1&lt;= Speed&lt;25</t>
  </si>
  <si>
    <t>Low Speed Coasting; VSP&lt; 0; 1&lt;=Speed&lt;25</t>
  </si>
  <si>
    <t>Idling</t>
  </si>
  <si>
    <t>Braking</t>
  </si>
  <si>
    <t>maxSoakTime</t>
  </si>
  <si>
    <t>minSoakTime</t>
  </si>
  <si>
    <t>brakeRate3Sec</t>
  </si>
  <si>
    <t>brakeRate1Sec</t>
  </si>
  <si>
    <t>speedUpper</t>
  </si>
  <si>
    <t>speedLower</t>
  </si>
  <si>
    <t>VSPUpper</t>
  </si>
  <si>
    <t>VSPLower</t>
  </si>
  <si>
    <t>opModeName</t>
  </si>
  <si>
    <t>CB6 Mechanism</t>
  </si>
  <si>
    <t>Auxiliary Power Exhaust</t>
  </si>
  <si>
    <t>Extended Idle Exhaust</t>
  </si>
  <si>
    <t>Refueling Spillage Loss</t>
  </si>
  <si>
    <t>Refueling Displacement Vapor Loss</t>
  </si>
  <si>
    <t>Crankcase Extended Idle Exhaust</t>
  </si>
  <si>
    <t>Crankcase Start Exhaust</t>
  </si>
  <si>
    <t>Crankcase Running Exhaust</t>
  </si>
  <si>
    <t>Evap Fuel Leaks</t>
  </si>
  <si>
    <t>Evap Fuel Vapor Venting</t>
  </si>
  <si>
    <t>Evap Permeation</t>
  </si>
  <si>
    <t>Start Exhaust</t>
  </si>
  <si>
    <t>Running Exhaust</t>
  </si>
  <si>
    <t>CB05 Mechanism</t>
  </si>
  <si>
    <t>Naphthalene gas</t>
  </si>
  <si>
    <t>Pyrene gas</t>
  </si>
  <si>
    <t>Phenanthrene gas</t>
  </si>
  <si>
    <t>Indeno(1,2,3,c,d)pyrene gas</t>
  </si>
  <si>
    <t>Fluorene gas</t>
  </si>
  <si>
    <t>Chrysene gas</t>
  </si>
  <si>
    <t>Benzo(k)fluoranthene gas</t>
  </si>
  <si>
    <t>Benzo(g,h,i)perylene gas</t>
  </si>
  <si>
    <t>Benzo(b)fluoranthene gas</t>
  </si>
  <si>
    <t>Benzo(a)pyrene gas</t>
  </si>
  <si>
    <t>Benz(a)anthracene gas</t>
  </si>
  <si>
    <t>Anthracene gas</t>
  </si>
  <si>
    <t>Acenaphthylene gas</t>
  </si>
  <si>
    <t>Acenaphthene gas</t>
  </si>
  <si>
    <t>Fluoranthene gas</t>
  </si>
  <si>
    <t>Dibenzo(a,h)anthracene gas</t>
  </si>
  <si>
    <t>1,2,3,7,8,9-Hexachlorodibenzofuran</t>
  </si>
  <si>
    <t>1,2,3,4,7,8-Hexachlorodibenzofuran</t>
  </si>
  <si>
    <t>1,2,3,4,6,7,8-Heptachlorodibenzofuran</t>
  </si>
  <si>
    <t>2,3,4,6,7,8-Hexachlorodibenzofuran</t>
  </si>
  <si>
    <t>2,3,7,8-Tetrachlorodibenzo-p-Dioxin</t>
  </si>
  <si>
    <t>1,2,3,6,7,8-Hexachlorodibenzo-p-Dioxin</t>
  </si>
  <si>
    <t>1,2,3,6,7,8-Hexachlorodibenzofuran</t>
  </si>
  <si>
    <t>1,2,3,7,8-Pentachlorodibenzofuran</t>
  </si>
  <si>
    <t>2,3,4,7,8-Pentachlorodibenzofuran</t>
  </si>
  <si>
    <t>1,2,3,4,7,8,9-Heptachlorodibenzofuran</t>
  </si>
  <si>
    <t>2,3,7,8-Tetrachlorodibenzofuran</t>
  </si>
  <si>
    <t>1,2,3,7,8-Pentachlorodibenzo-p-Dioxin</t>
  </si>
  <si>
    <t>1,2,3,4,7,8-Hexachlorodibenzo-p-Dioxin</t>
  </si>
  <si>
    <t>Octachlorodibenzofuran</t>
  </si>
  <si>
    <t>1,2,3,4,6,7,8-Heptachlorodibenzo-p-Dioxin</t>
  </si>
  <si>
    <t>Octachlorodibenzo-p-dioxin</t>
  </si>
  <si>
    <t>1,2,3,7,8,9-Hexachlorodibenzo-p-Dioxin</t>
  </si>
  <si>
    <t>Non-carbon Organic Matter (NCOM)</t>
  </si>
  <si>
    <t>CMAQ5.0 Unspeciated (PMOTHR)</t>
  </si>
  <si>
    <t>H2O (aerosol)</t>
  </si>
  <si>
    <t>Composite - NonECPM</t>
  </si>
  <si>
    <t>Primary PM2.5 - Tirewear Particulate</t>
  </si>
  <si>
    <t>Tirewear</t>
  </si>
  <si>
    <t>Primary PM2.5 - Brakewear Particulate</t>
  </si>
  <si>
    <t>Brakewear</t>
  </si>
  <si>
    <t>Sulfate Particulate</t>
  </si>
  <si>
    <t>Elemental Carbon</t>
  </si>
  <si>
    <t>Organic Carbon</t>
  </si>
  <si>
    <t>Primary Exhaust PM2.5 - Total</t>
  </si>
  <si>
    <t>Primary PM10 - Tirewear Particulate</t>
  </si>
  <si>
    <t>Primary PM10 - Brakewear Particulate</t>
  </si>
  <si>
    <t>Primary Exhaust PM10  - Total</t>
  </si>
  <si>
    <t>Nonroad</t>
  </si>
  <si>
    <t>Brake Specific Fuel Consumption (BSFC)</t>
  </si>
  <si>
    <t>CO2 Equivalent</t>
  </si>
  <si>
    <t>Fossil Fuel Energy Consumption</t>
  </si>
  <si>
    <t>Petroleum Energy Consumption</t>
  </si>
  <si>
    <t>Total Energy Consumption</t>
  </si>
  <si>
    <t>Atmospheric CO2</t>
  </si>
  <si>
    <t>NonHAPTOG</t>
  </si>
  <si>
    <t>RunningLoss Fuel Vapor Venting</t>
  </si>
  <si>
    <t>HotSoak Fuel Vapor Venting</t>
  </si>
  <si>
    <t>Diurnal Fuel Vapor Venting</t>
  </si>
  <si>
    <t>Evap Hose Permeation</t>
  </si>
  <si>
    <t>Evap Tank Permeation</t>
  </si>
  <si>
    <t>Volatile Organic Compounds</t>
  </si>
  <si>
    <t>Total Organic Gases</t>
  </si>
  <si>
    <t>Pyrene particle</t>
  </si>
  <si>
    <t>Phenanthrene particle</t>
  </si>
  <si>
    <t>Indeno(1,2,3,c,d)pyrene particle</t>
  </si>
  <si>
    <t>Fluorene particle</t>
  </si>
  <si>
    <t>Non-Methane Organic Gases</t>
  </si>
  <si>
    <t>Non-Methane Hydrocarbons</t>
  </si>
  <si>
    <t>Chrysene particle</t>
  </si>
  <si>
    <t>Benzo(k)fluoranthene particle</t>
  </si>
  <si>
    <t>Benzo(g,h,i)perylene particle</t>
  </si>
  <si>
    <t>Benzo(b)fluoranthene particle</t>
  </si>
  <si>
    <t>Benzo(a)pyrene particle</t>
  </si>
  <si>
    <t>Benz(a)anthracene particle</t>
  </si>
  <si>
    <t>Anthracene particle</t>
  </si>
  <si>
    <t>Acenaphthylene particle</t>
  </si>
  <si>
    <t>Acenaphthene particle</t>
  </si>
  <si>
    <t>Fluoranthene particle</t>
  </si>
  <si>
    <t>Dibenzo(a,h)anthracene particle</t>
  </si>
  <si>
    <t>Nickel Compounds</t>
  </si>
  <si>
    <t>Manganese Compounds</t>
  </si>
  <si>
    <t>Chromium 6+</t>
  </si>
  <si>
    <t>Arsenic Compounds</t>
  </si>
  <si>
    <t>Mercury Particulate</t>
  </si>
  <si>
    <t>Mercury Divalent Gaseous</t>
  </si>
  <si>
    <t>Mercury Elemental Gaseous</t>
  </si>
  <si>
    <t>Iron</t>
  </si>
  <si>
    <t>Aluminum</t>
  </si>
  <si>
    <t>Silicon</t>
  </si>
  <si>
    <t>Titanium</t>
  </si>
  <si>
    <t>Calcium</t>
  </si>
  <si>
    <t>Magnesium</t>
  </si>
  <si>
    <t>Potassium</t>
  </si>
  <si>
    <t>Sodium</t>
  </si>
  <si>
    <t>Chloride</t>
  </si>
  <si>
    <t>Xylene</t>
  </si>
  <si>
    <t>Evap RecMar Vent Hose Permeation</t>
  </si>
  <si>
    <t>Evap RecMar Supply/Ret Hose Permeation</t>
  </si>
  <si>
    <t>Evap RecMar Neck Hose Permeation</t>
  </si>
  <si>
    <t>Toluene</t>
  </si>
  <si>
    <t>Styrene</t>
  </si>
  <si>
    <t>Propionaldehyde</t>
  </si>
  <si>
    <t>Hexane</t>
  </si>
  <si>
    <t>Ethyl Benzene</t>
  </si>
  <si>
    <t>2,2,4-Trimethylpentane</t>
  </si>
  <si>
    <t>Ammonium (NH4)</t>
  </si>
  <si>
    <t>Nitrate (NO3)</t>
  </si>
  <si>
    <t>Nitrous Acid (HONO)</t>
  </si>
  <si>
    <t>Nitrogen Dioxide (NO2)</t>
  </si>
  <si>
    <t>Nitrogen Oxide (NO)</t>
  </si>
  <si>
    <t>Sulfur Dioxide (SO2)</t>
  </si>
  <si>
    <t>Ammonia (NH3)</t>
  </si>
  <si>
    <t>Acrolein</t>
  </si>
  <si>
    <t>Acetaldehyde</t>
  </si>
  <si>
    <t>Formaldehyde</t>
  </si>
  <si>
    <t>1,3-Butadiene</t>
  </si>
  <si>
    <t>Naphthalene particle</t>
  </si>
  <si>
    <t>MTBE</t>
  </si>
  <si>
    <t>Ethanol</t>
  </si>
  <si>
    <t>Benzene</t>
  </si>
  <si>
    <t>Nitrous Oxide (N2O)</t>
  </si>
  <si>
    <t>Methane (CH4)</t>
  </si>
  <si>
    <t>Oxides of Nitrogen (NOx)</t>
  </si>
  <si>
    <t>Carbon Monoxide (CO)</t>
  </si>
  <si>
    <t>Total Gaseous Hydrocarbons</t>
  </si>
  <si>
    <t>pollutantName</t>
  </si>
  <si>
    <t>pollutantID</t>
  </si>
  <si>
    <t>processName</t>
  </si>
  <si>
    <t>processID</t>
  </si>
  <si>
    <t>Combination Trucks</t>
  </si>
  <si>
    <t>Combination Short-haul Truck</t>
  </si>
  <si>
    <t>Single Unit Trucks</t>
  </si>
  <si>
    <t>Single Unit Short-haul Truck</t>
  </si>
  <si>
    <t>Buses</t>
  </si>
  <si>
    <t>Transit Bus</t>
  </si>
  <si>
    <t>Light Duty Vehicles</t>
  </si>
  <si>
    <t>Passenger Car</t>
  </si>
  <si>
    <t>HPMSVtypeName</t>
  </si>
  <si>
    <t>HPMSVtypeID</t>
  </si>
  <si>
    <t>sourceTypeName</t>
  </si>
  <si>
    <t>Exclude?</t>
  </si>
  <si>
    <t>Processes to Exclude</t>
  </si>
  <si>
    <t>OpModeName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</si>
</sst>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8" borderId="8" xfId="15" applyFont="1"/>
    <xf numFmtId="0" fontId="16" fillId="0" borderId="0" xfId="0" applyFont="1"/>
    <xf numFmtId="0" fontId="16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97"/>
  <sheetViews>
    <sheetView tabSelected="1" topLeftCell="A112" workbookViewId="0">
      <selection activeCell="G270" sqref="G270"/>
    </sheetView>
  </sheetViews>
  <sheetFormatPr defaultRowHeight="15" x14ac:dyDescent="0.25"/>
  <cols>
    <col min="1" max="1" width="15.42578125" bestFit="1" customWidth="1"/>
    <col min="2" max="2" width="12.5703125" bestFit="1" customWidth="1"/>
    <col min="3" max="3" width="8.42578125" bestFit="1" customWidth="1"/>
    <col min="4" max="4" width="14.7109375" bestFit="1" customWidth="1"/>
    <col min="5" max="5" width="12.5703125" bestFit="1" customWidth="1"/>
    <col min="6" max="6" width="18" bestFit="1" customWidth="1"/>
    <col min="7" max="7" width="45.28515625" bestFit="1" customWidth="1"/>
    <col min="8" max="8" width="22.7109375" style="1" bestFit="1" customWidth="1"/>
    <col min="9" max="9" width="26.42578125" style="1" bestFit="1" customWidth="1"/>
    <col min="10" max="10" width="11.14062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238</v>
      </c>
      <c r="H1" s="3" t="s">
        <v>223</v>
      </c>
      <c r="I1" s="3" t="s">
        <v>221</v>
      </c>
      <c r="J1" s="2" t="s">
        <v>236</v>
      </c>
      <c r="L1" s="2" t="s">
        <v>237</v>
      </c>
    </row>
    <row r="2" spans="1:12" x14ac:dyDescent="0.25">
      <c r="A2">
        <v>21</v>
      </c>
      <c r="B2">
        <v>85</v>
      </c>
      <c r="D2">
        <v>101</v>
      </c>
      <c r="E2">
        <v>0</v>
      </c>
      <c r="G2" t="str">
        <f>VLOOKUP(E2,OperatingModes!$A:$B,2)</f>
        <v>Braking</v>
      </c>
      <c r="H2" s="1" t="str">
        <f>VLOOKUP($D2,PollutantProcess!$A:$E,3)</f>
        <v>Running Exhaust</v>
      </c>
      <c r="I2" s="1" t="str">
        <f>VLOOKUP($D2,PollutantProcess!$A:$E,5)</f>
        <v>Total Gaseous Hydrocarbons</v>
      </c>
      <c r="J2" t="b">
        <f>SUMPRODUCT(--(H2=$L$2:$L$4))&gt;0</f>
        <v>0</v>
      </c>
      <c r="L2" t="s">
        <v>92</v>
      </c>
    </row>
    <row r="3" spans="1:12" x14ac:dyDescent="0.25">
      <c r="A3">
        <v>21</v>
      </c>
      <c r="B3">
        <v>85</v>
      </c>
      <c r="D3">
        <v>101</v>
      </c>
      <c r="E3">
        <v>1</v>
      </c>
      <c r="G3" t="str">
        <f>VLOOKUP(E3,OperatingModes!$A:$B,2)</f>
        <v>Idling</v>
      </c>
      <c r="H3" s="1" t="str">
        <f>VLOOKUP($D3,PollutantProcess!$A:$E,3)</f>
        <v>Running Exhaust</v>
      </c>
      <c r="I3" s="1" t="str">
        <f>VLOOKUP($D3,PollutantProcess!$A:$E,5)</f>
        <v>Total Gaseous Hydrocarbons</v>
      </c>
      <c r="J3" t="b">
        <f t="shared" ref="J3:J25" si="0">SUMPRODUCT(--(H3=$L$2:$L$4))&gt;0</f>
        <v>0</v>
      </c>
      <c r="L3" t="s">
        <v>83</v>
      </c>
    </row>
    <row r="4" spans="1:12" x14ac:dyDescent="0.25">
      <c r="A4">
        <v>21</v>
      </c>
      <c r="B4">
        <v>85</v>
      </c>
      <c r="D4">
        <v>101</v>
      </c>
      <c r="E4">
        <v>11</v>
      </c>
      <c r="G4" t="str">
        <f>VLOOKUP(E4,OperatingModes!$A:$B,2)</f>
        <v>Low Speed Coasting; VSP&lt; 0; 1&lt;=Speed&lt;25</v>
      </c>
      <c r="H4" s="1" t="str">
        <f>VLOOKUP($D4,PollutantProcess!$A:$E,3)</f>
        <v>Running Exhaust</v>
      </c>
      <c r="I4" s="1" t="str">
        <f>VLOOKUP($D4,PollutantProcess!$A:$E,5)</f>
        <v>Total Gaseous Hydrocarbons</v>
      </c>
      <c r="J4" t="b">
        <f t="shared" si="0"/>
        <v>0</v>
      </c>
      <c r="L4" t="s">
        <v>82</v>
      </c>
    </row>
    <row r="5" spans="1:12" x14ac:dyDescent="0.25">
      <c r="A5">
        <v>21</v>
      </c>
      <c r="B5">
        <v>85</v>
      </c>
      <c r="D5">
        <v>101</v>
      </c>
      <c r="E5">
        <v>12</v>
      </c>
      <c r="G5" t="str">
        <f>VLOOKUP(E5,OperatingModes!$A:$B,2)</f>
        <v>Cruise/Acceleration; 0&lt;=VSP&lt; 3; 1&lt;= Speed&lt;25</v>
      </c>
      <c r="H5" s="1" t="str">
        <f>VLOOKUP($D5,PollutantProcess!$A:$E,3)</f>
        <v>Running Exhaust</v>
      </c>
      <c r="I5" s="1" t="str">
        <f>VLOOKUP($D5,PollutantProcess!$A:$E,5)</f>
        <v>Total Gaseous Hydrocarbons</v>
      </c>
      <c r="J5" t="b">
        <f t="shared" si="0"/>
        <v>0</v>
      </c>
    </row>
    <row r="6" spans="1:12" x14ac:dyDescent="0.25">
      <c r="A6">
        <v>21</v>
      </c>
      <c r="B6">
        <v>85</v>
      </c>
      <c r="D6">
        <v>101</v>
      </c>
      <c r="E6">
        <v>13</v>
      </c>
      <c r="G6" t="str">
        <f>VLOOKUP(E6,OperatingModes!$A:$B,2)</f>
        <v>Cruise/Acceleration; 3&lt;=VSP&lt; 6; 1&lt;=Speed&lt;25</v>
      </c>
      <c r="H6" s="1" t="str">
        <f>VLOOKUP($D6,PollutantProcess!$A:$E,3)</f>
        <v>Running Exhaust</v>
      </c>
      <c r="I6" s="1" t="str">
        <f>VLOOKUP($D6,PollutantProcess!$A:$E,5)</f>
        <v>Total Gaseous Hydrocarbons</v>
      </c>
      <c r="J6" t="b">
        <f t="shared" si="0"/>
        <v>0</v>
      </c>
    </row>
    <row r="7" spans="1:12" x14ac:dyDescent="0.25">
      <c r="A7">
        <v>21</v>
      </c>
      <c r="B7">
        <v>85</v>
      </c>
      <c r="D7">
        <v>101</v>
      </c>
      <c r="E7">
        <v>14</v>
      </c>
      <c r="G7" t="str">
        <f>VLOOKUP(E7,OperatingModes!$A:$B,2)</f>
        <v>Cruise/Acceleration; 6&lt;=VSP&lt; 9; 1&lt;=Speed&lt;25</v>
      </c>
      <c r="H7" s="1" t="str">
        <f>VLOOKUP($D7,PollutantProcess!$A:$E,3)</f>
        <v>Running Exhaust</v>
      </c>
      <c r="I7" s="1" t="str">
        <f>VLOOKUP($D7,PollutantProcess!$A:$E,5)</f>
        <v>Total Gaseous Hydrocarbons</v>
      </c>
      <c r="J7" t="b">
        <f t="shared" si="0"/>
        <v>0</v>
      </c>
    </row>
    <row r="8" spans="1:12" x14ac:dyDescent="0.25">
      <c r="A8">
        <v>21</v>
      </c>
      <c r="B8">
        <v>85</v>
      </c>
      <c r="D8">
        <v>101</v>
      </c>
      <c r="E8">
        <v>15</v>
      </c>
      <c r="G8" t="str">
        <f>VLOOKUP(E8,OperatingModes!$A:$B,2)</f>
        <v>Cruise/Acceleration; 9&lt;=VSP&lt;12; 1&lt;=Speed&lt;25</v>
      </c>
      <c r="H8" s="1" t="str">
        <f>VLOOKUP($D8,PollutantProcess!$A:$E,3)</f>
        <v>Running Exhaust</v>
      </c>
      <c r="I8" s="1" t="str">
        <f>VLOOKUP($D8,PollutantProcess!$A:$E,5)</f>
        <v>Total Gaseous Hydrocarbons</v>
      </c>
      <c r="J8" t="b">
        <f t="shared" si="0"/>
        <v>0</v>
      </c>
    </row>
    <row r="9" spans="1:12" x14ac:dyDescent="0.25">
      <c r="A9">
        <v>21</v>
      </c>
      <c r="B9">
        <v>85</v>
      </c>
      <c r="D9">
        <v>101</v>
      </c>
      <c r="E9">
        <v>16</v>
      </c>
      <c r="G9" t="str">
        <f>VLOOKUP(E9,OperatingModes!$A:$B,2)</f>
        <v>Cruise/Acceleration; 12&lt;=VSP; 1&lt;=Speed&lt;25</v>
      </c>
      <c r="H9" s="1" t="str">
        <f>VLOOKUP($D9,PollutantProcess!$A:$E,3)</f>
        <v>Running Exhaust</v>
      </c>
      <c r="I9" s="1" t="str">
        <f>VLOOKUP($D9,PollutantProcess!$A:$E,5)</f>
        <v>Total Gaseous Hydrocarbons</v>
      </c>
      <c r="J9" t="b">
        <f t="shared" si="0"/>
        <v>0</v>
      </c>
    </row>
    <row r="10" spans="1:12" x14ac:dyDescent="0.25">
      <c r="A10">
        <v>21</v>
      </c>
      <c r="B10">
        <v>85</v>
      </c>
      <c r="D10">
        <v>101</v>
      </c>
      <c r="E10">
        <v>21</v>
      </c>
      <c r="G10" t="str">
        <f>VLOOKUP(E10,OperatingModes!$A:$B,2)</f>
        <v>Moderate Speed Coasting; VSP&lt; 0; 25&lt;=Speed&lt;50</v>
      </c>
      <c r="H10" s="1" t="str">
        <f>VLOOKUP($D10,PollutantProcess!$A:$E,3)</f>
        <v>Running Exhaust</v>
      </c>
      <c r="I10" s="1" t="str">
        <f>VLOOKUP($D10,PollutantProcess!$A:$E,5)</f>
        <v>Total Gaseous Hydrocarbons</v>
      </c>
      <c r="J10" t="b">
        <f t="shared" si="0"/>
        <v>0</v>
      </c>
    </row>
    <row r="11" spans="1:12" x14ac:dyDescent="0.25">
      <c r="A11">
        <v>21</v>
      </c>
      <c r="B11">
        <v>85</v>
      </c>
      <c r="D11">
        <v>101</v>
      </c>
      <c r="E11">
        <v>22</v>
      </c>
      <c r="G11" t="str">
        <f>VLOOKUP(E11,OperatingModes!$A:$B,2)</f>
        <v>Cruise/Acceleration; 0&lt;=VSP&lt; 3; 25&lt;=Speed&lt;50</v>
      </c>
      <c r="H11" s="1" t="str">
        <f>VLOOKUP($D11,PollutantProcess!$A:$E,3)</f>
        <v>Running Exhaust</v>
      </c>
      <c r="I11" s="1" t="str">
        <f>VLOOKUP($D11,PollutantProcess!$A:$E,5)</f>
        <v>Total Gaseous Hydrocarbons</v>
      </c>
      <c r="J11" t="b">
        <f t="shared" si="0"/>
        <v>0</v>
      </c>
    </row>
    <row r="12" spans="1:12" x14ac:dyDescent="0.25">
      <c r="A12">
        <v>21</v>
      </c>
      <c r="B12">
        <v>85</v>
      </c>
      <c r="D12">
        <v>101</v>
      </c>
      <c r="E12">
        <v>23</v>
      </c>
      <c r="G12" t="str">
        <f>VLOOKUP(E12,OperatingModes!$A:$B,2)</f>
        <v>Cruise/Acceleration; 3&lt;=VSP&lt; 6; 25&lt;=Speed&lt;50</v>
      </c>
      <c r="H12" s="1" t="str">
        <f>VLOOKUP($D12,PollutantProcess!$A:$E,3)</f>
        <v>Running Exhaust</v>
      </c>
      <c r="I12" s="1" t="str">
        <f>VLOOKUP($D12,PollutantProcess!$A:$E,5)</f>
        <v>Total Gaseous Hydrocarbons</v>
      </c>
      <c r="J12" t="b">
        <f t="shared" si="0"/>
        <v>0</v>
      </c>
    </row>
    <row r="13" spans="1:12" x14ac:dyDescent="0.25">
      <c r="A13">
        <v>21</v>
      </c>
      <c r="B13">
        <v>85</v>
      </c>
      <c r="D13">
        <v>101</v>
      </c>
      <c r="E13">
        <v>24</v>
      </c>
      <c r="G13" t="str">
        <f>VLOOKUP(E13,OperatingModes!$A:$B,2)</f>
        <v>Cruise/Acceleration; 6&lt;=VSP&lt; 9; 25&lt;=Speed&lt;50</v>
      </c>
      <c r="H13" s="1" t="str">
        <f>VLOOKUP($D13,PollutantProcess!$A:$E,3)</f>
        <v>Running Exhaust</v>
      </c>
      <c r="I13" s="1" t="str">
        <f>VLOOKUP($D13,PollutantProcess!$A:$E,5)</f>
        <v>Total Gaseous Hydrocarbons</v>
      </c>
      <c r="J13" t="b">
        <f t="shared" si="0"/>
        <v>0</v>
      </c>
    </row>
    <row r="14" spans="1:12" x14ac:dyDescent="0.25">
      <c r="A14">
        <v>21</v>
      </c>
      <c r="B14">
        <v>85</v>
      </c>
      <c r="D14">
        <v>101</v>
      </c>
      <c r="E14">
        <v>25</v>
      </c>
      <c r="G14" t="str">
        <f>VLOOKUP(E14,OperatingModes!$A:$B,2)</f>
        <v>Cruise/Acceleration; 9&lt;=VSP&lt;12; 25&lt;=Speed&lt;50</v>
      </c>
      <c r="H14" s="1" t="str">
        <f>VLOOKUP($D14,PollutantProcess!$A:$E,3)</f>
        <v>Running Exhaust</v>
      </c>
      <c r="I14" s="1" t="str">
        <f>VLOOKUP($D14,PollutantProcess!$A:$E,5)</f>
        <v>Total Gaseous Hydrocarbons</v>
      </c>
      <c r="J14" t="b">
        <f t="shared" si="0"/>
        <v>0</v>
      </c>
    </row>
    <row r="15" spans="1:12" x14ac:dyDescent="0.25">
      <c r="A15">
        <v>21</v>
      </c>
      <c r="B15">
        <v>85</v>
      </c>
      <c r="D15">
        <v>101</v>
      </c>
      <c r="E15">
        <v>27</v>
      </c>
      <c r="G15" t="str">
        <f>VLOOKUP(E15,OperatingModes!$A:$B,2)</f>
        <v>Cruise/Acceleration; 12&lt;=VSP&lt;18; 25&lt;=Speed&lt;50</v>
      </c>
      <c r="H15" s="1" t="str">
        <f>VLOOKUP($D15,PollutantProcess!$A:$E,3)</f>
        <v>Running Exhaust</v>
      </c>
      <c r="I15" s="1" t="str">
        <f>VLOOKUP($D15,PollutantProcess!$A:$E,5)</f>
        <v>Total Gaseous Hydrocarbons</v>
      </c>
      <c r="J15" t="b">
        <f t="shared" si="0"/>
        <v>0</v>
      </c>
    </row>
    <row r="16" spans="1:12" x14ac:dyDescent="0.25">
      <c r="A16">
        <v>21</v>
      </c>
      <c r="B16">
        <v>85</v>
      </c>
      <c r="D16">
        <v>101</v>
      </c>
      <c r="E16">
        <v>28</v>
      </c>
      <c r="G16" t="str">
        <f>VLOOKUP(E16,OperatingModes!$A:$B,2)</f>
        <v>Cruise/Acceleration; 18&lt;=VSP&lt;24; 25&lt;=Speed&lt;50</v>
      </c>
      <c r="H16" s="1" t="str">
        <f>VLOOKUP($D16,PollutantProcess!$A:$E,3)</f>
        <v>Running Exhaust</v>
      </c>
      <c r="I16" s="1" t="str">
        <f>VLOOKUP($D16,PollutantProcess!$A:$E,5)</f>
        <v>Total Gaseous Hydrocarbons</v>
      </c>
      <c r="J16" t="b">
        <f t="shared" si="0"/>
        <v>0</v>
      </c>
    </row>
    <row r="17" spans="1:10" x14ac:dyDescent="0.25">
      <c r="A17">
        <v>21</v>
      </c>
      <c r="B17">
        <v>85</v>
      </c>
      <c r="D17">
        <v>101</v>
      </c>
      <c r="E17">
        <v>29</v>
      </c>
      <c r="G17" t="str">
        <f>VLOOKUP(E17,OperatingModes!$A:$B,2)</f>
        <v>Cruise/Acceleration; 24&lt;=VSP&lt;30; 25&lt;=Speed&lt;50</v>
      </c>
      <c r="H17" s="1" t="str">
        <f>VLOOKUP($D17,PollutantProcess!$A:$E,3)</f>
        <v>Running Exhaust</v>
      </c>
      <c r="I17" s="1" t="str">
        <f>VLOOKUP($D17,PollutantProcess!$A:$E,5)</f>
        <v>Total Gaseous Hydrocarbons</v>
      </c>
      <c r="J17" t="b">
        <f t="shared" si="0"/>
        <v>0</v>
      </c>
    </row>
    <row r="18" spans="1:10" x14ac:dyDescent="0.25">
      <c r="A18">
        <v>21</v>
      </c>
      <c r="B18">
        <v>85</v>
      </c>
      <c r="D18">
        <v>101</v>
      </c>
      <c r="E18">
        <v>30</v>
      </c>
      <c r="G18" t="str">
        <f>VLOOKUP(E18,OperatingModes!$A:$B,2)</f>
        <v>Cruise/Acceleration; 30&lt;=VSP; 25&lt;=Speed&lt;50</v>
      </c>
      <c r="H18" s="1" t="str">
        <f>VLOOKUP($D18,PollutantProcess!$A:$E,3)</f>
        <v>Running Exhaust</v>
      </c>
      <c r="I18" s="1" t="str">
        <f>VLOOKUP($D18,PollutantProcess!$A:$E,5)</f>
        <v>Total Gaseous Hydrocarbons</v>
      </c>
      <c r="J18" t="b">
        <f t="shared" si="0"/>
        <v>0</v>
      </c>
    </row>
    <row r="19" spans="1:10" x14ac:dyDescent="0.25">
      <c r="A19">
        <v>21</v>
      </c>
      <c r="B19">
        <v>85</v>
      </c>
      <c r="D19">
        <v>101</v>
      </c>
      <c r="E19">
        <v>33</v>
      </c>
      <c r="G19" t="str">
        <f>VLOOKUP(E19,OperatingModes!$A:$B,2)</f>
        <v>Cruise/Acceleration; VSP&lt; 6; 50&lt;=Speed</v>
      </c>
      <c r="H19" s="1" t="str">
        <f>VLOOKUP($D19,PollutantProcess!$A:$E,3)</f>
        <v>Running Exhaust</v>
      </c>
      <c r="I19" s="1" t="str">
        <f>VLOOKUP($D19,PollutantProcess!$A:$E,5)</f>
        <v>Total Gaseous Hydrocarbons</v>
      </c>
      <c r="J19" t="b">
        <f t="shared" si="0"/>
        <v>0</v>
      </c>
    </row>
    <row r="20" spans="1:10" x14ac:dyDescent="0.25">
      <c r="A20">
        <v>21</v>
      </c>
      <c r="B20">
        <v>85</v>
      </c>
      <c r="D20">
        <v>101</v>
      </c>
      <c r="E20">
        <v>35</v>
      </c>
      <c r="G20" t="str">
        <f>VLOOKUP(E20,OperatingModes!$A:$B,2)</f>
        <v>Cruise/Acceleration; 6&lt;=VSP&lt;12; 50&lt;=Speed</v>
      </c>
      <c r="H20" s="1" t="str">
        <f>VLOOKUP($D20,PollutantProcess!$A:$E,3)</f>
        <v>Running Exhaust</v>
      </c>
      <c r="I20" s="1" t="str">
        <f>VLOOKUP($D20,PollutantProcess!$A:$E,5)</f>
        <v>Total Gaseous Hydrocarbons</v>
      </c>
      <c r="J20" t="b">
        <f t="shared" si="0"/>
        <v>0</v>
      </c>
    </row>
    <row r="21" spans="1:10" x14ac:dyDescent="0.25">
      <c r="A21">
        <v>21</v>
      </c>
      <c r="B21">
        <v>85</v>
      </c>
      <c r="D21">
        <v>101</v>
      </c>
      <c r="E21">
        <v>37</v>
      </c>
      <c r="G21" t="str">
        <f>VLOOKUP(E21,OperatingModes!$A:$B,2)</f>
        <v>Cruise/Acceleration; 12&lt;=VSP&lt;18; 50&lt;=Speed</v>
      </c>
      <c r="H21" s="1" t="str">
        <f>VLOOKUP($D21,PollutantProcess!$A:$E,3)</f>
        <v>Running Exhaust</v>
      </c>
      <c r="I21" s="1" t="str">
        <f>VLOOKUP($D21,PollutantProcess!$A:$E,5)</f>
        <v>Total Gaseous Hydrocarbons</v>
      </c>
      <c r="J21" t="b">
        <f t="shared" si="0"/>
        <v>0</v>
      </c>
    </row>
    <row r="22" spans="1:10" x14ac:dyDescent="0.25">
      <c r="A22">
        <v>21</v>
      </c>
      <c r="B22">
        <v>85</v>
      </c>
      <c r="D22">
        <v>101</v>
      </c>
      <c r="E22">
        <v>38</v>
      </c>
      <c r="G22" t="str">
        <f>VLOOKUP(E22,OperatingModes!$A:$B,2)</f>
        <v>Cruise/Acceleration; 18&lt;=VSP&lt;24; 50&lt;=Speed</v>
      </c>
      <c r="H22" s="1" t="str">
        <f>VLOOKUP($D22,PollutantProcess!$A:$E,3)</f>
        <v>Running Exhaust</v>
      </c>
      <c r="I22" s="1" t="str">
        <f>VLOOKUP($D22,PollutantProcess!$A:$E,5)</f>
        <v>Total Gaseous Hydrocarbons</v>
      </c>
      <c r="J22" t="b">
        <f t="shared" si="0"/>
        <v>0</v>
      </c>
    </row>
    <row r="23" spans="1:10" x14ac:dyDescent="0.25">
      <c r="A23">
        <v>21</v>
      </c>
      <c r="B23">
        <v>85</v>
      </c>
      <c r="D23">
        <v>101</v>
      </c>
      <c r="E23">
        <v>39</v>
      </c>
      <c r="G23" t="str">
        <f>VLOOKUP(E23,OperatingModes!$A:$B,2)</f>
        <v>Cruise/Acceleration; 24&lt;=VSP&lt;30; 50&lt;=Speed</v>
      </c>
      <c r="H23" s="1" t="str">
        <f>VLOOKUP($D23,PollutantProcess!$A:$E,3)</f>
        <v>Running Exhaust</v>
      </c>
      <c r="I23" s="1" t="str">
        <f>VLOOKUP($D23,PollutantProcess!$A:$E,5)</f>
        <v>Total Gaseous Hydrocarbons</v>
      </c>
      <c r="J23" t="b">
        <f t="shared" si="0"/>
        <v>0</v>
      </c>
    </row>
    <row r="24" spans="1:10" x14ac:dyDescent="0.25">
      <c r="A24">
        <v>21</v>
      </c>
      <c r="B24">
        <v>85</v>
      </c>
      <c r="D24">
        <v>101</v>
      </c>
      <c r="E24">
        <v>40</v>
      </c>
      <c r="G24" t="str">
        <f>VLOOKUP(E24,OperatingModes!$A:$B,2)</f>
        <v>Cruise/Acceleration; 30&lt;=VSP; 50&lt;=Speed</v>
      </c>
      <c r="H24" s="1" t="str">
        <f>VLOOKUP($D24,PollutantProcess!$A:$E,3)</f>
        <v>Running Exhaust</v>
      </c>
      <c r="I24" s="1" t="str">
        <f>VLOOKUP($D24,PollutantProcess!$A:$E,5)</f>
        <v>Total Gaseous Hydrocarbons</v>
      </c>
      <c r="J24" t="b">
        <f t="shared" si="0"/>
        <v>0</v>
      </c>
    </row>
    <row r="25" spans="1:10" x14ac:dyDescent="0.25">
      <c r="A25">
        <v>21</v>
      </c>
      <c r="B25">
        <v>85</v>
      </c>
      <c r="D25">
        <v>101</v>
      </c>
      <c r="E25">
        <v>501</v>
      </c>
      <c r="G25" t="str">
        <f>VLOOKUP(E25,OperatingModes!$A:$B,2)</f>
        <v>brakewear;stopped</v>
      </c>
      <c r="H25" s="1" t="str">
        <f>VLOOKUP($D25,PollutantProcess!$A:$E,3)</f>
        <v>Running Exhaust</v>
      </c>
      <c r="I25" s="1" t="str">
        <f>VLOOKUP($D25,PollutantProcess!$A:$E,5)</f>
        <v>Total Gaseous Hydrocarbons</v>
      </c>
      <c r="J25" t="b">
        <f t="shared" si="0"/>
        <v>0</v>
      </c>
    </row>
    <row r="26" spans="1:10" hidden="1" x14ac:dyDescent="0.25">
      <c r="A26">
        <v>21</v>
      </c>
      <c r="B26">
        <v>85</v>
      </c>
      <c r="D26">
        <v>102</v>
      </c>
      <c r="E26">
        <v>101</v>
      </c>
      <c r="G26" t="str">
        <f>VLOOKUP(E26,OperatingModes!$A:$B,2)</f>
        <v>Soak Time &lt; 6 minutes</v>
      </c>
      <c r="H26" s="1" t="str">
        <f>VLOOKUP($D26,PollutantProcess!$A:$E,3)</f>
        <v>Start Exhaust</v>
      </c>
      <c r="I26" s="1" t="str">
        <f>VLOOKUP($D26,PollutantProcess!$A:$E,5)</f>
        <v>Total Gaseous Hydrocarbons</v>
      </c>
      <c r="J26" t="b">
        <f t="shared" ref="J26:J66" si="1">SUMPRODUCT(--(H26=$L$2:$L$3))&gt;0</f>
        <v>1</v>
      </c>
    </row>
    <row r="27" spans="1:10" hidden="1" x14ac:dyDescent="0.25">
      <c r="A27">
        <v>21</v>
      </c>
      <c r="B27">
        <v>85</v>
      </c>
      <c r="D27">
        <v>102</v>
      </c>
      <c r="E27">
        <v>102</v>
      </c>
      <c r="G27" t="str">
        <f>VLOOKUP(E27,OperatingModes!$A:$B,2)</f>
        <v>6 minutes &lt;= Soak Time &lt; 30 minutes</v>
      </c>
      <c r="H27" s="1" t="str">
        <f>VLOOKUP($D27,PollutantProcess!$A:$E,3)</f>
        <v>Start Exhaust</v>
      </c>
      <c r="I27" s="1" t="str">
        <f>VLOOKUP($D27,PollutantProcess!$A:$E,5)</f>
        <v>Total Gaseous Hydrocarbons</v>
      </c>
      <c r="J27" t="b">
        <f t="shared" si="1"/>
        <v>1</v>
      </c>
    </row>
    <row r="28" spans="1:10" hidden="1" x14ac:dyDescent="0.25">
      <c r="A28">
        <v>21</v>
      </c>
      <c r="B28">
        <v>85</v>
      </c>
      <c r="D28">
        <v>102</v>
      </c>
      <c r="E28">
        <v>103</v>
      </c>
      <c r="G28" t="str">
        <f>VLOOKUP(E28,OperatingModes!$A:$B,2)</f>
        <v>30 minutes &lt;= Soak Time &lt; 60 minutes</v>
      </c>
      <c r="H28" s="1" t="str">
        <f>VLOOKUP($D28,PollutantProcess!$A:$E,3)</f>
        <v>Start Exhaust</v>
      </c>
      <c r="I28" s="1" t="str">
        <f>VLOOKUP($D28,PollutantProcess!$A:$E,5)</f>
        <v>Total Gaseous Hydrocarbons</v>
      </c>
      <c r="J28" t="b">
        <f t="shared" si="1"/>
        <v>1</v>
      </c>
    </row>
    <row r="29" spans="1:10" hidden="1" x14ac:dyDescent="0.25">
      <c r="A29">
        <v>21</v>
      </c>
      <c r="B29">
        <v>85</v>
      </c>
      <c r="D29">
        <v>102</v>
      </c>
      <c r="E29">
        <v>104</v>
      </c>
      <c r="G29" t="str">
        <f>VLOOKUP(E29,OperatingModes!$A:$B,2)</f>
        <v>60 minutes &lt;= Soak Time &lt; 90 minutes</v>
      </c>
      <c r="H29" s="1" t="str">
        <f>VLOOKUP($D29,PollutantProcess!$A:$E,3)</f>
        <v>Start Exhaust</v>
      </c>
      <c r="I29" s="1" t="str">
        <f>VLOOKUP($D29,PollutantProcess!$A:$E,5)</f>
        <v>Total Gaseous Hydrocarbons</v>
      </c>
      <c r="J29" t="b">
        <f t="shared" si="1"/>
        <v>1</v>
      </c>
    </row>
    <row r="30" spans="1:10" hidden="1" x14ac:dyDescent="0.25">
      <c r="A30">
        <v>21</v>
      </c>
      <c r="B30">
        <v>85</v>
      </c>
      <c r="D30">
        <v>102</v>
      </c>
      <c r="E30">
        <v>105</v>
      </c>
      <c r="G30" t="str">
        <f>VLOOKUP(E30,OperatingModes!$A:$B,2)</f>
        <v>90 minutes &lt;= Soak Time &lt; 120 minutes</v>
      </c>
      <c r="H30" s="1" t="str">
        <f>VLOOKUP($D30,PollutantProcess!$A:$E,3)</f>
        <v>Start Exhaust</v>
      </c>
      <c r="I30" s="1" t="str">
        <f>VLOOKUP($D30,PollutantProcess!$A:$E,5)</f>
        <v>Total Gaseous Hydrocarbons</v>
      </c>
      <c r="J30" t="b">
        <f t="shared" si="1"/>
        <v>1</v>
      </c>
    </row>
    <row r="31" spans="1:10" hidden="1" x14ac:dyDescent="0.25">
      <c r="A31">
        <v>21</v>
      </c>
      <c r="B31">
        <v>85</v>
      </c>
      <c r="D31">
        <v>102</v>
      </c>
      <c r="E31">
        <v>106</v>
      </c>
      <c r="G31" t="str">
        <f>VLOOKUP(E31,OperatingModes!$A:$B,2)</f>
        <v>120 minutes &lt;= Soak Time &lt; 360 minutes</v>
      </c>
      <c r="H31" s="1" t="str">
        <f>VLOOKUP($D31,PollutantProcess!$A:$E,3)</f>
        <v>Start Exhaust</v>
      </c>
      <c r="I31" s="1" t="str">
        <f>VLOOKUP($D31,PollutantProcess!$A:$E,5)</f>
        <v>Total Gaseous Hydrocarbons</v>
      </c>
      <c r="J31" t="b">
        <f t="shared" si="1"/>
        <v>1</v>
      </c>
    </row>
    <row r="32" spans="1:10" hidden="1" x14ac:dyDescent="0.25">
      <c r="A32">
        <v>21</v>
      </c>
      <c r="B32">
        <v>85</v>
      </c>
      <c r="D32">
        <v>102</v>
      </c>
      <c r="E32">
        <v>107</v>
      </c>
      <c r="G32" t="str">
        <f>VLOOKUP(E32,OperatingModes!$A:$B,2)</f>
        <v>360 minutes &lt;= Soak Time &lt; 720 minutes</v>
      </c>
      <c r="H32" s="1" t="str">
        <f>VLOOKUP($D32,PollutantProcess!$A:$E,3)</f>
        <v>Start Exhaust</v>
      </c>
      <c r="I32" s="1" t="str">
        <f>VLOOKUP($D32,PollutantProcess!$A:$E,5)</f>
        <v>Total Gaseous Hydrocarbons</v>
      </c>
      <c r="J32" t="b">
        <f t="shared" si="1"/>
        <v>1</v>
      </c>
    </row>
    <row r="33" spans="1:10" hidden="1" x14ac:dyDescent="0.25">
      <c r="A33">
        <v>21</v>
      </c>
      <c r="B33">
        <v>85</v>
      </c>
      <c r="D33">
        <v>102</v>
      </c>
      <c r="E33">
        <v>108</v>
      </c>
      <c r="G33" t="str">
        <f>VLOOKUP(E33,OperatingModes!$A:$B,2)</f>
        <v>720 minutes &lt;= Soak Time</v>
      </c>
      <c r="H33" s="1" t="str">
        <f>VLOOKUP($D33,PollutantProcess!$A:$E,3)</f>
        <v>Start Exhaust</v>
      </c>
      <c r="I33" s="1" t="str">
        <f>VLOOKUP($D33,PollutantProcess!$A:$E,5)</f>
        <v>Total Gaseous Hydrocarbons</v>
      </c>
      <c r="J33" t="b">
        <f t="shared" si="1"/>
        <v>1</v>
      </c>
    </row>
    <row r="34" spans="1:10" hidden="1" x14ac:dyDescent="0.25">
      <c r="A34">
        <v>21</v>
      </c>
      <c r="B34">
        <v>85</v>
      </c>
      <c r="D34">
        <v>190</v>
      </c>
      <c r="E34">
        <v>200</v>
      </c>
      <c r="G34" t="str">
        <f>VLOOKUP(E34,OperatingModes!$A:$B,2)</f>
        <v>Extended Idling</v>
      </c>
      <c r="H34" s="1" t="str">
        <f>VLOOKUP($D34,PollutantProcess!$A:$E,3)</f>
        <v>Extended Idle Exhaust</v>
      </c>
      <c r="I34" s="1" t="str">
        <f>VLOOKUP($D34,PollutantProcess!$A:$E,5)</f>
        <v>Total Gaseous Hydrocarbons</v>
      </c>
      <c r="J34" t="b">
        <f t="shared" si="1"/>
        <v>1</v>
      </c>
    </row>
    <row r="35" spans="1:10" hidden="1" x14ac:dyDescent="0.25">
      <c r="A35">
        <v>21</v>
      </c>
      <c r="B35">
        <v>85</v>
      </c>
      <c r="D35">
        <v>191</v>
      </c>
      <c r="E35">
        <v>201</v>
      </c>
      <c r="G35" t="str">
        <f>VLOOKUP(E35,OperatingModes!$A:$B,2)</f>
        <v>Hotelling Diesel Aux</v>
      </c>
      <c r="H35" s="1" t="str">
        <f>VLOOKUP($D35,PollutantProcess!$A:$E,3)</f>
        <v>Auxiliary Power Exhaust</v>
      </c>
      <c r="I35" s="1" t="str">
        <f>VLOOKUP($D35,PollutantProcess!$A:$E,5)</f>
        <v>Total Gaseous Hydrocarbons</v>
      </c>
      <c r="J35" t="b">
        <f t="shared" ref="J35:J36" si="2">SUMPRODUCT(--(H35=$L$2:$L$4))&gt;0</f>
        <v>1</v>
      </c>
    </row>
    <row r="36" spans="1:10" x14ac:dyDescent="0.25">
      <c r="A36">
        <v>21</v>
      </c>
      <c r="B36">
        <v>85</v>
      </c>
      <c r="D36">
        <v>501</v>
      </c>
      <c r="E36">
        <v>300</v>
      </c>
      <c r="G36" t="str">
        <f>VLOOKUP(E36,OperatingModes!$A:$B,2)</f>
        <v>All Running</v>
      </c>
      <c r="H36" s="1" t="str">
        <f>VLOOKUP($D36,PollutantProcess!$A:$E,3)</f>
        <v>Running Exhaust</v>
      </c>
      <c r="I36" s="1" t="str">
        <f>VLOOKUP($D36,PollutantProcess!$A:$E,5)</f>
        <v>Methane (CH4)</v>
      </c>
      <c r="J36" t="b">
        <f t="shared" si="2"/>
        <v>0</v>
      </c>
    </row>
    <row r="37" spans="1:10" hidden="1" x14ac:dyDescent="0.25">
      <c r="A37">
        <v>21</v>
      </c>
      <c r="B37">
        <v>85</v>
      </c>
      <c r="D37">
        <v>502</v>
      </c>
      <c r="E37">
        <v>100</v>
      </c>
      <c r="G37" t="str">
        <f>VLOOKUP(E37,OperatingModes!$A:$B,2)</f>
        <v>Starting (Used for all starts)</v>
      </c>
      <c r="H37" s="1" t="str">
        <f>VLOOKUP($D37,PollutantProcess!$A:$E,3)</f>
        <v>Start Exhaust</v>
      </c>
      <c r="I37" s="1" t="str">
        <f>VLOOKUP($D37,PollutantProcess!$A:$E,5)</f>
        <v>Methane (CH4)</v>
      </c>
      <c r="J37" t="b">
        <f t="shared" si="1"/>
        <v>1</v>
      </c>
    </row>
    <row r="38" spans="1:10" x14ac:dyDescent="0.25">
      <c r="A38">
        <v>21</v>
      </c>
      <c r="B38">
        <v>85</v>
      </c>
      <c r="D38">
        <v>601</v>
      </c>
      <c r="E38">
        <v>300</v>
      </c>
      <c r="G38" t="str">
        <f>VLOOKUP(E38,OperatingModes!$A:$B,2)</f>
        <v>All Running</v>
      </c>
      <c r="H38" s="1" t="str">
        <f>VLOOKUP($D38,PollutantProcess!$A:$E,3)</f>
        <v>Running Exhaust</v>
      </c>
      <c r="I38" s="1" t="str">
        <f>VLOOKUP($D38,PollutantProcess!$A:$E,5)</f>
        <v>Nitrous Oxide (N2O)</v>
      </c>
      <c r="J38" t="b">
        <f>SUMPRODUCT(--(H38=$L$2:$L$4))&gt;0</f>
        <v>0</v>
      </c>
    </row>
    <row r="39" spans="1:10" hidden="1" x14ac:dyDescent="0.25">
      <c r="A39">
        <v>21</v>
      </c>
      <c r="B39">
        <v>85</v>
      </c>
      <c r="D39">
        <v>602</v>
      </c>
      <c r="E39">
        <v>100</v>
      </c>
      <c r="G39" t="str">
        <f>VLOOKUP(E39,OperatingModes!$A:$B,2)</f>
        <v>Starting (Used for all starts)</v>
      </c>
      <c r="H39" s="1" t="str">
        <f>VLOOKUP($D39,PollutantProcess!$A:$E,3)</f>
        <v>Start Exhaust</v>
      </c>
      <c r="I39" s="1" t="str">
        <f>VLOOKUP($D39,PollutantProcess!$A:$E,5)</f>
        <v>Nitrous Oxide (N2O)</v>
      </c>
      <c r="J39" t="b">
        <f t="shared" si="1"/>
        <v>1</v>
      </c>
    </row>
    <row r="40" spans="1:10" hidden="1" x14ac:dyDescent="0.25">
      <c r="A40">
        <v>21</v>
      </c>
      <c r="B40">
        <v>85</v>
      </c>
      <c r="D40">
        <v>9090</v>
      </c>
      <c r="E40">
        <v>200</v>
      </c>
      <c r="G40" t="str">
        <f>VLOOKUP(E40,OperatingModes!$A:$B,2)</f>
        <v>Extended Idling</v>
      </c>
      <c r="H40" s="1" t="str">
        <f>VLOOKUP($D40,PollutantProcess!$A:$E,3)</f>
        <v>Extended Idle Exhaust</v>
      </c>
      <c r="I40" s="1" t="str">
        <f>VLOOKUP($D40,PollutantProcess!$A:$E,5)</f>
        <v>Atmospheric CO2</v>
      </c>
      <c r="J40" t="b">
        <f t="shared" si="1"/>
        <v>1</v>
      </c>
    </row>
    <row r="41" spans="1:10" x14ac:dyDescent="0.25">
      <c r="A41">
        <v>21</v>
      </c>
      <c r="B41">
        <v>85</v>
      </c>
      <c r="D41">
        <v>9101</v>
      </c>
      <c r="E41">
        <v>0</v>
      </c>
      <c r="G41" t="str">
        <f>VLOOKUP(E41,OperatingModes!$A:$B,2)</f>
        <v>Braking</v>
      </c>
      <c r="H41" s="1" t="str">
        <f>VLOOKUP($D41,PollutantProcess!$A:$E,3)</f>
        <v>Running Exhaust</v>
      </c>
      <c r="I41" s="1" t="str">
        <f>VLOOKUP($D41,PollutantProcess!$A:$E,5)</f>
        <v>Total Energy Consumption</v>
      </c>
      <c r="J41" t="b">
        <f t="shared" ref="J41:J64" si="3">SUMPRODUCT(--(H41=$L$2:$L$4))&gt;0</f>
        <v>0</v>
      </c>
    </row>
    <row r="42" spans="1:10" x14ac:dyDescent="0.25">
      <c r="A42">
        <v>21</v>
      </c>
      <c r="B42">
        <v>85</v>
      </c>
      <c r="D42">
        <v>9101</v>
      </c>
      <c r="E42">
        <v>1</v>
      </c>
      <c r="G42" t="str">
        <f>VLOOKUP(E42,OperatingModes!$A:$B,2)</f>
        <v>Idling</v>
      </c>
      <c r="H42" s="1" t="str">
        <f>VLOOKUP($D42,PollutantProcess!$A:$E,3)</f>
        <v>Running Exhaust</v>
      </c>
      <c r="I42" s="1" t="str">
        <f>VLOOKUP($D42,PollutantProcess!$A:$E,5)</f>
        <v>Total Energy Consumption</v>
      </c>
      <c r="J42" t="b">
        <f t="shared" si="3"/>
        <v>0</v>
      </c>
    </row>
    <row r="43" spans="1:10" x14ac:dyDescent="0.25">
      <c r="A43">
        <v>21</v>
      </c>
      <c r="B43">
        <v>85</v>
      </c>
      <c r="D43">
        <v>9101</v>
      </c>
      <c r="E43">
        <v>11</v>
      </c>
      <c r="G43" t="str">
        <f>VLOOKUP(E43,OperatingModes!$A:$B,2)</f>
        <v>Low Speed Coasting; VSP&lt; 0; 1&lt;=Speed&lt;25</v>
      </c>
      <c r="H43" s="1" t="str">
        <f>VLOOKUP($D43,PollutantProcess!$A:$E,3)</f>
        <v>Running Exhaust</v>
      </c>
      <c r="I43" s="1" t="str">
        <f>VLOOKUP($D43,PollutantProcess!$A:$E,5)</f>
        <v>Total Energy Consumption</v>
      </c>
      <c r="J43" t="b">
        <f t="shared" si="3"/>
        <v>0</v>
      </c>
    </row>
    <row r="44" spans="1:10" x14ac:dyDescent="0.25">
      <c r="A44">
        <v>21</v>
      </c>
      <c r="B44">
        <v>85</v>
      </c>
      <c r="D44">
        <v>9101</v>
      </c>
      <c r="E44">
        <v>12</v>
      </c>
      <c r="G44" t="str">
        <f>VLOOKUP(E44,OperatingModes!$A:$B,2)</f>
        <v>Cruise/Acceleration; 0&lt;=VSP&lt; 3; 1&lt;= Speed&lt;25</v>
      </c>
      <c r="H44" s="1" t="str">
        <f>VLOOKUP($D44,PollutantProcess!$A:$E,3)</f>
        <v>Running Exhaust</v>
      </c>
      <c r="I44" s="1" t="str">
        <f>VLOOKUP($D44,PollutantProcess!$A:$E,5)</f>
        <v>Total Energy Consumption</v>
      </c>
      <c r="J44" t="b">
        <f t="shared" si="3"/>
        <v>0</v>
      </c>
    </row>
    <row r="45" spans="1:10" x14ac:dyDescent="0.25">
      <c r="A45">
        <v>21</v>
      </c>
      <c r="B45">
        <v>85</v>
      </c>
      <c r="D45">
        <v>9101</v>
      </c>
      <c r="E45">
        <v>13</v>
      </c>
      <c r="G45" t="str">
        <f>VLOOKUP(E45,OperatingModes!$A:$B,2)</f>
        <v>Cruise/Acceleration; 3&lt;=VSP&lt; 6; 1&lt;=Speed&lt;25</v>
      </c>
      <c r="H45" s="1" t="str">
        <f>VLOOKUP($D45,PollutantProcess!$A:$E,3)</f>
        <v>Running Exhaust</v>
      </c>
      <c r="I45" s="1" t="str">
        <f>VLOOKUP($D45,PollutantProcess!$A:$E,5)</f>
        <v>Total Energy Consumption</v>
      </c>
      <c r="J45" t="b">
        <f t="shared" si="3"/>
        <v>0</v>
      </c>
    </row>
    <row r="46" spans="1:10" x14ac:dyDescent="0.25">
      <c r="A46">
        <v>21</v>
      </c>
      <c r="B46">
        <v>85</v>
      </c>
      <c r="D46">
        <v>9101</v>
      </c>
      <c r="E46">
        <v>14</v>
      </c>
      <c r="G46" t="str">
        <f>VLOOKUP(E46,OperatingModes!$A:$B,2)</f>
        <v>Cruise/Acceleration; 6&lt;=VSP&lt; 9; 1&lt;=Speed&lt;25</v>
      </c>
      <c r="H46" s="1" t="str">
        <f>VLOOKUP($D46,PollutantProcess!$A:$E,3)</f>
        <v>Running Exhaust</v>
      </c>
      <c r="I46" s="1" t="str">
        <f>VLOOKUP($D46,PollutantProcess!$A:$E,5)</f>
        <v>Total Energy Consumption</v>
      </c>
      <c r="J46" t="b">
        <f t="shared" si="3"/>
        <v>0</v>
      </c>
    </row>
    <row r="47" spans="1:10" x14ac:dyDescent="0.25">
      <c r="A47">
        <v>21</v>
      </c>
      <c r="B47">
        <v>85</v>
      </c>
      <c r="D47">
        <v>9101</v>
      </c>
      <c r="E47">
        <v>15</v>
      </c>
      <c r="G47" t="str">
        <f>VLOOKUP(E47,OperatingModes!$A:$B,2)</f>
        <v>Cruise/Acceleration; 9&lt;=VSP&lt;12; 1&lt;=Speed&lt;25</v>
      </c>
      <c r="H47" s="1" t="str">
        <f>VLOOKUP($D47,PollutantProcess!$A:$E,3)</f>
        <v>Running Exhaust</v>
      </c>
      <c r="I47" s="1" t="str">
        <f>VLOOKUP($D47,PollutantProcess!$A:$E,5)</f>
        <v>Total Energy Consumption</v>
      </c>
      <c r="J47" t="b">
        <f t="shared" si="3"/>
        <v>0</v>
      </c>
    </row>
    <row r="48" spans="1:10" x14ac:dyDescent="0.25">
      <c r="A48">
        <v>21</v>
      </c>
      <c r="B48">
        <v>85</v>
      </c>
      <c r="D48">
        <v>9101</v>
      </c>
      <c r="E48">
        <v>16</v>
      </c>
      <c r="G48" t="str">
        <f>VLOOKUP(E48,OperatingModes!$A:$B,2)</f>
        <v>Cruise/Acceleration; 12&lt;=VSP; 1&lt;=Speed&lt;25</v>
      </c>
      <c r="H48" s="1" t="str">
        <f>VLOOKUP($D48,PollutantProcess!$A:$E,3)</f>
        <v>Running Exhaust</v>
      </c>
      <c r="I48" s="1" t="str">
        <f>VLOOKUP($D48,PollutantProcess!$A:$E,5)</f>
        <v>Total Energy Consumption</v>
      </c>
      <c r="J48" t="b">
        <f t="shared" si="3"/>
        <v>0</v>
      </c>
    </row>
    <row r="49" spans="1:10" x14ac:dyDescent="0.25">
      <c r="A49">
        <v>21</v>
      </c>
      <c r="B49">
        <v>85</v>
      </c>
      <c r="D49">
        <v>9101</v>
      </c>
      <c r="E49">
        <v>21</v>
      </c>
      <c r="G49" t="str">
        <f>VLOOKUP(E49,OperatingModes!$A:$B,2)</f>
        <v>Moderate Speed Coasting; VSP&lt; 0; 25&lt;=Speed&lt;50</v>
      </c>
      <c r="H49" s="1" t="str">
        <f>VLOOKUP($D49,PollutantProcess!$A:$E,3)</f>
        <v>Running Exhaust</v>
      </c>
      <c r="I49" s="1" t="str">
        <f>VLOOKUP($D49,PollutantProcess!$A:$E,5)</f>
        <v>Total Energy Consumption</v>
      </c>
      <c r="J49" t="b">
        <f t="shared" si="3"/>
        <v>0</v>
      </c>
    </row>
    <row r="50" spans="1:10" x14ac:dyDescent="0.25">
      <c r="A50">
        <v>21</v>
      </c>
      <c r="B50">
        <v>85</v>
      </c>
      <c r="D50">
        <v>9101</v>
      </c>
      <c r="E50">
        <v>22</v>
      </c>
      <c r="G50" t="str">
        <f>VLOOKUP(E50,OperatingModes!$A:$B,2)</f>
        <v>Cruise/Acceleration; 0&lt;=VSP&lt; 3; 25&lt;=Speed&lt;50</v>
      </c>
      <c r="H50" s="1" t="str">
        <f>VLOOKUP($D50,PollutantProcess!$A:$E,3)</f>
        <v>Running Exhaust</v>
      </c>
      <c r="I50" s="1" t="str">
        <f>VLOOKUP($D50,PollutantProcess!$A:$E,5)</f>
        <v>Total Energy Consumption</v>
      </c>
      <c r="J50" t="b">
        <f t="shared" si="3"/>
        <v>0</v>
      </c>
    </row>
    <row r="51" spans="1:10" x14ac:dyDescent="0.25">
      <c r="A51">
        <v>21</v>
      </c>
      <c r="B51">
        <v>85</v>
      </c>
      <c r="D51">
        <v>9101</v>
      </c>
      <c r="E51">
        <v>23</v>
      </c>
      <c r="G51" t="str">
        <f>VLOOKUP(E51,OperatingModes!$A:$B,2)</f>
        <v>Cruise/Acceleration; 3&lt;=VSP&lt; 6; 25&lt;=Speed&lt;50</v>
      </c>
      <c r="H51" s="1" t="str">
        <f>VLOOKUP($D51,PollutantProcess!$A:$E,3)</f>
        <v>Running Exhaust</v>
      </c>
      <c r="I51" s="1" t="str">
        <f>VLOOKUP($D51,PollutantProcess!$A:$E,5)</f>
        <v>Total Energy Consumption</v>
      </c>
      <c r="J51" t="b">
        <f t="shared" si="3"/>
        <v>0</v>
      </c>
    </row>
    <row r="52" spans="1:10" x14ac:dyDescent="0.25">
      <c r="A52">
        <v>21</v>
      </c>
      <c r="B52">
        <v>85</v>
      </c>
      <c r="D52">
        <v>9101</v>
      </c>
      <c r="E52">
        <v>24</v>
      </c>
      <c r="G52" t="str">
        <f>VLOOKUP(E52,OperatingModes!$A:$B,2)</f>
        <v>Cruise/Acceleration; 6&lt;=VSP&lt; 9; 25&lt;=Speed&lt;50</v>
      </c>
      <c r="H52" s="1" t="str">
        <f>VLOOKUP($D52,PollutantProcess!$A:$E,3)</f>
        <v>Running Exhaust</v>
      </c>
      <c r="I52" s="1" t="str">
        <f>VLOOKUP($D52,PollutantProcess!$A:$E,5)</f>
        <v>Total Energy Consumption</v>
      </c>
      <c r="J52" t="b">
        <f t="shared" si="3"/>
        <v>0</v>
      </c>
    </row>
    <row r="53" spans="1:10" x14ac:dyDescent="0.25">
      <c r="A53">
        <v>21</v>
      </c>
      <c r="B53">
        <v>85</v>
      </c>
      <c r="D53">
        <v>9101</v>
      </c>
      <c r="E53">
        <v>25</v>
      </c>
      <c r="G53" t="str">
        <f>VLOOKUP(E53,OperatingModes!$A:$B,2)</f>
        <v>Cruise/Acceleration; 9&lt;=VSP&lt;12; 25&lt;=Speed&lt;50</v>
      </c>
      <c r="H53" s="1" t="str">
        <f>VLOOKUP($D53,PollutantProcess!$A:$E,3)</f>
        <v>Running Exhaust</v>
      </c>
      <c r="I53" s="1" t="str">
        <f>VLOOKUP($D53,PollutantProcess!$A:$E,5)</f>
        <v>Total Energy Consumption</v>
      </c>
      <c r="J53" t="b">
        <f t="shared" si="3"/>
        <v>0</v>
      </c>
    </row>
    <row r="54" spans="1:10" x14ac:dyDescent="0.25">
      <c r="A54">
        <v>21</v>
      </c>
      <c r="B54">
        <v>85</v>
      </c>
      <c r="D54">
        <v>9101</v>
      </c>
      <c r="E54">
        <v>27</v>
      </c>
      <c r="G54" t="str">
        <f>VLOOKUP(E54,OperatingModes!$A:$B,2)</f>
        <v>Cruise/Acceleration; 12&lt;=VSP&lt;18; 25&lt;=Speed&lt;50</v>
      </c>
      <c r="H54" s="1" t="str">
        <f>VLOOKUP($D54,PollutantProcess!$A:$E,3)</f>
        <v>Running Exhaust</v>
      </c>
      <c r="I54" s="1" t="str">
        <f>VLOOKUP($D54,PollutantProcess!$A:$E,5)</f>
        <v>Total Energy Consumption</v>
      </c>
      <c r="J54" t="b">
        <f t="shared" si="3"/>
        <v>0</v>
      </c>
    </row>
    <row r="55" spans="1:10" x14ac:dyDescent="0.25">
      <c r="A55">
        <v>21</v>
      </c>
      <c r="B55">
        <v>85</v>
      </c>
      <c r="D55">
        <v>9101</v>
      </c>
      <c r="E55">
        <v>28</v>
      </c>
      <c r="G55" t="str">
        <f>VLOOKUP(E55,OperatingModes!$A:$B,2)</f>
        <v>Cruise/Acceleration; 18&lt;=VSP&lt;24; 25&lt;=Speed&lt;50</v>
      </c>
      <c r="H55" s="1" t="str">
        <f>VLOOKUP($D55,PollutantProcess!$A:$E,3)</f>
        <v>Running Exhaust</v>
      </c>
      <c r="I55" s="1" t="str">
        <f>VLOOKUP($D55,PollutantProcess!$A:$E,5)</f>
        <v>Total Energy Consumption</v>
      </c>
      <c r="J55" t="b">
        <f t="shared" si="3"/>
        <v>0</v>
      </c>
    </row>
    <row r="56" spans="1:10" x14ac:dyDescent="0.25">
      <c r="A56">
        <v>21</v>
      </c>
      <c r="B56">
        <v>85</v>
      </c>
      <c r="D56">
        <v>9101</v>
      </c>
      <c r="E56">
        <v>29</v>
      </c>
      <c r="G56" t="str">
        <f>VLOOKUP(E56,OperatingModes!$A:$B,2)</f>
        <v>Cruise/Acceleration; 24&lt;=VSP&lt;30; 25&lt;=Speed&lt;50</v>
      </c>
      <c r="H56" s="1" t="str">
        <f>VLOOKUP($D56,PollutantProcess!$A:$E,3)</f>
        <v>Running Exhaust</v>
      </c>
      <c r="I56" s="1" t="str">
        <f>VLOOKUP($D56,PollutantProcess!$A:$E,5)</f>
        <v>Total Energy Consumption</v>
      </c>
      <c r="J56" t="b">
        <f t="shared" si="3"/>
        <v>0</v>
      </c>
    </row>
    <row r="57" spans="1:10" x14ac:dyDescent="0.25">
      <c r="A57">
        <v>21</v>
      </c>
      <c r="B57">
        <v>85</v>
      </c>
      <c r="D57">
        <v>9101</v>
      </c>
      <c r="E57">
        <v>30</v>
      </c>
      <c r="G57" t="str">
        <f>VLOOKUP(E57,OperatingModes!$A:$B,2)</f>
        <v>Cruise/Acceleration; 30&lt;=VSP; 25&lt;=Speed&lt;50</v>
      </c>
      <c r="H57" s="1" t="str">
        <f>VLOOKUP($D57,PollutantProcess!$A:$E,3)</f>
        <v>Running Exhaust</v>
      </c>
      <c r="I57" s="1" t="str">
        <f>VLOOKUP($D57,PollutantProcess!$A:$E,5)</f>
        <v>Total Energy Consumption</v>
      </c>
      <c r="J57" t="b">
        <f t="shared" si="3"/>
        <v>0</v>
      </c>
    </row>
    <row r="58" spans="1:10" x14ac:dyDescent="0.25">
      <c r="A58">
        <v>21</v>
      </c>
      <c r="B58">
        <v>85</v>
      </c>
      <c r="D58">
        <v>9101</v>
      </c>
      <c r="E58">
        <v>33</v>
      </c>
      <c r="G58" t="str">
        <f>VLOOKUP(E58,OperatingModes!$A:$B,2)</f>
        <v>Cruise/Acceleration; VSP&lt; 6; 50&lt;=Speed</v>
      </c>
      <c r="H58" s="1" t="str">
        <f>VLOOKUP($D58,PollutantProcess!$A:$E,3)</f>
        <v>Running Exhaust</v>
      </c>
      <c r="I58" s="1" t="str">
        <f>VLOOKUP($D58,PollutantProcess!$A:$E,5)</f>
        <v>Total Energy Consumption</v>
      </c>
      <c r="J58" t="b">
        <f t="shared" si="3"/>
        <v>0</v>
      </c>
    </row>
    <row r="59" spans="1:10" x14ac:dyDescent="0.25">
      <c r="A59">
        <v>21</v>
      </c>
      <c r="B59">
        <v>85</v>
      </c>
      <c r="D59">
        <v>9101</v>
      </c>
      <c r="E59">
        <v>35</v>
      </c>
      <c r="G59" t="str">
        <f>VLOOKUP(E59,OperatingModes!$A:$B,2)</f>
        <v>Cruise/Acceleration; 6&lt;=VSP&lt;12; 50&lt;=Speed</v>
      </c>
      <c r="H59" s="1" t="str">
        <f>VLOOKUP($D59,PollutantProcess!$A:$E,3)</f>
        <v>Running Exhaust</v>
      </c>
      <c r="I59" s="1" t="str">
        <f>VLOOKUP($D59,PollutantProcess!$A:$E,5)</f>
        <v>Total Energy Consumption</v>
      </c>
      <c r="J59" t="b">
        <f t="shared" si="3"/>
        <v>0</v>
      </c>
    </row>
    <row r="60" spans="1:10" x14ac:dyDescent="0.25">
      <c r="A60">
        <v>21</v>
      </c>
      <c r="B60">
        <v>85</v>
      </c>
      <c r="D60">
        <v>9101</v>
      </c>
      <c r="E60">
        <v>37</v>
      </c>
      <c r="G60" t="str">
        <f>VLOOKUP(E60,OperatingModes!$A:$B,2)</f>
        <v>Cruise/Acceleration; 12&lt;=VSP&lt;18; 50&lt;=Speed</v>
      </c>
      <c r="H60" s="1" t="str">
        <f>VLOOKUP($D60,PollutantProcess!$A:$E,3)</f>
        <v>Running Exhaust</v>
      </c>
      <c r="I60" s="1" t="str">
        <f>VLOOKUP($D60,PollutantProcess!$A:$E,5)</f>
        <v>Total Energy Consumption</v>
      </c>
      <c r="J60" t="b">
        <f t="shared" si="3"/>
        <v>0</v>
      </c>
    </row>
    <row r="61" spans="1:10" x14ac:dyDescent="0.25">
      <c r="A61">
        <v>21</v>
      </c>
      <c r="B61">
        <v>85</v>
      </c>
      <c r="D61">
        <v>9101</v>
      </c>
      <c r="E61">
        <v>38</v>
      </c>
      <c r="G61" t="str">
        <f>VLOOKUP(E61,OperatingModes!$A:$B,2)</f>
        <v>Cruise/Acceleration; 18&lt;=VSP&lt;24; 50&lt;=Speed</v>
      </c>
      <c r="H61" s="1" t="str">
        <f>VLOOKUP($D61,PollutantProcess!$A:$E,3)</f>
        <v>Running Exhaust</v>
      </c>
      <c r="I61" s="1" t="str">
        <f>VLOOKUP($D61,PollutantProcess!$A:$E,5)</f>
        <v>Total Energy Consumption</v>
      </c>
      <c r="J61" t="b">
        <f t="shared" si="3"/>
        <v>0</v>
      </c>
    </row>
    <row r="62" spans="1:10" x14ac:dyDescent="0.25">
      <c r="A62">
        <v>21</v>
      </c>
      <c r="B62">
        <v>85</v>
      </c>
      <c r="D62">
        <v>9101</v>
      </c>
      <c r="E62">
        <v>39</v>
      </c>
      <c r="G62" t="str">
        <f>VLOOKUP(E62,OperatingModes!$A:$B,2)</f>
        <v>Cruise/Acceleration; 24&lt;=VSP&lt;30; 50&lt;=Speed</v>
      </c>
      <c r="H62" s="1" t="str">
        <f>VLOOKUP($D62,PollutantProcess!$A:$E,3)</f>
        <v>Running Exhaust</v>
      </c>
      <c r="I62" s="1" t="str">
        <f>VLOOKUP($D62,PollutantProcess!$A:$E,5)</f>
        <v>Total Energy Consumption</v>
      </c>
      <c r="J62" t="b">
        <f t="shared" si="3"/>
        <v>0</v>
      </c>
    </row>
    <row r="63" spans="1:10" x14ac:dyDescent="0.25">
      <c r="A63">
        <v>21</v>
      </c>
      <c r="B63">
        <v>85</v>
      </c>
      <c r="D63">
        <v>9101</v>
      </c>
      <c r="E63">
        <v>40</v>
      </c>
      <c r="G63" t="str">
        <f>VLOOKUP(E63,OperatingModes!$A:$B,2)</f>
        <v>Cruise/Acceleration; 30&lt;=VSP; 50&lt;=Speed</v>
      </c>
      <c r="H63" s="1" t="str">
        <f>VLOOKUP($D63,PollutantProcess!$A:$E,3)</f>
        <v>Running Exhaust</v>
      </c>
      <c r="I63" s="1" t="str">
        <f>VLOOKUP($D63,PollutantProcess!$A:$E,5)</f>
        <v>Total Energy Consumption</v>
      </c>
      <c r="J63" t="b">
        <f t="shared" si="3"/>
        <v>0</v>
      </c>
    </row>
    <row r="64" spans="1:10" x14ac:dyDescent="0.25">
      <c r="A64">
        <v>21</v>
      </c>
      <c r="B64">
        <v>85</v>
      </c>
      <c r="D64">
        <v>9101</v>
      </c>
      <c r="E64">
        <v>501</v>
      </c>
      <c r="G64" t="str">
        <f>VLOOKUP(E64,OperatingModes!$A:$B,2)</f>
        <v>brakewear;stopped</v>
      </c>
      <c r="H64" s="1" t="str">
        <f>VLOOKUP($D64,PollutantProcess!$A:$E,3)</f>
        <v>Running Exhaust</v>
      </c>
      <c r="I64" s="1" t="str">
        <f>VLOOKUP($D64,PollutantProcess!$A:$E,5)</f>
        <v>Total Energy Consumption</v>
      </c>
      <c r="J64" t="b">
        <f t="shared" si="3"/>
        <v>0</v>
      </c>
    </row>
    <row r="65" spans="1:10" hidden="1" x14ac:dyDescent="0.25">
      <c r="A65">
        <v>21</v>
      </c>
      <c r="B65">
        <v>85</v>
      </c>
      <c r="D65">
        <v>9102</v>
      </c>
      <c r="E65">
        <v>100</v>
      </c>
      <c r="G65" t="str">
        <f>VLOOKUP(E65,OperatingModes!$A:$B,2)</f>
        <v>Starting (Used for all starts)</v>
      </c>
      <c r="H65" s="1" t="str">
        <f>VLOOKUP($D65,PollutantProcess!$A:$E,3)</f>
        <v>Start Exhaust</v>
      </c>
      <c r="I65" s="1" t="str">
        <f>VLOOKUP($D65,PollutantProcess!$A:$E,5)</f>
        <v>Total Energy Consumption</v>
      </c>
      <c r="J65" t="b">
        <f t="shared" si="1"/>
        <v>1</v>
      </c>
    </row>
    <row r="66" spans="1:10" hidden="1" x14ac:dyDescent="0.25">
      <c r="A66">
        <v>21</v>
      </c>
      <c r="B66">
        <v>85</v>
      </c>
      <c r="D66">
        <v>9102</v>
      </c>
      <c r="E66">
        <v>101</v>
      </c>
      <c r="G66" t="str">
        <f>VLOOKUP(E66,OperatingModes!$A:$B,2)</f>
        <v>Soak Time &lt; 6 minutes</v>
      </c>
      <c r="H66" s="1" t="str">
        <f>VLOOKUP($D66,PollutantProcess!$A:$E,3)</f>
        <v>Start Exhaust</v>
      </c>
      <c r="I66" s="1" t="str">
        <f>VLOOKUP($D66,PollutantProcess!$A:$E,5)</f>
        <v>Total Energy Consumption</v>
      </c>
      <c r="J66" t="b">
        <f t="shared" si="1"/>
        <v>1</v>
      </c>
    </row>
    <row r="67" spans="1:10" hidden="1" x14ac:dyDescent="0.25">
      <c r="A67">
        <v>21</v>
      </c>
      <c r="B67">
        <v>85</v>
      </c>
      <c r="D67">
        <v>9102</v>
      </c>
      <c r="E67">
        <v>102</v>
      </c>
      <c r="G67" t="str">
        <f>VLOOKUP(E67,OperatingModes!$A:$B,2)</f>
        <v>6 minutes &lt;= Soak Time &lt; 30 minutes</v>
      </c>
      <c r="H67" s="1" t="str">
        <f>VLOOKUP($D67,PollutantProcess!$A:$E,3)</f>
        <v>Start Exhaust</v>
      </c>
      <c r="I67" s="1" t="str">
        <f>VLOOKUP($D67,PollutantProcess!$A:$E,5)</f>
        <v>Total Energy Consumption</v>
      </c>
      <c r="J67" t="b">
        <f t="shared" ref="J67:J114" si="4">SUMPRODUCT(--(H67=$L$2:$L$3))&gt;0</f>
        <v>1</v>
      </c>
    </row>
    <row r="68" spans="1:10" hidden="1" x14ac:dyDescent="0.25">
      <c r="A68">
        <v>21</v>
      </c>
      <c r="B68">
        <v>85</v>
      </c>
      <c r="D68">
        <v>9102</v>
      </c>
      <c r="E68">
        <v>103</v>
      </c>
      <c r="G68" t="str">
        <f>VLOOKUP(E68,OperatingModes!$A:$B,2)</f>
        <v>30 minutes &lt;= Soak Time &lt; 60 minutes</v>
      </c>
      <c r="H68" s="1" t="str">
        <f>VLOOKUP($D68,PollutantProcess!$A:$E,3)</f>
        <v>Start Exhaust</v>
      </c>
      <c r="I68" s="1" t="str">
        <f>VLOOKUP($D68,PollutantProcess!$A:$E,5)</f>
        <v>Total Energy Consumption</v>
      </c>
      <c r="J68" t="b">
        <f t="shared" si="4"/>
        <v>1</v>
      </c>
    </row>
    <row r="69" spans="1:10" hidden="1" x14ac:dyDescent="0.25">
      <c r="A69">
        <v>21</v>
      </c>
      <c r="B69">
        <v>85</v>
      </c>
      <c r="D69">
        <v>9102</v>
      </c>
      <c r="E69">
        <v>104</v>
      </c>
      <c r="G69" t="str">
        <f>VLOOKUP(E69,OperatingModes!$A:$B,2)</f>
        <v>60 minutes &lt;= Soak Time &lt; 90 minutes</v>
      </c>
      <c r="H69" s="1" t="str">
        <f>VLOOKUP($D69,PollutantProcess!$A:$E,3)</f>
        <v>Start Exhaust</v>
      </c>
      <c r="I69" s="1" t="str">
        <f>VLOOKUP($D69,PollutantProcess!$A:$E,5)</f>
        <v>Total Energy Consumption</v>
      </c>
      <c r="J69" t="b">
        <f t="shared" si="4"/>
        <v>1</v>
      </c>
    </row>
    <row r="70" spans="1:10" hidden="1" x14ac:dyDescent="0.25">
      <c r="A70">
        <v>21</v>
      </c>
      <c r="B70">
        <v>85</v>
      </c>
      <c r="D70">
        <v>9102</v>
      </c>
      <c r="E70">
        <v>105</v>
      </c>
      <c r="G70" t="str">
        <f>VLOOKUP(E70,OperatingModes!$A:$B,2)</f>
        <v>90 minutes &lt;= Soak Time &lt; 120 minutes</v>
      </c>
      <c r="H70" s="1" t="str">
        <f>VLOOKUP($D70,PollutantProcess!$A:$E,3)</f>
        <v>Start Exhaust</v>
      </c>
      <c r="I70" s="1" t="str">
        <f>VLOOKUP($D70,PollutantProcess!$A:$E,5)</f>
        <v>Total Energy Consumption</v>
      </c>
      <c r="J70" t="b">
        <f t="shared" si="4"/>
        <v>1</v>
      </c>
    </row>
    <row r="71" spans="1:10" hidden="1" x14ac:dyDescent="0.25">
      <c r="A71">
        <v>21</v>
      </c>
      <c r="B71">
        <v>85</v>
      </c>
      <c r="D71">
        <v>9102</v>
      </c>
      <c r="E71">
        <v>106</v>
      </c>
      <c r="G71" t="str">
        <f>VLOOKUP(E71,OperatingModes!$A:$B,2)</f>
        <v>120 minutes &lt;= Soak Time &lt; 360 minutes</v>
      </c>
      <c r="H71" s="1" t="str">
        <f>VLOOKUP($D71,PollutantProcess!$A:$E,3)</f>
        <v>Start Exhaust</v>
      </c>
      <c r="I71" s="1" t="str">
        <f>VLOOKUP($D71,PollutantProcess!$A:$E,5)</f>
        <v>Total Energy Consumption</v>
      </c>
      <c r="J71" t="b">
        <f t="shared" si="4"/>
        <v>1</v>
      </c>
    </row>
    <row r="72" spans="1:10" hidden="1" x14ac:dyDescent="0.25">
      <c r="A72">
        <v>21</v>
      </c>
      <c r="B72">
        <v>85</v>
      </c>
      <c r="D72">
        <v>9102</v>
      </c>
      <c r="E72">
        <v>107</v>
      </c>
      <c r="G72" t="str">
        <f>VLOOKUP(E72,OperatingModes!$A:$B,2)</f>
        <v>360 minutes &lt;= Soak Time &lt; 720 minutes</v>
      </c>
      <c r="H72" s="1" t="str">
        <f>VLOOKUP($D72,PollutantProcess!$A:$E,3)</f>
        <v>Start Exhaust</v>
      </c>
      <c r="I72" s="1" t="str">
        <f>VLOOKUP($D72,PollutantProcess!$A:$E,5)</f>
        <v>Total Energy Consumption</v>
      </c>
      <c r="J72" t="b">
        <f t="shared" si="4"/>
        <v>1</v>
      </c>
    </row>
    <row r="73" spans="1:10" hidden="1" x14ac:dyDescent="0.25">
      <c r="A73">
        <v>21</v>
      </c>
      <c r="B73">
        <v>85</v>
      </c>
      <c r="D73">
        <v>9102</v>
      </c>
      <c r="E73">
        <v>108</v>
      </c>
      <c r="G73" t="str">
        <f>VLOOKUP(E73,OperatingModes!$A:$B,2)</f>
        <v>720 minutes &lt;= Soak Time</v>
      </c>
      <c r="H73" s="1" t="str">
        <f>VLOOKUP($D73,PollutantProcess!$A:$E,3)</f>
        <v>Start Exhaust</v>
      </c>
      <c r="I73" s="1" t="str">
        <f>VLOOKUP($D73,PollutantProcess!$A:$E,5)</f>
        <v>Total Energy Consumption</v>
      </c>
      <c r="J73" t="b">
        <f t="shared" si="4"/>
        <v>1</v>
      </c>
    </row>
    <row r="74" spans="1:10" hidden="1" x14ac:dyDescent="0.25">
      <c r="A74">
        <v>21</v>
      </c>
      <c r="B74">
        <v>85</v>
      </c>
      <c r="D74">
        <v>9190</v>
      </c>
      <c r="E74">
        <v>200</v>
      </c>
      <c r="G74" t="str">
        <f>VLOOKUP(E74,OperatingModes!$A:$B,2)</f>
        <v>Extended Idling</v>
      </c>
      <c r="H74" s="1" t="str">
        <f>VLOOKUP($D74,PollutantProcess!$A:$E,3)</f>
        <v>Extended Idle Exhaust</v>
      </c>
      <c r="I74" s="1" t="str">
        <f>VLOOKUP($D74,PollutantProcess!$A:$E,5)</f>
        <v>Total Energy Consumption</v>
      </c>
      <c r="J74" t="b">
        <f t="shared" si="4"/>
        <v>1</v>
      </c>
    </row>
    <row r="75" spans="1:10" hidden="1" x14ac:dyDescent="0.25">
      <c r="A75">
        <v>21</v>
      </c>
      <c r="B75">
        <v>85</v>
      </c>
      <c r="D75">
        <v>9191</v>
      </c>
      <c r="E75">
        <v>201</v>
      </c>
      <c r="G75" t="str">
        <f>VLOOKUP(E75,OperatingModes!$A:$B,2)</f>
        <v>Hotelling Diesel Aux</v>
      </c>
      <c r="H75" s="1" t="str">
        <f>VLOOKUP($D75,PollutantProcess!$A:$E,3)</f>
        <v>Auxiliary Power Exhaust</v>
      </c>
      <c r="I75" s="1" t="str">
        <f>VLOOKUP($D75,PollutantProcess!$A:$E,5)</f>
        <v>Total Energy Consumption</v>
      </c>
      <c r="J75" t="b">
        <f t="shared" ref="J75:J99" si="5">SUMPRODUCT(--(H75=$L$2:$L$4))&gt;0</f>
        <v>1</v>
      </c>
    </row>
    <row r="76" spans="1:10" x14ac:dyDescent="0.25">
      <c r="A76">
        <v>42</v>
      </c>
      <c r="B76">
        <v>85</v>
      </c>
      <c r="D76">
        <v>101</v>
      </c>
      <c r="E76">
        <v>0</v>
      </c>
      <c r="G76" t="str">
        <f>VLOOKUP(E76,OperatingModes!$A:$B,2)</f>
        <v>Braking</v>
      </c>
      <c r="H76" s="1" t="str">
        <f>VLOOKUP($D76,PollutantProcess!$A:$E,3)</f>
        <v>Running Exhaust</v>
      </c>
      <c r="I76" s="1" t="str">
        <f>VLOOKUP($D76,PollutantProcess!$A:$E,5)</f>
        <v>Total Gaseous Hydrocarbons</v>
      </c>
      <c r="J76" t="b">
        <f t="shared" si="5"/>
        <v>0</v>
      </c>
    </row>
    <row r="77" spans="1:10" x14ac:dyDescent="0.25">
      <c r="A77">
        <v>42</v>
      </c>
      <c r="B77">
        <v>85</v>
      </c>
      <c r="D77">
        <v>101</v>
      </c>
      <c r="E77">
        <v>1</v>
      </c>
      <c r="G77" t="str">
        <f>VLOOKUP(E77,OperatingModes!$A:$B,2)</f>
        <v>Idling</v>
      </c>
      <c r="H77" s="1" t="str">
        <f>VLOOKUP($D77,PollutantProcess!$A:$E,3)</f>
        <v>Running Exhaust</v>
      </c>
      <c r="I77" s="1" t="str">
        <f>VLOOKUP($D77,PollutantProcess!$A:$E,5)</f>
        <v>Total Gaseous Hydrocarbons</v>
      </c>
      <c r="J77" t="b">
        <f t="shared" si="5"/>
        <v>0</v>
      </c>
    </row>
    <row r="78" spans="1:10" x14ac:dyDescent="0.25">
      <c r="A78">
        <v>42</v>
      </c>
      <c r="B78">
        <v>85</v>
      </c>
      <c r="D78">
        <v>101</v>
      </c>
      <c r="E78">
        <v>11</v>
      </c>
      <c r="G78" t="str">
        <f>VLOOKUP(E78,OperatingModes!$A:$B,2)</f>
        <v>Low Speed Coasting; VSP&lt; 0; 1&lt;=Speed&lt;25</v>
      </c>
      <c r="H78" s="1" t="str">
        <f>VLOOKUP($D78,PollutantProcess!$A:$E,3)</f>
        <v>Running Exhaust</v>
      </c>
      <c r="I78" s="1" t="str">
        <f>VLOOKUP($D78,PollutantProcess!$A:$E,5)</f>
        <v>Total Gaseous Hydrocarbons</v>
      </c>
      <c r="J78" t="b">
        <f t="shared" si="5"/>
        <v>0</v>
      </c>
    </row>
    <row r="79" spans="1:10" x14ac:dyDescent="0.25">
      <c r="A79">
        <v>42</v>
      </c>
      <c r="B79">
        <v>85</v>
      </c>
      <c r="D79">
        <v>101</v>
      </c>
      <c r="E79">
        <v>12</v>
      </c>
      <c r="G79" t="str">
        <f>VLOOKUP(E79,OperatingModes!$A:$B,2)</f>
        <v>Cruise/Acceleration; 0&lt;=VSP&lt; 3; 1&lt;= Speed&lt;25</v>
      </c>
      <c r="H79" s="1" t="str">
        <f>VLOOKUP($D79,PollutantProcess!$A:$E,3)</f>
        <v>Running Exhaust</v>
      </c>
      <c r="I79" s="1" t="str">
        <f>VLOOKUP($D79,PollutantProcess!$A:$E,5)</f>
        <v>Total Gaseous Hydrocarbons</v>
      </c>
      <c r="J79" t="b">
        <f t="shared" si="5"/>
        <v>0</v>
      </c>
    </row>
    <row r="80" spans="1:10" x14ac:dyDescent="0.25">
      <c r="A80">
        <v>42</v>
      </c>
      <c r="B80">
        <v>85</v>
      </c>
      <c r="D80">
        <v>101</v>
      </c>
      <c r="E80">
        <v>13</v>
      </c>
      <c r="G80" t="str">
        <f>VLOOKUP(E80,OperatingModes!$A:$B,2)</f>
        <v>Cruise/Acceleration; 3&lt;=VSP&lt; 6; 1&lt;=Speed&lt;25</v>
      </c>
      <c r="H80" s="1" t="str">
        <f>VLOOKUP($D80,PollutantProcess!$A:$E,3)</f>
        <v>Running Exhaust</v>
      </c>
      <c r="I80" s="1" t="str">
        <f>VLOOKUP($D80,PollutantProcess!$A:$E,5)</f>
        <v>Total Gaseous Hydrocarbons</v>
      </c>
      <c r="J80" t="b">
        <f t="shared" si="5"/>
        <v>0</v>
      </c>
    </row>
    <row r="81" spans="1:10" x14ac:dyDescent="0.25">
      <c r="A81">
        <v>42</v>
      </c>
      <c r="B81">
        <v>85</v>
      </c>
      <c r="D81">
        <v>101</v>
      </c>
      <c r="E81">
        <v>14</v>
      </c>
      <c r="G81" t="str">
        <f>VLOOKUP(E81,OperatingModes!$A:$B,2)</f>
        <v>Cruise/Acceleration; 6&lt;=VSP&lt; 9; 1&lt;=Speed&lt;25</v>
      </c>
      <c r="H81" s="1" t="str">
        <f>VLOOKUP($D81,PollutantProcess!$A:$E,3)</f>
        <v>Running Exhaust</v>
      </c>
      <c r="I81" s="1" t="str">
        <f>VLOOKUP($D81,PollutantProcess!$A:$E,5)</f>
        <v>Total Gaseous Hydrocarbons</v>
      </c>
      <c r="J81" t="b">
        <f t="shared" si="5"/>
        <v>0</v>
      </c>
    </row>
    <row r="82" spans="1:10" x14ac:dyDescent="0.25">
      <c r="A82">
        <v>42</v>
      </c>
      <c r="B82">
        <v>85</v>
      </c>
      <c r="D82">
        <v>101</v>
      </c>
      <c r="E82">
        <v>15</v>
      </c>
      <c r="G82" t="str">
        <f>VLOOKUP(E82,OperatingModes!$A:$B,2)</f>
        <v>Cruise/Acceleration; 9&lt;=VSP&lt;12; 1&lt;=Speed&lt;25</v>
      </c>
      <c r="H82" s="1" t="str">
        <f>VLOOKUP($D82,PollutantProcess!$A:$E,3)</f>
        <v>Running Exhaust</v>
      </c>
      <c r="I82" s="1" t="str">
        <f>VLOOKUP($D82,PollutantProcess!$A:$E,5)</f>
        <v>Total Gaseous Hydrocarbons</v>
      </c>
      <c r="J82" t="b">
        <f t="shared" si="5"/>
        <v>0</v>
      </c>
    </row>
    <row r="83" spans="1:10" x14ac:dyDescent="0.25">
      <c r="A83">
        <v>42</v>
      </c>
      <c r="B83">
        <v>85</v>
      </c>
      <c r="D83">
        <v>101</v>
      </c>
      <c r="E83">
        <v>16</v>
      </c>
      <c r="G83" t="str">
        <f>VLOOKUP(E83,OperatingModes!$A:$B,2)</f>
        <v>Cruise/Acceleration; 12&lt;=VSP; 1&lt;=Speed&lt;25</v>
      </c>
      <c r="H83" s="1" t="str">
        <f>VLOOKUP($D83,PollutantProcess!$A:$E,3)</f>
        <v>Running Exhaust</v>
      </c>
      <c r="I83" s="1" t="str">
        <f>VLOOKUP($D83,PollutantProcess!$A:$E,5)</f>
        <v>Total Gaseous Hydrocarbons</v>
      </c>
      <c r="J83" t="b">
        <f t="shared" si="5"/>
        <v>0</v>
      </c>
    </row>
    <row r="84" spans="1:10" x14ac:dyDescent="0.25">
      <c r="A84">
        <v>42</v>
      </c>
      <c r="B84">
        <v>85</v>
      </c>
      <c r="D84">
        <v>101</v>
      </c>
      <c r="E84">
        <v>21</v>
      </c>
      <c r="G84" t="str">
        <f>VLOOKUP(E84,OperatingModes!$A:$B,2)</f>
        <v>Moderate Speed Coasting; VSP&lt; 0; 25&lt;=Speed&lt;50</v>
      </c>
      <c r="H84" s="1" t="str">
        <f>VLOOKUP($D84,PollutantProcess!$A:$E,3)</f>
        <v>Running Exhaust</v>
      </c>
      <c r="I84" s="1" t="str">
        <f>VLOOKUP($D84,PollutantProcess!$A:$E,5)</f>
        <v>Total Gaseous Hydrocarbons</v>
      </c>
      <c r="J84" t="b">
        <f t="shared" si="5"/>
        <v>0</v>
      </c>
    </row>
    <row r="85" spans="1:10" x14ac:dyDescent="0.25">
      <c r="A85">
        <v>42</v>
      </c>
      <c r="B85">
        <v>85</v>
      </c>
      <c r="D85">
        <v>101</v>
      </c>
      <c r="E85">
        <v>22</v>
      </c>
      <c r="G85" t="str">
        <f>VLOOKUP(E85,OperatingModes!$A:$B,2)</f>
        <v>Cruise/Acceleration; 0&lt;=VSP&lt; 3; 25&lt;=Speed&lt;50</v>
      </c>
      <c r="H85" s="1" t="str">
        <f>VLOOKUP($D85,PollutantProcess!$A:$E,3)</f>
        <v>Running Exhaust</v>
      </c>
      <c r="I85" s="1" t="str">
        <f>VLOOKUP($D85,PollutantProcess!$A:$E,5)</f>
        <v>Total Gaseous Hydrocarbons</v>
      </c>
      <c r="J85" t="b">
        <f t="shared" si="5"/>
        <v>0</v>
      </c>
    </row>
    <row r="86" spans="1:10" x14ac:dyDescent="0.25">
      <c r="A86">
        <v>42</v>
      </c>
      <c r="B86">
        <v>85</v>
      </c>
      <c r="D86">
        <v>101</v>
      </c>
      <c r="E86">
        <v>23</v>
      </c>
      <c r="G86" t="str">
        <f>VLOOKUP(E86,OperatingModes!$A:$B,2)</f>
        <v>Cruise/Acceleration; 3&lt;=VSP&lt; 6; 25&lt;=Speed&lt;50</v>
      </c>
      <c r="H86" s="1" t="str">
        <f>VLOOKUP($D86,PollutantProcess!$A:$E,3)</f>
        <v>Running Exhaust</v>
      </c>
      <c r="I86" s="1" t="str">
        <f>VLOOKUP($D86,PollutantProcess!$A:$E,5)</f>
        <v>Total Gaseous Hydrocarbons</v>
      </c>
      <c r="J86" t="b">
        <f t="shared" si="5"/>
        <v>0</v>
      </c>
    </row>
    <row r="87" spans="1:10" x14ac:dyDescent="0.25">
      <c r="A87">
        <v>42</v>
      </c>
      <c r="B87">
        <v>85</v>
      </c>
      <c r="D87">
        <v>101</v>
      </c>
      <c r="E87">
        <v>24</v>
      </c>
      <c r="G87" t="str">
        <f>VLOOKUP(E87,OperatingModes!$A:$B,2)</f>
        <v>Cruise/Acceleration; 6&lt;=VSP&lt; 9; 25&lt;=Speed&lt;50</v>
      </c>
      <c r="H87" s="1" t="str">
        <f>VLOOKUP($D87,PollutantProcess!$A:$E,3)</f>
        <v>Running Exhaust</v>
      </c>
      <c r="I87" s="1" t="str">
        <f>VLOOKUP($D87,PollutantProcess!$A:$E,5)</f>
        <v>Total Gaseous Hydrocarbons</v>
      </c>
      <c r="J87" t="b">
        <f t="shared" si="5"/>
        <v>0</v>
      </c>
    </row>
    <row r="88" spans="1:10" x14ac:dyDescent="0.25">
      <c r="A88">
        <v>42</v>
      </c>
      <c r="B88">
        <v>85</v>
      </c>
      <c r="D88">
        <v>101</v>
      </c>
      <c r="E88">
        <v>25</v>
      </c>
      <c r="G88" t="str">
        <f>VLOOKUP(E88,OperatingModes!$A:$B,2)</f>
        <v>Cruise/Acceleration; 9&lt;=VSP&lt;12; 25&lt;=Speed&lt;50</v>
      </c>
      <c r="H88" s="1" t="str">
        <f>VLOOKUP($D88,PollutantProcess!$A:$E,3)</f>
        <v>Running Exhaust</v>
      </c>
      <c r="I88" s="1" t="str">
        <f>VLOOKUP($D88,PollutantProcess!$A:$E,5)</f>
        <v>Total Gaseous Hydrocarbons</v>
      </c>
      <c r="J88" t="b">
        <f t="shared" si="5"/>
        <v>0</v>
      </c>
    </row>
    <row r="89" spans="1:10" x14ac:dyDescent="0.25">
      <c r="A89">
        <v>42</v>
      </c>
      <c r="B89">
        <v>85</v>
      </c>
      <c r="D89">
        <v>101</v>
      </c>
      <c r="E89">
        <v>27</v>
      </c>
      <c r="G89" t="str">
        <f>VLOOKUP(E89,OperatingModes!$A:$B,2)</f>
        <v>Cruise/Acceleration; 12&lt;=VSP&lt;18; 25&lt;=Speed&lt;50</v>
      </c>
      <c r="H89" s="1" t="str">
        <f>VLOOKUP($D89,PollutantProcess!$A:$E,3)</f>
        <v>Running Exhaust</v>
      </c>
      <c r="I89" s="1" t="str">
        <f>VLOOKUP($D89,PollutantProcess!$A:$E,5)</f>
        <v>Total Gaseous Hydrocarbons</v>
      </c>
      <c r="J89" t="b">
        <f t="shared" si="5"/>
        <v>0</v>
      </c>
    </row>
    <row r="90" spans="1:10" x14ac:dyDescent="0.25">
      <c r="A90">
        <v>42</v>
      </c>
      <c r="B90">
        <v>85</v>
      </c>
      <c r="D90">
        <v>101</v>
      </c>
      <c r="E90">
        <v>28</v>
      </c>
      <c r="G90" t="str">
        <f>VLOOKUP(E90,OperatingModes!$A:$B,2)</f>
        <v>Cruise/Acceleration; 18&lt;=VSP&lt;24; 25&lt;=Speed&lt;50</v>
      </c>
      <c r="H90" s="1" t="str">
        <f>VLOOKUP($D90,PollutantProcess!$A:$E,3)</f>
        <v>Running Exhaust</v>
      </c>
      <c r="I90" s="1" t="str">
        <f>VLOOKUP($D90,PollutantProcess!$A:$E,5)</f>
        <v>Total Gaseous Hydrocarbons</v>
      </c>
      <c r="J90" t="b">
        <f t="shared" si="5"/>
        <v>0</v>
      </c>
    </row>
    <row r="91" spans="1:10" x14ac:dyDescent="0.25">
      <c r="A91">
        <v>42</v>
      </c>
      <c r="B91">
        <v>85</v>
      </c>
      <c r="D91">
        <v>101</v>
      </c>
      <c r="E91">
        <v>29</v>
      </c>
      <c r="G91" t="str">
        <f>VLOOKUP(E91,OperatingModes!$A:$B,2)</f>
        <v>Cruise/Acceleration; 24&lt;=VSP&lt;30; 25&lt;=Speed&lt;50</v>
      </c>
      <c r="H91" s="1" t="str">
        <f>VLOOKUP($D91,PollutantProcess!$A:$E,3)</f>
        <v>Running Exhaust</v>
      </c>
      <c r="I91" s="1" t="str">
        <f>VLOOKUP($D91,PollutantProcess!$A:$E,5)</f>
        <v>Total Gaseous Hydrocarbons</v>
      </c>
      <c r="J91" t="b">
        <f t="shared" si="5"/>
        <v>0</v>
      </c>
    </row>
    <row r="92" spans="1:10" x14ac:dyDescent="0.25">
      <c r="A92">
        <v>42</v>
      </c>
      <c r="B92">
        <v>85</v>
      </c>
      <c r="D92">
        <v>101</v>
      </c>
      <c r="E92">
        <v>30</v>
      </c>
      <c r="G92" t="str">
        <f>VLOOKUP(E92,OperatingModes!$A:$B,2)</f>
        <v>Cruise/Acceleration; 30&lt;=VSP; 25&lt;=Speed&lt;50</v>
      </c>
      <c r="H92" s="1" t="str">
        <f>VLOOKUP($D92,PollutantProcess!$A:$E,3)</f>
        <v>Running Exhaust</v>
      </c>
      <c r="I92" s="1" t="str">
        <f>VLOOKUP($D92,PollutantProcess!$A:$E,5)</f>
        <v>Total Gaseous Hydrocarbons</v>
      </c>
      <c r="J92" t="b">
        <f t="shared" si="5"/>
        <v>0</v>
      </c>
    </row>
    <row r="93" spans="1:10" x14ac:dyDescent="0.25">
      <c r="A93">
        <v>42</v>
      </c>
      <c r="B93">
        <v>85</v>
      </c>
      <c r="D93">
        <v>101</v>
      </c>
      <c r="E93">
        <v>33</v>
      </c>
      <c r="G93" t="str">
        <f>VLOOKUP(E93,OperatingModes!$A:$B,2)</f>
        <v>Cruise/Acceleration; VSP&lt; 6; 50&lt;=Speed</v>
      </c>
      <c r="H93" s="1" t="str">
        <f>VLOOKUP($D93,PollutantProcess!$A:$E,3)</f>
        <v>Running Exhaust</v>
      </c>
      <c r="I93" s="1" t="str">
        <f>VLOOKUP($D93,PollutantProcess!$A:$E,5)</f>
        <v>Total Gaseous Hydrocarbons</v>
      </c>
      <c r="J93" t="b">
        <f t="shared" si="5"/>
        <v>0</v>
      </c>
    </row>
    <row r="94" spans="1:10" x14ac:dyDescent="0.25">
      <c r="A94">
        <v>42</v>
      </c>
      <c r="B94">
        <v>85</v>
      </c>
      <c r="D94">
        <v>101</v>
      </c>
      <c r="E94">
        <v>35</v>
      </c>
      <c r="G94" t="str">
        <f>VLOOKUP(E94,OperatingModes!$A:$B,2)</f>
        <v>Cruise/Acceleration; 6&lt;=VSP&lt;12; 50&lt;=Speed</v>
      </c>
      <c r="H94" s="1" t="str">
        <f>VLOOKUP($D94,PollutantProcess!$A:$E,3)</f>
        <v>Running Exhaust</v>
      </c>
      <c r="I94" s="1" t="str">
        <f>VLOOKUP($D94,PollutantProcess!$A:$E,5)</f>
        <v>Total Gaseous Hydrocarbons</v>
      </c>
      <c r="J94" t="b">
        <f t="shared" si="5"/>
        <v>0</v>
      </c>
    </row>
    <row r="95" spans="1:10" x14ac:dyDescent="0.25">
      <c r="A95">
        <v>42</v>
      </c>
      <c r="B95">
        <v>85</v>
      </c>
      <c r="D95">
        <v>101</v>
      </c>
      <c r="E95">
        <v>37</v>
      </c>
      <c r="G95" t="str">
        <f>VLOOKUP(E95,OperatingModes!$A:$B,2)</f>
        <v>Cruise/Acceleration; 12&lt;=VSP&lt;18; 50&lt;=Speed</v>
      </c>
      <c r="H95" s="1" t="str">
        <f>VLOOKUP($D95,PollutantProcess!$A:$E,3)</f>
        <v>Running Exhaust</v>
      </c>
      <c r="I95" s="1" t="str">
        <f>VLOOKUP($D95,PollutantProcess!$A:$E,5)</f>
        <v>Total Gaseous Hydrocarbons</v>
      </c>
      <c r="J95" t="b">
        <f t="shared" si="5"/>
        <v>0</v>
      </c>
    </row>
    <row r="96" spans="1:10" x14ac:dyDescent="0.25">
      <c r="A96">
        <v>42</v>
      </c>
      <c r="B96">
        <v>85</v>
      </c>
      <c r="D96">
        <v>101</v>
      </c>
      <c r="E96">
        <v>38</v>
      </c>
      <c r="G96" t="str">
        <f>VLOOKUP(E96,OperatingModes!$A:$B,2)</f>
        <v>Cruise/Acceleration; 18&lt;=VSP&lt;24; 50&lt;=Speed</v>
      </c>
      <c r="H96" s="1" t="str">
        <f>VLOOKUP($D96,PollutantProcess!$A:$E,3)</f>
        <v>Running Exhaust</v>
      </c>
      <c r="I96" s="1" t="str">
        <f>VLOOKUP($D96,PollutantProcess!$A:$E,5)</f>
        <v>Total Gaseous Hydrocarbons</v>
      </c>
      <c r="J96" t="b">
        <f t="shared" si="5"/>
        <v>0</v>
      </c>
    </row>
    <row r="97" spans="1:10" x14ac:dyDescent="0.25">
      <c r="A97">
        <v>42</v>
      </c>
      <c r="B97">
        <v>85</v>
      </c>
      <c r="D97">
        <v>101</v>
      </c>
      <c r="E97">
        <v>39</v>
      </c>
      <c r="G97" t="str">
        <f>VLOOKUP(E97,OperatingModes!$A:$B,2)</f>
        <v>Cruise/Acceleration; 24&lt;=VSP&lt;30; 50&lt;=Speed</v>
      </c>
      <c r="H97" s="1" t="str">
        <f>VLOOKUP($D97,PollutantProcess!$A:$E,3)</f>
        <v>Running Exhaust</v>
      </c>
      <c r="I97" s="1" t="str">
        <f>VLOOKUP($D97,PollutantProcess!$A:$E,5)</f>
        <v>Total Gaseous Hydrocarbons</v>
      </c>
      <c r="J97" t="b">
        <f t="shared" si="5"/>
        <v>0</v>
      </c>
    </row>
    <row r="98" spans="1:10" x14ac:dyDescent="0.25">
      <c r="A98">
        <v>42</v>
      </c>
      <c r="B98">
        <v>85</v>
      </c>
      <c r="D98">
        <v>101</v>
      </c>
      <c r="E98">
        <v>40</v>
      </c>
      <c r="G98" t="str">
        <f>VLOOKUP(E98,OperatingModes!$A:$B,2)</f>
        <v>Cruise/Acceleration; 30&lt;=VSP; 50&lt;=Speed</v>
      </c>
      <c r="H98" s="1" t="str">
        <f>VLOOKUP($D98,PollutantProcess!$A:$E,3)</f>
        <v>Running Exhaust</v>
      </c>
      <c r="I98" s="1" t="str">
        <f>VLOOKUP($D98,PollutantProcess!$A:$E,5)</f>
        <v>Total Gaseous Hydrocarbons</v>
      </c>
      <c r="J98" t="b">
        <f t="shared" si="5"/>
        <v>0</v>
      </c>
    </row>
    <row r="99" spans="1:10" x14ac:dyDescent="0.25">
      <c r="A99">
        <v>42</v>
      </c>
      <c r="B99">
        <v>85</v>
      </c>
      <c r="D99">
        <v>101</v>
      </c>
      <c r="E99">
        <v>501</v>
      </c>
      <c r="G99" t="str">
        <f>VLOOKUP(E99,OperatingModes!$A:$B,2)</f>
        <v>brakewear;stopped</v>
      </c>
      <c r="H99" s="1" t="str">
        <f>VLOOKUP($D99,PollutantProcess!$A:$E,3)</f>
        <v>Running Exhaust</v>
      </c>
      <c r="I99" s="1" t="str">
        <f>VLOOKUP($D99,PollutantProcess!$A:$E,5)</f>
        <v>Total Gaseous Hydrocarbons</v>
      </c>
      <c r="J99" t="b">
        <f t="shared" si="5"/>
        <v>0</v>
      </c>
    </row>
    <row r="100" spans="1:10" hidden="1" x14ac:dyDescent="0.25">
      <c r="A100">
        <v>42</v>
      </c>
      <c r="B100">
        <v>85</v>
      </c>
      <c r="D100">
        <v>102</v>
      </c>
      <c r="E100">
        <v>101</v>
      </c>
      <c r="G100" t="str">
        <f>VLOOKUP(E100,OperatingModes!$A:$B,2)</f>
        <v>Soak Time &lt; 6 minutes</v>
      </c>
      <c r="H100" s="1" t="str">
        <f>VLOOKUP($D100,PollutantProcess!$A:$E,3)</f>
        <v>Start Exhaust</v>
      </c>
      <c r="I100" s="1" t="str">
        <f>VLOOKUP($D100,PollutantProcess!$A:$E,5)</f>
        <v>Total Gaseous Hydrocarbons</v>
      </c>
      <c r="J100" t="b">
        <f t="shared" si="4"/>
        <v>1</v>
      </c>
    </row>
    <row r="101" spans="1:10" hidden="1" x14ac:dyDescent="0.25">
      <c r="A101">
        <v>42</v>
      </c>
      <c r="B101">
        <v>85</v>
      </c>
      <c r="D101">
        <v>102</v>
      </c>
      <c r="E101">
        <v>102</v>
      </c>
      <c r="G101" t="str">
        <f>VLOOKUP(E101,OperatingModes!$A:$B,2)</f>
        <v>6 minutes &lt;= Soak Time &lt; 30 minutes</v>
      </c>
      <c r="H101" s="1" t="str">
        <f>VLOOKUP($D101,PollutantProcess!$A:$E,3)</f>
        <v>Start Exhaust</v>
      </c>
      <c r="I101" s="1" t="str">
        <f>VLOOKUP($D101,PollutantProcess!$A:$E,5)</f>
        <v>Total Gaseous Hydrocarbons</v>
      </c>
      <c r="J101" t="b">
        <f t="shared" si="4"/>
        <v>1</v>
      </c>
    </row>
    <row r="102" spans="1:10" hidden="1" x14ac:dyDescent="0.25">
      <c r="A102">
        <v>42</v>
      </c>
      <c r="B102">
        <v>85</v>
      </c>
      <c r="D102">
        <v>102</v>
      </c>
      <c r="E102">
        <v>103</v>
      </c>
      <c r="G102" t="str">
        <f>VLOOKUP(E102,OperatingModes!$A:$B,2)</f>
        <v>30 minutes &lt;= Soak Time &lt; 60 minutes</v>
      </c>
      <c r="H102" s="1" t="str">
        <f>VLOOKUP($D102,PollutantProcess!$A:$E,3)</f>
        <v>Start Exhaust</v>
      </c>
      <c r="I102" s="1" t="str">
        <f>VLOOKUP($D102,PollutantProcess!$A:$E,5)</f>
        <v>Total Gaseous Hydrocarbons</v>
      </c>
      <c r="J102" t="b">
        <f t="shared" si="4"/>
        <v>1</v>
      </c>
    </row>
    <row r="103" spans="1:10" hidden="1" x14ac:dyDescent="0.25">
      <c r="A103">
        <v>42</v>
      </c>
      <c r="B103">
        <v>85</v>
      </c>
      <c r="D103">
        <v>102</v>
      </c>
      <c r="E103">
        <v>104</v>
      </c>
      <c r="G103" t="str">
        <f>VLOOKUP(E103,OperatingModes!$A:$B,2)</f>
        <v>60 minutes &lt;= Soak Time &lt; 90 minutes</v>
      </c>
      <c r="H103" s="1" t="str">
        <f>VLOOKUP($D103,PollutantProcess!$A:$E,3)</f>
        <v>Start Exhaust</v>
      </c>
      <c r="I103" s="1" t="str">
        <f>VLOOKUP($D103,PollutantProcess!$A:$E,5)</f>
        <v>Total Gaseous Hydrocarbons</v>
      </c>
      <c r="J103" t="b">
        <f t="shared" si="4"/>
        <v>1</v>
      </c>
    </row>
    <row r="104" spans="1:10" hidden="1" x14ac:dyDescent="0.25">
      <c r="A104">
        <v>42</v>
      </c>
      <c r="B104">
        <v>85</v>
      </c>
      <c r="D104">
        <v>102</v>
      </c>
      <c r="E104">
        <v>105</v>
      </c>
      <c r="G104" t="str">
        <f>VLOOKUP(E104,OperatingModes!$A:$B,2)</f>
        <v>90 minutes &lt;= Soak Time &lt; 120 minutes</v>
      </c>
      <c r="H104" s="1" t="str">
        <f>VLOOKUP($D104,PollutantProcess!$A:$E,3)</f>
        <v>Start Exhaust</v>
      </c>
      <c r="I104" s="1" t="str">
        <f>VLOOKUP($D104,PollutantProcess!$A:$E,5)</f>
        <v>Total Gaseous Hydrocarbons</v>
      </c>
      <c r="J104" t="b">
        <f t="shared" si="4"/>
        <v>1</v>
      </c>
    </row>
    <row r="105" spans="1:10" hidden="1" x14ac:dyDescent="0.25">
      <c r="A105">
        <v>42</v>
      </c>
      <c r="B105">
        <v>85</v>
      </c>
      <c r="D105">
        <v>102</v>
      </c>
      <c r="E105">
        <v>106</v>
      </c>
      <c r="G105" t="str">
        <f>VLOOKUP(E105,OperatingModes!$A:$B,2)</f>
        <v>120 minutes &lt;= Soak Time &lt; 360 minutes</v>
      </c>
      <c r="H105" s="1" t="str">
        <f>VLOOKUP($D105,PollutantProcess!$A:$E,3)</f>
        <v>Start Exhaust</v>
      </c>
      <c r="I105" s="1" t="str">
        <f>VLOOKUP($D105,PollutantProcess!$A:$E,5)</f>
        <v>Total Gaseous Hydrocarbons</v>
      </c>
      <c r="J105" t="b">
        <f t="shared" si="4"/>
        <v>1</v>
      </c>
    </row>
    <row r="106" spans="1:10" hidden="1" x14ac:dyDescent="0.25">
      <c r="A106">
        <v>42</v>
      </c>
      <c r="B106">
        <v>85</v>
      </c>
      <c r="D106">
        <v>102</v>
      </c>
      <c r="E106">
        <v>107</v>
      </c>
      <c r="G106" t="str">
        <f>VLOOKUP(E106,OperatingModes!$A:$B,2)</f>
        <v>360 minutes &lt;= Soak Time &lt; 720 minutes</v>
      </c>
      <c r="H106" s="1" t="str">
        <f>VLOOKUP($D106,PollutantProcess!$A:$E,3)</f>
        <v>Start Exhaust</v>
      </c>
      <c r="I106" s="1" t="str">
        <f>VLOOKUP($D106,PollutantProcess!$A:$E,5)</f>
        <v>Total Gaseous Hydrocarbons</v>
      </c>
      <c r="J106" t="b">
        <f t="shared" si="4"/>
        <v>1</v>
      </c>
    </row>
    <row r="107" spans="1:10" hidden="1" x14ac:dyDescent="0.25">
      <c r="A107">
        <v>42</v>
      </c>
      <c r="B107">
        <v>85</v>
      </c>
      <c r="D107">
        <v>102</v>
      </c>
      <c r="E107">
        <v>108</v>
      </c>
      <c r="G107" t="str">
        <f>VLOOKUP(E107,OperatingModes!$A:$B,2)</f>
        <v>720 minutes &lt;= Soak Time</v>
      </c>
      <c r="H107" s="1" t="str">
        <f>VLOOKUP($D107,PollutantProcess!$A:$E,3)</f>
        <v>Start Exhaust</v>
      </c>
      <c r="I107" s="1" t="str">
        <f>VLOOKUP($D107,PollutantProcess!$A:$E,5)</f>
        <v>Total Gaseous Hydrocarbons</v>
      </c>
      <c r="J107" t="b">
        <f t="shared" si="4"/>
        <v>1</v>
      </c>
    </row>
    <row r="108" spans="1:10" hidden="1" x14ac:dyDescent="0.25">
      <c r="A108">
        <v>42</v>
      </c>
      <c r="B108">
        <v>85</v>
      </c>
      <c r="D108">
        <v>190</v>
      </c>
      <c r="E108">
        <v>200</v>
      </c>
      <c r="G108" t="str">
        <f>VLOOKUP(E108,OperatingModes!$A:$B,2)</f>
        <v>Extended Idling</v>
      </c>
      <c r="H108" s="1" t="str">
        <f>VLOOKUP($D108,PollutantProcess!$A:$E,3)</f>
        <v>Extended Idle Exhaust</v>
      </c>
      <c r="I108" s="1" t="str">
        <f>VLOOKUP($D108,PollutantProcess!$A:$E,5)</f>
        <v>Total Gaseous Hydrocarbons</v>
      </c>
      <c r="J108" t="b">
        <f t="shared" si="4"/>
        <v>1</v>
      </c>
    </row>
    <row r="109" spans="1:10" hidden="1" x14ac:dyDescent="0.25">
      <c r="A109">
        <v>42</v>
      </c>
      <c r="B109">
        <v>85</v>
      </c>
      <c r="D109">
        <v>191</v>
      </c>
      <c r="E109">
        <v>201</v>
      </c>
      <c r="G109" t="str">
        <f>VLOOKUP(E109,OperatingModes!$A:$B,2)</f>
        <v>Hotelling Diesel Aux</v>
      </c>
      <c r="H109" s="1" t="str">
        <f>VLOOKUP($D109,PollutantProcess!$A:$E,3)</f>
        <v>Auxiliary Power Exhaust</v>
      </c>
      <c r="I109" s="1" t="str">
        <f>VLOOKUP($D109,PollutantProcess!$A:$E,5)</f>
        <v>Total Gaseous Hydrocarbons</v>
      </c>
      <c r="J109" t="b">
        <f t="shared" ref="J109:J110" si="6">SUMPRODUCT(--(H109=$L$2:$L$4))&gt;0</f>
        <v>1</v>
      </c>
    </row>
    <row r="110" spans="1:10" x14ac:dyDescent="0.25">
      <c r="A110">
        <v>42</v>
      </c>
      <c r="B110">
        <v>85</v>
      </c>
      <c r="D110">
        <v>501</v>
      </c>
      <c r="E110">
        <v>300</v>
      </c>
      <c r="G110" t="str">
        <f>VLOOKUP(E110,OperatingModes!$A:$B,2)</f>
        <v>All Running</v>
      </c>
      <c r="H110" s="1" t="str">
        <f>VLOOKUP($D110,PollutantProcess!$A:$E,3)</f>
        <v>Running Exhaust</v>
      </c>
      <c r="I110" s="1" t="str">
        <f>VLOOKUP($D110,PollutantProcess!$A:$E,5)</f>
        <v>Methane (CH4)</v>
      </c>
      <c r="J110" t="b">
        <f t="shared" si="6"/>
        <v>0</v>
      </c>
    </row>
    <row r="111" spans="1:10" hidden="1" x14ac:dyDescent="0.25">
      <c r="A111">
        <v>42</v>
      </c>
      <c r="B111">
        <v>85</v>
      </c>
      <c r="D111">
        <v>502</v>
      </c>
      <c r="E111">
        <v>100</v>
      </c>
      <c r="G111" t="str">
        <f>VLOOKUP(E111,OperatingModes!$A:$B,2)</f>
        <v>Starting (Used for all starts)</v>
      </c>
      <c r="H111" s="1" t="str">
        <f>VLOOKUP($D111,PollutantProcess!$A:$E,3)</f>
        <v>Start Exhaust</v>
      </c>
      <c r="I111" s="1" t="str">
        <f>VLOOKUP($D111,PollutantProcess!$A:$E,5)</f>
        <v>Methane (CH4)</v>
      </c>
      <c r="J111" t="b">
        <f t="shared" si="4"/>
        <v>1</v>
      </c>
    </row>
    <row r="112" spans="1:10" x14ac:dyDescent="0.25">
      <c r="A112">
        <v>42</v>
      </c>
      <c r="B112">
        <v>85</v>
      </c>
      <c r="D112">
        <v>601</v>
      </c>
      <c r="E112">
        <v>300</v>
      </c>
      <c r="G112" t="str">
        <f>VLOOKUP(E112,OperatingModes!$A:$B,2)</f>
        <v>All Running</v>
      </c>
      <c r="H112" s="1" t="str">
        <f>VLOOKUP($D112,PollutantProcess!$A:$E,3)</f>
        <v>Running Exhaust</v>
      </c>
      <c r="I112" s="1" t="str">
        <f>VLOOKUP($D112,PollutantProcess!$A:$E,5)</f>
        <v>Nitrous Oxide (N2O)</v>
      </c>
      <c r="J112" t="b">
        <f>SUMPRODUCT(--(H112=$L$2:$L$4))&gt;0</f>
        <v>0</v>
      </c>
    </row>
    <row r="113" spans="1:10" hidden="1" x14ac:dyDescent="0.25">
      <c r="A113">
        <v>42</v>
      </c>
      <c r="B113">
        <v>85</v>
      </c>
      <c r="D113">
        <v>602</v>
      </c>
      <c r="E113">
        <v>100</v>
      </c>
      <c r="G113" t="str">
        <f>VLOOKUP(E113,OperatingModes!$A:$B,2)</f>
        <v>Starting (Used for all starts)</v>
      </c>
      <c r="H113" s="1" t="str">
        <f>VLOOKUP($D113,PollutantProcess!$A:$E,3)</f>
        <v>Start Exhaust</v>
      </c>
      <c r="I113" s="1" t="str">
        <f>VLOOKUP($D113,PollutantProcess!$A:$E,5)</f>
        <v>Nitrous Oxide (N2O)</v>
      </c>
      <c r="J113" t="b">
        <f t="shared" si="4"/>
        <v>1</v>
      </c>
    </row>
    <row r="114" spans="1:10" hidden="1" x14ac:dyDescent="0.25">
      <c r="A114">
        <v>42</v>
      </c>
      <c r="B114">
        <v>85</v>
      </c>
      <c r="D114">
        <v>9090</v>
      </c>
      <c r="E114">
        <v>200</v>
      </c>
      <c r="G114" t="str">
        <f>VLOOKUP(E114,OperatingModes!$A:$B,2)</f>
        <v>Extended Idling</v>
      </c>
      <c r="H114" s="1" t="str">
        <f>VLOOKUP($D114,PollutantProcess!$A:$E,3)</f>
        <v>Extended Idle Exhaust</v>
      </c>
      <c r="I114" s="1" t="str">
        <f>VLOOKUP($D114,PollutantProcess!$A:$E,5)</f>
        <v>Atmospheric CO2</v>
      </c>
      <c r="J114" t="b">
        <f t="shared" si="4"/>
        <v>1</v>
      </c>
    </row>
    <row r="115" spans="1:10" x14ac:dyDescent="0.25">
      <c r="A115">
        <v>42</v>
      </c>
      <c r="B115">
        <v>85</v>
      </c>
      <c r="D115">
        <v>9101</v>
      </c>
      <c r="E115">
        <v>0</v>
      </c>
      <c r="G115" t="str">
        <f>VLOOKUP(E115,OperatingModes!$A:$B,2)</f>
        <v>Braking</v>
      </c>
      <c r="H115" s="1" t="str">
        <f>VLOOKUP($D115,PollutantProcess!$A:$E,3)</f>
        <v>Running Exhaust</v>
      </c>
      <c r="I115" s="1" t="str">
        <f>VLOOKUP($D115,PollutantProcess!$A:$E,5)</f>
        <v>Total Energy Consumption</v>
      </c>
      <c r="J115" t="b">
        <f t="shared" ref="J115:J138" si="7">SUMPRODUCT(--(H115=$L$2:$L$4))&gt;0</f>
        <v>0</v>
      </c>
    </row>
    <row r="116" spans="1:10" x14ac:dyDescent="0.25">
      <c r="A116">
        <v>42</v>
      </c>
      <c r="B116">
        <v>85</v>
      </c>
      <c r="D116">
        <v>9101</v>
      </c>
      <c r="E116">
        <v>1</v>
      </c>
      <c r="G116" t="str">
        <f>VLOOKUP(E116,OperatingModes!$A:$B,2)</f>
        <v>Idling</v>
      </c>
      <c r="H116" s="1" t="str">
        <f>VLOOKUP($D116,PollutantProcess!$A:$E,3)</f>
        <v>Running Exhaust</v>
      </c>
      <c r="I116" s="1" t="str">
        <f>VLOOKUP($D116,PollutantProcess!$A:$E,5)</f>
        <v>Total Energy Consumption</v>
      </c>
      <c r="J116" t="b">
        <f t="shared" si="7"/>
        <v>0</v>
      </c>
    </row>
    <row r="117" spans="1:10" x14ac:dyDescent="0.25">
      <c r="A117">
        <v>42</v>
      </c>
      <c r="B117">
        <v>85</v>
      </c>
      <c r="D117">
        <v>9101</v>
      </c>
      <c r="E117">
        <v>11</v>
      </c>
      <c r="G117" t="str">
        <f>VLOOKUP(E117,OperatingModes!$A:$B,2)</f>
        <v>Low Speed Coasting; VSP&lt; 0; 1&lt;=Speed&lt;25</v>
      </c>
      <c r="H117" s="1" t="str">
        <f>VLOOKUP($D117,PollutantProcess!$A:$E,3)</f>
        <v>Running Exhaust</v>
      </c>
      <c r="I117" s="1" t="str">
        <f>VLOOKUP($D117,PollutantProcess!$A:$E,5)</f>
        <v>Total Energy Consumption</v>
      </c>
      <c r="J117" t="b">
        <f t="shared" si="7"/>
        <v>0</v>
      </c>
    </row>
    <row r="118" spans="1:10" x14ac:dyDescent="0.25">
      <c r="A118">
        <v>42</v>
      </c>
      <c r="B118">
        <v>85</v>
      </c>
      <c r="D118">
        <v>9101</v>
      </c>
      <c r="E118">
        <v>12</v>
      </c>
      <c r="G118" t="str">
        <f>VLOOKUP(E118,OperatingModes!$A:$B,2)</f>
        <v>Cruise/Acceleration; 0&lt;=VSP&lt; 3; 1&lt;= Speed&lt;25</v>
      </c>
      <c r="H118" s="1" t="str">
        <f>VLOOKUP($D118,PollutantProcess!$A:$E,3)</f>
        <v>Running Exhaust</v>
      </c>
      <c r="I118" s="1" t="str">
        <f>VLOOKUP($D118,PollutantProcess!$A:$E,5)</f>
        <v>Total Energy Consumption</v>
      </c>
      <c r="J118" t="b">
        <f t="shared" si="7"/>
        <v>0</v>
      </c>
    </row>
    <row r="119" spans="1:10" x14ac:dyDescent="0.25">
      <c r="A119">
        <v>42</v>
      </c>
      <c r="B119">
        <v>85</v>
      </c>
      <c r="D119">
        <v>9101</v>
      </c>
      <c r="E119">
        <v>13</v>
      </c>
      <c r="G119" t="str">
        <f>VLOOKUP(E119,OperatingModes!$A:$B,2)</f>
        <v>Cruise/Acceleration; 3&lt;=VSP&lt; 6; 1&lt;=Speed&lt;25</v>
      </c>
      <c r="H119" s="1" t="str">
        <f>VLOOKUP($D119,PollutantProcess!$A:$E,3)</f>
        <v>Running Exhaust</v>
      </c>
      <c r="I119" s="1" t="str">
        <f>VLOOKUP($D119,PollutantProcess!$A:$E,5)</f>
        <v>Total Energy Consumption</v>
      </c>
      <c r="J119" t="b">
        <f t="shared" si="7"/>
        <v>0</v>
      </c>
    </row>
    <row r="120" spans="1:10" x14ac:dyDescent="0.25">
      <c r="A120">
        <v>42</v>
      </c>
      <c r="B120">
        <v>85</v>
      </c>
      <c r="D120">
        <v>9101</v>
      </c>
      <c r="E120">
        <v>14</v>
      </c>
      <c r="G120" t="str">
        <f>VLOOKUP(E120,OperatingModes!$A:$B,2)</f>
        <v>Cruise/Acceleration; 6&lt;=VSP&lt; 9; 1&lt;=Speed&lt;25</v>
      </c>
      <c r="H120" s="1" t="str">
        <f>VLOOKUP($D120,PollutantProcess!$A:$E,3)</f>
        <v>Running Exhaust</v>
      </c>
      <c r="I120" s="1" t="str">
        <f>VLOOKUP($D120,PollutantProcess!$A:$E,5)</f>
        <v>Total Energy Consumption</v>
      </c>
      <c r="J120" t="b">
        <f t="shared" si="7"/>
        <v>0</v>
      </c>
    </row>
    <row r="121" spans="1:10" x14ac:dyDescent="0.25">
      <c r="A121">
        <v>42</v>
      </c>
      <c r="B121">
        <v>85</v>
      </c>
      <c r="D121">
        <v>9101</v>
      </c>
      <c r="E121">
        <v>15</v>
      </c>
      <c r="G121" t="str">
        <f>VLOOKUP(E121,OperatingModes!$A:$B,2)</f>
        <v>Cruise/Acceleration; 9&lt;=VSP&lt;12; 1&lt;=Speed&lt;25</v>
      </c>
      <c r="H121" s="1" t="str">
        <f>VLOOKUP($D121,PollutantProcess!$A:$E,3)</f>
        <v>Running Exhaust</v>
      </c>
      <c r="I121" s="1" t="str">
        <f>VLOOKUP($D121,PollutantProcess!$A:$E,5)</f>
        <v>Total Energy Consumption</v>
      </c>
      <c r="J121" t="b">
        <f t="shared" si="7"/>
        <v>0</v>
      </c>
    </row>
    <row r="122" spans="1:10" x14ac:dyDescent="0.25">
      <c r="A122">
        <v>42</v>
      </c>
      <c r="B122">
        <v>85</v>
      </c>
      <c r="D122">
        <v>9101</v>
      </c>
      <c r="E122">
        <v>16</v>
      </c>
      <c r="G122" t="str">
        <f>VLOOKUP(E122,OperatingModes!$A:$B,2)</f>
        <v>Cruise/Acceleration; 12&lt;=VSP; 1&lt;=Speed&lt;25</v>
      </c>
      <c r="H122" s="1" t="str">
        <f>VLOOKUP($D122,PollutantProcess!$A:$E,3)</f>
        <v>Running Exhaust</v>
      </c>
      <c r="I122" s="1" t="str">
        <f>VLOOKUP($D122,PollutantProcess!$A:$E,5)</f>
        <v>Total Energy Consumption</v>
      </c>
      <c r="J122" t="b">
        <f t="shared" si="7"/>
        <v>0</v>
      </c>
    </row>
    <row r="123" spans="1:10" x14ac:dyDescent="0.25">
      <c r="A123">
        <v>42</v>
      </c>
      <c r="B123">
        <v>85</v>
      </c>
      <c r="D123">
        <v>9101</v>
      </c>
      <c r="E123">
        <v>21</v>
      </c>
      <c r="G123" t="str">
        <f>VLOOKUP(E123,OperatingModes!$A:$B,2)</f>
        <v>Moderate Speed Coasting; VSP&lt; 0; 25&lt;=Speed&lt;50</v>
      </c>
      <c r="H123" s="1" t="str">
        <f>VLOOKUP($D123,PollutantProcess!$A:$E,3)</f>
        <v>Running Exhaust</v>
      </c>
      <c r="I123" s="1" t="str">
        <f>VLOOKUP($D123,PollutantProcess!$A:$E,5)</f>
        <v>Total Energy Consumption</v>
      </c>
      <c r="J123" t="b">
        <f t="shared" si="7"/>
        <v>0</v>
      </c>
    </row>
    <row r="124" spans="1:10" x14ac:dyDescent="0.25">
      <c r="A124">
        <v>42</v>
      </c>
      <c r="B124">
        <v>85</v>
      </c>
      <c r="D124">
        <v>9101</v>
      </c>
      <c r="E124">
        <v>22</v>
      </c>
      <c r="G124" t="str">
        <f>VLOOKUP(E124,OperatingModes!$A:$B,2)</f>
        <v>Cruise/Acceleration; 0&lt;=VSP&lt; 3; 25&lt;=Speed&lt;50</v>
      </c>
      <c r="H124" s="1" t="str">
        <f>VLOOKUP($D124,PollutantProcess!$A:$E,3)</f>
        <v>Running Exhaust</v>
      </c>
      <c r="I124" s="1" t="str">
        <f>VLOOKUP($D124,PollutantProcess!$A:$E,5)</f>
        <v>Total Energy Consumption</v>
      </c>
      <c r="J124" t="b">
        <f t="shared" si="7"/>
        <v>0</v>
      </c>
    </row>
    <row r="125" spans="1:10" x14ac:dyDescent="0.25">
      <c r="A125">
        <v>42</v>
      </c>
      <c r="B125">
        <v>85</v>
      </c>
      <c r="D125">
        <v>9101</v>
      </c>
      <c r="E125">
        <v>23</v>
      </c>
      <c r="G125" t="str">
        <f>VLOOKUP(E125,OperatingModes!$A:$B,2)</f>
        <v>Cruise/Acceleration; 3&lt;=VSP&lt; 6; 25&lt;=Speed&lt;50</v>
      </c>
      <c r="H125" s="1" t="str">
        <f>VLOOKUP($D125,PollutantProcess!$A:$E,3)</f>
        <v>Running Exhaust</v>
      </c>
      <c r="I125" s="1" t="str">
        <f>VLOOKUP($D125,PollutantProcess!$A:$E,5)</f>
        <v>Total Energy Consumption</v>
      </c>
      <c r="J125" t="b">
        <f t="shared" si="7"/>
        <v>0</v>
      </c>
    </row>
    <row r="126" spans="1:10" x14ac:dyDescent="0.25">
      <c r="A126">
        <v>42</v>
      </c>
      <c r="B126">
        <v>85</v>
      </c>
      <c r="D126">
        <v>9101</v>
      </c>
      <c r="E126">
        <v>24</v>
      </c>
      <c r="G126" t="str">
        <f>VLOOKUP(E126,OperatingModes!$A:$B,2)</f>
        <v>Cruise/Acceleration; 6&lt;=VSP&lt; 9; 25&lt;=Speed&lt;50</v>
      </c>
      <c r="H126" s="1" t="str">
        <f>VLOOKUP($D126,PollutantProcess!$A:$E,3)</f>
        <v>Running Exhaust</v>
      </c>
      <c r="I126" s="1" t="str">
        <f>VLOOKUP($D126,PollutantProcess!$A:$E,5)</f>
        <v>Total Energy Consumption</v>
      </c>
      <c r="J126" t="b">
        <f t="shared" si="7"/>
        <v>0</v>
      </c>
    </row>
    <row r="127" spans="1:10" x14ac:dyDescent="0.25">
      <c r="A127">
        <v>42</v>
      </c>
      <c r="B127">
        <v>85</v>
      </c>
      <c r="D127">
        <v>9101</v>
      </c>
      <c r="E127">
        <v>25</v>
      </c>
      <c r="G127" t="str">
        <f>VLOOKUP(E127,OperatingModes!$A:$B,2)</f>
        <v>Cruise/Acceleration; 9&lt;=VSP&lt;12; 25&lt;=Speed&lt;50</v>
      </c>
      <c r="H127" s="1" t="str">
        <f>VLOOKUP($D127,PollutantProcess!$A:$E,3)</f>
        <v>Running Exhaust</v>
      </c>
      <c r="I127" s="1" t="str">
        <f>VLOOKUP($D127,PollutantProcess!$A:$E,5)</f>
        <v>Total Energy Consumption</v>
      </c>
      <c r="J127" t="b">
        <f t="shared" si="7"/>
        <v>0</v>
      </c>
    </row>
    <row r="128" spans="1:10" x14ac:dyDescent="0.25">
      <c r="A128">
        <v>42</v>
      </c>
      <c r="B128">
        <v>85</v>
      </c>
      <c r="D128">
        <v>9101</v>
      </c>
      <c r="E128">
        <v>27</v>
      </c>
      <c r="G128" t="str">
        <f>VLOOKUP(E128,OperatingModes!$A:$B,2)</f>
        <v>Cruise/Acceleration; 12&lt;=VSP&lt;18; 25&lt;=Speed&lt;50</v>
      </c>
      <c r="H128" s="1" t="str">
        <f>VLOOKUP($D128,PollutantProcess!$A:$E,3)</f>
        <v>Running Exhaust</v>
      </c>
      <c r="I128" s="1" t="str">
        <f>VLOOKUP($D128,PollutantProcess!$A:$E,5)</f>
        <v>Total Energy Consumption</v>
      </c>
      <c r="J128" t="b">
        <f t="shared" si="7"/>
        <v>0</v>
      </c>
    </row>
    <row r="129" spans="1:10" x14ac:dyDescent="0.25">
      <c r="A129">
        <v>42</v>
      </c>
      <c r="B129">
        <v>85</v>
      </c>
      <c r="D129">
        <v>9101</v>
      </c>
      <c r="E129">
        <v>28</v>
      </c>
      <c r="G129" t="str">
        <f>VLOOKUP(E129,OperatingModes!$A:$B,2)</f>
        <v>Cruise/Acceleration; 18&lt;=VSP&lt;24; 25&lt;=Speed&lt;50</v>
      </c>
      <c r="H129" s="1" t="str">
        <f>VLOOKUP($D129,PollutantProcess!$A:$E,3)</f>
        <v>Running Exhaust</v>
      </c>
      <c r="I129" s="1" t="str">
        <f>VLOOKUP($D129,PollutantProcess!$A:$E,5)</f>
        <v>Total Energy Consumption</v>
      </c>
      <c r="J129" t="b">
        <f t="shared" si="7"/>
        <v>0</v>
      </c>
    </row>
    <row r="130" spans="1:10" x14ac:dyDescent="0.25">
      <c r="A130">
        <v>42</v>
      </c>
      <c r="B130">
        <v>85</v>
      </c>
      <c r="D130">
        <v>9101</v>
      </c>
      <c r="E130">
        <v>29</v>
      </c>
      <c r="G130" t="str">
        <f>VLOOKUP(E130,OperatingModes!$A:$B,2)</f>
        <v>Cruise/Acceleration; 24&lt;=VSP&lt;30; 25&lt;=Speed&lt;50</v>
      </c>
      <c r="H130" s="1" t="str">
        <f>VLOOKUP($D130,PollutantProcess!$A:$E,3)</f>
        <v>Running Exhaust</v>
      </c>
      <c r="I130" s="1" t="str">
        <f>VLOOKUP($D130,PollutantProcess!$A:$E,5)</f>
        <v>Total Energy Consumption</v>
      </c>
      <c r="J130" t="b">
        <f t="shared" si="7"/>
        <v>0</v>
      </c>
    </row>
    <row r="131" spans="1:10" x14ac:dyDescent="0.25">
      <c r="A131">
        <v>42</v>
      </c>
      <c r="B131">
        <v>85</v>
      </c>
      <c r="D131">
        <v>9101</v>
      </c>
      <c r="E131">
        <v>30</v>
      </c>
      <c r="G131" t="str">
        <f>VLOOKUP(E131,OperatingModes!$A:$B,2)</f>
        <v>Cruise/Acceleration; 30&lt;=VSP; 25&lt;=Speed&lt;50</v>
      </c>
      <c r="H131" s="1" t="str">
        <f>VLOOKUP($D131,PollutantProcess!$A:$E,3)</f>
        <v>Running Exhaust</v>
      </c>
      <c r="I131" s="1" t="str">
        <f>VLOOKUP($D131,PollutantProcess!$A:$E,5)</f>
        <v>Total Energy Consumption</v>
      </c>
      <c r="J131" t="b">
        <f t="shared" si="7"/>
        <v>0</v>
      </c>
    </row>
    <row r="132" spans="1:10" x14ac:dyDescent="0.25">
      <c r="A132">
        <v>42</v>
      </c>
      <c r="B132">
        <v>85</v>
      </c>
      <c r="D132">
        <v>9101</v>
      </c>
      <c r="E132">
        <v>33</v>
      </c>
      <c r="G132" t="str">
        <f>VLOOKUP(E132,OperatingModes!$A:$B,2)</f>
        <v>Cruise/Acceleration; VSP&lt; 6; 50&lt;=Speed</v>
      </c>
      <c r="H132" s="1" t="str">
        <f>VLOOKUP($D132,PollutantProcess!$A:$E,3)</f>
        <v>Running Exhaust</v>
      </c>
      <c r="I132" s="1" t="str">
        <f>VLOOKUP($D132,PollutantProcess!$A:$E,5)</f>
        <v>Total Energy Consumption</v>
      </c>
      <c r="J132" t="b">
        <f t="shared" si="7"/>
        <v>0</v>
      </c>
    </row>
    <row r="133" spans="1:10" x14ac:dyDescent="0.25">
      <c r="A133">
        <v>42</v>
      </c>
      <c r="B133">
        <v>85</v>
      </c>
      <c r="D133">
        <v>9101</v>
      </c>
      <c r="E133">
        <v>35</v>
      </c>
      <c r="G133" t="str">
        <f>VLOOKUP(E133,OperatingModes!$A:$B,2)</f>
        <v>Cruise/Acceleration; 6&lt;=VSP&lt;12; 50&lt;=Speed</v>
      </c>
      <c r="H133" s="1" t="str">
        <f>VLOOKUP($D133,PollutantProcess!$A:$E,3)</f>
        <v>Running Exhaust</v>
      </c>
      <c r="I133" s="1" t="str">
        <f>VLOOKUP($D133,PollutantProcess!$A:$E,5)</f>
        <v>Total Energy Consumption</v>
      </c>
      <c r="J133" t="b">
        <f t="shared" si="7"/>
        <v>0</v>
      </c>
    </row>
    <row r="134" spans="1:10" x14ac:dyDescent="0.25">
      <c r="A134">
        <v>42</v>
      </c>
      <c r="B134">
        <v>85</v>
      </c>
      <c r="D134">
        <v>9101</v>
      </c>
      <c r="E134">
        <v>37</v>
      </c>
      <c r="G134" t="str">
        <f>VLOOKUP(E134,OperatingModes!$A:$B,2)</f>
        <v>Cruise/Acceleration; 12&lt;=VSP&lt;18; 50&lt;=Speed</v>
      </c>
      <c r="H134" s="1" t="str">
        <f>VLOOKUP($D134,PollutantProcess!$A:$E,3)</f>
        <v>Running Exhaust</v>
      </c>
      <c r="I134" s="1" t="str">
        <f>VLOOKUP($D134,PollutantProcess!$A:$E,5)</f>
        <v>Total Energy Consumption</v>
      </c>
      <c r="J134" t="b">
        <f t="shared" si="7"/>
        <v>0</v>
      </c>
    </row>
    <row r="135" spans="1:10" x14ac:dyDescent="0.25">
      <c r="A135">
        <v>42</v>
      </c>
      <c r="B135">
        <v>85</v>
      </c>
      <c r="D135">
        <v>9101</v>
      </c>
      <c r="E135">
        <v>38</v>
      </c>
      <c r="G135" t="str">
        <f>VLOOKUP(E135,OperatingModes!$A:$B,2)</f>
        <v>Cruise/Acceleration; 18&lt;=VSP&lt;24; 50&lt;=Speed</v>
      </c>
      <c r="H135" s="1" t="str">
        <f>VLOOKUP($D135,PollutantProcess!$A:$E,3)</f>
        <v>Running Exhaust</v>
      </c>
      <c r="I135" s="1" t="str">
        <f>VLOOKUP($D135,PollutantProcess!$A:$E,5)</f>
        <v>Total Energy Consumption</v>
      </c>
      <c r="J135" t="b">
        <f t="shared" si="7"/>
        <v>0</v>
      </c>
    </row>
    <row r="136" spans="1:10" x14ac:dyDescent="0.25">
      <c r="A136">
        <v>42</v>
      </c>
      <c r="B136">
        <v>85</v>
      </c>
      <c r="D136">
        <v>9101</v>
      </c>
      <c r="E136">
        <v>39</v>
      </c>
      <c r="G136" t="str">
        <f>VLOOKUP(E136,OperatingModes!$A:$B,2)</f>
        <v>Cruise/Acceleration; 24&lt;=VSP&lt;30; 50&lt;=Speed</v>
      </c>
      <c r="H136" s="1" t="str">
        <f>VLOOKUP($D136,PollutantProcess!$A:$E,3)</f>
        <v>Running Exhaust</v>
      </c>
      <c r="I136" s="1" t="str">
        <f>VLOOKUP($D136,PollutantProcess!$A:$E,5)</f>
        <v>Total Energy Consumption</v>
      </c>
      <c r="J136" t="b">
        <f t="shared" si="7"/>
        <v>0</v>
      </c>
    </row>
    <row r="137" spans="1:10" x14ac:dyDescent="0.25">
      <c r="A137">
        <v>42</v>
      </c>
      <c r="B137">
        <v>85</v>
      </c>
      <c r="D137">
        <v>9101</v>
      </c>
      <c r="E137">
        <v>40</v>
      </c>
      <c r="G137" t="str">
        <f>VLOOKUP(E137,OperatingModes!$A:$B,2)</f>
        <v>Cruise/Acceleration; 30&lt;=VSP; 50&lt;=Speed</v>
      </c>
      <c r="H137" s="1" t="str">
        <f>VLOOKUP($D137,PollutantProcess!$A:$E,3)</f>
        <v>Running Exhaust</v>
      </c>
      <c r="I137" s="1" t="str">
        <f>VLOOKUP($D137,PollutantProcess!$A:$E,5)</f>
        <v>Total Energy Consumption</v>
      </c>
      <c r="J137" t="b">
        <f t="shared" si="7"/>
        <v>0</v>
      </c>
    </row>
    <row r="138" spans="1:10" x14ac:dyDescent="0.25">
      <c r="A138">
        <v>42</v>
      </c>
      <c r="B138">
        <v>85</v>
      </c>
      <c r="D138">
        <v>9101</v>
      </c>
      <c r="E138">
        <v>501</v>
      </c>
      <c r="G138" t="str">
        <f>VLOOKUP(E138,OperatingModes!$A:$B,2)</f>
        <v>brakewear;stopped</v>
      </c>
      <c r="H138" s="1" t="str">
        <f>VLOOKUP($D138,PollutantProcess!$A:$E,3)</f>
        <v>Running Exhaust</v>
      </c>
      <c r="I138" s="1" t="str">
        <f>VLOOKUP($D138,PollutantProcess!$A:$E,5)</f>
        <v>Total Energy Consumption</v>
      </c>
      <c r="J138" t="b">
        <f t="shared" si="7"/>
        <v>0</v>
      </c>
    </row>
    <row r="139" spans="1:10" hidden="1" x14ac:dyDescent="0.25">
      <c r="A139">
        <v>42</v>
      </c>
      <c r="B139">
        <v>85</v>
      </c>
      <c r="D139">
        <v>9102</v>
      </c>
      <c r="E139">
        <v>100</v>
      </c>
      <c r="G139" t="str">
        <f>VLOOKUP(E139,OperatingModes!$A:$B,2)</f>
        <v>Starting (Used for all starts)</v>
      </c>
      <c r="H139" s="1" t="str">
        <f>VLOOKUP($D139,PollutantProcess!$A:$E,3)</f>
        <v>Start Exhaust</v>
      </c>
      <c r="I139" s="1" t="str">
        <f>VLOOKUP($D139,PollutantProcess!$A:$E,5)</f>
        <v>Total Energy Consumption</v>
      </c>
      <c r="J139" t="b">
        <f t="shared" ref="J139:J188" si="8">SUMPRODUCT(--(H139=$L$2:$L$3))&gt;0</f>
        <v>1</v>
      </c>
    </row>
    <row r="140" spans="1:10" hidden="1" x14ac:dyDescent="0.25">
      <c r="A140">
        <v>42</v>
      </c>
      <c r="B140">
        <v>85</v>
      </c>
      <c r="D140">
        <v>9102</v>
      </c>
      <c r="E140">
        <v>101</v>
      </c>
      <c r="G140" t="str">
        <f>VLOOKUP(E140,OperatingModes!$A:$B,2)</f>
        <v>Soak Time &lt; 6 minutes</v>
      </c>
      <c r="H140" s="1" t="str">
        <f>VLOOKUP($D140,PollutantProcess!$A:$E,3)</f>
        <v>Start Exhaust</v>
      </c>
      <c r="I140" s="1" t="str">
        <f>VLOOKUP($D140,PollutantProcess!$A:$E,5)</f>
        <v>Total Energy Consumption</v>
      </c>
      <c r="J140" t="b">
        <f t="shared" si="8"/>
        <v>1</v>
      </c>
    </row>
    <row r="141" spans="1:10" hidden="1" x14ac:dyDescent="0.25">
      <c r="A141">
        <v>42</v>
      </c>
      <c r="B141">
        <v>85</v>
      </c>
      <c r="D141">
        <v>9102</v>
      </c>
      <c r="E141">
        <v>102</v>
      </c>
      <c r="G141" t="str">
        <f>VLOOKUP(E141,OperatingModes!$A:$B,2)</f>
        <v>6 minutes &lt;= Soak Time &lt; 30 minutes</v>
      </c>
      <c r="H141" s="1" t="str">
        <f>VLOOKUP($D141,PollutantProcess!$A:$E,3)</f>
        <v>Start Exhaust</v>
      </c>
      <c r="I141" s="1" t="str">
        <f>VLOOKUP($D141,PollutantProcess!$A:$E,5)</f>
        <v>Total Energy Consumption</v>
      </c>
      <c r="J141" t="b">
        <f t="shared" si="8"/>
        <v>1</v>
      </c>
    </row>
    <row r="142" spans="1:10" hidden="1" x14ac:dyDescent="0.25">
      <c r="A142">
        <v>42</v>
      </c>
      <c r="B142">
        <v>85</v>
      </c>
      <c r="D142">
        <v>9102</v>
      </c>
      <c r="E142">
        <v>103</v>
      </c>
      <c r="G142" t="str">
        <f>VLOOKUP(E142,OperatingModes!$A:$B,2)</f>
        <v>30 minutes &lt;= Soak Time &lt; 60 minutes</v>
      </c>
      <c r="H142" s="1" t="str">
        <f>VLOOKUP($D142,PollutantProcess!$A:$E,3)</f>
        <v>Start Exhaust</v>
      </c>
      <c r="I142" s="1" t="str">
        <f>VLOOKUP($D142,PollutantProcess!$A:$E,5)</f>
        <v>Total Energy Consumption</v>
      </c>
      <c r="J142" t="b">
        <f t="shared" si="8"/>
        <v>1</v>
      </c>
    </row>
    <row r="143" spans="1:10" hidden="1" x14ac:dyDescent="0.25">
      <c r="A143">
        <v>42</v>
      </c>
      <c r="B143">
        <v>85</v>
      </c>
      <c r="D143">
        <v>9102</v>
      </c>
      <c r="E143">
        <v>104</v>
      </c>
      <c r="G143" t="str">
        <f>VLOOKUP(E143,OperatingModes!$A:$B,2)</f>
        <v>60 minutes &lt;= Soak Time &lt; 90 minutes</v>
      </c>
      <c r="H143" s="1" t="str">
        <f>VLOOKUP($D143,PollutantProcess!$A:$E,3)</f>
        <v>Start Exhaust</v>
      </c>
      <c r="I143" s="1" t="str">
        <f>VLOOKUP($D143,PollutantProcess!$A:$E,5)</f>
        <v>Total Energy Consumption</v>
      </c>
      <c r="J143" t="b">
        <f t="shared" si="8"/>
        <v>1</v>
      </c>
    </row>
    <row r="144" spans="1:10" hidden="1" x14ac:dyDescent="0.25">
      <c r="A144">
        <v>42</v>
      </c>
      <c r="B144">
        <v>85</v>
      </c>
      <c r="D144">
        <v>9102</v>
      </c>
      <c r="E144">
        <v>105</v>
      </c>
      <c r="G144" t="str">
        <f>VLOOKUP(E144,OperatingModes!$A:$B,2)</f>
        <v>90 minutes &lt;= Soak Time &lt; 120 minutes</v>
      </c>
      <c r="H144" s="1" t="str">
        <f>VLOOKUP($D144,PollutantProcess!$A:$E,3)</f>
        <v>Start Exhaust</v>
      </c>
      <c r="I144" s="1" t="str">
        <f>VLOOKUP($D144,PollutantProcess!$A:$E,5)</f>
        <v>Total Energy Consumption</v>
      </c>
      <c r="J144" t="b">
        <f t="shared" si="8"/>
        <v>1</v>
      </c>
    </row>
    <row r="145" spans="1:10" hidden="1" x14ac:dyDescent="0.25">
      <c r="A145">
        <v>42</v>
      </c>
      <c r="B145">
        <v>85</v>
      </c>
      <c r="D145">
        <v>9102</v>
      </c>
      <c r="E145">
        <v>106</v>
      </c>
      <c r="G145" t="str">
        <f>VLOOKUP(E145,OperatingModes!$A:$B,2)</f>
        <v>120 minutes &lt;= Soak Time &lt; 360 minutes</v>
      </c>
      <c r="H145" s="1" t="str">
        <f>VLOOKUP($D145,PollutantProcess!$A:$E,3)</f>
        <v>Start Exhaust</v>
      </c>
      <c r="I145" s="1" t="str">
        <f>VLOOKUP($D145,PollutantProcess!$A:$E,5)</f>
        <v>Total Energy Consumption</v>
      </c>
      <c r="J145" t="b">
        <f t="shared" si="8"/>
        <v>1</v>
      </c>
    </row>
    <row r="146" spans="1:10" hidden="1" x14ac:dyDescent="0.25">
      <c r="A146">
        <v>42</v>
      </c>
      <c r="B146">
        <v>85</v>
      </c>
      <c r="D146">
        <v>9102</v>
      </c>
      <c r="E146">
        <v>107</v>
      </c>
      <c r="G146" t="str">
        <f>VLOOKUP(E146,OperatingModes!$A:$B,2)</f>
        <v>360 minutes &lt;= Soak Time &lt; 720 minutes</v>
      </c>
      <c r="H146" s="1" t="str">
        <f>VLOOKUP($D146,PollutantProcess!$A:$E,3)</f>
        <v>Start Exhaust</v>
      </c>
      <c r="I146" s="1" t="str">
        <f>VLOOKUP($D146,PollutantProcess!$A:$E,5)</f>
        <v>Total Energy Consumption</v>
      </c>
      <c r="J146" t="b">
        <f t="shared" si="8"/>
        <v>1</v>
      </c>
    </row>
    <row r="147" spans="1:10" hidden="1" x14ac:dyDescent="0.25">
      <c r="A147">
        <v>42</v>
      </c>
      <c r="B147">
        <v>85</v>
      </c>
      <c r="D147">
        <v>9102</v>
      </c>
      <c r="E147">
        <v>108</v>
      </c>
      <c r="G147" t="str">
        <f>VLOOKUP(E147,OperatingModes!$A:$B,2)</f>
        <v>720 minutes &lt;= Soak Time</v>
      </c>
      <c r="H147" s="1" t="str">
        <f>VLOOKUP($D147,PollutantProcess!$A:$E,3)</f>
        <v>Start Exhaust</v>
      </c>
      <c r="I147" s="1" t="str">
        <f>VLOOKUP($D147,PollutantProcess!$A:$E,5)</f>
        <v>Total Energy Consumption</v>
      </c>
      <c r="J147" t="b">
        <f t="shared" si="8"/>
        <v>1</v>
      </c>
    </row>
    <row r="148" spans="1:10" hidden="1" x14ac:dyDescent="0.25">
      <c r="A148">
        <v>42</v>
      </c>
      <c r="B148">
        <v>85</v>
      </c>
      <c r="D148">
        <v>9190</v>
      </c>
      <c r="E148">
        <v>200</v>
      </c>
      <c r="G148" t="str">
        <f>VLOOKUP(E148,OperatingModes!$A:$B,2)</f>
        <v>Extended Idling</v>
      </c>
      <c r="H148" s="1" t="str">
        <f>VLOOKUP($D148,PollutantProcess!$A:$E,3)</f>
        <v>Extended Idle Exhaust</v>
      </c>
      <c r="I148" s="1" t="str">
        <f>VLOOKUP($D148,PollutantProcess!$A:$E,5)</f>
        <v>Total Energy Consumption</v>
      </c>
      <c r="J148" t="b">
        <f t="shared" si="8"/>
        <v>1</v>
      </c>
    </row>
    <row r="149" spans="1:10" hidden="1" x14ac:dyDescent="0.25">
      <c r="A149">
        <v>42</v>
      </c>
      <c r="B149">
        <v>85</v>
      </c>
      <c r="D149">
        <v>9191</v>
      </c>
      <c r="E149">
        <v>201</v>
      </c>
      <c r="G149" t="str">
        <f>VLOOKUP(E149,OperatingModes!$A:$B,2)</f>
        <v>Hotelling Diesel Aux</v>
      </c>
      <c r="H149" s="1" t="str">
        <f>VLOOKUP($D149,PollutantProcess!$A:$E,3)</f>
        <v>Auxiliary Power Exhaust</v>
      </c>
      <c r="I149" s="1" t="str">
        <f>VLOOKUP($D149,PollutantProcess!$A:$E,5)</f>
        <v>Total Energy Consumption</v>
      </c>
      <c r="J149" t="b">
        <f t="shared" ref="J149:J173" si="9">SUMPRODUCT(--(H149=$L$2:$L$4))&gt;0</f>
        <v>1</v>
      </c>
    </row>
    <row r="150" spans="1:10" x14ac:dyDescent="0.25">
      <c r="A150">
        <v>52</v>
      </c>
      <c r="B150">
        <v>85</v>
      </c>
      <c r="D150">
        <v>101</v>
      </c>
      <c r="E150">
        <v>0</v>
      </c>
      <c r="G150" t="str">
        <f>VLOOKUP(E150,OperatingModes!$A:$B,2)</f>
        <v>Braking</v>
      </c>
      <c r="H150" s="1" t="str">
        <f>VLOOKUP($D150,PollutantProcess!$A:$E,3)</f>
        <v>Running Exhaust</v>
      </c>
      <c r="I150" s="1" t="str">
        <f>VLOOKUP($D150,PollutantProcess!$A:$E,5)</f>
        <v>Total Gaseous Hydrocarbons</v>
      </c>
      <c r="J150" t="b">
        <f t="shared" si="9"/>
        <v>0</v>
      </c>
    </row>
    <row r="151" spans="1:10" x14ac:dyDescent="0.25">
      <c r="A151">
        <v>52</v>
      </c>
      <c r="B151">
        <v>85</v>
      </c>
      <c r="D151">
        <v>101</v>
      </c>
      <c r="E151">
        <v>1</v>
      </c>
      <c r="G151" t="str">
        <f>VLOOKUP(E151,OperatingModes!$A:$B,2)</f>
        <v>Idling</v>
      </c>
      <c r="H151" s="1" t="str">
        <f>VLOOKUP($D151,PollutantProcess!$A:$E,3)</f>
        <v>Running Exhaust</v>
      </c>
      <c r="I151" s="1" t="str">
        <f>VLOOKUP($D151,PollutantProcess!$A:$E,5)</f>
        <v>Total Gaseous Hydrocarbons</v>
      </c>
      <c r="J151" t="b">
        <f t="shared" si="9"/>
        <v>0</v>
      </c>
    </row>
    <row r="152" spans="1:10" x14ac:dyDescent="0.25">
      <c r="A152">
        <v>52</v>
      </c>
      <c r="B152">
        <v>85</v>
      </c>
      <c r="D152">
        <v>101</v>
      </c>
      <c r="E152">
        <v>11</v>
      </c>
      <c r="G152" t="str">
        <f>VLOOKUP(E152,OperatingModes!$A:$B,2)</f>
        <v>Low Speed Coasting; VSP&lt; 0; 1&lt;=Speed&lt;25</v>
      </c>
      <c r="H152" s="1" t="str">
        <f>VLOOKUP($D152,PollutantProcess!$A:$E,3)</f>
        <v>Running Exhaust</v>
      </c>
      <c r="I152" s="1" t="str">
        <f>VLOOKUP($D152,PollutantProcess!$A:$E,5)</f>
        <v>Total Gaseous Hydrocarbons</v>
      </c>
      <c r="J152" t="b">
        <f t="shared" si="9"/>
        <v>0</v>
      </c>
    </row>
    <row r="153" spans="1:10" x14ac:dyDescent="0.25">
      <c r="A153">
        <v>52</v>
      </c>
      <c r="B153">
        <v>85</v>
      </c>
      <c r="D153">
        <v>101</v>
      </c>
      <c r="E153">
        <v>12</v>
      </c>
      <c r="G153" t="str">
        <f>VLOOKUP(E153,OperatingModes!$A:$B,2)</f>
        <v>Cruise/Acceleration; 0&lt;=VSP&lt; 3; 1&lt;= Speed&lt;25</v>
      </c>
      <c r="H153" s="1" t="str">
        <f>VLOOKUP($D153,PollutantProcess!$A:$E,3)</f>
        <v>Running Exhaust</v>
      </c>
      <c r="I153" s="1" t="str">
        <f>VLOOKUP($D153,PollutantProcess!$A:$E,5)</f>
        <v>Total Gaseous Hydrocarbons</v>
      </c>
      <c r="J153" t="b">
        <f t="shared" si="9"/>
        <v>0</v>
      </c>
    </row>
    <row r="154" spans="1:10" x14ac:dyDescent="0.25">
      <c r="A154">
        <v>52</v>
      </c>
      <c r="B154">
        <v>85</v>
      </c>
      <c r="D154">
        <v>101</v>
      </c>
      <c r="E154">
        <v>13</v>
      </c>
      <c r="G154" t="str">
        <f>VLOOKUP(E154,OperatingModes!$A:$B,2)</f>
        <v>Cruise/Acceleration; 3&lt;=VSP&lt; 6; 1&lt;=Speed&lt;25</v>
      </c>
      <c r="H154" s="1" t="str">
        <f>VLOOKUP($D154,PollutantProcess!$A:$E,3)</f>
        <v>Running Exhaust</v>
      </c>
      <c r="I154" s="1" t="str">
        <f>VLOOKUP($D154,PollutantProcess!$A:$E,5)</f>
        <v>Total Gaseous Hydrocarbons</v>
      </c>
      <c r="J154" t="b">
        <f t="shared" si="9"/>
        <v>0</v>
      </c>
    </row>
    <row r="155" spans="1:10" x14ac:dyDescent="0.25">
      <c r="A155">
        <v>52</v>
      </c>
      <c r="B155">
        <v>85</v>
      </c>
      <c r="D155">
        <v>101</v>
      </c>
      <c r="E155">
        <v>14</v>
      </c>
      <c r="G155" t="str">
        <f>VLOOKUP(E155,OperatingModes!$A:$B,2)</f>
        <v>Cruise/Acceleration; 6&lt;=VSP&lt; 9; 1&lt;=Speed&lt;25</v>
      </c>
      <c r="H155" s="1" t="str">
        <f>VLOOKUP($D155,PollutantProcess!$A:$E,3)</f>
        <v>Running Exhaust</v>
      </c>
      <c r="I155" s="1" t="str">
        <f>VLOOKUP($D155,PollutantProcess!$A:$E,5)</f>
        <v>Total Gaseous Hydrocarbons</v>
      </c>
      <c r="J155" t="b">
        <f t="shared" si="9"/>
        <v>0</v>
      </c>
    </row>
    <row r="156" spans="1:10" x14ac:dyDescent="0.25">
      <c r="A156">
        <v>52</v>
      </c>
      <c r="B156">
        <v>85</v>
      </c>
      <c r="D156">
        <v>101</v>
      </c>
      <c r="E156">
        <v>15</v>
      </c>
      <c r="G156" t="str">
        <f>VLOOKUP(E156,OperatingModes!$A:$B,2)</f>
        <v>Cruise/Acceleration; 9&lt;=VSP&lt;12; 1&lt;=Speed&lt;25</v>
      </c>
      <c r="H156" s="1" t="str">
        <f>VLOOKUP($D156,PollutantProcess!$A:$E,3)</f>
        <v>Running Exhaust</v>
      </c>
      <c r="I156" s="1" t="str">
        <f>VLOOKUP($D156,PollutantProcess!$A:$E,5)</f>
        <v>Total Gaseous Hydrocarbons</v>
      </c>
      <c r="J156" t="b">
        <f t="shared" si="9"/>
        <v>0</v>
      </c>
    </row>
    <row r="157" spans="1:10" x14ac:dyDescent="0.25">
      <c r="A157">
        <v>52</v>
      </c>
      <c r="B157">
        <v>85</v>
      </c>
      <c r="D157">
        <v>101</v>
      </c>
      <c r="E157">
        <v>16</v>
      </c>
      <c r="G157" t="str">
        <f>VLOOKUP(E157,OperatingModes!$A:$B,2)</f>
        <v>Cruise/Acceleration; 12&lt;=VSP; 1&lt;=Speed&lt;25</v>
      </c>
      <c r="H157" s="1" t="str">
        <f>VLOOKUP($D157,PollutantProcess!$A:$E,3)</f>
        <v>Running Exhaust</v>
      </c>
      <c r="I157" s="1" t="str">
        <f>VLOOKUP($D157,PollutantProcess!$A:$E,5)</f>
        <v>Total Gaseous Hydrocarbons</v>
      </c>
      <c r="J157" t="b">
        <f t="shared" si="9"/>
        <v>0</v>
      </c>
    </row>
    <row r="158" spans="1:10" x14ac:dyDescent="0.25">
      <c r="A158">
        <v>52</v>
      </c>
      <c r="B158">
        <v>85</v>
      </c>
      <c r="D158">
        <v>101</v>
      </c>
      <c r="E158">
        <v>21</v>
      </c>
      <c r="G158" t="str">
        <f>VLOOKUP(E158,OperatingModes!$A:$B,2)</f>
        <v>Moderate Speed Coasting; VSP&lt; 0; 25&lt;=Speed&lt;50</v>
      </c>
      <c r="H158" s="1" t="str">
        <f>VLOOKUP($D158,PollutantProcess!$A:$E,3)</f>
        <v>Running Exhaust</v>
      </c>
      <c r="I158" s="1" t="str">
        <f>VLOOKUP($D158,PollutantProcess!$A:$E,5)</f>
        <v>Total Gaseous Hydrocarbons</v>
      </c>
      <c r="J158" t="b">
        <f t="shared" si="9"/>
        <v>0</v>
      </c>
    </row>
    <row r="159" spans="1:10" x14ac:dyDescent="0.25">
      <c r="A159">
        <v>52</v>
      </c>
      <c r="B159">
        <v>85</v>
      </c>
      <c r="D159">
        <v>101</v>
      </c>
      <c r="E159">
        <v>22</v>
      </c>
      <c r="G159" t="str">
        <f>VLOOKUP(E159,OperatingModes!$A:$B,2)</f>
        <v>Cruise/Acceleration; 0&lt;=VSP&lt; 3; 25&lt;=Speed&lt;50</v>
      </c>
      <c r="H159" s="1" t="str">
        <f>VLOOKUP($D159,PollutantProcess!$A:$E,3)</f>
        <v>Running Exhaust</v>
      </c>
      <c r="I159" s="1" t="str">
        <f>VLOOKUP($D159,PollutantProcess!$A:$E,5)</f>
        <v>Total Gaseous Hydrocarbons</v>
      </c>
      <c r="J159" t="b">
        <f t="shared" si="9"/>
        <v>0</v>
      </c>
    </row>
    <row r="160" spans="1:10" x14ac:dyDescent="0.25">
      <c r="A160">
        <v>52</v>
      </c>
      <c r="B160">
        <v>85</v>
      </c>
      <c r="D160">
        <v>101</v>
      </c>
      <c r="E160">
        <v>23</v>
      </c>
      <c r="G160" t="str">
        <f>VLOOKUP(E160,OperatingModes!$A:$B,2)</f>
        <v>Cruise/Acceleration; 3&lt;=VSP&lt; 6; 25&lt;=Speed&lt;50</v>
      </c>
      <c r="H160" s="1" t="str">
        <f>VLOOKUP($D160,PollutantProcess!$A:$E,3)</f>
        <v>Running Exhaust</v>
      </c>
      <c r="I160" s="1" t="str">
        <f>VLOOKUP($D160,PollutantProcess!$A:$E,5)</f>
        <v>Total Gaseous Hydrocarbons</v>
      </c>
      <c r="J160" t="b">
        <f t="shared" si="9"/>
        <v>0</v>
      </c>
    </row>
    <row r="161" spans="1:10" x14ac:dyDescent="0.25">
      <c r="A161">
        <v>52</v>
      </c>
      <c r="B161">
        <v>85</v>
      </c>
      <c r="D161">
        <v>101</v>
      </c>
      <c r="E161">
        <v>24</v>
      </c>
      <c r="G161" t="str">
        <f>VLOOKUP(E161,OperatingModes!$A:$B,2)</f>
        <v>Cruise/Acceleration; 6&lt;=VSP&lt; 9; 25&lt;=Speed&lt;50</v>
      </c>
      <c r="H161" s="1" t="str">
        <f>VLOOKUP($D161,PollutantProcess!$A:$E,3)</f>
        <v>Running Exhaust</v>
      </c>
      <c r="I161" s="1" t="str">
        <f>VLOOKUP($D161,PollutantProcess!$A:$E,5)</f>
        <v>Total Gaseous Hydrocarbons</v>
      </c>
      <c r="J161" t="b">
        <f t="shared" si="9"/>
        <v>0</v>
      </c>
    </row>
    <row r="162" spans="1:10" x14ac:dyDescent="0.25">
      <c r="A162">
        <v>52</v>
      </c>
      <c r="B162">
        <v>85</v>
      </c>
      <c r="D162">
        <v>101</v>
      </c>
      <c r="E162">
        <v>25</v>
      </c>
      <c r="G162" t="str">
        <f>VLOOKUP(E162,OperatingModes!$A:$B,2)</f>
        <v>Cruise/Acceleration; 9&lt;=VSP&lt;12; 25&lt;=Speed&lt;50</v>
      </c>
      <c r="H162" s="1" t="str">
        <f>VLOOKUP($D162,PollutantProcess!$A:$E,3)</f>
        <v>Running Exhaust</v>
      </c>
      <c r="I162" s="1" t="str">
        <f>VLOOKUP($D162,PollutantProcess!$A:$E,5)</f>
        <v>Total Gaseous Hydrocarbons</v>
      </c>
      <c r="J162" t="b">
        <f t="shared" si="9"/>
        <v>0</v>
      </c>
    </row>
    <row r="163" spans="1:10" x14ac:dyDescent="0.25">
      <c r="A163">
        <v>52</v>
      </c>
      <c r="B163">
        <v>85</v>
      </c>
      <c r="D163">
        <v>101</v>
      </c>
      <c r="E163">
        <v>27</v>
      </c>
      <c r="G163" t="str">
        <f>VLOOKUP(E163,OperatingModes!$A:$B,2)</f>
        <v>Cruise/Acceleration; 12&lt;=VSP&lt;18; 25&lt;=Speed&lt;50</v>
      </c>
      <c r="H163" s="1" t="str">
        <f>VLOOKUP($D163,PollutantProcess!$A:$E,3)</f>
        <v>Running Exhaust</v>
      </c>
      <c r="I163" s="1" t="str">
        <f>VLOOKUP($D163,PollutantProcess!$A:$E,5)</f>
        <v>Total Gaseous Hydrocarbons</v>
      </c>
      <c r="J163" t="b">
        <f t="shared" si="9"/>
        <v>0</v>
      </c>
    </row>
    <row r="164" spans="1:10" x14ac:dyDescent="0.25">
      <c r="A164">
        <v>52</v>
      </c>
      <c r="B164">
        <v>85</v>
      </c>
      <c r="D164">
        <v>101</v>
      </c>
      <c r="E164">
        <v>28</v>
      </c>
      <c r="G164" t="str">
        <f>VLOOKUP(E164,OperatingModes!$A:$B,2)</f>
        <v>Cruise/Acceleration; 18&lt;=VSP&lt;24; 25&lt;=Speed&lt;50</v>
      </c>
      <c r="H164" s="1" t="str">
        <f>VLOOKUP($D164,PollutantProcess!$A:$E,3)</f>
        <v>Running Exhaust</v>
      </c>
      <c r="I164" s="1" t="str">
        <f>VLOOKUP($D164,PollutantProcess!$A:$E,5)</f>
        <v>Total Gaseous Hydrocarbons</v>
      </c>
      <c r="J164" t="b">
        <f t="shared" si="9"/>
        <v>0</v>
      </c>
    </row>
    <row r="165" spans="1:10" x14ac:dyDescent="0.25">
      <c r="A165">
        <v>52</v>
      </c>
      <c r="B165">
        <v>85</v>
      </c>
      <c r="D165">
        <v>101</v>
      </c>
      <c r="E165">
        <v>29</v>
      </c>
      <c r="G165" t="str">
        <f>VLOOKUP(E165,OperatingModes!$A:$B,2)</f>
        <v>Cruise/Acceleration; 24&lt;=VSP&lt;30; 25&lt;=Speed&lt;50</v>
      </c>
      <c r="H165" s="1" t="str">
        <f>VLOOKUP($D165,PollutantProcess!$A:$E,3)</f>
        <v>Running Exhaust</v>
      </c>
      <c r="I165" s="1" t="str">
        <f>VLOOKUP($D165,PollutantProcess!$A:$E,5)</f>
        <v>Total Gaseous Hydrocarbons</v>
      </c>
      <c r="J165" t="b">
        <f t="shared" si="9"/>
        <v>0</v>
      </c>
    </row>
    <row r="166" spans="1:10" x14ac:dyDescent="0.25">
      <c r="A166">
        <v>52</v>
      </c>
      <c r="B166">
        <v>85</v>
      </c>
      <c r="D166">
        <v>101</v>
      </c>
      <c r="E166">
        <v>30</v>
      </c>
      <c r="G166" t="str">
        <f>VLOOKUP(E166,OperatingModes!$A:$B,2)</f>
        <v>Cruise/Acceleration; 30&lt;=VSP; 25&lt;=Speed&lt;50</v>
      </c>
      <c r="H166" s="1" t="str">
        <f>VLOOKUP($D166,PollutantProcess!$A:$E,3)</f>
        <v>Running Exhaust</v>
      </c>
      <c r="I166" s="1" t="str">
        <f>VLOOKUP($D166,PollutantProcess!$A:$E,5)</f>
        <v>Total Gaseous Hydrocarbons</v>
      </c>
      <c r="J166" t="b">
        <f t="shared" si="9"/>
        <v>0</v>
      </c>
    </row>
    <row r="167" spans="1:10" x14ac:dyDescent="0.25">
      <c r="A167">
        <v>52</v>
      </c>
      <c r="B167">
        <v>85</v>
      </c>
      <c r="D167">
        <v>101</v>
      </c>
      <c r="E167">
        <v>33</v>
      </c>
      <c r="G167" t="str">
        <f>VLOOKUP(E167,OperatingModes!$A:$B,2)</f>
        <v>Cruise/Acceleration; VSP&lt; 6; 50&lt;=Speed</v>
      </c>
      <c r="H167" s="1" t="str">
        <f>VLOOKUP($D167,PollutantProcess!$A:$E,3)</f>
        <v>Running Exhaust</v>
      </c>
      <c r="I167" s="1" t="str">
        <f>VLOOKUP($D167,PollutantProcess!$A:$E,5)</f>
        <v>Total Gaseous Hydrocarbons</v>
      </c>
      <c r="J167" t="b">
        <f t="shared" si="9"/>
        <v>0</v>
      </c>
    </row>
    <row r="168" spans="1:10" x14ac:dyDescent="0.25">
      <c r="A168">
        <v>52</v>
      </c>
      <c r="B168">
        <v>85</v>
      </c>
      <c r="D168">
        <v>101</v>
      </c>
      <c r="E168">
        <v>35</v>
      </c>
      <c r="G168" t="str">
        <f>VLOOKUP(E168,OperatingModes!$A:$B,2)</f>
        <v>Cruise/Acceleration; 6&lt;=VSP&lt;12; 50&lt;=Speed</v>
      </c>
      <c r="H168" s="1" t="str">
        <f>VLOOKUP($D168,PollutantProcess!$A:$E,3)</f>
        <v>Running Exhaust</v>
      </c>
      <c r="I168" s="1" t="str">
        <f>VLOOKUP($D168,PollutantProcess!$A:$E,5)</f>
        <v>Total Gaseous Hydrocarbons</v>
      </c>
      <c r="J168" t="b">
        <f t="shared" si="9"/>
        <v>0</v>
      </c>
    </row>
    <row r="169" spans="1:10" x14ac:dyDescent="0.25">
      <c r="A169">
        <v>52</v>
      </c>
      <c r="B169">
        <v>85</v>
      </c>
      <c r="D169">
        <v>101</v>
      </c>
      <c r="E169">
        <v>37</v>
      </c>
      <c r="G169" t="str">
        <f>VLOOKUP(E169,OperatingModes!$A:$B,2)</f>
        <v>Cruise/Acceleration; 12&lt;=VSP&lt;18; 50&lt;=Speed</v>
      </c>
      <c r="H169" s="1" t="str">
        <f>VLOOKUP($D169,PollutantProcess!$A:$E,3)</f>
        <v>Running Exhaust</v>
      </c>
      <c r="I169" s="1" t="str">
        <f>VLOOKUP($D169,PollutantProcess!$A:$E,5)</f>
        <v>Total Gaseous Hydrocarbons</v>
      </c>
      <c r="J169" t="b">
        <f t="shared" si="9"/>
        <v>0</v>
      </c>
    </row>
    <row r="170" spans="1:10" x14ac:dyDescent="0.25">
      <c r="A170">
        <v>52</v>
      </c>
      <c r="B170">
        <v>85</v>
      </c>
      <c r="D170">
        <v>101</v>
      </c>
      <c r="E170">
        <v>38</v>
      </c>
      <c r="G170" t="str">
        <f>VLOOKUP(E170,OperatingModes!$A:$B,2)</f>
        <v>Cruise/Acceleration; 18&lt;=VSP&lt;24; 50&lt;=Speed</v>
      </c>
      <c r="H170" s="1" t="str">
        <f>VLOOKUP($D170,PollutantProcess!$A:$E,3)</f>
        <v>Running Exhaust</v>
      </c>
      <c r="I170" s="1" t="str">
        <f>VLOOKUP($D170,PollutantProcess!$A:$E,5)</f>
        <v>Total Gaseous Hydrocarbons</v>
      </c>
      <c r="J170" t="b">
        <f t="shared" si="9"/>
        <v>0</v>
      </c>
    </row>
    <row r="171" spans="1:10" x14ac:dyDescent="0.25">
      <c r="A171">
        <v>52</v>
      </c>
      <c r="B171">
        <v>85</v>
      </c>
      <c r="D171">
        <v>101</v>
      </c>
      <c r="E171">
        <v>39</v>
      </c>
      <c r="G171" t="str">
        <f>VLOOKUP(E171,OperatingModes!$A:$B,2)</f>
        <v>Cruise/Acceleration; 24&lt;=VSP&lt;30; 50&lt;=Speed</v>
      </c>
      <c r="H171" s="1" t="str">
        <f>VLOOKUP($D171,PollutantProcess!$A:$E,3)</f>
        <v>Running Exhaust</v>
      </c>
      <c r="I171" s="1" t="str">
        <f>VLOOKUP($D171,PollutantProcess!$A:$E,5)</f>
        <v>Total Gaseous Hydrocarbons</v>
      </c>
      <c r="J171" t="b">
        <f t="shared" si="9"/>
        <v>0</v>
      </c>
    </row>
    <row r="172" spans="1:10" x14ac:dyDescent="0.25">
      <c r="A172">
        <v>52</v>
      </c>
      <c r="B172">
        <v>85</v>
      </c>
      <c r="D172">
        <v>101</v>
      </c>
      <c r="E172">
        <v>40</v>
      </c>
      <c r="G172" t="str">
        <f>VLOOKUP(E172,OperatingModes!$A:$B,2)</f>
        <v>Cruise/Acceleration; 30&lt;=VSP; 50&lt;=Speed</v>
      </c>
      <c r="H172" s="1" t="str">
        <f>VLOOKUP($D172,PollutantProcess!$A:$E,3)</f>
        <v>Running Exhaust</v>
      </c>
      <c r="I172" s="1" t="str">
        <f>VLOOKUP($D172,PollutantProcess!$A:$E,5)</f>
        <v>Total Gaseous Hydrocarbons</v>
      </c>
      <c r="J172" t="b">
        <f t="shared" si="9"/>
        <v>0</v>
      </c>
    </row>
    <row r="173" spans="1:10" x14ac:dyDescent="0.25">
      <c r="A173">
        <v>52</v>
      </c>
      <c r="B173">
        <v>85</v>
      </c>
      <c r="D173">
        <v>101</v>
      </c>
      <c r="E173">
        <v>501</v>
      </c>
      <c r="G173" t="str">
        <f>VLOOKUP(E173,OperatingModes!$A:$B,2)</f>
        <v>brakewear;stopped</v>
      </c>
      <c r="H173" s="1" t="str">
        <f>VLOOKUP($D173,PollutantProcess!$A:$E,3)</f>
        <v>Running Exhaust</v>
      </c>
      <c r="I173" s="1" t="str">
        <f>VLOOKUP($D173,PollutantProcess!$A:$E,5)</f>
        <v>Total Gaseous Hydrocarbons</v>
      </c>
      <c r="J173" t="b">
        <f t="shared" si="9"/>
        <v>0</v>
      </c>
    </row>
    <row r="174" spans="1:10" hidden="1" x14ac:dyDescent="0.25">
      <c r="A174">
        <v>52</v>
      </c>
      <c r="B174">
        <v>85</v>
      </c>
      <c r="D174">
        <v>102</v>
      </c>
      <c r="E174">
        <v>101</v>
      </c>
      <c r="G174" t="str">
        <f>VLOOKUP(E174,OperatingModes!$A:$B,2)</f>
        <v>Soak Time &lt; 6 minutes</v>
      </c>
      <c r="H174" s="1" t="str">
        <f>VLOOKUP($D174,PollutantProcess!$A:$E,3)</f>
        <v>Start Exhaust</v>
      </c>
      <c r="I174" s="1" t="str">
        <f>VLOOKUP($D174,PollutantProcess!$A:$E,5)</f>
        <v>Total Gaseous Hydrocarbons</v>
      </c>
      <c r="J174" t="b">
        <f t="shared" si="8"/>
        <v>1</v>
      </c>
    </row>
    <row r="175" spans="1:10" hidden="1" x14ac:dyDescent="0.25">
      <c r="A175">
        <v>52</v>
      </c>
      <c r="B175">
        <v>85</v>
      </c>
      <c r="D175">
        <v>102</v>
      </c>
      <c r="E175">
        <v>102</v>
      </c>
      <c r="G175" t="str">
        <f>VLOOKUP(E175,OperatingModes!$A:$B,2)</f>
        <v>6 minutes &lt;= Soak Time &lt; 30 minutes</v>
      </c>
      <c r="H175" s="1" t="str">
        <f>VLOOKUP($D175,PollutantProcess!$A:$E,3)</f>
        <v>Start Exhaust</v>
      </c>
      <c r="I175" s="1" t="str">
        <f>VLOOKUP($D175,PollutantProcess!$A:$E,5)</f>
        <v>Total Gaseous Hydrocarbons</v>
      </c>
      <c r="J175" t="b">
        <f t="shared" si="8"/>
        <v>1</v>
      </c>
    </row>
    <row r="176" spans="1:10" hidden="1" x14ac:dyDescent="0.25">
      <c r="A176">
        <v>52</v>
      </c>
      <c r="B176">
        <v>85</v>
      </c>
      <c r="D176">
        <v>102</v>
      </c>
      <c r="E176">
        <v>103</v>
      </c>
      <c r="G176" t="str">
        <f>VLOOKUP(E176,OperatingModes!$A:$B,2)</f>
        <v>30 minutes &lt;= Soak Time &lt; 60 minutes</v>
      </c>
      <c r="H176" s="1" t="str">
        <f>VLOOKUP($D176,PollutantProcess!$A:$E,3)</f>
        <v>Start Exhaust</v>
      </c>
      <c r="I176" s="1" t="str">
        <f>VLOOKUP($D176,PollutantProcess!$A:$E,5)</f>
        <v>Total Gaseous Hydrocarbons</v>
      </c>
      <c r="J176" t="b">
        <f t="shared" si="8"/>
        <v>1</v>
      </c>
    </row>
    <row r="177" spans="1:10" hidden="1" x14ac:dyDescent="0.25">
      <c r="A177">
        <v>52</v>
      </c>
      <c r="B177">
        <v>85</v>
      </c>
      <c r="D177">
        <v>102</v>
      </c>
      <c r="E177">
        <v>104</v>
      </c>
      <c r="G177" t="str">
        <f>VLOOKUP(E177,OperatingModes!$A:$B,2)</f>
        <v>60 minutes &lt;= Soak Time &lt; 90 minutes</v>
      </c>
      <c r="H177" s="1" t="str">
        <f>VLOOKUP($D177,PollutantProcess!$A:$E,3)</f>
        <v>Start Exhaust</v>
      </c>
      <c r="I177" s="1" t="str">
        <f>VLOOKUP($D177,PollutantProcess!$A:$E,5)</f>
        <v>Total Gaseous Hydrocarbons</v>
      </c>
      <c r="J177" t="b">
        <f t="shared" si="8"/>
        <v>1</v>
      </c>
    </row>
    <row r="178" spans="1:10" hidden="1" x14ac:dyDescent="0.25">
      <c r="A178">
        <v>52</v>
      </c>
      <c r="B178">
        <v>85</v>
      </c>
      <c r="D178">
        <v>102</v>
      </c>
      <c r="E178">
        <v>105</v>
      </c>
      <c r="G178" t="str">
        <f>VLOOKUP(E178,OperatingModes!$A:$B,2)</f>
        <v>90 minutes &lt;= Soak Time &lt; 120 minutes</v>
      </c>
      <c r="H178" s="1" t="str">
        <f>VLOOKUP($D178,PollutantProcess!$A:$E,3)</f>
        <v>Start Exhaust</v>
      </c>
      <c r="I178" s="1" t="str">
        <f>VLOOKUP($D178,PollutantProcess!$A:$E,5)</f>
        <v>Total Gaseous Hydrocarbons</v>
      </c>
      <c r="J178" t="b">
        <f t="shared" si="8"/>
        <v>1</v>
      </c>
    </row>
    <row r="179" spans="1:10" hidden="1" x14ac:dyDescent="0.25">
      <c r="A179">
        <v>52</v>
      </c>
      <c r="B179">
        <v>85</v>
      </c>
      <c r="D179">
        <v>102</v>
      </c>
      <c r="E179">
        <v>106</v>
      </c>
      <c r="G179" t="str">
        <f>VLOOKUP(E179,OperatingModes!$A:$B,2)</f>
        <v>120 minutes &lt;= Soak Time &lt; 360 minutes</v>
      </c>
      <c r="H179" s="1" t="str">
        <f>VLOOKUP($D179,PollutantProcess!$A:$E,3)</f>
        <v>Start Exhaust</v>
      </c>
      <c r="I179" s="1" t="str">
        <f>VLOOKUP($D179,PollutantProcess!$A:$E,5)</f>
        <v>Total Gaseous Hydrocarbons</v>
      </c>
      <c r="J179" t="b">
        <f t="shared" si="8"/>
        <v>1</v>
      </c>
    </row>
    <row r="180" spans="1:10" hidden="1" x14ac:dyDescent="0.25">
      <c r="A180">
        <v>52</v>
      </c>
      <c r="B180">
        <v>85</v>
      </c>
      <c r="D180">
        <v>102</v>
      </c>
      <c r="E180">
        <v>107</v>
      </c>
      <c r="G180" t="str">
        <f>VLOOKUP(E180,OperatingModes!$A:$B,2)</f>
        <v>360 minutes &lt;= Soak Time &lt; 720 minutes</v>
      </c>
      <c r="H180" s="1" t="str">
        <f>VLOOKUP($D180,PollutantProcess!$A:$E,3)</f>
        <v>Start Exhaust</v>
      </c>
      <c r="I180" s="1" t="str">
        <f>VLOOKUP($D180,PollutantProcess!$A:$E,5)</f>
        <v>Total Gaseous Hydrocarbons</v>
      </c>
      <c r="J180" t="b">
        <f t="shared" si="8"/>
        <v>1</v>
      </c>
    </row>
    <row r="181" spans="1:10" hidden="1" x14ac:dyDescent="0.25">
      <c r="A181">
        <v>52</v>
      </c>
      <c r="B181">
        <v>85</v>
      </c>
      <c r="D181">
        <v>102</v>
      </c>
      <c r="E181">
        <v>108</v>
      </c>
      <c r="G181" t="str">
        <f>VLOOKUP(E181,OperatingModes!$A:$B,2)</f>
        <v>720 minutes &lt;= Soak Time</v>
      </c>
      <c r="H181" s="1" t="str">
        <f>VLOOKUP($D181,PollutantProcess!$A:$E,3)</f>
        <v>Start Exhaust</v>
      </c>
      <c r="I181" s="1" t="str">
        <f>VLOOKUP($D181,PollutantProcess!$A:$E,5)</f>
        <v>Total Gaseous Hydrocarbons</v>
      </c>
      <c r="J181" t="b">
        <f t="shared" si="8"/>
        <v>1</v>
      </c>
    </row>
    <row r="182" spans="1:10" hidden="1" x14ac:dyDescent="0.25">
      <c r="A182">
        <v>52</v>
      </c>
      <c r="B182">
        <v>85</v>
      </c>
      <c r="D182">
        <v>190</v>
      </c>
      <c r="E182">
        <v>200</v>
      </c>
      <c r="G182" t="str">
        <f>VLOOKUP(E182,OperatingModes!$A:$B,2)</f>
        <v>Extended Idling</v>
      </c>
      <c r="H182" s="1" t="str">
        <f>VLOOKUP($D182,PollutantProcess!$A:$E,3)</f>
        <v>Extended Idle Exhaust</v>
      </c>
      <c r="I182" s="1" t="str">
        <f>VLOOKUP($D182,PollutantProcess!$A:$E,5)</f>
        <v>Total Gaseous Hydrocarbons</v>
      </c>
      <c r="J182" t="b">
        <f t="shared" si="8"/>
        <v>1</v>
      </c>
    </row>
    <row r="183" spans="1:10" hidden="1" x14ac:dyDescent="0.25">
      <c r="A183">
        <v>52</v>
      </c>
      <c r="B183">
        <v>85</v>
      </c>
      <c r="D183">
        <v>191</v>
      </c>
      <c r="E183">
        <v>201</v>
      </c>
      <c r="G183" t="str">
        <f>VLOOKUP(E183,OperatingModes!$A:$B,2)</f>
        <v>Hotelling Diesel Aux</v>
      </c>
      <c r="H183" s="1" t="str">
        <f>VLOOKUP($D183,PollutantProcess!$A:$E,3)</f>
        <v>Auxiliary Power Exhaust</v>
      </c>
      <c r="I183" s="1" t="str">
        <f>VLOOKUP($D183,PollutantProcess!$A:$E,5)</f>
        <v>Total Gaseous Hydrocarbons</v>
      </c>
      <c r="J183" t="b">
        <f t="shared" ref="J183:J184" si="10">SUMPRODUCT(--(H183=$L$2:$L$4))&gt;0</f>
        <v>1</v>
      </c>
    </row>
    <row r="184" spans="1:10" x14ac:dyDescent="0.25">
      <c r="A184">
        <v>52</v>
      </c>
      <c r="B184">
        <v>85</v>
      </c>
      <c r="D184">
        <v>501</v>
      </c>
      <c r="E184">
        <v>300</v>
      </c>
      <c r="G184" t="str">
        <f>VLOOKUP(E184,OperatingModes!$A:$B,2)</f>
        <v>All Running</v>
      </c>
      <c r="H184" s="1" t="str">
        <f>VLOOKUP($D184,PollutantProcess!$A:$E,3)</f>
        <v>Running Exhaust</v>
      </c>
      <c r="I184" s="1" t="str">
        <f>VLOOKUP($D184,PollutantProcess!$A:$E,5)</f>
        <v>Methane (CH4)</v>
      </c>
      <c r="J184" t="b">
        <f t="shared" si="10"/>
        <v>0</v>
      </c>
    </row>
    <row r="185" spans="1:10" hidden="1" x14ac:dyDescent="0.25">
      <c r="A185">
        <v>52</v>
      </c>
      <c r="B185">
        <v>85</v>
      </c>
      <c r="D185">
        <v>502</v>
      </c>
      <c r="E185">
        <v>100</v>
      </c>
      <c r="G185" t="str">
        <f>VLOOKUP(E185,OperatingModes!$A:$B,2)</f>
        <v>Starting (Used for all starts)</v>
      </c>
      <c r="H185" s="1" t="str">
        <f>VLOOKUP($D185,PollutantProcess!$A:$E,3)</f>
        <v>Start Exhaust</v>
      </c>
      <c r="I185" s="1" t="str">
        <f>VLOOKUP($D185,PollutantProcess!$A:$E,5)</f>
        <v>Methane (CH4)</v>
      </c>
      <c r="J185" t="b">
        <f t="shared" si="8"/>
        <v>1</v>
      </c>
    </row>
    <row r="186" spans="1:10" x14ac:dyDescent="0.25">
      <c r="A186">
        <v>52</v>
      </c>
      <c r="B186">
        <v>85</v>
      </c>
      <c r="D186">
        <v>601</v>
      </c>
      <c r="E186">
        <v>300</v>
      </c>
      <c r="G186" t="str">
        <f>VLOOKUP(E186,OperatingModes!$A:$B,2)</f>
        <v>All Running</v>
      </c>
      <c r="H186" s="1" t="str">
        <f>VLOOKUP($D186,PollutantProcess!$A:$E,3)</f>
        <v>Running Exhaust</v>
      </c>
      <c r="I186" s="1" t="str">
        <f>VLOOKUP($D186,PollutantProcess!$A:$E,5)</f>
        <v>Nitrous Oxide (N2O)</v>
      </c>
      <c r="J186" t="b">
        <f>SUMPRODUCT(--(H186=$L$2:$L$4))&gt;0</f>
        <v>0</v>
      </c>
    </row>
    <row r="187" spans="1:10" hidden="1" x14ac:dyDescent="0.25">
      <c r="A187">
        <v>52</v>
      </c>
      <c r="B187">
        <v>85</v>
      </c>
      <c r="D187">
        <v>602</v>
      </c>
      <c r="E187">
        <v>100</v>
      </c>
      <c r="G187" t="str">
        <f>VLOOKUP(E187,OperatingModes!$A:$B,2)</f>
        <v>Starting (Used for all starts)</v>
      </c>
      <c r="H187" s="1" t="str">
        <f>VLOOKUP($D187,PollutantProcess!$A:$E,3)</f>
        <v>Start Exhaust</v>
      </c>
      <c r="I187" s="1" t="str">
        <f>VLOOKUP($D187,PollutantProcess!$A:$E,5)</f>
        <v>Nitrous Oxide (N2O)</v>
      </c>
      <c r="J187" t="b">
        <f t="shared" si="8"/>
        <v>1</v>
      </c>
    </row>
    <row r="188" spans="1:10" hidden="1" x14ac:dyDescent="0.25">
      <c r="A188">
        <v>52</v>
      </c>
      <c r="B188">
        <v>85</v>
      </c>
      <c r="D188">
        <v>9090</v>
      </c>
      <c r="E188">
        <v>200</v>
      </c>
      <c r="G188" t="str">
        <f>VLOOKUP(E188,OperatingModes!$A:$B,2)</f>
        <v>Extended Idling</v>
      </c>
      <c r="H188" s="1" t="str">
        <f>VLOOKUP($D188,PollutantProcess!$A:$E,3)</f>
        <v>Extended Idle Exhaust</v>
      </c>
      <c r="I188" s="1" t="str">
        <f>VLOOKUP($D188,PollutantProcess!$A:$E,5)</f>
        <v>Atmospheric CO2</v>
      </c>
      <c r="J188" t="b">
        <f t="shared" si="8"/>
        <v>1</v>
      </c>
    </row>
    <row r="189" spans="1:10" x14ac:dyDescent="0.25">
      <c r="A189">
        <v>52</v>
      </c>
      <c r="B189">
        <v>85</v>
      </c>
      <c r="D189">
        <v>9101</v>
      </c>
      <c r="E189">
        <v>0</v>
      </c>
      <c r="G189" t="str">
        <f>VLOOKUP(E189,OperatingModes!$A:$B,2)</f>
        <v>Braking</v>
      </c>
      <c r="H189" s="1" t="str">
        <f>VLOOKUP($D189,PollutantProcess!$A:$E,3)</f>
        <v>Running Exhaust</v>
      </c>
      <c r="I189" s="1" t="str">
        <f>VLOOKUP($D189,PollutantProcess!$A:$E,5)</f>
        <v>Total Energy Consumption</v>
      </c>
      <c r="J189" t="b">
        <f t="shared" ref="J189:J212" si="11">SUMPRODUCT(--(H189=$L$2:$L$4))&gt;0</f>
        <v>0</v>
      </c>
    </row>
    <row r="190" spans="1:10" x14ac:dyDescent="0.25">
      <c r="A190">
        <v>52</v>
      </c>
      <c r="B190">
        <v>85</v>
      </c>
      <c r="D190">
        <v>9101</v>
      </c>
      <c r="E190">
        <v>1</v>
      </c>
      <c r="G190" t="str">
        <f>VLOOKUP(E190,OperatingModes!$A:$B,2)</f>
        <v>Idling</v>
      </c>
      <c r="H190" s="1" t="str">
        <f>VLOOKUP($D190,PollutantProcess!$A:$E,3)</f>
        <v>Running Exhaust</v>
      </c>
      <c r="I190" s="1" t="str">
        <f>VLOOKUP($D190,PollutantProcess!$A:$E,5)</f>
        <v>Total Energy Consumption</v>
      </c>
      <c r="J190" t="b">
        <f t="shared" si="11"/>
        <v>0</v>
      </c>
    </row>
    <row r="191" spans="1:10" x14ac:dyDescent="0.25">
      <c r="A191">
        <v>52</v>
      </c>
      <c r="B191">
        <v>85</v>
      </c>
      <c r="D191">
        <v>9101</v>
      </c>
      <c r="E191">
        <v>11</v>
      </c>
      <c r="G191" t="str">
        <f>VLOOKUP(E191,OperatingModes!$A:$B,2)</f>
        <v>Low Speed Coasting; VSP&lt; 0; 1&lt;=Speed&lt;25</v>
      </c>
      <c r="H191" s="1" t="str">
        <f>VLOOKUP($D191,PollutantProcess!$A:$E,3)</f>
        <v>Running Exhaust</v>
      </c>
      <c r="I191" s="1" t="str">
        <f>VLOOKUP($D191,PollutantProcess!$A:$E,5)</f>
        <v>Total Energy Consumption</v>
      </c>
      <c r="J191" t="b">
        <f t="shared" si="11"/>
        <v>0</v>
      </c>
    </row>
    <row r="192" spans="1:10" x14ac:dyDescent="0.25">
      <c r="A192">
        <v>52</v>
      </c>
      <c r="B192">
        <v>85</v>
      </c>
      <c r="D192">
        <v>9101</v>
      </c>
      <c r="E192">
        <v>12</v>
      </c>
      <c r="G192" t="str">
        <f>VLOOKUP(E192,OperatingModes!$A:$B,2)</f>
        <v>Cruise/Acceleration; 0&lt;=VSP&lt; 3; 1&lt;= Speed&lt;25</v>
      </c>
      <c r="H192" s="1" t="str">
        <f>VLOOKUP($D192,PollutantProcess!$A:$E,3)</f>
        <v>Running Exhaust</v>
      </c>
      <c r="I192" s="1" t="str">
        <f>VLOOKUP($D192,PollutantProcess!$A:$E,5)</f>
        <v>Total Energy Consumption</v>
      </c>
      <c r="J192" t="b">
        <f t="shared" si="11"/>
        <v>0</v>
      </c>
    </row>
    <row r="193" spans="1:10" x14ac:dyDescent="0.25">
      <c r="A193">
        <v>52</v>
      </c>
      <c r="B193">
        <v>85</v>
      </c>
      <c r="D193">
        <v>9101</v>
      </c>
      <c r="E193">
        <v>13</v>
      </c>
      <c r="G193" t="str">
        <f>VLOOKUP(E193,OperatingModes!$A:$B,2)</f>
        <v>Cruise/Acceleration; 3&lt;=VSP&lt; 6; 1&lt;=Speed&lt;25</v>
      </c>
      <c r="H193" s="1" t="str">
        <f>VLOOKUP($D193,PollutantProcess!$A:$E,3)</f>
        <v>Running Exhaust</v>
      </c>
      <c r="I193" s="1" t="str">
        <f>VLOOKUP($D193,PollutantProcess!$A:$E,5)</f>
        <v>Total Energy Consumption</v>
      </c>
      <c r="J193" t="b">
        <f t="shared" si="11"/>
        <v>0</v>
      </c>
    </row>
    <row r="194" spans="1:10" x14ac:dyDescent="0.25">
      <c r="A194">
        <v>52</v>
      </c>
      <c r="B194">
        <v>85</v>
      </c>
      <c r="D194">
        <v>9101</v>
      </c>
      <c r="E194">
        <v>14</v>
      </c>
      <c r="G194" t="str">
        <f>VLOOKUP(E194,OperatingModes!$A:$B,2)</f>
        <v>Cruise/Acceleration; 6&lt;=VSP&lt; 9; 1&lt;=Speed&lt;25</v>
      </c>
      <c r="H194" s="1" t="str">
        <f>VLOOKUP($D194,PollutantProcess!$A:$E,3)</f>
        <v>Running Exhaust</v>
      </c>
      <c r="I194" s="1" t="str">
        <f>VLOOKUP($D194,PollutantProcess!$A:$E,5)</f>
        <v>Total Energy Consumption</v>
      </c>
      <c r="J194" t="b">
        <f t="shared" si="11"/>
        <v>0</v>
      </c>
    </row>
    <row r="195" spans="1:10" x14ac:dyDescent="0.25">
      <c r="A195">
        <v>52</v>
      </c>
      <c r="B195">
        <v>85</v>
      </c>
      <c r="D195">
        <v>9101</v>
      </c>
      <c r="E195">
        <v>15</v>
      </c>
      <c r="G195" t="str">
        <f>VLOOKUP(E195,OperatingModes!$A:$B,2)</f>
        <v>Cruise/Acceleration; 9&lt;=VSP&lt;12; 1&lt;=Speed&lt;25</v>
      </c>
      <c r="H195" s="1" t="str">
        <f>VLOOKUP($D195,PollutantProcess!$A:$E,3)</f>
        <v>Running Exhaust</v>
      </c>
      <c r="I195" s="1" t="str">
        <f>VLOOKUP($D195,PollutantProcess!$A:$E,5)</f>
        <v>Total Energy Consumption</v>
      </c>
      <c r="J195" t="b">
        <f t="shared" si="11"/>
        <v>0</v>
      </c>
    </row>
    <row r="196" spans="1:10" x14ac:dyDescent="0.25">
      <c r="A196">
        <v>52</v>
      </c>
      <c r="B196">
        <v>85</v>
      </c>
      <c r="D196">
        <v>9101</v>
      </c>
      <c r="E196">
        <v>16</v>
      </c>
      <c r="G196" t="str">
        <f>VLOOKUP(E196,OperatingModes!$A:$B,2)</f>
        <v>Cruise/Acceleration; 12&lt;=VSP; 1&lt;=Speed&lt;25</v>
      </c>
      <c r="H196" s="1" t="str">
        <f>VLOOKUP($D196,PollutantProcess!$A:$E,3)</f>
        <v>Running Exhaust</v>
      </c>
      <c r="I196" s="1" t="str">
        <f>VLOOKUP($D196,PollutantProcess!$A:$E,5)</f>
        <v>Total Energy Consumption</v>
      </c>
      <c r="J196" t="b">
        <f t="shared" si="11"/>
        <v>0</v>
      </c>
    </row>
    <row r="197" spans="1:10" x14ac:dyDescent="0.25">
      <c r="A197">
        <v>52</v>
      </c>
      <c r="B197">
        <v>85</v>
      </c>
      <c r="D197">
        <v>9101</v>
      </c>
      <c r="E197">
        <v>21</v>
      </c>
      <c r="G197" t="str">
        <f>VLOOKUP(E197,OperatingModes!$A:$B,2)</f>
        <v>Moderate Speed Coasting; VSP&lt; 0; 25&lt;=Speed&lt;50</v>
      </c>
      <c r="H197" s="1" t="str">
        <f>VLOOKUP($D197,PollutantProcess!$A:$E,3)</f>
        <v>Running Exhaust</v>
      </c>
      <c r="I197" s="1" t="str">
        <f>VLOOKUP($D197,PollutantProcess!$A:$E,5)</f>
        <v>Total Energy Consumption</v>
      </c>
      <c r="J197" t="b">
        <f t="shared" si="11"/>
        <v>0</v>
      </c>
    </row>
    <row r="198" spans="1:10" x14ac:dyDescent="0.25">
      <c r="A198">
        <v>52</v>
      </c>
      <c r="B198">
        <v>85</v>
      </c>
      <c r="D198">
        <v>9101</v>
      </c>
      <c r="E198">
        <v>22</v>
      </c>
      <c r="G198" t="str">
        <f>VLOOKUP(E198,OperatingModes!$A:$B,2)</f>
        <v>Cruise/Acceleration; 0&lt;=VSP&lt; 3; 25&lt;=Speed&lt;50</v>
      </c>
      <c r="H198" s="1" t="str">
        <f>VLOOKUP($D198,PollutantProcess!$A:$E,3)</f>
        <v>Running Exhaust</v>
      </c>
      <c r="I198" s="1" t="str">
        <f>VLOOKUP($D198,PollutantProcess!$A:$E,5)</f>
        <v>Total Energy Consumption</v>
      </c>
      <c r="J198" t="b">
        <f t="shared" si="11"/>
        <v>0</v>
      </c>
    </row>
    <row r="199" spans="1:10" x14ac:dyDescent="0.25">
      <c r="A199">
        <v>52</v>
      </c>
      <c r="B199">
        <v>85</v>
      </c>
      <c r="D199">
        <v>9101</v>
      </c>
      <c r="E199">
        <v>23</v>
      </c>
      <c r="G199" t="str">
        <f>VLOOKUP(E199,OperatingModes!$A:$B,2)</f>
        <v>Cruise/Acceleration; 3&lt;=VSP&lt; 6; 25&lt;=Speed&lt;50</v>
      </c>
      <c r="H199" s="1" t="str">
        <f>VLOOKUP($D199,PollutantProcess!$A:$E,3)</f>
        <v>Running Exhaust</v>
      </c>
      <c r="I199" s="1" t="str">
        <f>VLOOKUP($D199,PollutantProcess!$A:$E,5)</f>
        <v>Total Energy Consumption</v>
      </c>
      <c r="J199" t="b">
        <f t="shared" si="11"/>
        <v>0</v>
      </c>
    </row>
    <row r="200" spans="1:10" x14ac:dyDescent="0.25">
      <c r="A200">
        <v>52</v>
      </c>
      <c r="B200">
        <v>85</v>
      </c>
      <c r="D200">
        <v>9101</v>
      </c>
      <c r="E200">
        <v>24</v>
      </c>
      <c r="G200" t="str">
        <f>VLOOKUP(E200,OperatingModes!$A:$B,2)</f>
        <v>Cruise/Acceleration; 6&lt;=VSP&lt; 9; 25&lt;=Speed&lt;50</v>
      </c>
      <c r="H200" s="1" t="str">
        <f>VLOOKUP($D200,PollutantProcess!$A:$E,3)</f>
        <v>Running Exhaust</v>
      </c>
      <c r="I200" s="1" t="str">
        <f>VLOOKUP($D200,PollutantProcess!$A:$E,5)</f>
        <v>Total Energy Consumption</v>
      </c>
      <c r="J200" t="b">
        <f t="shared" si="11"/>
        <v>0</v>
      </c>
    </row>
    <row r="201" spans="1:10" x14ac:dyDescent="0.25">
      <c r="A201">
        <v>52</v>
      </c>
      <c r="B201">
        <v>85</v>
      </c>
      <c r="D201">
        <v>9101</v>
      </c>
      <c r="E201">
        <v>25</v>
      </c>
      <c r="G201" t="str">
        <f>VLOOKUP(E201,OperatingModes!$A:$B,2)</f>
        <v>Cruise/Acceleration; 9&lt;=VSP&lt;12; 25&lt;=Speed&lt;50</v>
      </c>
      <c r="H201" s="1" t="str">
        <f>VLOOKUP($D201,PollutantProcess!$A:$E,3)</f>
        <v>Running Exhaust</v>
      </c>
      <c r="I201" s="1" t="str">
        <f>VLOOKUP($D201,PollutantProcess!$A:$E,5)</f>
        <v>Total Energy Consumption</v>
      </c>
      <c r="J201" t="b">
        <f t="shared" si="11"/>
        <v>0</v>
      </c>
    </row>
    <row r="202" spans="1:10" x14ac:dyDescent="0.25">
      <c r="A202">
        <v>52</v>
      </c>
      <c r="B202">
        <v>85</v>
      </c>
      <c r="D202">
        <v>9101</v>
      </c>
      <c r="E202">
        <v>27</v>
      </c>
      <c r="G202" t="str">
        <f>VLOOKUP(E202,OperatingModes!$A:$B,2)</f>
        <v>Cruise/Acceleration; 12&lt;=VSP&lt;18; 25&lt;=Speed&lt;50</v>
      </c>
      <c r="H202" s="1" t="str">
        <f>VLOOKUP($D202,PollutantProcess!$A:$E,3)</f>
        <v>Running Exhaust</v>
      </c>
      <c r="I202" s="1" t="str">
        <f>VLOOKUP($D202,PollutantProcess!$A:$E,5)</f>
        <v>Total Energy Consumption</v>
      </c>
      <c r="J202" t="b">
        <f t="shared" si="11"/>
        <v>0</v>
      </c>
    </row>
    <row r="203" spans="1:10" x14ac:dyDescent="0.25">
      <c r="A203">
        <v>52</v>
      </c>
      <c r="B203">
        <v>85</v>
      </c>
      <c r="D203">
        <v>9101</v>
      </c>
      <c r="E203">
        <v>28</v>
      </c>
      <c r="G203" t="str">
        <f>VLOOKUP(E203,OperatingModes!$A:$B,2)</f>
        <v>Cruise/Acceleration; 18&lt;=VSP&lt;24; 25&lt;=Speed&lt;50</v>
      </c>
      <c r="H203" s="1" t="str">
        <f>VLOOKUP($D203,PollutantProcess!$A:$E,3)</f>
        <v>Running Exhaust</v>
      </c>
      <c r="I203" s="1" t="str">
        <f>VLOOKUP($D203,PollutantProcess!$A:$E,5)</f>
        <v>Total Energy Consumption</v>
      </c>
      <c r="J203" t="b">
        <f t="shared" si="11"/>
        <v>0</v>
      </c>
    </row>
    <row r="204" spans="1:10" x14ac:dyDescent="0.25">
      <c r="A204">
        <v>52</v>
      </c>
      <c r="B204">
        <v>85</v>
      </c>
      <c r="D204">
        <v>9101</v>
      </c>
      <c r="E204">
        <v>29</v>
      </c>
      <c r="G204" t="str">
        <f>VLOOKUP(E204,OperatingModes!$A:$B,2)</f>
        <v>Cruise/Acceleration; 24&lt;=VSP&lt;30; 25&lt;=Speed&lt;50</v>
      </c>
      <c r="H204" s="1" t="str">
        <f>VLOOKUP($D204,PollutantProcess!$A:$E,3)</f>
        <v>Running Exhaust</v>
      </c>
      <c r="I204" s="1" t="str">
        <f>VLOOKUP($D204,PollutantProcess!$A:$E,5)</f>
        <v>Total Energy Consumption</v>
      </c>
      <c r="J204" t="b">
        <f t="shared" si="11"/>
        <v>0</v>
      </c>
    </row>
    <row r="205" spans="1:10" x14ac:dyDescent="0.25">
      <c r="A205">
        <v>52</v>
      </c>
      <c r="B205">
        <v>85</v>
      </c>
      <c r="D205">
        <v>9101</v>
      </c>
      <c r="E205">
        <v>30</v>
      </c>
      <c r="G205" t="str">
        <f>VLOOKUP(E205,OperatingModes!$A:$B,2)</f>
        <v>Cruise/Acceleration; 30&lt;=VSP; 25&lt;=Speed&lt;50</v>
      </c>
      <c r="H205" s="1" t="str">
        <f>VLOOKUP($D205,PollutantProcess!$A:$E,3)</f>
        <v>Running Exhaust</v>
      </c>
      <c r="I205" s="1" t="str">
        <f>VLOOKUP($D205,PollutantProcess!$A:$E,5)</f>
        <v>Total Energy Consumption</v>
      </c>
      <c r="J205" t="b">
        <f t="shared" si="11"/>
        <v>0</v>
      </c>
    </row>
    <row r="206" spans="1:10" x14ac:dyDescent="0.25">
      <c r="A206">
        <v>52</v>
      </c>
      <c r="B206">
        <v>85</v>
      </c>
      <c r="D206">
        <v>9101</v>
      </c>
      <c r="E206">
        <v>33</v>
      </c>
      <c r="G206" t="str">
        <f>VLOOKUP(E206,OperatingModes!$A:$B,2)</f>
        <v>Cruise/Acceleration; VSP&lt; 6; 50&lt;=Speed</v>
      </c>
      <c r="H206" s="1" t="str">
        <f>VLOOKUP($D206,PollutantProcess!$A:$E,3)</f>
        <v>Running Exhaust</v>
      </c>
      <c r="I206" s="1" t="str">
        <f>VLOOKUP($D206,PollutantProcess!$A:$E,5)</f>
        <v>Total Energy Consumption</v>
      </c>
      <c r="J206" t="b">
        <f t="shared" si="11"/>
        <v>0</v>
      </c>
    </row>
    <row r="207" spans="1:10" x14ac:dyDescent="0.25">
      <c r="A207">
        <v>52</v>
      </c>
      <c r="B207">
        <v>85</v>
      </c>
      <c r="D207">
        <v>9101</v>
      </c>
      <c r="E207">
        <v>35</v>
      </c>
      <c r="G207" t="str">
        <f>VLOOKUP(E207,OperatingModes!$A:$B,2)</f>
        <v>Cruise/Acceleration; 6&lt;=VSP&lt;12; 50&lt;=Speed</v>
      </c>
      <c r="H207" s="1" t="str">
        <f>VLOOKUP($D207,PollutantProcess!$A:$E,3)</f>
        <v>Running Exhaust</v>
      </c>
      <c r="I207" s="1" t="str">
        <f>VLOOKUP($D207,PollutantProcess!$A:$E,5)</f>
        <v>Total Energy Consumption</v>
      </c>
      <c r="J207" t="b">
        <f t="shared" si="11"/>
        <v>0</v>
      </c>
    </row>
    <row r="208" spans="1:10" x14ac:dyDescent="0.25">
      <c r="A208">
        <v>52</v>
      </c>
      <c r="B208">
        <v>85</v>
      </c>
      <c r="D208">
        <v>9101</v>
      </c>
      <c r="E208">
        <v>37</v>
      </c>
      <c r="G208" t="str">
        <f>VLOOKUP(E208,OperatingModes!$A:$B,2)</f>
        <v>Cruise/Acceleration; 12&lt;=VSP&lt;18; 50&lt;=Speed</v>
      </c>
      <c r="H208" s="1" t="str">
        <f>VLOOKUP($D208,PollutantProcess!$A:$E,3)</f>
        <v>Running Exhaust</v>
      </c>
      <c r="I208" s="1" t="str">
        <f>VLOOKUP($D208,PollutantProcess!$A:$E,5)</f>
        <v>Total Energy Consumption</v>
      </c>
      <c r="J208" t="b">
        <f t="shared" si="11"/>
        <v>0</v>
      </c>
    </row>
    <row r="209" spans="1:10" x14ac:dyDescent="0.25">
      <c r="A209">
        <v>52</v>
      </c>
      <c r="B209">
        <v>85</v>
      </c>
      <c r="D209">
        <v>9101</v>
      </c>
      <c r="E209">
        <v>38</v>
      </c>
      <c r="G209" t="str">
        <f>VLOOKUP(E209,OperatingModes!$A:$B,2)</f>
        <v>Cruise/Acceleration; 18&lt;=VSP&lt;24; 50&lt;=Speed</v>
      </c>
      <c r="H209" s="1" t="str">
        <f>VLOOKUP($D209,PollutantProcess!$A:$E,3)</f>
        <v>Running Exhaust</v>
      </c>
      <c r="I209" s="1" t="str">
        <f>VLOOKUP($D209,PollutantProcess!$A:$E,5)</f>
        <v>Total Energy Consumption</v>
      </c>
      <c r="J209" t="b">
        <f t="shared" si="11"/>
        <v>0</v>
      </c>
    </row>
    <row r="210" spans="1:10" x14ac:dyDescent="0.25">
      <c r="A210">
        <v>52</v>
      </c>
      <c r="B210">
        <v>85</v>
      </c>
      <c r="D210">
        <v>9101</v>
      </c>
      <c r="E210">
        <v>39</v>
      </c>
      <c r="G210" t="str">
        <f>VLOOKUP(E210,OperatingModes!$A:$B,2)</f>
        <v>Cruise/Acceleration; 24&lt;=VSP&lt;30; 50&lt;=Speed</v>
      </c>
      <c r="H210" s="1" t="str">
        <f>VLOOKUP($D210,PollutantProcess!$A:$E,3)</f>
        <v>Running Exhaust</v>
      </c>
      <c r="I210" s="1" t="str">
        <f>VLOOKUP($D210,PollutantProcess!$A:$E,5)</f>
        <v>Total Energy Consumption</v>
      </c>
      <c r="J210" t="b">
        <f t="shared" si="11"/>
        <v>0</v>
      </c>
    </row>
    <row r="211" spans="1:10" x14ac:dyDescent="0.25">
      <c r="A211">
        <v>52</v>
      </c>
      <c r="B211">
        <v>85</v>
      </c>
      <c r="D211">
        <v>9101</v>
      </c>
      <c r="E211">
        <v>40</v>
      </c>
      <c r="G211" t="str">
        <f>VLOOKUP(E211,OperatingModes!$A:$B,2)</f>
        <v>Cruise/Acceleration; 30&lt;=VSP; 50&lt;=Speed</v>
      </c>
      <c r="H211" s="1" t="str">
        <f>VLOOKUP($D211,PollutantProcess!$A:$E,3)</f>
        <v>Running Exhaust</v>
      </c>
      <c r="I211" s="1" t="str">
        <f>VLOOKUP($D211,PollutantProcess!$A:$E,5)</f>
        <v>Total Energy Consumption</v>
      </c>
      <c r="J211" t="b">
        <f t="shared" si="11"/>
        <v>0</v>
      </c>
    </row>
    <row r="212" spans="1:10" x14ac:dyDescent="0.25">
      <c r="A212">
        <v>52</v>
      </c>
      <c r="B212">
        <v>85</v>
      </c>
      <c r="D212">
        <v>9101</v>
      </c>
      <c r="E212">
        <v>501</v>
      </c>
      <c r="G212" t="str">
        <f>VLOOKUP(E212,OperatingModes!$A:$B,2)</f>
        <v>brakewear;stopped</v>
      </c>
      <c r="H212" s="1" t="str">
        <f>VLOOKUP($D212,PollutantProcess!$A:$E,3)</f>
        <v>Running Exhaust</v>
      </c>
      <c r="I212" s="1" t="str">
        <f>VLOOKUP($D212,PollutantProcess!$A:$E,5)</f>
        <v>Total Energy Consumption</v>
      </c>
      <c r="J212" t="b">
        <f t="shared" si="11"/>
        <v>0</v>
      </c>
    </row>
    <row r="213" spans="1:10" hidden="1" x14ac:dyDescent="0.25">
      <c r="A213">
        <v>52</v>
      </c>
      <c r="B213">
        <v>85</v>
      </c>
      <c r="D213">
        <v>9102</v>
      </c>
      <c r="E213">
        <v>100</v>
      </c>
      <c r="G213" t="str">
        <f>VLOOKUP(E213,OperatingModes!$A:$B,2)</f>
        <v>Starting (Used for all starts)</v>
      </c>
      <c r="H213" s="1" t="str">
        <f>VLOOKUP($D213,PollutantProcess!$A:$E,3)</f>
        <v>Start Exhaust</v>
      </c>
      <c r="I213" s="1" t="str">
        <f>VLOOKUP($D213,PollutantProcess!$A:$E,5)</f>
        <v>Total Energy Consumption</v>
      </c>
      <c r="J213" t="b">
        <f t="shared" ref="J213:J256" si="12">SUMPRODUCT(--(H213=$L$2:$L$3))&gt;0</f>
        <v>1</v>
      </c>
    </row>
    <row r="214" spans="1:10" hidden="1" x14ac:dyDescent="0.25">
      <c r="A214">
        <v>52</v>
      </c>
      <c r="B214">
        <v>85</v>
      </c>
      <c r="D214">
        <v>9102</v>
      </c>
      <c r="E214">
        <v>101</v>
      </c>
      <c r="G214" t="str">
        <f>VLOOKUP(E214,OperatingModes!$A:$B,2)</f>
        <v>Soak Time &lt; 6 minutes</v>
      </c>
      <c r="H214" s="1" t="str">
        <f>VLOOKUP($D214,PollutantProcess!$A:$E,3)</f>
        <v>Start Exhaust</v>
      </c>
      <c r="I214" s="1" t="str">
        <f>VLOOKUP($D214,PollutantProcess!$A:$E,5)</f>
        <v>Total Energy Consumption</v>
      </c>
      <c r="J214" t="b">
        <f t="shared" si="12"/>
        <v>1</v>
      </c>
    </row>
    <row r="215" spans="1:10" hidden="1" x14ac:dyDescent="0.25">
      <c r="A215">
        <v>52</v>
      </c>
      <c r="B215">
        <v>85</v>
      </c>
      <c r="D215">
        <v>9102</v>
      </c>
      <c r="E215">
        <v>102</v>
      </c>
      <c r="G215" t="str">
        <f>VLOOKUP(E215,OperatingModes!$A:$B,2)</f>
        <v>6 minutes &lt;= Soak Time &lt; 30 minutes</v>
      </c>
      <c r="H215" s="1" t="str">
        <f>VLOOKUP($D215,PollutantProcess!$A:$E,3)</f>
        <v>Start Exhaust</v>
      </c>
      <c r="I215" s="1" t="str">
        <f>VLOOKUP($D215,PollutantProcess!$A:$E,5)</f>
        <v>Total Energy Consumption</v>
      </c>
      <c r="J215" t="b">
        <f t="shared" si="12"/>
        <v>1</v>
      </c>
    </row>
    <row r="216" spans="1:10" hidden="1" x14ac:dyDescent="0.25">
      <c r="A216">
        <v>52</v>
      </c>
      <c r="B216">
        <v>85</v>
      </c>
      <c r="D216">
        <v>9102</v>
      </c>
      <c r="E216">
        <v>103</v>
      </c>
      <c r="G216" t="str">
        <f>VLOOKUP(E216,OperatingModes!$A:$B,2)</f>
        <v>30 minutes &lt;= Soak Time &lt; 60 minutes</v>
      </c>
      <c r="H216" s="1" t="str">
        <f>VLOOKUP($D216,PollutantProcess!$A:$E,3)</f>
        <v>Start Exhaust</v>
      </c>
      <c r="I216" s="1" t="str">
        <f>VLOOKUP($D216,PollutantProcess!$A:$E,5)</f>
        <v>Total Energy Consumption</v>
      </c>
      <c r="J216" t="b">
        <f t="shared" si="12"/>
        <v>1</v>
      </c>
    </row>
    <row r="217" spans="1:10" hidden="1" x14ac:dyDescent="0.25">
      <c r="A217">
        <v>52</v>
      </c>
      <c r="B217">
        <v>85</v>
      </c>
      <c r="D217">
        <v>9102</v>
      </c>
      <c r="E217">
        <v>104</v>
      </c>
      <c r="G217" t="str">
        <f>VLOOKUP(E217,OperatingModes!$A:$B,2)</f>
        <v>60 minutes &lt;= Soak Time &lt; 90 minutes</v>
      </c>
      <c r="H217" s="1" t="str">
        <f>VLOOKUP($D217,PollutantProcess!$A:$E,3)</f>
        <v>Start Exhaust</v>
      </c>
      <c r="I217" s="1" t="str">
        <f>VLOOKUP($D217,PollutantProcess!$A:$E,5)</f>
        <v>Total Energy Consumption</v>
      </c>
      <c r="J217" t="b">
        <f t="shared" si="12"/>
        <v>1</v>
      </c>
    </row>
    <row r="218" spans="1:10" hidden="1" x14ac:dyDescent="0.25">
      <c r="A218">
        <v>52</v>
      </c>
      <c r="B218">
        <v>85</v>
      </c>
      <c r="D218">
        <v>9102</v>
      </c>
      <c r="E218">
        <v>105</v>
      </c>
      <c r="G218" t="str">
        <f>VLOOKUP(E218,OperatingModes!$A:$B,2)</f>
        <v>90 minutes &lt;= Soak Time &lt; 120 minutes</v>
      </c>
      <c r="H218" s="1" t="str">
        <f>VLOOKUP($D218,PollutantProcess!$A:$E,3)</f>
        <v>Start Exhaust</v>
      </c>
      <c r="I218" s="1" t="str">
        <f>VLOOKUP($D218,PollutantProcess!$A:$E,5)</f>
        <v>Total Energy Consumption</v>
      </c>
      <c r="J218" t="b">
        <f t="shared" si="12"/>
        <v>1</v>
      </c>
    </row>
    <row r="219" spans="1:10" hidden="1" x14ac:dyDescent="0.25">
      <c r="A219">
        <v>52</v>
      </c>
      <c r="B219">
        <v>85</v>
      </c>
      <c r="D219">
        <v>9102</v>
      </c>
      <c r="E219">
        <v>106</v>
      </c>
      <c r="G219" t="str">
        <f>VLOOKUP(E219,OperatingModes!$A:$B,2)</f>
        <v>120 minutes &lt;= Soak Time &lt; 360 minutes</v>
      </c>
      <c r="H219" s="1" t="str">
        <f>VLOOKUP($D219,PollutantProcess!$A:$E,3)</f>
        <v>Start Exhaust</v>
      </c>
      <c r="I219" s="1" t="str">
        <f>VLOOKUP($D219,PollutantProcess!$A:$E,5)</f>
        <v>Total Energy Consumption</v>
      </c>
      <c r="J219" t="b">
        <f t="shared" si="12"/>
        <v>1</v>
      </c>
    </row>
    <row r="220" spans="1:10" hidden="1" x14ac:dyDescent="0.25">
      <c r="A220">
        <v>52</v>
      </c>
      <c r="B220">
        <v>85</v>
      </c>
      <c r="D220">
        <v>9102</v>
      </c>
      <c r="E220">
        <v>107</v>
      </c>
      <c r="G220" t="str">
        <f>VLOOKUP(E220,OperatingModes!$A:$B,2)</f>
        <v>360 minutes &lt;= Soak Time &lt; 720 minutes</v>
      </c>
      <c r="H220" s="1" t="str">
        <f>VLOOKUP($D220,PollutantProcess!$A:$E,3)</f>
        <v>Start Exhaust</v>
      </c>
      <c r="I220" s="1" t="str">
        <f>VLOOKUP($D220,PollutantProcess!$A:$E,5)</f>
        <v>Total Energy Consumption</v>
      </c>
      <c r="J220" t="b">
        <f t="shared" si="12"/>
        <v>1</v>
      </c>
    </row>
    <row r="221" spans="1:10" hidden="1" x14ac:dyDescent="0.25">
      <c r="A221">
        <v>52</v>
      </c>
      <c r="B221">
        <v>85</v>
      </c>
      <c r="D221">
        <v>9102</v>
      </c>
      <c r="E221">
        <v>108</v>
      </c>
      <c r="G221" t="str">
        <f>VLOOKUP(E221,OperatingModes!$A:$B,2)</f>
        <v>720 minutes &lt;= Soak Time</v>
      </c>
      <c r="H221" s="1" t="str">
        <f>VLOOKUP($D221,PollutantProcess!$A:$E,3)</f>
        <v>Start Exhaust</v>
      </c>
      <c r="I221" s="1" t="str">
        <f>VLOOKUP($D221,PollutantProcess!$A:$E,5)</f>
        <v>Total Energy Consumption</v>
      </c>
      <c r="J221" t="b">
        <f t="shared" si="12"/>
        <v>1</v>
      </c>
    </row>
    <row r="222" spans="1:10" hidden="1" x14ac:dyDescent="0.25">
      <c r="A222">
        <v>52</v>
      </c>
      <c r="B222">
        <v>85</v>
      </c>
      <c r="D222">
        <v>9190</v>
      </c>
      <c r="E222">
        <v>200</v>
      </c>
      <c r="G222" t="str">
        <f>VLOOKUP(E222,OperatingModes!$A:$B,2)</f>
        <v>Extended Idling</v>
      </c>
      <c r="H222" s="1" t="str">
        <f>VLOOKUP($D222,PollutantProcess!$A:$E,3)</f>
        <v>Extended Idle Exhaust</v>
      </c>
      <c r="I222" s="1" t="str">
        <f>VLOOKUP($D222,PollutantProcess!$A:$E,5)</f>
        <v>Total Energy Consumption</v>
      </c>
      <c r="J222" t="b">
        <f t="shared" si="12"/>
        <v>1</v>
      </c>
    </row>
    <row r="223" spans="1:10" hidden="1" x14ac:dyDescent="0.25">
      <c r="A223">
        <v>52</v>
      </c>
      <c r="B223">
        <v>85</v>
      </c>
      <c r="D223">
        <v>9191</v>
      </c>
      <c r="E223">
        <v>201</v>
      </c>
      <c r="G223" t="str">
        <f>VLOOKUP(E223,OperatingModes!$A:$B,2)</f>
        <v>Hotelling Diesel Aux</v>
      </c>
      <c r="H223" s="1" t="str">
        <f>VLOOKUP($D223,PollutantProcess!$A:$E,3)</f>
        <v>Auxiliary Power Exhaust</v>
      </c>
      <c r="I223" s="1" t="str">
        <f>VLOOKUP($D223,PollutantProcess!$A:$E,5)</f>
        <v>Total Energy Consumption</v>
      </c>
      <c r="J223" t="b">
        <f t="shared" ref="J223:J247" si="13">SUMPRODUCT(--(H223=$L$2:$L$4))&gt;0</f>
        <v>1</v>
      </c>
    </row>
    <row r="224" spans="1:10" x14ac:dyDescent="0.25">
      <c r="A224">
        <v>61</v>
      </c>
      <c r="B224">
        <v>85</v>
      </c>
      <c r="D224">
        <v>101</v>
      </c>
      <c r="E224">
        <v>0</v>
      </c>
      <c r="G224" t="str">
        <f>VLOOKUP(E224,OperatingModes!$A:$B,2)</f>
        <v>Braking</v>
      </c>
      <c r="H224" s="1" t="str">
        <f>VLOOKUP($D224,PollutantProcess!$A:$E,3)</f>
        <v>Running Exhaust</v>
      </c>
      <c r="I224" s="1" t="str">
        <f>VLOOKUP($D224,PollutantProcess!$A:$E,5)</f>
        <v>Total Gaseous Hydrocarbons</v>
      </c>
      <c r="J224" t="b">
        <f t="shared" si="13"/>
        <v>0</v>
      </c>
    </row>
    <row r="225" spans="1:10" x14ac:dyDescent="0.25">
      <c r="A225">
        <v>61</v>
      </c>
      <c r="B225">
        <v>85</v>
      </c>
      <c r="D225">
        <v>101</v>
      </c>
      <c r="E225">
        <v>1</v>
      </c>
      <c r="G225" t="str">
        <f>VLOOKUP(E225,OperatingModes!$A:$B,2)</f>
        <v>Idling</v>
      </c>
      <c r="H225" s="1" t="str">
        <f>VLOOKUP($D225,PollutantProcess!$A:$E,3)</f>
        <v>Running Exhaust</v>
      </c>
      <c r="I225" s="1" t="str">
        <f>VLOOKUP($D225,PollutantProcess!$A:$E,5)</f>
        <v>Total Gaseous Hydrocarbons</v>
      </c>
      <c r="J225" t="b">
        <f t="shared" si="13"/>
        <v>0</v>
      </c>
    </row>
    <row r="226" spans="1:10" x14ac:dyDescent="0.25">
      <c r="A226">
        <v>61</v>
      </c>
      <c r="B226">
        <v>85</v>
      </c>
      <c r="D226">
        <v>101</v>
      </c>
      <c r="E226">
        <v>11</v>
      </c>
      <c r="G226" t="str">
        <f>VLOOKUP(E226,OperatingModes!$A:$B,2)</f>
        <v>Low Speed Coasting; VSP&lt; 0; 1&lt;=Speed&lt;25</v>
      </c>
      <c r="H226" s="1" t="str">
        <f>VLOOKUP($D226,PollutantProcess!$A:$E,3)</f>
        <v>Running Exhaust</v>
      </c>
      <c r="I226" s="1" t="str">
        <f>VLOOKUP($D226,PollutantProcess!$A:$E,5)</f>
        <v>Total Gaseous Hydrocarbons</v>
      </c>
      <c r="J226" t="b">
        <f t="shared" si="13"/>
        <v>0</v>
      </c>
    </row>
    <row r="227" spans="1:10" x14ac:dyDescent="0.25">
      <c r="A227">
        <v>61</v>
      </c>
      <c r="B227">
        <v>85</v>
      </c>
      <c r="D227">
        <v>101</v>
      </c>
      <c r="E227">
        <v>12</v>
      </c>
      <c r="G227" t="str">
        <f>VLOOKUP(E227,OperatingModes!$A:$B,2)</f>
        <v>Cruise/Acceleration; 0&lt;=VSP&lt; 3; 1&lt;= Speed&lt;25</v>
      </c>
      <c r="H227" s="1" t="str">
        <f>VLOOKUP($D227,PollutantProcess!$A:$E,3)</f>
        <v>Running Exhaust</v>
      </c>
      <c r="I227" s="1" t="str">
        <f>VLOOKUP($D227,PollutantProcess!$A:$E,5)</f>
        <v>Total Gaseous Hydrocarbons</v>
      </c>
      <c r="J227" t="b">
        <f t="shared" si="13"/>
        <v>0</v>
      </c>
    </row>
    <row r="228" spans="1:10" x14ac:dyDescent="0.25">
      <c r="A228">
        <v>61</v>
      </c>
      <c r="B228">
        <v>85</v>
      </c>
      <c r="D228">
        <v>101</v>
      </c>
      <c r="E228">
        <v>13</v>
      </c>
      <c r="G228" t="str">
        <f>VLOOKUP(E228,OperatingModes!$A:$B,2)</f>
        <v>Cruise/Acceleration; 3&lt;=VSP&lt; 6; 1&lt;=Speed&lt;25</v>
      </c>
      <c r="H228" s="1" t="str">
        <f>VLOOKUP($D228,PollutantProcess!$A:$E,3)</f>
        <v>Running Exhaust</v>
      </c>
      <c r="I228" s="1" t="str">
        <f>VLOOKUP($D228,PollutantProcess!$A:$E,5)</f>
        <v>Total Gaseous Hydrocarbons</v>
      </c>
      <c r="J228" t="b">
        <f t="shared" si="13"/>
        <v>0</v>
      </c>
    </row>
    <row r="229" spans="1:10" x14ac:dyDescent="0.25">
      <c r="A229">
        <v>61</v>
      </c>
      <c r="B229">
        <v>85</v>
      </c>
      <c r="D229">
        <v>101</v>
      </c>
      <c r="E229">
        <v>14</v>
      </c>
      <c r="G229" t="str">
        <f>VLOOKUP(E229,OperatingModes!$A:$B,2)</f>
        <v>Cruise/Acceleration; 6&lt;=VSP&lt; 9; 1&lt;=Speed&lt;25</v>
      </c>
      <c r="H229" s="1" t="str">
        <f>VLOOKUP($D229,PollutantProcess!$A:$E,3)</f>
        <v>Running Exhaust</v>
      </c>
      <c r="I229" s="1" t="str">
        <f>VLOOKUP($D229,PollutantProcess!$A:$E,5)</f>
        <v>Total Gaseous Hydrocarbons</v>
      </c>
      <c r="J229" t="b">
        <f t="shared" si="13"/>
        <v>0</v>
      </c>
    </row>
    <row r="230" spans="1:10" x14ac:dyDescent="0.25">
      <c r="A230">
        <v>61</v>
      </c>
      <c r="B230">
        <v>85</v>
      </c>
      <c r="D230">
        <v>101</v>
      </c>
      <c r="E230">
        <v>15</v>
      </c>
      <c r="G230" t="str">
        <f>VLOOKUP(E230,OperatingModes!$A:$B,2)</f>
        <v>Cruise/Acceleration; 9&lt;=VSP&lt;12; 1&lt;=Speed&lt;25</v>
      </c>
      <c r="H230" s="1" t="str">
        <f>VLOOKUP($D230,PollutantProcess!$A:$E,3)</f>
        <v>Running Exhaust</v>
      </c>
      <c r="I230" s="1" t="str">
        <f>VLOOKUP($D230,PollutantProcess!$A:$E,5)</f>
        <v>Total Gaseous Hydrocarbons</v>
      </c>
      <c r="J230" t="b">
        <f t="shared" si="13"/>
        <v>0</v>
      </c>
    </row>
    <row r="231" spans="1:10" x14ac:dyDescent="0.25">
      <c r="A231">
        <v>61</v>
      </c>
      <c r="B231">
        <v>85</v>
      </c>
      <c r="D231">
        <v>101</v>
      </c>
      <c r="E231">
        <v>16</v>
      </c>
      <c r="G231" t="str">
        <f>VLOOKUP(E231,OperatingModes!$A:$B,2)</f>
        <v>Cruise/Acceleration; 12&lt;=VSP; 1&lt;=Speed&lt;25</v>
      </c>
      <c r="H231" s="1" t="str">
        <f>VLOOKUP($D231,PollutantProcess!$A:$E,3)</f>
        <v>Running Exhaust</v>
      </c>
      <c r="I231" s="1" t="str">
        <f>VLOOKUP($D231,PollutantProcess!$A:$E,5)</f>
        <v>Total Gaseous Hydrocarbons</v>
      </c>
      <c r="J231" t="b">
        <f t="shared" si="13"/>
        <v>0</v>
      </c>
    </row>
    <row r="232" spans="1:10" x14ac:dyDescent="0.25">
      <c r="A232">
        <v>61</v>
      </c>
      <c r="B232">
        <v>85</v>
      </c>
      <c r="D232">
        <v>101</v>
      </c>
      <c r="E232">
        <v>21</v>
      </c>
      <c r="G232" t="str">
        <f>VLOOKUP(E232,OperatingModes!$A:$B,2)</f>
        <v>Moderate Speed Coasting; VSP&lt; 0; 25&lt;=Speed&lt;50</v>
      </c>
      <c r="H232" s="1" t="str">
        <f>VLOOKUP($D232,PollutantProcess!$A:$E,3)</f>
        <v>Running Exhaust</v>
      </c>
      <c r="I232" s="1" t="str">
        <f>VLOOKUP($D232,PollutantProcess!$A:$E,5)</f>
        <v>Total Gaseous Hydrocarbons</v>
      </c>
      <c r="J232" t="b">
        <f t="shared" si="13"/>
        <v>0</v>
      </c>
    </row>
    <row r="233" spans="1:10" x14ac:dyDescent="0.25">
      <c r="A233">
        <v>61</v>
      </c>
      <c r="B233">
        <v>85</v>
      </c>
      <c r="D233">
        <v>101</v>
      </c>
      <c r="E233">
        <v>22</v>
      </c>
      <c r="G233" t="str">
        <f>VLOOKUP(E233,OperatingModes!$A:$B,2)</f>
        <v>Cruise/Acceleration; 0&lt;=VSP&lt; 3; 25&lt;=Speed&lt;50</v>
      </c>
      <c r="H233" s="1" t="str">
        <f>VLOOKUP($D233,PollutantProcess!$A:$E,3)</f>
        <v>Running Exhaust</v>
      </c>
      <c r="I233" s="1" t="str">
        <f>VLOOKUP($D233,PollutantProcess!$A:$E,5)</f>
        <v>Total Gaseous Hydrocarbons</v>
      </c>
      <c r="J233" t="b">
        <f t="shared" si="13"/>
        <v>0</v>
      </c>
    </row>
    <row r="234" spans="1:10" x14ac:dyDescent="0.25">
      <c r="A234">
        <v>61</v>
      </c>
      <c r="B234">
        <v>85</v>
      </c>
      <c r="D234">
        <v>101</v>
      </c>
      <c r="E234">
        <v>23</v>
      </c>
      <c r="G234" t="str">
        <f>VLOOKUP(E234,OperatingModes!$A:$B,2)</f>
        <v>Cruise/Acceleration; 3&lt;=VSP&lt; 6; 25&lt;=Speed&lt;50</v>
      </c>
      <c r="H234" s="1" t="str">
        <f>VLOOKUP($D234,PollutantProcess!$A:$E,3)</f>
        <v>Running Exhaust</v>
      </c>
      <c r="I234" s="1" t="str">
        <f>VLOOKUP($D234,PollutantProcess!$A:$E,5)</f>
        <v>Total Gaseous Hydrocarbons</v>
      </c>
      <c r="J234" t="b">
        <f t="shared" si="13"/>
        <v>0</v>
      </c>
    </row>
    <row r="235" spans="1:10" x14ac:dyDescent="0.25">
      <c r="A235">
        <v>61</v>
      </c>
      <c r="B235">
        <v>85</v>
      </c>
      <c r="D235">
        <v>101</v>
      </c>
      <c r="E235">
        <v>24</v>
      </c>
      <c r="G235" t="str">
        <f>VLOOKUP(E235,OperatingModes!$A:$B,2)</f>
        <v>Cruise/Acceleration; 6&lt;=VSP&lt; 9; 25&lt;=Speed&lt;50</v>
      </c>
      <c r="H235" s="1" t="str">
        <f>VLOOKUP($D235,PollutantProcess!$A:$E,3)</f>
        <v>Running Exhaust</v>
      </c>
      <c r="I235" s="1" t="str">
        <f>VLOOKUP($D235,PollutantProcess!$A:$E,5)</f>
        <v>Total Gaseous Hydrocarbons</v>
      </c>
      <c r="J235" t="b">
        <f t="shared" si="13"/>
        <v>0</v>
      </c>
    </row>
    <row r="236" spans="1:10" x14ac:dyDescent="0.25">
      <c r="A236">
        <v>61</v>
      </c>
      <c r="B236">
        <v>85</v>
      </c>
      <c r="D236">
        <v>101</v>
      </c>
      <c r="E236">
        <v>25</v>
      </c>
      <c r="G236" t="str">
        <f>VLOOKUP(E236,OperatingModes!$A:$B,2)</f>
        <v>Cruise/Acceleration; 9&lt;=VSP&lt;12; 25&lt;=Speed&lt;50</v>
      </c>
      <c r="H236" s="1" t="str">
        <f>VLOOKUP($D236,PollutantProcess!$A:$E,3)</f>
        <v>Running Exhaust</v>
      </c>
      <c r="I236" s="1" t="str">
        <f>VLOOKUP($D236,PollutantProcess!$A:$E,5)</f>
        <v>Total Gaseous Hydrocarbons</v>
      </c>
      <c r="J236" t="b">
        <f t="shared" si="13"/>
        <v>0</v>
      </c>
    </row>
    <row r="237" spans="1:10" x14ac:dyDescent="0.25">
      <c r="A237">
        <v>61</v>
      </c>
      <c r="B237">
        <v>85</v>
      </c>
      <c r="D237">
        <v>101</v>
      </c>
      <c r="E237">
        <v>27</v>
      </c>
      <c r="G237" t="str">
        <f>VLOOKUP(E237,OperatingModes!$A:$B,2)</f>
        <v>Cruise/Acceleration; 12&lt;=VSP&lt;18; 25&lt;=Speed&lt;50</v>
      </c>
      <c r="H237" s="1" t="str">
        <f>VLOOKUP($D237,PollutantProcess!$A:$E,3)</f>
        <v>Running Exhaust</v>
      </c>
      <c r="I237" s="1" t="str">
        <f>VLOOKUP($D237,PollutantProcess!$A:$E,5)</f>
        <v>Total Gaseous Hydrocarbons</v>
      </c>
      <c r="J237" t="b">
        <f t="shared" si="13"/>
        <v>0</v>
      </c>
    </row>
    <row r="238" spans="1:10" x14ac:dyDescent="0.25">
      <c r="A238">
        <v>61</v>
      </c>
      <c r="B238">
        <v>85</v>
      </c>
      <c r="D238">
        <v>101</v>
      </c>
      <c r="E238">
        <v>28</v>
      </c>
      <c r="G238" t="str">
        <f>VLOOKUP(E238,OperatingModes!$A:$B,2)</f>
        <v>Cruise/Acceleration; 18&lt;=VSP&lt;24; 25&lt;=Speed&lt;50</v>
      </c>
      <c r="H238" s="1" t="str">
        <f>VLOOKUP($D238,PollutantProcess!$A:$E,3)</f>
        <v>Running Exhaust</v>
      </c>
      <c r="I238" s="1" t="str">
        <f>VLOOKUP($D238,PollutantProcess!$A:$E,5)</f>
        <v>Total Gaseous Hydrocarbons</v>
      </c>
      <c r="J238" t="b">
        <f t="shared" si="13"/>
        <v>0</v>
      </c>
    </row>
    <row r="239" spans="1:10" x14ac:dyDescent="0.25">
      <c r="A239">
        <v>61</v>
      </c>
      <c r="B239">
        <v>85</v>
      </c>
      <c r="D239">
        <v>101</v>
      </c>
      <c r="E239">
        <v>29</v>
      </c>
      <c r="G239" t="str">
        <f>VLOOKUP(E239,OperatingModes!$A:$B,2)</f>
        <v>Cruise/Acceleration; 24&lt;=VSP&lt;30; 25&lt;=Speed&lt;50</v>
      </c>
      <c r="H239" s="1" t="str">
        <f>VLOOKUP($D239,PollutantProcess!$A:$E,3)</f>
        <v>Running Exhaust</v>
      </c>
      <c r="I239" s="1" t="str">
        <f>VLOOKUP($D239,PollutantProcess!$A:$E,5)</f>
        <v>Total Gaseous Hydrocarbons</v>
      </c>
      <c r="J239" t="b">
        <f t="shared" si="13"/>
        <v>0</v>
      </c>
    </row>
    <row r="240" spans="1:10" x14ac:dyDescent="0.25">
      <c r="A240">
        <v>61</v>
      </c>
      <c r="B240">
        <v>85</v>
      </c>
      <c r="D240">
        <v>101</v>
      </c>
      <c r="E240">
        <v>30</v>
      </c>
      <c r="G240" t="str">
        <f>VLOOKUP(E240,OperatingModes!$A:$B,2)</f>
        <v>Cruise/Acceleration; 30&lt;=VSP; 25&lt;=Speed&lt;50</v>
      </c>
      <c r="H240" s="1" t="str">
        <f>VLOOKUP($D240,PollutantProcess!$A:$E,3)</f>
        <v>Running Exhaust</v>
      </c>
      <c r="I240" s="1" t="str">
        <f>VLOOKUP($D240,PollutantProcess!$A:$E,5)</f>
        <v>Total Gaseous Hydrocarbons</v>
      </c>
      <c r="J240" t="b">
        <f t="shared" si="13"/>
        <v>0</v>
      </c>
    </row>
    <row r="241" spans="1:10" x14ac:dyDescent="0.25">
      <c r="A241">
        <v>61</v>
      </c>
      <c r="B241">
        <v>85</v>
      </c>
      <c r="D241">
        <v>101</v>
      </c>
      <c r="E241">
        <v>33</v>
      </c>
      <c r="G241" t="str">
        <f>VLOOKUP(E241,OperatingModes!$A:$B,2)</f>
        <v>Cruise/Acceleration; VSP&lt; 6; 50&lt;=Speed</v>
      </c>
      <c r="H241" s="1" t="str">
        <f>VLOOKUP($D241,PollutantProcess!$A:$E,3)</f>
        <v>Running Exhaust</v>
      </c>
      <c r="I241" s="1" t="str">
        <f>VLOOKUP($D241,PollutantProcess!$A:$E,5)</f>
        <v>Total Gaseous Hydrocarbons</v>
      </c>
      <c r="J241" t="b">
        <f t="shared" si="13"/>
        <v>0</v>
      </c>
    </row>
    <row r="242" spans="1:10" x14ac:dyDescent="0.25">
      <c r="A242">
        <v>61</v>
      </c>
      <c r="B242">
        <v>85</v>
      </c>
      <c r="D242">
        <v>101</v>
      </c>
      <c r="E242">
        <v>35</v>
      </c>
      <c r="G242" t="str">
        <f>VLOOKUP(E242,OperatingModes!$A:$B,2)</f>
        <v>Cruise/Acceleration; 6&lt;=VSP&lt;12; 50&lt;=Speed</v>
      </c>
      <c r="H242" s="1" t="str">
        <f>VLOOKUP($D242,PollutantProcess!$A:$E,3)</f>
        <v>Running Exhaust</v>
      </c>
      <c r="I242" s="1" t="str">
        <f>VLOOKUP($D242,PollutantProcess!$A:$E,5)</f>
        <v>Total Gaseous Hydrocarbons</v>
      </c>
      <c r="J242" t="b">
        <f t="shared" si="13"/>
        <v>0</v>
      </c>
    </row>
    <row r="243" spans="1:10" x14ac:dyDescent="0.25">
      <c r="A243">
        <v>61</v>
      </c>
      <c r="B243">
        <v>85</v>
      </c>
      <c r="D243">
        <v>101</v>
      </c>
      <c r="E243">
        <v>37</v>
      </c>
      <c r="G243" t="str">
        <f>VLOOKUP(E243,OperatingModes!$A:$B,2)</f>
        <v>Cruise/Acceleration; 12&lt;=VSP&lt;18; 50&lt;=Speed</v>
      </c>
      <c r="H243" s="1" t="str">
        <f>VLOOKUP($D243,PollutantProcess!$A:$E,3)</f>
        <v>Running Exhaust</v>
      </c>
      <c r="I243" s="1" t="str">
        <f>VLOOKUP($D243,PollutantProcess!$A:$E,5)</f>
        <v>Total Gaseous Hydrocarbons</v>
      </c>
      <c r="J243" t="b">
        <f t="shared" si="13"/>
        <v>0</v>
      </c>
    </row>
    <row r="244" spans="1:10" x14ac:dyDescent="0.25">
      <c r="A244">
        <v>61</v>
      </c>
      <c r="B244">
        <v>85</v>
      </c>
      <c r="D244">
        <v>101</v>
      </c>
      <c r="E244">
        <v>38</v>
      </c>
      <c r="G244" t="str">
        <f>VLOOKUP(E244,OperatingModes!$A:$B,2)</f>
        <v>Cruise/Acceleration; 18&lt;=VSP&lt;24; 50&lt;=Speed</v>
      </c>
      <c r="H244" s="1" t="str">
        <f>VLOOKUP($D244,PollutantProcess!$A:$E,3)</f>
        <v>Running Exhaust</v>
      </c>
      <c r="I244" s="1" t="str">
        <f>VLOOKUP($D244,PollutantProcess!$A:$E,5)</f>
        <v>Total Gaseous Hydrocarbons</v>
      </c>
      <c r="J244" t="b">
        <f t="shared" si="13"/>
        <v>0</v>
      </c>
    </row>
    <row r="245" spans="1:10" x14ac:dyDescent="0.25">
      <c r="A245">
        <v>61</v>
      </c>
      <c r="B245">
        <v>85</v>
      </c>
      <c r="D245">
        <v>101</v>
      </c>
      <c r="E245">
        <v>39</v>
      </c>
      <c r="G245" t="str">
        <f>VLOOKUP(E245,OperatingModes!$A:$B,2)</f>
        <v>Cruise/Acceleration; 24&lt;=VSP&lt;30; 50&lt;=Speed</v>
      </c>
      <c r="H245" s="1" t="str">
        <f>VLOOKUP($D245,PollutantProcess!$A:$E,3)</f>
        <v>Running Exhaust</v>
      </c>
      <c r="I245" s="1" t="str">
        <f>VLOOKUP($D245,PollutantProcess!$A:$E,5)</f>
        <v>Total Gaseous Hydrocarbons</v>
      </c>
      <c r="J245" t="b">
        <f t="shared" si="13"/>
        <v>0</v>
      </c>
    </row>
    <row r="246" spans="1:10" x14ac:dyDescent="0.25">
      <c r="A246">
        <v>61</v>
      </c>
      <c r="B246">
        <v>85</v>
      </c>
      <c r="D246">
        <v>101</v>
      </c>
      <c r="E246">
        <v>40</v>
      </c>
      <c r="G246" t="str">
        <f>VLOOKUP(E246,OperatingModes!$A:$B,2)</f>
        <v>Cruise/Acceleration; 30&lt;=VSP; 50&lt;=Speed</v>
      </c>
      <c r="H246" s="1" t="str">
        <f>VLOOKUP($D246,PollutantProcess!$A:$E,3)</f>
        <v>Running Exhaust</v>
      </c>
      <c r="I246" s="1" t="str">
        <f>VLOOKUP($D246,PollutantProcess!$A:$E,5)</f>
        <v>Total Gaseous Hydrocarbons</v>
      </c>
      <c r="J246" t="b">
        <f t="shared" si="13"/>
        <v>0</v>
      </c>
    </row>
    <row r="247" spans="1:10" x14ac:dyDescent="0.25">
      <c r="A247">
        <v>61</v>
      </c>
      <c r="B247">
        <v>85</v>
      </c>
      <c r="D247">
        <v>101</v>
      </c>
      <c r="E247">
        <v>501</v>
      </c>
      <c r="G247" t="str">
        <f>VLOOKUP(E247,OperatingModes!$A:$B,2)</f>
        <v>brakewear;stopped</v>
      </c>
      <c r="H247" s="1" t="str">
        <f>VLOOKUP($D247,PollutantProcess!$A:$E,3)</f>
        <v>Running Exhaust</v>
      </c>
      <c r="I247" s="1" t="str">
        <f>VLOOKUP($D247,PollutantProcess!$A:$E,5)</f>
        <v>Total Gaseous Hydrocarbons</v>
      </c>
      <c r="J247" t="b">
        <f t="shared" si="13"/>
        <v>0</v>
      </c>
    </row>
    <row r="248" spans="1:10" hidden="1" x14ac:dyDescent="0.25">
      <c r="A248">
        <v>61</v>
      </c>
      <c r="B248">
        <v>85</v>
      </c>
      <c r="D248">
        <v>102</v>
      </c>
      <c r="E248">
        <v>101</v>
      </c>
      <c r="G248" t="str">
        <f>VLOOKUP(E248,OperatingModes!$A:$B,2)</f>
        <v>Soak Time &lt; 6 minutes</v>
      </c>
      <c r="H248" s="1" t="str">
        <f>VLOOKUP($D248,PollutantProcess!$A:$E,3)</f>
        <v>Start Exhaust</v>
      </c>
      <c r="I248" s="1" t="str">
        <f>VLOOKUP($D248,PollutantProcess!$A:$E,5)</f>
        <v>Total Gaseous Hydrocarbons</v>
      </c>
      <c r="J248" t="b">
        <f t="shared" si="12"/>
        <v>1</v>
      </c>
    </row>
    <row r="249" spans="1:10" hidden="1" x14ac:dyDescent="0.25">
      <c r="A249">
        <v>61</v>
      </c>
      <c r="B249">
        <v>85</v>
      </c>
      <c r="D249">
        <v>102</v>
      </c>
      <c r="E249">
        <v>102</v>
      </c>
      <c r="G249" t="str">
        <f>VLOOKUP(E249,OperatingModes!$A:$B,2)</f>
        <v>6 minutes &lt;= Soak Time &lt; 30 minutes</v>
      </c>
      <c r="H249" s="1" t="str">
        <f>VLOOKUP($D249,PollutantProcess!$A:$E,3)</f>
        <v>Start Exhaust</v>
      </c>
      <c r="I249" s="1" t="str">
        <f>VLOOKUP($D249,PollutantProcess!$A:$E,5)</f>
        <v>Total Gaseous Hydrocarbons</v>
      </c>
      <c r="J249" t="b">
        <f t="shared" si="12"/>
        <v>1</v>
      </c>
    </row>
    <row r="250" spans="1:10" hidden="1" x14ac:dyDescent="0.25">
      <c r="A250">
        <v>61</v>
      </c>
      <c r="B250">
        <v>85</v>
      </c>
      <c r="D250">
        <v>102</v>
      </c>
      <c r="E250">
        <v>103</v>
      </c>
      <c r="G250" t="str">
        <f>VLOOKUP(E250,OperatingModes!$A:$B,2)</f>
        <v>30 minutes &lt;= Soak Time &lt; 60 minutes</v>
      </c>
      <c r="H250" s="1" t="str">
        <f>VLOOKUP($D250,PollutantProcess!$A:$E,3)</f>
        <v>Start Exhaust</v>
      </c>
      <c r="I250" s="1" t="str">
        <f>VLOOKUP($D250,PollutantProcess!$A:$E,5)</f>
        <v>Total Gaseous Hydrocarbons</v>
      </c>
      <c r="J250" t="b">
        <f t="shared" si="12"/>
        <v>1</v>
      </c>
    </row>
    <row r="251" spans="1:10" hidden="1" x14ac:dyDescent="0.25">
      <c r="A251">
        <v>61</v>
      </c>
      <c r="B251">
        <v>85</v>
      </c>
      <c r="D251">
        <v>102</v>
      </c>
      <c r="E251">
        <v>104</v>
      </c>
      <c r="G251" t="str">
        <f>VLOOKUP(E251,OperatingModes!$A:$B,2)</f>
        <v>60 minutes &lt;= Soak Time &lt; 90 minutes</v>
      </c>
      <c r="H251" s="1" t="str">
        <f>VLOOKUP($D251,PollutantProcess!$A:$E,3)</f>
        <v>Start Exhaust</v>
      </c>
      <c r="I251" s="1" t="str">
        <f>VLOOKUP($D251,PollutantProcess!$A:$E,5)</f>
        <v>Total Gaseous Hydrocarbons</v>
      </c>
      <c r="J251" t="b">
        <f t="shared" si="12"/>
        <v>1</v>
      </c>
    </row>
    <row r="252" spans="1:10" hidden="1" x14ac:dyDescent="0.25">
      <c r="A252">
        <v>61</v>
      </c>
      <c r="B252">
        <v>85</v>
      </c>
      <c r="D252">
        <v>102</v>
      </c>
      <c r="E252">
        <v>105</v>
      </c>
      <c r="G252" t="str">
        <f>VLOOKUP(E252,OperatingModes!$A:$B,2)</f>
        <v>90 minutes &lt;= Soak Time &lt; 120 minutes</v>
      </c>
      <c r="H252" s="1" t="str">
        <f>VLOOKUP($D252,PollutantProcess!$A:$E,3)</f>
        <v>Start Exhaust</v>
      </c>
      <c r="I252" s="1" t="str">
        <f>VLOOKUP($D252,PollutantProcess!$A:$E,5)</f>
        <v>Total Gaseous Hydrocarbons</v>
      </c>
      <c r="J252" t="b">
        <f t="shared" si="12"/>
        <v>1</v>
      </c>
    </row>
    <row r="253" spans="1:10" hidden="1" x14ac:dyDescent="0.25">
      <c r="A253">
        <v>61</v>
      </c>
      <c r="B253">
        <v>85</v>
      </c>
      <c r="D253">
        <v>102</v>
      </c>
      <c r="E253">
        <v>106</v>
      </c>
      <c r="G253" t="str">
        <f>VLOOKUP(E253,OperatingModes!$A:$B,2)</f>
        <v>120 minutes &lt;= Soak Time &lt; 360 minutes</v>
      </c>
      <c r="H253" s="1" t="str">
        <f>VLOOKUP($D253,PollutantProcess!$A:$E,3)</f>
        <v>Start Exhaust</v>
      </c>
      <c r="I253" s="1" t="str">
        <f>VLOOKUP($D253,PollutantProcess!$A:$E,5)</f>
        <v>Total Gaseous Hydrocarbons</v>
      </c>
      <c r="J253" t="b">
        <f t="shared" si="12"/>
        <v>1</v>
      </c>
    </row>
    <row r="254" spans="1:10" hidden="1" x14ac:dyDescent="0.25">
      <c r="A254">
        <v>61</v>
      </c>
      <c r="B254">
        <v>85</v>
      </c>
      <c r="D254">
        <v>102</v>
      </c>
      <c r="E254">
        <v>107</v>
      </c>
      <c r="G254" t="str">
        <f>VLOOKUP(E254,OperatingModes!$A:$B,2)</f>
        <v>360 minutes &lt;= Soak Time &lt; 720 minutes</v>
      </c>
      <c r="H254" s="1" t="str">
        <f>VLOOKUP($D254,PollutantProcess!$A:$E,3)</f>
        <v>Start Exhaust</v>
      </c>
      <c r="I254" s="1" t="str">
        <f>VLOOKUP($D254,PollutantProcess!$A:$E,5)</f>
        <v>Total Gaseous Hydrocarbons</v>
      </c>
      <c r="J254" t="b">
        <f t="shared" si="12"/>
        <v>1</v>
      </c>
    </row>
    <row r="255" spans="1:10" hidden="1" x14ac:dyDescent="0.25">
      <c r="A255">
        <v>61</v>
      </c>
      <c r="B255">
        <v>85</v>
      </c>
      <c r="D255">
        <v>102</v>
      </c>
      <c r="E255">
        <v>108</v>
      </c>
      <c r="G255" t="str">
        <f>VLOOKUP(E255,OperatingModes!$A:$B,2)</f>
        <v>720 minutes &lt;= Soak Time</v>
      </c>
      <c r="H255" s="1" t="str">
        <f>VLOOKUP($D255,PollutantProcess!$A:$E,3)</f>
        <v>Start Exhaust</v>
      </c>
      <c r="I255" s="1" t="str">
        <f>VLOOKUP($D255,PollutantProcess!$A:$E,5)</f>
        <v>Total Gaseous Hydrocarbons</v>
      </c>
      <c r="J255" t="b">
        <f t="shared" si="12"/>
        <v>1</v>
      </c>
    </row>
    <row r="256" spans="1:10" hidden="1" x14ac:dyDescent="0.25">
      <c r="A256">
        <v>61</v>
      </c>
      <c r="B256">
        <v>85</v>
      </c>
      <c r="D256">
        <v>190</v>
      </c>
      <c r="E256">
        <v>200</v>
      </c>
      <c r="G256" t="str">
        <f>VLOOKUP(E256,OperatingModes!$A:$B,2)</f>
        <v>Extended Idling</v>
      </c>
      <c r="H256" s="1" t="str">
        <f>VLOOKUP($D256,PollutantProcess!$A:$E,3)</f>
        <v>Extended Idle Exhaust</v>
      </c>
      <c r="I256" s="1" t="str">
        <f>VLOOKUP($D256,PollutantProcess!$A:$E,5)</f>
        <v>Total Gaseous Hydrocarbons</v>
      </c>
      <c r="J256" t="b">
        <f t="shared" si="12"/>
        <v>1</v>
      </c>
    </row>
    <row r="257" spans="1:10" hidden="1" x14ac:dyDescent="0.25">
      <c r="A257">
        <v>61</v>
      </c>
      <c r="B257">
        <v>85</v>
      </c>
      <c r="D257">
        <v>191</v>
      </c>
      <c r="E257">
        <v>201</v>
      </c>
      <c r="G257" t="str">
        <f>VLOOKUP(E257,OperatingModes!$A:$B,2)</f>
        <v>Hotelling Diesel Aux</v>
      </c>
      <c r="H257" s="1" t="str">
        <f>VLOOKUP($D257,PollutantProcess!$A:$E,3)</f>
        <v>Auxiliary Power Exhaust</v>
      </c>
      <c r="I257" s="1" t="str">
        <f>VLOOKUP($D257,PollutantProcess!$A:$E,5)</f>
        <v>Total Gaseous Hydrocarbons</v>
      </c>
      <c r="J257" t="b">
        <f t="shared" ref="J257:J258" si="14">SUMPRODUCT(--(H257=$L$2:$L$4))&gt;0</f>
        <v>1</v>
      </c>
    </row>
    <row r="258" spans="1:10" x14ac:dyDescent="0.25">
      <c r="A258">
        <v>61</v>
      </c>
      <c r="B258">
        <v>85</v>
      </c>
      <c r="D258">
        <v>501</v>
      </c>
      <c r="E258">
        <v>300</v>
      </c>
      <c r="G258" t="str">
        <f>VLOOKUP(E258,OperatingModes!$A:$B,2)</f>
        <v>All Running</v>
      </c>
      <c r="H258" s="1" t="str">
        <f>VLOOKUP($D258,PollutantProcess!$A:$E,3)</f>
        <v>Running Exhaust</v>
      </c>
      <c r="I258" s="1" t="str">
        <f>VLOOKUP($D258,PollutantProcess!$A:$E,5)</f>
        <v>Methane (CH4)</v>
      </c>
      <c r="J258" t="b">
        <f t="shared" si="14"/>
        <v>0</v>
      </c>
    </row>
    <row r="259" spans="1:10" hidden="1" x14ac:dyDescent="0.25">
      <c r="A259">
        <v>61</v>
      </c>
      <c r="B259">
        <v>85</v>
      </c>
      <c r="D259">
        <v>502</v>
      </c>
      <c r="E259">
        <v>100</v>
      </c>
      <c r="G259" t="str">
        <f>VLOOKUP(E259,OperatingModes!$A:$B,2)</f>
        <v>Starting (Used for all starts)</v>
      </c>
      <c r="H259" s="1" t="str">
        <f>VLOOKUP($D259,PollutantProcess!$A:$E,3)</f>
        <v>Start Exhaust</v>
      </c>
      <c r="I259" s="1" t="str">
        <f>VLOOKUP($D259,PollutantProcess!$A:$E,5)</f>
        <v>Methane (CH4)</v>
      </c>
      <c r="J259" t="b">
        <f t="shared" ref="J259:J291" si="15">SUMPRODUCT(--(H259=$L$2:$L$3))&gt;0</f>
        <v>1</v>
      </c>
    </row>
    <row r="260" spans="1:10" x14ac:dyDescent="0.25">
      <c r="A260">
        <v>61</v>
      </c>
      <c r="B260">
        <v>85</v>
      </c>
      <c r="D260">
        <v>601</v>
      </c>
      <c r="E260">
        <v>300</v>
      </c>
      <c r="G260" t="str">
        <f>VLOOKUP(E260,OperatingModes!$A:$B,2)</f>
        <v>All Running</v>
      </c>
      <c r="H260" s="1" t="str">
        <f>VLOOKUP($D260,PollutantProcess!$A:$E,3)</f>
        <v>Running Exhaust</v>
      </c>
      <c r="I260" s="1" t="str">
        <f>VLOOKUP($D260,PollutantProcess!$A:$E,5)</f>
        <v>Nitrous Oxide (N2O)</v>
      </c>
      <c r="J260" t="b">
        <f>SUMPRODUCT(--(H260=$L$2:$L$4))&gt;0</f>
        <v>0</v>
      </c>
    </row>
    <row r="261" spans="1:10" hidden="1" x14ac:dyDescent="0.25">
      <c r="A261">
        <v>61</v>
      </c>
      <c r="B261">
        <v>85</v>
      </c>
      <c r="D261">
        <v>602</v>
      </c>
      <c r="E261">
        <v>100</v>
      </c>
      <c r="G261" t="str">
        <f>VLOOKUP(E261,OperatingModes!$A:$B,2)</f>
        <v>Starting (Used for all starts)</v>
      </c>
      <c r="H261" s="1" t="str">
        <f>VLOOKUP($D261,PollutantProcess!$A:$E,3)</f>
        <v>Start Exhaust</v>
      </c>
      <c r="I261" s="1" t="str">
        <f>VLOOKUP($D261,PollutantProcess!$A:$E,5)</f>
        <v>Nitrous Oxide (N2O)</v>
      </c>
      <c r="J261" t="b">
        <f t="shared" si="15"/>
        <v>1</v>
      </c>
    </row>
    <row r="262" spans="1:10" hidden="1" x14ac:dyDescent="0.25">
      <c r="A262">
        <v>61</v>
      </c>
      <c r="B262">
        <v>85</v>
      </c>
      <c r="D262">
        <v>9090</v>
      </c>
      <c r="E262">
        <v>200</v>
      </c>
      <c r="G262" t="str">
        <f>VLOOKUP(E262,OperatingModes!$A:$B,2)</f>
        <v>Extended Idling</v>
      </c>
      <c r="H262" s="1" t="str">
        <f>VLOOKUP($D262,PollutantProcess!$A:$E,3)</f>
        <v>Extended Idle Exhaust</v>
      </c>
      <c r="I262" s="1" t="str">
        <f>VLOOKUP($D262,PollutantProcess!$A:$E,5)</f>
        <v>Atmospheric CO2</v>
      </c>
      <c r="J262" t="b">
        <f t="shared" si="15"/>
        <v>1</v>
      </c>
    </row>
    <row r="263" spans="1:10" x14ac:dyDescent="0.25">
      <c r="A263">
        <v>61</v>
      </c>
      <c r="B263">
        <v>85</v>
      </c>
      <c r="D263">
        <v>9101</v>
      </c>
      <c r="E263">
        <v>0</v>
      </c>
      <c r="G263" t="str">
        <f>VLOOKUP(E263,OperatingModes!$A:$B,2)</f>
        <v>Braking</v>
      </c>
      <c r="H263" s="1" t="str">
        <f>VLOOKUP($D263,PollutantProcess!$A:$E,3)</f>
        <v>Running Exhaust</v>
      </c>
      <c r="I263" s="1" t="str">
        <f>VLOOKUP($D263,PollutantProcess!$A:$E,5)</f>
        <v>Total Energy Consumption</v>
      </c>
      <c r="J263" t="b">
        <f t="shared" ref="J263:J286" si="16">SUMPRODUCT(--(H263=$L$2:$L$4))&gt;0</f>
        <v>0</v>
      </c>
    </row>
    <row r="264" spans="1:10" x14ac:dyDescent="0.25">
      <c r="A264">
        <v>61</v>
      </c>
      <c r="B264">
        <v>85</v>
      </c>
      <c r="D264">
        <v>9101</v>
      </c>
      <c r="E264">
        <v>1</v>
      </c>
      <c r="G264" t="str">
        <f>VLOOKUP(E264,OperatingModes!$A:$B,2)</f>
        <v>Idling</v>
      </c>
      <c r="H264" s="1" t="str">
        <f>VLOOKUP($D264,PollutantProcess!$A:$E,3)</f>
        <v>Running Exhaust</v>
      </c>
      <c r="I264" s="1" t="str">
        <f>VLOOKUP($D264,PollutantProcess!$A:$E,5)</f>
        <v>Total Energy Consumption</v>
      </c>
      <c r="J264" t="b">
        <f t="shared" si="16"/>
        <v>0</v>
      </c>
    </row>
    <row r="265" spans="1:10" x14ac:dyDescent="0.25">
      <c r="A265">
        <v>61</v>
      </c>
      <c r="B265">
        <v>85</v>
      </c>
      <c r="D265">
        <v>9101</v>
      </c>
      <c r="E265">
        <v>11</v>
      </c>
      <c r="G265" t="str">
        <f>VLOOKUP(E265,OperatingModes!$A:$B,2)</f>
        <v>Low Speed Coasting; VSP&lt; 0; 1&lt;=Speed&lt;25</v>
      </c>
      <c r="H265" s="1" t="str">
        <f>VLOOKUP($D265,PollutantProcess!$A:$E,3)</f>
        <v>Running Exhaust</v>
      </c>
      <c r="I265" s="1" t="str">
        <f>VLOOKUP($D265,PollutantProcess!$A:$E,5)</f>
        <v>Total Energy Consumption</v>
      </c>
      <c r="J265" t="b">
        <f t="shared" si="16"/>
        <v>0</v>
      </c>
    </row>
    <row r="266" spans="1:10" x14ac:dyDescent="0.25">
      <c r="A266">
        <v>61</v>
      </c>
      <c r="B266">
        <v>85</v>
      </c>
      <c r="D266">
        <v>9101</v>
      </c>
      <c r="E266">
        <v>12</v>
      </c>
      <c r="G266" t="str">
        <f>VLOOKUP(E266,OperatingModes!$A:$B,2)</f>
        <v>Cruise/Acceleration; 0&lt;=VSP&lt; 3; 1&lt;= Speed&lt;25</v>
      </c>
      <c r="H266" s="1" t="str">
        <f>VLOOKUP($D266,PollutantProcess!$A:$E,3)</f>
        <v>Running Exhaust</v>
      </c>
      <c r="I266" s="1" t="str">
        <f>VLOOKUP($D266,PollutantProcess!$A:$E,5)</f>
        <v>Total Energy Consumption</v>
      </c>
      <c r="J266" t="b">
        <f t="shared" si="16"/>
        <v>0</v>
      </c>
    </row>
    <row r="267" spans="1:10" x14ac:dyDescent="0.25">
      <c r="A267">
        <v>61</v>
      </c>
      <c r="B267">
        <v>85</v>
      </c>
      <c r="D267">
        <v>9101</v>
      </c>
      <c r="E267">
        <v>13</v>
      </c>
      <c r="G267" t="str">
        <f>VLOOKUP(E267,OperatingModes!$A:$B,2)</f>
        <v>Cruise/Acceleration; 3&lt;=VSP&lt; 6; 1&lt;=Speed&lt;25</v>
      </c>
      <c r="H267" s="1" t="str">
        <f>VLOOKUP($D267,PollutantProcess!$A:$E,3)</f>
        <v>Running Exhaust</v>
      </c>
      <c r="I267" s="1" t="str">
        <f>VLOOKUP($D267,PollutantProcess!$A:$E,5)</f>
        <v>Total Energy Consumption</v>
      </c>
      <c r="J267" t="b">
        <f t="shared" si="16"/>
        <v>0</v>
      </c>
    </row>
    <row r="268" spans="1:10" x14ac:dyDescent="0.25">
      <c r="A268">
        <v>61</v>
      </c>
      <c r="B268">
        <v>85</v>
      </c>
      <c r="D268">
        <v>9101</v>
      </c>
      <c r="E268">
        <v>14</v>
      </c>
      <c r="G268" t="str">
        <f>VLOOKUP(E268,OperatingModes!$A:$B,2)</f>
        <v>Cruise/Acceleration; 6&lt;=VSP&lt; 9; 1&lt;=Speed&lt;25</v>
      </c>
      <c r="H268" s="1" t="str">
        <f>VLOOKUP($D268,PollutantProcess!$A:$E,3)</f>
        <v>Running Exhaust</v>
      </c>
      <c r="I268" s="1" t="str">
        <f>VLOOKUP($D268,PollutantProcess!$A:$E,5)</f>
        <v>Total Energy Consumption</v>
      </c>
      <c r="J268" t="b">
        <f t="shared" si="16"/>
        <v>0</v>
      </c>
    </row>
    <row r="269" spans="1:10" x14ac:dyDescent="0.25">
      <c r="A269">
        <v>61</v>
      </c>
      <c r="B269">
        <v>85</v>
      </c>
      <c r="D269">
        <v>9101</v>
      </c>
      <c r="E269">
        <v>15</v>
      </c>
      <c r="G269" t="str">
        <f>VLOOKUP(E269,OperatingModes!$A:$B,2)</f>
        <v>Cruise/Acceleration; 9&lt;=VSP&lt;12; 1&lt;=Speed&lt;25</v>
      </c>
      <c r="H269" s="1" t="str">
        <f>VLOOKUP($D269,PollutantProcess!$A:$E,3)</f>
        <v>Running Exhaust</v>
      </c>
      <c r="I269" s="1" t="str">
        <f>VLOOKUP($D269,PollutantProcess!$A:$E,5)</f>
        <v>Total Energy Consumption</v>
      </c>
      <c r="J269" t="b">
        <f t="shared" si="16"/>
        <v>0</v>
      </c>
    </row>
    <row r="270" spans="1:10" x14ac:dyDescent="0.25">
      <c r="A270">
        <v>61</v>
      </c>
      <c r="B270">
        <v>85</v>
      </c>
      <c r="D270">
        <v>9101</v>
      </c>
      <c r="E270">
        <v>16</v>
      </c>
      <c r="G270" t="str">
        <f>VLOOKUP(E270,OperatingModes!$A:$B,2)</f>
        <v>Cruise/Acceleration; 12&lt;=VSP; 1&lt;=Speed&lt;25</v>
      </c>
      <c r="H270" s="1" t="str">
        <f>VLOOKUP($D270,PollutantProcess!$A:$E,3)</f>
        <v>Running Exhaust</v>
      </c>
      <c r="I270" s="1" t="str">
        <f>VLOOKUP($D270,PollutantProcess!$A:$E,5)</f>
        <v>Total Energy Consumption</v>
      </c>
      <c r="J270" t="b">
        <f t="shared" si="16"/>
        <v>0</v>
      </c>
    </row>
    <row r="271" spans="1:10" x14ac:dyDescent="0.25">
      <c r="A271">
        <v>61</v>
      </c>
      <c r="B271">
        <v>85</v>
      </c>
      <c r="D271">
        <v>9101</v>
      </c>
      <c r="E271">
        <v>21</v>
      </c>
      <c r="G271" t="str">
        <f>VLOOKUP(E271,OperatingModes!$A:$B,2)</f>
        <v>Moderate Speed Coasting; VSP&lt; 0; 25&lt;=Speed&lt;50</v>
      </c>
      <c r="H271" s="1" t="str">
        <f>VLOOKUP($D271,PollutantProcess!$A:$E,3)</f>
        <v>Running Exhaust</v>
      </c>
      <c r="I271" s="1" t="str">
        <f>VLOOKUP($D271,PollutantProcess!$A:$E,5)</f>
        <v>Total Energy Consumption</v>
      </c>
      <c r="J271" t="b">
        <f t="shared" si="16"/>
        <v>0</v>
      </c>
    </row>
    <row r="272" spans="1:10" x14ac:dyDescent="0.25">
      <c r="A272">
        <v>61</v>
      </c>
      <c r="B272">
        <v>85</v>
      </c>
      <c r="D272">
        <v>9101</v>
      </c>
      <c r="E272">
        <v>22</v>
      </c>
      <c r="G272" t="str">
        <f>VLOOKUP(E272,OperatingModes!$A:$B,2)</f>
        <v>Cruise/Acceleration; 0&lt;=VSP&lt; 3; 25&lt;=Speed&lt;50</v>
      </c>
      <c r="H272" s="1" t="str">
        <f>VLOOKUP($D272,PollutantProcess!$A:$E,3)</f>
        <v>Running Exhaust</v>
      </c>
      <c r="I272" s="1" t="str">
        <f>VLOOKUP($D272,PollutantProcess!$A:$E,5)</f>
        <v>Total Energy Consumption</v>
      </c>
      <c r="J272" t="b">
        <f t="shared" si="16"/>
        <v>0</v>
      </c>
    </row>
    <row r="273" spans="1:10" x14ac:dyDescent="0.25">
      <c r="A273">
        <v>61</v>
      </c>
      <c r="B273">
        <v>85</v>
      </c>
      <c r="D273">
        <v>9101</v>
      </c>
      <c r="E273">
        <v>23</v>
      </c>
      <c r="G273" t="str">
        <f>VLOOKUP(E273,OperatingModes!$A:$B,2)</f>
        <v>Cruise/Acceleration; 3&lt;=VSP&lt; 6; 25&lt;=Speed&lt;50</v>
      </c>
      <c r="H273" s="1" t="str">
        <f>VLOOKUP($D273,PollutantProcess!$A:$E,3)</f>
        <v>Running Exhaust</v>
      </c>
      <c r="I273" s="1" t="str">
        <f>VLOOKUP($D273,PollutantProcess!$A:$E,5)</f>
        <v>Total Energy Consumption</v>
      </c>
      <c r="J273" t="b">
        <f t="shared" si="16"/>
        <v>0</v>
      </c>
    </row>
    <row r="274" spans="1:10" x14ac:dyDescent="0.25">
      <c r="A274">
        <v>61</v>
      </c>
      <c r="B274">
        <v>85</v>
      </c>
      <c r="D274">
        <v>9101</v>
      </c>
      <c r="E274">
        <v>24</v>
      </c>
      <c r="G274" t="str">
        <f>VLOOKUP(E274,OperatingModes!$A:$B,2)</f>
        <v>Cruise/Acceleration; 6&lt;=VSP&lt; 9; 25&lt;=Speed&lt;50</v>
      </c>
      <c r="H274" s="1" t="str">
        <f>VLOOKUP($D274,PollutantProcess!$A:$E,3)</f>
        <v>Running Exhaust</v>
      </c>
      <c r="I274" s="1" t="str">
        <f>VLOOKUP($D274,PollutantProcess!$A:$E,5)</f>
        <v>Total Energy Consumption</v>
      </c>
      <c r="J274" t="b">
        <f t="shared" si="16"/>
        <v>0</v>
      </c>
    </row>
    <row r="275" spans="1:10" x14ac:dyDescent="0.25">
      <c r="A275">
        <v>61</v>
      </c>
      <c r="B275">
        <v>85</v>
      </c>
      <c r="D275">
        <v>9101</v>
      </c>
      <c r="E275">
        <v>25</v>
      </c>
      <c r="G275" t="str">
        <f>VLOOKUP(E275,OperatingModes!$A:$B,2)</f>
        <v>Cruise/Acceleration; 9&lt;=VSP&lt;12; 25&lt;=Speed&lt;50</v>
      </c>
      <c r="H275" s="1" t="str">
        <f>VLOOKUP($D275,PollutantProcess!$A:$E,3)</f>
        <v>Running Exhaust</v>
      </c>
      <c r="I275" s="1" t="str">
        <f>VLOOKUP($D275,PollutantProcess!$A:$E,5)</f>
        <v>Total Energy Consumption</v>
      </c>
      <c r="J275" t="b">
        <f t="shared" si="16"/>
        <v>0</v>
      </c>
    </row>
    <row r="276" spans="1:10" x14ac:dyDescent="0.25">
      <c r="A276">
        <v>61</v>
      </c>
      <c r="B276">
        <v>85</v>
      </c>
      <c r="D276">
        <v>9101</v>
      </c>
      <c r="E276">
        <v>27</v>
      </c>
      <c r="G276" t="str">
        <f>VLOOKUP(E276,OperatingModes!$A:$B,2)</f>
        <v>Cruise/Acceleration; 12&lt;=VSP&lt;18; 25&lt;=Speed&lt;50</v>
      </c>
      <c r="H276" s="1" t="str">
        <f>VLOOKUP($D276,PollutantProcess!$A:$E,3)</f>
        <v>Running Exhaust</v>
      </c>
      <c r="I276" s="1" t="str">
        <f>VLOOKUP($D276,PollutantProcess!$A:$E,5)</f>
        <v>Total Energy Consumption</v>
      </c>
      <c r="J276" t="b">
        <f t="shared" si="16"/>
        <v>0</v>
      </c>
    </row>
    <row r="277" spans="1:10" x14ac:dyDescent="0.25">
      <c r="A277">
        <v>61</v>
      </c>
      <c r="B277">
        <v>85</v>
      </c>
      <c r="D277">
        <v>9101</v>
      </c>
      <c r="E277">
        <v>28</v>
      </c>
      <c r="G277" t="str">
        <f>VLOOKUP(E277,OperatingModes!$A:$B,2)</f>
        <v>Cruise/Acceleration; 18&lt;=VSP&lt;24; 25&lt;=Speed&lt;50</v>
      </c>
      <c r="H277" s="1" t="str">
        <f>VLOOKUP($D277,PollutantProcess!$A:$E,3)</f>
        <v>Running Exhaust</v>
      </c>
      <c r="I277" s="1" t="str">
        <f>VLOOKUP($D277,PollutantProcess!$A:$E,5)</f>
        <v>Total Energy Consumption</v>
      </c>
      <c r="J277" t="b">
        <f t="shared" si="16"/>
        <v>0</v>
      </c>
    </row>
    <row r="278" spans="1:10" x14ac:dyDescent="0.25">
      <c r="A278">
        <v>61</v>
      </c>
      <c r="B278">
        <v>85</v>
      </c>
      <c r="D278">
        <v>9101</v>
      </c>
      <c r="E278">
        <v>29</v>
      </c>
      <c r="G278" t="str">
        <f>VLOOKUP(E278,OperatingModes!$A:$B,2)</f>
        <v>Cruise/Acceleration; 24&lt;=VSP&lt;30; 25&lt;=Speed&lt;50</v>
      </c>
      <c r="H278" s="1" t="str">
        <f>VLOOKUP($D278,PollutantProcess!$A:$E,3)</f>
        <v>Running Exhaust</v>
      </c>
      <c r="I278" s="1" t="str">
        <f>VLOOKUP($D278,PollutantProcess!$A:$E,5)</f>
        <v>Total Energy Consumption</v>
      </c>
      <c r="J278" t="b">
        <f t="shared" si="16"/>
        <v>0</v>
      </c>
    </row>
    <row r="279" spans="1:10" x14ac:dyDescent="0.25">
      <c r="A279">
        <v>61</v>
      </c>
      <c r="B279">
        <v>85</v>
      </c>
      <c r="D279">
        <v>9101</v>
      </c>
      <c r="E279">
        <v>30</v>
      </c>
      <c r="G279" t="str">
        <f>VLOOKUP(E279,OperatingModes!$A:$B,2)</f>
        <v>Cruise/Acceleration; 30&lt;=VSP; 25&lt;=Speed&lt;50</v>
      </c>
      <c r="H279" s="1" t="str">
        <f>VLOOKUP($D279,PollutantProcess!$A:$E,3)</f>
        <v>Running Exhaust</v>
      </c>
      <c r="I279" s="1" t="str">
        <f>VLOOKUP($D279,PollutantProcess!$A:$E,5)</f>
        <v>Total Energy Consumption</v>
      </c>
      <c r="J279" t="b">
        <f t="shared" si="16"/>
        <v>0</v>
      </c>
    </row>
    <row r="280" spans="1:10" x14ac:dyDescent="0.25">
      <c r="A280">
        <v>61</v>
      </c>
      <c r="B280">
        <v>85</v>
      </c>
      <c r="D280">
        <v>9101</v>
      </c>
      <c r="E280">
        <v>33</v>
      </c>
      <c r="G280" t="str">
        <f>VLOOKUP(E280,OperatingModes!$A:$B,2)</f>
        <v>Cruise/Acceleration; VSP&lt; 6; 50&lt;=Speed</v>
      </c>
      <c r="H280" s="1" t="str">
        <f>VLOOKUP($D280,PollutantProcess!$A:$E,3)</f>
        <v>Running Exhaust</v>
      </c>
      <c r="I280" s="1" t="str">
        <f>VLOOKUP($D280,PollutantProcess!$A:$E,5)</f>
        <v>Total Energy Consumption</v>
      </c>
      <c r="J280" t="b">
        <f t="shared" si="16"/>
        <v>0</v>
      </c>
    </row>
    <row r="281" spans="1:10" x14ac:dyDescent="0.25">
      <c r="A281">
        <v>61</v>
      </c>
      <c r="B281">
        <v>85</v>
      </c>
      <c r="D281">
        <v>9101</v>
      </c>
      <c r="E281">
        <v>35</v>
      </c>
      <c r="G281" t="str">
        <f>VLOOKUP(E281,OperatingModes!$A:$B,2)</f>
        <v>Cruise/Acceleration; 6&lt;=VSP&lt;12; 50&lt;=Speed</v>
      </c>
      <c r="H281" s="1" t="str">
        <f>VLOOKUP($D281,PollutantProcess!$A:$E,3)</f>
        <v>Running Exhaust</v>
      </c>
      <c r="I281" s="1" t="str">
        <f>VLOOKUP($D281,PollutantProcess!$A:$E,5)</f>
        <v>Total Energy Consumption</v>
      </c>
      <c r="J281" t="b">
        <f t="shared" si="16"/>
        <v>0</v>
      </c>
    </row>
    <row r="282" spans="1:10" x14ac:dyDescent="0.25">
      <c r="A282">
        <v>61</v>
      </c>
      <c r="B282">
        <v>85</v>
      </c>
      <c r="D282">
        <v>9101</v>
      </c>
      <c r="E282">
        <v>37</v>
      </c>
      <c r="G282" t="str">
        <f>VLOOKUP(E282,OperatingModes!$A:$B,2)</f>
        <v>Cruise/Acceleration; 12&lt;=VSP&lt;18; 50&lt;=Speed</v>
      </c>
      <c r="H282" s="1" t="str">
        <f>VLOOKUP($D282,PollutantProcess!$A:$E,3)</f>
        <v>Running Exhaust</v>
      </c>
      <c r="I282" s="1" t="str">
        <f>VLOOKUP($D282,PollutantProcess!$A:$E,5)</f>
        <v>Total Energy Consumption</v>
      </c>
      <c r="J282" t="b">
        <f t="shared" si="16"/>
        <v>0</v>
      </c>
    </row>
    <row r="283" spans="1:10" x14ac:dyDescent="0.25">
      <c r="A283">
        <v>61</v>
      </c>
      <c r="B283">
        <v>85</v>
      </c>
      <c r="D283">
        <v>9101</v>
      </c>
      <c r="E283">
        <v>38</v>
      </c>
      <c r="G283" t="str">
        <f>VLOOKUP(E283,OperatingModes!$A:$B,2)</f>
        <v>Cruise/Acceleration; 18&lt;=VSP&lt;24; 50&lt;=Speed</v>
      </c>
      <c r="H283" s="1" t="str">
        <f>VLOOKUP($D283,PollutantProcess!$A:$E,3)</f>
        <v>Running Exhaust</v>
      </c>
      <c r="I283" s="1" t="str">
        <f>VLOOKUP($D283,PollutantProcess!$A:$E,5)</f>
        <v>Total Energy Consumption</v>
      </c>
      <c r="J283" t="b">
        <f t="shared" si="16"/>
        <v>0</v>
      </c>
    </row>
    <row r="284" spans="1:10" x14ac:dyDescent="0.25">
      <c r="A284">
        <v>61</v>
      </c>
      <c r="B284">
        <v>85</v>
      </c>
      <c r="D284">
        <v>9101</v>
      </c>
      <c r="E284">
        <v>39</v>
      </c>
      <c r="G284" t="str">
        <f>VLOOKUP(E284,OperatingModes!$A:$B,2)</f>
        <v>Cruise/Acceleration; 24&lt;=VSP&lt;30; 50&lt;=Speed</v>
      </c>
      <c r="H284" s="1" t="str">
        <f>VLOOKUP($D284,PollutantProcess!$A:$E,3)</f>
        <v>Running Exhaust</v>
      </c>
      <c r="I284" s="1" t="str">
        <f>VLOOKUP($D284,PollutantProcess!$A:$E,5)</f>
        <v>Total Energy Consumption</v>
      </c>
      <c r="J284" t="b">
        <f t="shared" si="16"/>
        <v>0</v>
      </c>
    </row>
    <row r="285" spans="1:10" x14ac:dyDescent="0.25">
      <c r="A285">
        <v>61</v>
      </c>
      <c r="B285">
        <v>85</v>
      </c>
      <c r="D285">
        <v>9101</v>
      </c>
      <c r="E285">
        <v>40</v>
      </c>
      <c r="G285" t="str">
        <f>VLOOKUP(E285,OperatingModes!$A:$B,2)</f>
        <v>Cruise/Acceleration; 30&lt;=VSP; 50&lt;=Speed</v>
      </c>
      <c r="H285" s="1" t="str">
        <f>VLOOKUP($D285,PollutantProcess!$A:$E,3)</f>
        <v>Running Exhaust</v>
      </c>
      <c r="I285" s="1" t="str">
        <f>VLOOKUP($D285,PollutantProcess!$A:$E,5)</f>
        <v>Total Energy Consumption</v>
      </c>
      <c r="J285" t="b">
        <f t="shared" si="16"/>
        <v>0</v>
      </c>
    </row>
    <row r="286" spans="1:10" x14ac:dyDescent="0.25">
      <c r="A286">
        <v>61</v>
      </c>
      <c r="B286">
        <v>85</v>
      </c>
      <c r="D286">
        <v>9101</v>
      </c>
      <c r="E286">
        <v>501</v>
      </c>
      <c r="G286" t="str">
        <f>VLOOKUP(E286,OperatingModes!$A:$B,2)</f>
        <v>brakewear;stopped</v>
      </c>
      <c r="H286" s="1" t="str">
        <f>VLOOKUP($D286,PollutantProcess!$A:$E,3)</f>
        <v>Running Exhaust</v>
      </c>
      <c r="I286" s="1" t="str">
        <f>VLOOKUP($D286,PollutantProcess!$A:$E,5)</f>
        <v>Total Energy Consumption</v>
      </c>
      <c r="J286" t="b">
        <f t="shared" si="16"/>
        <v>0</v>
      </c>
    </row>
    <row r="287" spans="1:10" hidden="1" x14ac:dyDescent="0.25">
      <c r="A287">
        <v>61</v>
      </c>
      <c r="B287">
        <v>85</v>
      </c>
      <c r="D287">
        <v>9102</v>
      </c>
      <c r="E287">
        <v>100</v>
      </c>
      <c r="G287" t="str">
        <f>VLOOKUP(E287,OperatingModes!$A:$B,2)</f>
        <v>Starting (Used for all starts)</v>
      </c>
      <c r="H287" s="1" t="str">
        <f>VLOOKUP($D287,PollutantProcess!$A:$E,3)</f>
        <v>Start Exhaust</v>
      </c>
      <c r="I287" s="1" t="str">
        <f>VLOOKUP($D287,PollutantProcess!$A:$E,5)</f>
        <v>Total Energy Consumption</v>
      </c>
      <c r="J287" t="b">
        <f t="shared" si="15"/>
        <v>1</v>
      </c>
    </row>
    <row r="288" spans="1:10" hidden="1" x14ac:dyDescent="0.25">
      <c r="A288">
        <v>61</v>
      </c>
      <c r="B288">
        <v>85</v>
      </c>
      <c r="D288">
        <v>9102</v>
      </c>
      <c r="E288">
        <v>101</v>
      </c>
      <c r="G288" t="str">
        <f>VLOOKUP(E288,OperatingModes!$A:$B,2)</f>
        <v>Soak Time &lt; 6 minutes</v>
      </c>
      <c r="H288" s="1" t="str">
        <f>VLOOKUP($D288,PollutantProcess!$A:$E,3)</f>
        <v>Start Exhaust</v>
      </c>
      <c r="I288" s="1" t="str">
        <f>VLOOKUP($D288,PollutantProcess!$A:$E,5)</f>
        <v>Total Energy Consumption</v>
      </c>
      <c r="J288" t="b">
        <f t="shared" si="15"/>
        <v>1</v>
      </c>
    </row>
    <row r="289" spans="1:10" hidden="1" x14ac:dyDescent="0.25">
      <c r="A289">
        <v>61</v>
      </c>
      <c r="B289">
        <v>85</v>
      </c>
      <c r="D289">
        <v>9102</v>
      </c>
      <c r="E289">
        <v>102</v>
      </c>
      <c r="G289" t="str">
        <f>VLOOKUP(E289,OperatingModes!$A:$B,2)</f>
        <v>6 minutes &lt;= Soak Time &lt; 30 minutes</v>
      </c>
      <c r="H289" s="1" t="str">
        <f>VLOOKUP($D289,PollutantProcess!$A:$E,3)</f>
        <v>Start Exhaust</v>
      </c>
      <c r="I289" s="1" t="str">
        <f>VLOOKUP($D289,PollutantProcess!$A:$E,5)</f>
        <v>Total Energy Consumption</v>
      </c>
      <c r="J289" t="b">
        <f t="shared" si="15"/>
        <v>1</v>
      </c>
    </row>
    <row r="290" spans="1:10" hidden="1" x14ac:dyDescent="0.25">
      <c r="A290">
        <v>61</v>
      </c>
      <c r="B290">
        <v>85</v>
      </c>
      <c r="D290">
        <v>9102</v>
      </c>
      <c r="E290">
        <v>103</v>
      </c>
      <c r="G290" t="str">
        <f>VLOOKUP(E290,OperatingModes!$A:$B,2)</f>
        <v>30 minutes &lt;= Soak Time &lt; 60 minutes</v>
      </c>
      <c r="H290" s="1" t="str">
        <f>VLOOKUP($D290,PollutantProcess!$A:$E,3)</f>
        <v>Start Exhaust</v>
      </c>
      <c r="I290" s="1" t="str">
        <f>VLOOKUP($D290,PollutantProcess!$A:$E,5)</f>
        <v>Total Energy Consumption</v>
      </c>
      <c r="J290" t="b">
        <f t="shared" si="15"/>
        <v>1</v>
      </c>
    </row>
    <row r="291" spans="1:10" hidden="1" x14ac:dyDescent="0.25">
      <c r="A291">
        <v>61</v>
      </c>
      <c r="B291">
        <v>85</v>
      </c>
      <c r="D291">
        <v>9102</v>
      </c>
      <c r="E291">
        <v>104</v>
      </c>
      <c r="G291" t="str">
        <f>VLOOKUP(E291,OperatingModes!$A:$B,2)</f>
        <v>60 minutes &lt;= Soak Time &lt; 90 minutes</v>
      </c>
      <c r="H291" s="1" t="str">
        <f>VLOOKUP($D291,PollutantProcess!$A:$E,3)</f>
        <v>Start Exhaust</v>
      </c>
      <c r="I291" s="1" t="str">
        <f>VLOOKUP($D291,PollutantProcess!$A:$E,5)</f>
        <v>Total Energy Consumption</v>
      </c>
      <c r="J291" t="b">
        <f t="shared" si="15"/>
        <v>1</v>
      </c>
    </row>
    <row r="292" spans="1:10" hidden="1" x14ac:dyDescent="0.25">
      <c r="A292">
        <v>61</v>
      </c>
      <c r="B292">
        <v>85</v>
      </c>
      <c r="D292">
        <v>9102</v>
      </c>
      <c r="E292">
        <v>105</v>
      </c>
      <c r="G292" t="str">
        <f>VLOOKUP(E292,OperatingModes!$A:$B,2)</f>
        <v>90 minutes &lt;= Soak Time &lt; 120 minutes</v>
      </c>
      <c r="H292" s="1" t="str">
        <f>VLOOKUP($D292,PollutantProcess!$A:$E,3)</f>
        <v>Start Exhaust</v>
      </c>
      <c r="I292" s="1" t="str">
        <f>VLOOKUP($D292,PollutantProcess!$A:$E,5)</f>
        <v>Total Energy Consumption</v>
      </c>
      <c r="J292" t="b">
        <f>SUMPRODUCT(--(H292=$L$2:$L$3))&gt;0</f>
        <v>1</v>
      </c>
    </row>
    <row r="293" spans="1:10" hidden="1" x14ac:dyDescent="0.25">
      <c r="A293">
        <v>61</v>
      </c>
      <c r="B293">
        <v>85</v>
      </c>
      <c r="D293">
        <v>9102</v>
      </c>
      <c r="E293">
        <v>106</v>
      </c>
      <c r="G293" t="str">
        <f>VLOOKUP(E293,OperatingModes!$A:$B,2)</f>
        <v>120 minutes &lt;= Soak Time &lt; 360 minutes</v>
      </c>
      <c r="H293" s="1" t="str">
        <f>VLOOKUP($D293,PollutantProcess!$A:$E,3)</f>
        <v>Start Exhaust</v>
      </c>
      <c r="I293" s="1" t="str">
        <f>VLOOKUP($D293,PollutantProcess!$A:$E,5)</f>
        <v>Total Energy Consumption</v>
      </c>
      <c r="J293" t="b">
        <f t="shared" ref="J293:J296" si="17">SUMPRODUCT(--(H293=$L$2:$L$3))&gt;0</f>
        <v>1</v>
      </c>
    </row>
    <row r="294" spans="1:10" hidden="1" x14ac:dyDescent="0.25">
      <c r="A294">
        <v>61</v>
      </c>
      <c r="B294">
        <v>85</v>
      </c>
      <c r="D294">
        <v>9102</v>
      </c>
      <c r="E294">
        <v>107</v>
      </c>
      <c r="G294" t="str">
        <f>VLOOKUP(E294,OperatingModes!$A:$B,2)</f>
        <v>360 minutes &lt;= Soak Time &lt; 720 minutes</v>
      </c>
      <c r="H294" s="1" t="str">
        <f>VLOOKUP($D294,PollutantProcess!$A:$E,3)</f>
        <v>Start Exhaust</v>
      </c>
      <c r="I294" s="1" t="str">
        <f>VLOOKUP($D294,PollutantProcess!$A:$E,5)</f>
        <v>Total Energy Consumption</v>
      </c>
      <c r="J294" t="b">
        <f t="shared" si="17"/>
        <v>1</v>
      </c>
    </row>
    <row r="295" spans="1:10" hidden="1" x14ac:dyDescent="0.25">
      <c r="A295">
        <v>61</v>
      </c>
      <c r="B295">
        <v>85</v>
      </c>
      <c r="D295">
        <v>9102</v>
      </c>
      <c r="E295">
        <v>108</v>
      </c>
      <c r="G295" t="str">
        <f>VLOOKUP(E295,OperatingModes!$A:$B,2)</f>
        <v>720 minutes &lt;= Soak Time</v>
      </c>
      <c r="H295" s="1" t="str">
        <f>VLOOKUP($D295,PollutantProcess!$A:$E,3)</f>
        <v>Start Exhaust</v>
      </c>
      <c r="I295" s="1" t="str">
        <f>VLOOKUP($D295,PollutantProcess!$A:$E,5)</f>
        <v>Total Energy Consumption</v>
      </c>
      <c r="J295" t="b">
        <f t="shared" si="17"/>
        <v>1</v>
      </c>
    </row>
    <row r="296" spans="1:10" hidden="1" x14ac:dyDescent="0.25">
      <c r="A296">
        <v>61</v>
      </c>
      <c r="B296">
        <v>85</v>
      </c>
      <c r="D296">
        <v>9190</v>
      </c>
      <c r="E296">
        <v>200</v>
      </c>
      <c r="G296" t="str">
        <f>VLOOKUP(E296,OperatingModes!$A:$B,2)</f>
        <v>Extended Idling</v>
      </c>
      <c r="H296" s="1" t="str">
        <f>VLOOKUP($D296,PollutantProcess!$A:$E,3)</f>
        <v>Extended Idle Exhaust</v>
      </c>
      <c r="I296" s="1" t="str">
        <f>VLOOKUP($D296,PollutantProcess!$A:$E,5)</f>
        <v>Total Energy Consumption</v>
      </c>
      <c r="J296" t="b">
        <f t="shared" si="17"/>
        <v>1</v>
      </c>
    </row>
    <row r="297" spans="1:10" hidden="1" x14ac:dyDescent="0.25">
      <c r="A297">
        <v>61</v>
      </c>
      <c r="B297">
        <v>85</v>
      </c>
      <c r="D297">
        <v>9191</v>
      </c>
      <c r="E297">
        <v>201</v>
      </c>
      <c r="G297" t="str">
        <f>VLOOKUP(E297,OperatingModes!$A:$B,2)</f>
        <v>Hotelling Diesel Aux</v>
      </c>
      <c r="H297" s="1" t="str">
        <f>VLOOKUP($D297,PollutantProcess!$A:$E,3)</f>
        <v>Auxiliary Power Exhaust</v>
      </c>
      <c r="I297" s="1" t="str">
        <f>VLOOKUP($D297,PollutantProcess!$A:$E,5)</f>
        <v>Total Energy Consumption</v>
      </c>
      <c r="J297" t="b">
        <f>SUMPRODUCT(--(H297=$L$2:$L$4))&gt;0</f>
        <v>1</v>
      </c>
    </row>
  </sheetData>
  <autoFilter ref="A1:J297" xr:uid="{00000000-0009-0000-0000-000000000000}">
    <filterColumn colId="9">
      <filters>
        <filter val="FALS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7"/>
  <sheetViews>
    <sheetView topLeftCell="A100" workbookViewId="0">
      <selection activeCell="H117" sqref="H1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85</v>
      </c>
      <c r="D2">
        <v>101</v>
      </c>
      <c r="E2">
        <v>0</v>
      </c>
    </row>
    <row r="3" spans="1:6" x14ac:dyDescent="0.25">
      <c r="A3">
        <v>21</v>
      </c>
      <c r="B3">
        <v>85</v>
      </c>
      <c r="D3">
        <v>101</v>
      </c>
      <c r="E3">
        <v>1</v>
      </c>
    </row>
    <row r="4" spans="1:6" x14ac:dyDescent="0.25">
      <c r="A4">
        <v>21</v>
      </c>
      <c r="B4">
        <v>85</v>
      </c>
      <c r="D4">
        <v>101</v>
      </c>
      <c r="E4">
        <v>11</v>
      </c>
    </row>
    <row r="5" spans="1:6" x14ac:dyDescent="0.25">
      <c r="A5">
        <v>21</v>
      </c>
      <c r="B5">
        <v>85</v>
      </c>
      <c r="D5">
        <v>101</v>
      </c>
      <c r="E5">
        <v>12</v>
      </c>
    </row>
    <row r="6" spans="1:6" x14ac:dyDescent="0.25">
      <c r="A6">
        <v>21</v>
      </c>
      <c r="B6">
        <v>85</v>
      </c>
      <c r="D6">
        <v>101</v>
      </c>
      <c r="E6">
        <v>13</v>
      </c>
    </row>
    <row r="7" spans="1:6" x14ac:dyDescent="0.25">
      <c r="A7">
        <v>21</v>
      </c>
      <c r="B7">
        <v>85</v>
      </c>
      <c r="D7">
        <v>101</v>
      </c>
      <c r="E7">
        <v>14</v>
      </c>
    </row>
    <row r="8" spans="1:6" x14ac:dyDescent="0.25">
      <c r="A8">
        <v>21</v>
      </c>
      <c r="B8">
        <v>85</v>
      </c>
      <c r="D8">
        <v>101</v>
      </c>
      <c r="E8">
        <v>15</v>
      </c>
    </row>
    <row r="9" spans="1:6" x14ac:dyDescent="0.25">
      <c r="A9">
        <v>21</v>
      </c>
      <c r="B9">
        <v>85</v>
      </c>
      <c r="D9">
        <v>101</v>
      </c>
      <c r="E9">
        <v>16</v>
      </c>
    </row>
    <row r="10" spans="1:6" x14ac:dyDescent="0.25">
      <c r="A10">
        <v>21</v>
      </c>
      <c r="B10">
        <v>85</v>
      </c>
      <c r="D10">
        <v>101</v>
      </c>
      <c r="E10">
        <v>21</v>
      </c>
    </row>
    <row r="11" spans="1:6" x14ac:dyDescent="0.25">
      <c r="A11">
        <v>21</v>
      </c>
      <c r="B11">
        <v>85</v>
      </c>
      <c r="D11">
        <v>101</v>
      </c>
      <c r="E11">
        <v>22</v>
      </c>
    </row>
    <row r="12" spans="1:6" x14ac:dyDescent="0.25">
      <c r="A12">
        <v>21</v>
      </c>
      <c r="B12">
        <v>85</v>
      </c>
      <c r="D12">
        <v>101</v>
      </c>
      <c r="E12">
        <v>23</v>
      </c>
    </row>
    <row r="13" spans="1:6" x14ac:dyDescent="0.25">
      <c r="A13">
        <v>21</v>
      </c>
      <c r="B13">
        <v>85</v>
      </c>
      <c r="D13">
        <v>101</v>
      </c>
      <c r="E13">
        <v>24</v>
      </c>
    </row>
    <row r="14" spans="1:6" x14ac:dyDescent="0.25">
      <c r="A14">
        <v>21</v>
      </c>
      <c r="B14">
        <v>85</v>
      </c>
      <c r="D14">
        <v>101</v>
      </c>
      <c r="E14">
        <v>25</v>
      </c>
    </row>
    <row r="15" spans="1:6" x14ac:dyDescent="0.25">
      <c r="A15">
        <v>21</v>
      </c>
      <c r="B15">
        <v>85</v>
      </c>
      <c r="D15">
        <v>101</v>
      </c>
      <c r="E15">
        <v>27</v>
      </c>
    </row>
    <row r="16" spans="1:6" x14ac:dyDescent="0.25">
      <c r="A16">
        <v>21</v>
      </c>
      <c r="B16">
        <v>85</v>
      </c>
      <c r="D16">
        <v>101</v>
      </c>
      <c r="E16">
        <v>28</v>
      </c>
    </row>
    <row r="17" spans="1:5" x14ac:dyDescent="0.25">
      <c r="A17">
        <v>21</v>
      </c>
      <c r="B17">
        <v>85</v>
      </c>
      <c r="D17">
        <v>101</v>
      </c>
      <c r="E17">
        <v>29</v>
      </c>
    </row>
    <row r="18" spans="1:5" x14ac:dyDescent="0.25">
      <c r="A18">
        <v>21</v>
      </c>
      <c r="B18">
        <v>85</v>
      </c>
      <c r="D18">
        <v>101</v>
      </c>
      <c r="E18">
        <v>30</v>
      </c>
    </row>
    <row r="19" spans="1:5" x14ac:dyDescent="0.25">
      <c r="A19">
        <v>21</v>
      </c>
      <c r="B19">
        <v>85</v>
      </c>
      <c r="D19">
        <v>101</v>
      </c>
      <c r="E19">
        <v>33</v>
      </c>
    </row>
    <row r="20" spans="1:5" x14ac:dyDescent="0.25">
      <c r="A20">
        <v>21</v>
      </c>
      <c r="B20">
        <v>85</v>
      </c>
      <c r="D20">
        <v>101</v>
      </c>
      <c r="E20">
        <v>35</v>
      </c>
    </row>
    <row r="21" spans="1:5" x14ac:dyDescent="0.25">
      <c r="A21">
        <v>21</v>
      </c>
      <c r="B21">
        <v>85</v>
      </c>
      <c r="D21">
        <v>101</v>
      </c>
      <c r="E21">
        <v>37</v>
      </c>
    </row>
    <row r="22" spans="1:5" x14ac:dyDescent="0.25">
      <c r="A22">
        <v>21</v>
      </c>
      <c r="B22">
        <v>85</v>
      </c>
      <c r="D22">
        <v>101</v>
      </c>
      <c r="E22">
        <v>38</v>
      </c>
    </row>
    <row r="23" spans="1:5" x14ac:dyDescent="0.25">
      <c r="A23">
        <v>21</v>
      </c>
      <c r="B23">
        <v>85</v>
      </c>
      <c r="D23">
        <v>101</v>
      </c>
      <c r="E23">
        <v>39</v>
      </c>
    </row>
    <row r="24" spans="1:5" x14ac:dyDescent="0.25">
      <c r="A24">
        <v>21</v>
      </c>
      <c r="B24">
        <v>85</v>
      </c>
      <c r="D24">
        <v>101</v>
      </c>
      <c r="E24">
        <v>40</v>
      </c>
    </row>
    <row r="25" spans="1:5" x14ac:dyDescent="0.25">
      <c r="A25">
        <v>21</v>
      </c>
      <c r="B25">
        <v>85</v>
      </c>
      <c r="D25">
        <v>101</v>
      </c>
      <c r="E25">
        <v>501</v>
      </c>
    </row>
    <row r="26" spans="1:5" x14ac:dyDescent="0.25">
      <c r="A26">
        <v>21</v>
      </c>
      <c r="B26">
        <v>85</v>
      </c>
      <c r="D26">
        <v>102</v>
      </c>
      <c r="E26">
        <v>101</v>
      </c>
    </row>
    <row r="27" spans="1:5" x14ac:dyDescent="0.25">
      <c r="A27">
        <v>21</v>
      </c>
      <c r="B27">
        <v>85</v>
      </c>
      <c r="D27">
        <v>102</v>
      </c>
      <c r="E27">
        <v>102</v>
      </c>
    </row>
    <row r="28" spans="1:5" x14ac:dyDescent="0.25">
      <c r="A28">
        <v>21</v>
      </c>
      <c r="B28">
        <v>85</v>
      </c>
      <c r="D28">
        <v>102</v>
      </c>
      <c r="E28">
        <v>103</v>
      </c>
    </row>
    <row r="29" spans="1:5" x14ac:dyDescent="0.25">
      <c r="A29">
        <v>21</v>
      </c>
      <c r="B29">
        <v>85</v>
      </c>
      <c r="D29">
        <v>102</v>
      </c>
      <c r="E29">
        <v>104</v>
      </c>
    </row>
    <row r="30" spans="1:5" x14ac:dyDescent="0.25">
      <c r="A30">
        <v>21</v>
      </c>
      <c r="B30">
        <v>85</v>
      </c>
      <c r="D30">
        <v>102</v>
      </c>
      <c r="E30">
        <v>105</v>
      </c>
    </row>
    <row r="31" spans="1:5" x14ac:dyDescent="0.25">
      <c r="A31">
        <v>21</v>
      </c>
      <c r="B31">
        <v>85</v>
      </c>
      <c r="D31">
        <v>102</v>
      </c>
      <c r="E31">
        <v>106</v>
      </c>
    </row>
    <row r="32" spans="1:5" x14ac:dyDescent="0.25">
      <c r="A32">
        <v>21</v>
      </c>
      <c r="B32">
        <v>85</v>
      </c>
      <c r="D32">
        <v>102</v>
      </c>
      <c r="E32">
        <v>107</v>
      </c>
    </row>
    <row r="33" spans="1:5" x14ac:dyDescent="0.25">
      <c r="A33">
        <v>21</v>
      </c>
      <c r="B33">
        <v>85</v>
      </c>
      <c r="D33">
        <v>102</v>
      </c>
      <c r="E33">
        <v>108</v>
      </c>
    </row>
    <row r="34" spans="1:5" x14ac:dyDescent="0.25">
      <c r="A34">
        <v>21</v>
      </c>
      <c r="B34">
        <v>85</v>
      </c>
      <c r="D34">
        <v>190</v>
      </c>
      <c r="E34">
        <v>200</v>
      </c>
    </row>
    <row r="35" spans="1:5" x14ac:dyDescent="0.25">
      <c r="A35">
        <v>21</v>
      </c>
      <c r="B35">
        <v>85</v>
      </c>
      <c r="D35">
        <v>191</v>
      </c>
      <c r="E35">
        <v>201</v>
      </c>
    </row>
    <row r="36" spans="1:5" x14ac:dyDescent="0.25">
      <c r="A36">
        <v>21</v>
      </c>
      <c r="B36">
        <v>85</v>
      </c>
      <c r="D36">
        <v>501</v>
      </c>
      <c r="E36">
        <v>300</v>
      </c>
    </row>
    <row r="37" spans="1:5" x14ac:dyDescent="0.25">
      <c r="A37">
        <v>21</v>
      </c>
      <c r="B37">
        <v>85</v>
      </c>
      <c r="D37">
        <v>502</v>
      </c>
      <c r="E37">
        <v>100</v>
      </c>
    </row>
    <row r="38" spans="1:5" x14ac:dyDescent="0.25">
      <c r="A38">
        <v>21</v>
      </c>
      <c r="B38">
        <v>85</v>
      </c>
      <c r="D38">
        <v>601</v>
      </c>
      <c r="E38">
        <v>300</v>
      </c>
    </row>
    <row r="39" spans="1:5" x14ac:dyDescent="0.25">
      <c r="A39">
        <v>21</v>
      </c>
      <c r="B39">
        <v>85</v>
      </c>
      <c r="D39">
        <v>602</v>
      </c>
      <c r="E39">
        <v>100</v>
      </c>
    </row>
    <row r="40" spans="1:5" x14ac:dyDescent="0.25">
      <c r="A40">
        <v>21</v>
      </c>
      <c r="B40">
        <v>85</v>
      </c>
      <c r="D40">
        <v>9090</v>
      </c>
      <c r="E40">
        <v>200</v>
      </c>
    </row>
    <row r="41" spans="1:5" x14ac:dyDescent="0.25">
      <c r="A41">
        <v>21</v>
      </c>
      <c r="B41">
        <v>85</v>
      </c>
      <c r="D41">
        <v>9101</v>
      </c>
      <c r="E41">
        <v>0</v>
      </c>
    </row>
    <row r="42" spans="1:5" x14ac:dyDescent="0.25">
      <c r="A42">
        <v>21</v>
      </c>
      <c r="B42">
        <v>85</v>
      </c>
      <c r="D42">
        <v>9101</v>
      </c>
      <c r="E42">
        <v>1</v>
      </c>
    </row>
    <row r="43" spans="1:5" x14ac:dyDescent="0.25">
      <c r="A43">
        <v>21</v>
      </c>
      <c r="B43">
        <v>85</v>
      </c>
      <c r="D43">
        <v>9101</v>
      </c>
      <c r="E43">
        <v>11</v>
      </c>
    </row>
    <row r="44" spans="1:5" x14ac:dyDescent="0.25">
      <c r="A44">
        <v>21</v>
      </c>
      <c r="B44">
        <v>85</v>
      </c>
      <c r="D44">
        <v>9101</v>
      </c>
      <c r="E44">
        <v>12</v>
      </c>
    </row>
    <row r="45" spans="1:5" x14ac:dyDescent="0.25">
      <c r="A45">
        <v>21</v>
      </c>
      <c r="B45">
        <v>85</v>
      </c>
      <c r="D45">
        <v>9101</v>
      </c>
      <c r="E45">
        <v>13</v>
      </c>
    </row>
    <row r="46" spans="1:5" x14ac:dyDescent="0.25">
      <c r="A46">
        <v>21</v>
      </c>
      <c r="B46">
        <v>85</v>
      </c>
      <c r="D46">
        <v>9101</v>
      </c>
      <c r="E46">
        <v>14</v>
      </c>
    </row>
    <row r="47" spans="1:5" x14ac:dyDescent="0.25">
      <c r="A47">
        <v>21</v>
      </c>
      <c r="B47">
        <v>85</v>
      </c>
      <c r="D47">
        <v>9101</v>
      </c>
      <c r="E47">
        <v>15</v>
      </c>
    </row>
    <row r="48" spans="1:5" x14ac:dyDescent="0.25">
      <c r="A48">
        <v>21</v>
      </c>
      <c r="B48">
        <v>85</v>
      </c>
      <c r="D48">
        <v>9101</v>
      </c>
      <c r="E48">
        <v>16</v>
      </c>
    </row>
    <row r="49" spans="1:5" x14ac:dyDescent="0.25">
      <c r="A49">
        <v>21</v>
      </c>
      <c r="B49">
        <v>85</v>
      </c>
      <c r="D49">
        <v>9101</v>
      </c>
      <c r="E49">
        <v>21</v>
      </c>
    </row>
    <row r="50" spans="1:5" x14ac:dyDescent="0.25">
      <c r="A50">
        <v>21</v>
      </c>
      <c r="B50">
        <v>85</v>
      </c>
      <c r="D50">
        <v>9101</v>
      </c>
      <c r="E50">
        <v>22</v>
      </c>
    </row>
    <row r="51" spans="1:5" x14ac:dyDescent="0.25">
      <c r="A51">
        <v>21</v>
      </c>
      <c r="B51">
        <v>85</v>
      </c>
      <c r="D51">
        <v>9101</v>
      </c>
      <c r="E51">
        <v>23</v>
      </c>
    </row>
    <row r="52" spans="1:5" x14ac:dyDescent="0.25">
      <c r="A52">
        <v>21</v>
      </c>
      <c r="B52">
        <v>85</v>
      </c>
      <c r="D52">
        <v>9101</v>
      </c>
      <c r="E52">
        <v>24</v>
      </c>
    </row>
    <row r="53" spans="1:5" x14ac:dyDescent="0.25">
      <c r="A53">
        <v>21</v>
      </c>
      <c r="B53">
        <v>85</v>
      </c>
      <c r="D53">
        <v>9101</v>
      </c>
      <c r="E53">
        <v>25</v>
      </c>
    </row>
    <row r="54" spans="1:5" x14ac:dyDescent="0.25">
      <c r="A54">
        <v>21</v>
      </c>
      <c r="B54">
        <v>85</v>
      </c>
      <c r="D54">
        <v>9101</v>
      </c>
      <c r="E54">
        <v>27</v>
      </c>
    </row>
    <row r="55" spans="1:5" x14ac:dyDescent="0.25">
      <c r="A55">
        <v>21</v>
      </c>
      <c r="B55">
        <v>85</v>
      </c>
      <c r="D55">
        <v>9101</v>
      </c>
      <c r="E55">
        <v>28</v>
      </c>
    </row>
    <row r="56" spans="1:5" x14ac:dyDescent="0.25">
      <c r="A56">
        <v>21</v>
      </c>
      <c r="B56">
        <v>85</v>
      </c>
      <c r="D56">
        <v>9101</v>
      </c>
      <c r="E56">
        <v>29</v>
      </c>
    </row>
    <row r="57" spans="1:5" x14ac:dyDescent="0.25">
      <c r="A57">
        <v>21</v>
      </c>
      <c r="B57">
        <v>85</v>
      </c>
      <c r="D57">
        <v>9101</v>
      </c>
      <c r="E57">
        <v>30</v>
      </c>
    </row>
    <row r="58" spans="1:5" x14ac:dyDescent="0.25">
      <c r="A58">
        <v>21</v>
      </c>
      <c r="B58">
        <v>85</v>
      </c>
      <c r="D58">
        <v>9101</v>
      </c>
      <c r="E58">
        <v>33</v>
      </c>
    </row>
    <row r="59" spans="1:5" x14ac:dyDescent="0.25">
      <c r="A59">
        <v>21</v>
      </c>
      <c r="B59">
        <v>85</v>
      </c>
      <c r="D59">
        <v>9101</v>
      </c>
      <c r="E59">
        <v>35</v>
      </c>
    </row>
    <row r="60" spans="1:5" x14ac:dyDescent="0.25">
      <c r="A60">
        <v>21</v>
      </c>
      <c r="B60">
        <v>85</v>
      </c>
      <c r="D60">
        <v>9101</v>
      </c>
      <c r="E60">
        <v>37</v>
      </c>
    </row>
    <row r="61" spans="1:5" x14ac:dyDescent="0.25">
      <c r="A61">
        <v>21</v>
      </c>
      <c r="B61">
        <v>85</v>
      </c>
      <c r="D61">
        <v>9101</v>
      </c>
      <c r="E61">
        <v>38</v>
      </c>
    </row>
    <row r="62" spans="1:5" x14ac:dyDescent="0.25">
      <c r="A62">
        <v>21</v>
      </c>
      <c r="B62">
        <v>85</v>
      </c>
      <c r="D62">
        <v>9101</v>
      </c>
      <c r="E62">
        <v>39</v>
      </c>
    </row>
    <row r="63" spans="1:5" x14ac:dyDescent="0.25">
      <c r="A63">
        <v>21</v>
      </c>
      <c r="B63">
        <v>85</v>
      </c>
      <c r="D63">
        <v>9101</v>
      </c>
      <c r="E63">
        <v>40</v>
      </c>
    </row>
    <row r="64" spans="1:5" x14ac:dyDescent="0.25">
      <c r="A64">
        <v>21</v>
      </c>
      <c r="B64">
        <v>85</v>
      </c>
      <c r="D64">
        <v>9101</v>
      </c>
      <c r="E64">
        <v>501</v>
      </c>
    </row>
    <row r="65" spans="1:5" x14ac:dyDescent="0.25">
      <c r="A65">
        <v>21</v>
      </c>
      <c r="B65">
        <v>85</v>
      </c>
      <c r="D65">
        <v>9102</v>
      </c>
      <c r="E65">
        <v>100</v>
      </c>
    </row>
    <row r="66" spans="1:5" x14ac:dyDescent="0.25">
      <c r="A66">
        <v>21</v>
      </c>
      <c r="B66">
        <v>85</v>
      </c>
      <c r="D66">
        <v>9102</v>
      </c>
      <c r="E66">
        <v>101</v>
      </c>
    </row>
    <row r="67" spans="1:5" x14ac:dyDescent="0.25">
      <c r="A67">
        <v>21</v>
      </c>
      <c r="B67">
        <v>85</v>
      </c>
      <c r="D67">
        <v>9102</v>
      </c>
      <c r="E67">
        <v>102</v>
      </c>
    </row>
    <row r="68" spans="1:5" x14ac:dyDescent="0.25">
      <c r="A68">
        <v>21</v>
      </c>
      <c r="B68">
        <v>85</v>
      </c>
      <c r="D68">
        <v>9102</v>
      </c>
      <c r="E68">
        <v>103</v>
      </c>
    </row>
    <row r="69" spans="1:5" x14ac:dyDescent="0.25">
      <c r="A69">
        <v>21</v>
      </c>
      <c r="B69">
        <v>85</v>
      </c>
      <c r="D69">
        <v>9102</v>
      </c>
      <c r="E69">
        <v>104</v>
      </c>
    </row>
    <row r="70" spans="1:5" x14ac:dyDescent="0.25">
      <c r="A70">
        <v>21</v>
      </c>
      <c r="B70">
        <v>85</v>
      </c>
      <c r="D70">
        <v>9102</v>
      </c>
      <c r="E70">
        <v>105</v>
      </c>
    </row>
    <row r="71" spans="1:5" x14ac:dyDescent="0.25">
      <c r="A71">
        <v>21</v>
      </c>
      <c r="B71">
        <v>85</v>
      </c>
      <c r="D71">
        <v>9102</v>
      </c>
      <c r="E71">
        <v>106</v>
      </c>
    </row>
    <row r="72" spans="1:5" x14ac:dyDescent="0.25">
      <c r="A72">
        <v>21</v>
      </c>
      <c r="B72">
        <v>85</v>
      </c>
      <c r="D72">
        <v>9102</v>
      </c>
      <c r="E72">
        <v>107</v>
      </c>
    </row>
    <row r="73" spans="1:5" x14ac:dyDescent="0.25">
      <c r="A73">
        <v>21</v>
      </c>
      <c r="B73">
        <v>85</v>
      </c>
      <c r="D73">
        <v>9102</v>
      </c>
      <c r="E73">
        <v>108</v>
      </c>
    </row>
    <row r="74" spans="1:5" x14ac:dyDescent="0.25">
      <c r="A74">
        <v>21</v>
      </c>
      <c r="B74">
        <v>85</v>
      </c>
      <c r="D74">
        <v>9190</v>
      </c>
      <c r="E74">
        <v>200</v>
      </c>
    </row>
    <row r="75" spans="1:5" x14ac:dyDescent="0.25">
      <c r="A75">
        <v>21</v>
      </c>
      <c r="B75">
        <v>85</v>
      </c>
      <c r="D75">
        <v>9191</v>
      </c>
      <c r="E75">
        <v>201</v>
      </c>
    </row>
    <row r="76" spans="1:5" x14ac:dyDescent="0.25">
      <c r="A76">
        <v>42</v>
      </c>
      <c r="B76">
        <v>85</v>
      </c>
      <c r="D76">
        <v>101</v>
      </c>
      <c r="E76">
        <v>0</v>
      </c>
    </row>
    <row r="77" spans="1:5" x14ac:dyDescent="0.25">
      <c r="A77">
        <v>42</v>
      </c>
      <c r="B77">
        <v>85</v>
      </c>
      <c r="D77">
        <v>101</v>
      </c>
      <c r="E77">
        <v>1</v>
      </c>
    </row>
    <row r="78" spans="1:5" x14ac:dyDescent="0.25">
      <c r="A78">
        <v>42</v>
      </c>
      <c r="B78">
        <v>85</v>
      </c>
      <c r="D78">
        <v>101</v>
      </c>
      <c r="E78">
        <v>11</v>
      </c>
    </row>
    <row r="79" spans="1:5" x14ac:dyDescent="0.25">
      <c r="A79">
        <v>42</v>
      </c>
      <c r="B79">
        <v>85</v>
      </c>
      <c r="D79">
        <v>101</v>
      </c>
      <c r="E79">
        <v>12</v>
      </c>
    </row>
    <row r="80" spans="1:5" x14ac:dyDescent="0.25">
      <c r="A80">
        <v>42</v>
      </c>
      <c r="B80">
        <v>85</v>
      </c>
      <c r="D80">
        <v>101</v>
      </c>
      <c r="E80">
        <v>13</v>
      </c>
    </row>
    <row r="81" spans="1:5" x14ac:dyDescent="0.25">
      <c r="A81">
        <v>42</v>
      </c>
      <c r="B81">
        <v>85</v>
      </c>
      <c r="D81">
        <v>101</v>
      </c>
      <c r="E81">
        <v>14</v>
      </c>
    </row>
    <row r="82" spans="1:5" x14ac:dyDescent="0.25">
      <c r="A82">
        <v>42</v>
      </c>
      <c r="B82">
        <v>85</v>
      </c>
      <c r="D82">
        <v>101</v>
      </c>
      <c r="E82">
        <v>15</v>
      </c>
    </row>
    <row r="83" spans="1:5" x14ac:dyDescent="0.25">
      <c r="A83">
        <v>42</v>
      </c>
      <c r="B83">
        <v>85</v>
      </c>
      <c r="D83">
        <v>101</v>
      </c>
      <c r="E83">
        <v>16</v>
      </c>
    </row>
    <row r="84" spans="1:5" x14ac:dyDescent="0.25">
      <c r="A84">
        <v>42</v>
      </c>
      <c r="B84">
        <v>85</v>
      </c>
      <c r="D84">
        <v>101</v>
      </c>
      <c r="E84">
        <v>21</v>
      </c>
    </row>
    <row r="85" spans="1:5" x14ac:dyDescent="0.25">
      <c r="A85">
        <v>42</v>
      </c>
      <c r="B85">
        <v>85</v>
      </c>
      <c r="D85">
        <v>101</v>
      </c>
      <c r="E85">
        <v>22</v>
      </c>
    </row>
    <row r="86" spans="1:5" x14ac:dyDescent="0.25">
      <c r="A86">
        <v>42</v>
      </c>
      <c r="B86">
        <v>85</v>
      </c>
      <c r="D86">
        <v>101</v>
      </c>
      <c r="E86">
        <v>23</v>
      </c>
    </row>
    <row r="87" spans="1:5" x14ac:dyDescent="0.25">
      <c r="A87">
        <v>42</v>
      </c>
      <c r="B87">
        <v>85</v>
      </c>
      <c r="D87">
        <v>101</v>
      </c>
      <c r="E87">
        <v>24</v>
      </c>
    </row>
    <row r="88" spans="1:5" x14ac:dyDescent="0.25">
      <c r="A88">
        <v>42</v>
      </c>
      <c r="B88">
        <v>85</v>
      </c>
      <c r="D88">
        <v>101</v>
      </c>
      <c r="E88">
        <v>25</v>
      </c>
    </row>
    <row r="89" spans="1:5" x14ac:dyDescent="0.25">
      <c r="A89">
        <v>42</v>
      </c>
      <c r="B89">
        <v>85</v>
      </c>
      <c r="D89">
        <v>101</v>
      </c>
      <c r="E89">
        <v>27</v>
      </c>
    </row>
    <row r="90" spans="1:5" x14ac:dyDescent="0.25">
      <c r="A90">
        <v>42</v>
      </c>
      <c r="B90">
        <v>85</v>
      </c>
      <c r="D90">
        <v>101</v>
      </c>
      <c r="E90">
        <v>28</v>
      </c>
    </row>
    <row r="91" spans="1:5" x14ac:dyDescent="0.25">
      <c r="A91">
        <v>42</v>
      </c>
      <c r="B91">
        <v>85</v>
      </c>
      <c r="D91">
        <v>101</v>
      </c>
      <c r="E91">
        <v>29</v>
      </c>
    </row>
    <row r="92" spans="1:5" x14ac:dyDescent="0.25">
      <c r="A92">
        <v>42</v>
      </c>
      <c r="B92">
        <v>85</v>
      </c>
      <c r="D92">
        <v>101</v>
      </c>
      <c r="E92">
        <v>30</v>
      </c>
    </row>
    <row r="93" spans="1:5" x14ac:dyDescent="0.25">
      <c r="A93">
        <v>42</v>
      </c>
      <c r="B93">
        <v>85</v>
      </c>
      <c r="D93">
        <v>101</v>
      </c>
      <c r="E93">
        <v>33</v>
      </c>
    </row>
    <row r="94" spans="1:5" x14ac:dyDescent="0.25">
      <c r="A94">
        <v>42</v>
      </c>
      <c r="B94">
        <v>85</v>
      </c>
      <c r="D94">
        <v>101</v>
      </c>
      <c r="E94">
        <v>35</v>
      </c>
    </row>
    <row r="95" spans="1:5" x14ac:dyDescent="0.25">
      <c r="A95">
        <v>42</v>
      </c>
      <c r="B95">
        <v>85</v>
      </c>
      <c r="D95">
        <v>101</v>
      </c>
      <c r="E95">
        <v>37</v>
      </c>
    </row>
    <row r="96" spans="1:5" x14ac:dyDescent="0.25">
      <c r="A96">
        <v>42</v>
      </c>
      <c r="B96">
        <v>85</v>
      </c>
      <c r="D96">
        <v>101</v>
      </c>
      <c r="E96">
        <v>38</v>
      </c>
    </row>
    <row r="97" spans="1:5" x14ac:dyDescent="0.25">
      <c r="A97">
        <v>42</v>
      </c>
      <c r="B97">
        <v>85</v>
      </c>
      <c r="D97">
        <v>101</v>
      </c>
      <c r="E97">
        <v>39</v>
      </c>
    </row>
    <row r="98" spans="1:5" x14ac:dyDescent="0.25">
      <c r="A98">
        <v>42</v>
      </c>
      <c r="B98">
        <v>85</v>
      </c>
      <c r="D98">
        <v>101</v>
      </c>
      <c r="E98">
        <v>40</v>
      </c>
    </row>
    <row r="99" spans="1:5" x14ac:dyDescent="0.25">
      <c r="A99">
        <v>42</v>
      </c>
      <c r="B99">
        <v>85</v>
      </c>
      <c r="D99">
        <v>101</v>
      </c>
      <c r="E99">
        <v>501</v>
      </c>
    </row>
    <row r="100" spans="1:5" x14ac:dyDescent="0.25">
      <c r="A100">
        <v>42</v>
      </c>
      <c r="B100">
        <v>85</v>
      </c>
      <c r="D100">
        <v>102</v>
      </c>
      <c r="E100">
        <v>101</v>
      </c>
    </row>
    <row r="101" spans="1:5" x14ac:dyDescent="0.25">
      <c r="A101">
        <v>42</v>
      </c>
      <c r="B101">
        <v>85</v>
      </c>
      <c r="D101">
        <v>102</v>
      </c>
      <c r="E101">
        <v>102</v>
      </c>
    </row>
    <row r="102" spans="1:5" x14ac:dyDescent="0.25">
      <c r="A102">
        <v>42</v>
      </c>
      <c r="B102">
        <v>85</v>
      </c>
      <c r="D102">
        <v>102</v>
      </c>
      <c r="E102">
        <v>103</v>
      </c>
    </row>
    <row r="103" spans="1:5" x14ac:dyDescent="0.25">
      <c r="A103">
        <v>42</v>
      </c>
      <c r="B103">
        <v>85</v>
      </c>
      <c r="D103">
        <v>102</v>
      </c>
      <c r="E103">
        <v>104</v>
      </c>
    </row>
    <row r="104" spans="1:5" x14ac:dyDescent="0.25">
      <c r="A104">
        <v>42</v>
      </c>
      <c r="B104">
        <v>85</v>
      </c>
      <c r="D104">
        <v>102</v>
      </c>
      <c r="E104">
        <v>105</v>
      </c>
    </row>
    <row r="105" spans="1:5" x14ac:dyDescent="0.25">
      <c r="A105">
        <v>42</v>
      </c>
      <c r="B105">
        <v>85</v>
      </c>
      <c r="D105">
        <v>102</v>
      </c>
      <c r="E105">
        <v>106</v>
      </c>
    </row>
    <row r="106" spans="1:5" x14ac:dyDescent="0.25">
      <c r="A106">
        <v>42</v>
      </c>
      <c r="B106">
        <v>85</v>
      </c>
      <c r="D106">
        <v>102</v>
      </c>
      <c r="E106">
        <v>107</v>
      </c>
    </row>
    <row r="107" spans="1:5" x14ac:dyDescent="0.25">
      <c r="A107">
        <v>42</v>
      </c>
      <c r="B107">
        <v>85</v>
      </c>
      <c r="D107">
        <v>102</v>
      </c>
      <c r="E107">
        <v>108</v>
      </c>
    </row>
    <row r="108" spans="1:5" x14ac:dyDescent="0.25">
      <c r="A108">
        <v>42</v>
      </c>
      <c r="B108">
        <v>85</v>
      </c>
      <c r="D108">
        <v>190</v>
      </c>
      <c r="E108">
        <v>200</v>
      </c>
    </row>
    <row r="109" spans="1:5" x14ac:dyDescent="0.25">
      <c r="A109">
        <v>42</v>
      </c>
      <c r="B109">
        <v>85</v>
      </c>
      <c r="D109">
        <v>191</v>
      </c>
      <c r="E109">
        <v>201</v>
      </c>
    </row>
    <row r="110" spans="1:5" x14ac:dyDescent="0.25">
      <c r="A110">
        <v>42</v>
      </c>
      <c r="B110">
        <v>85</v>
      </c>
      <c r="D110">
        <v>501</v>
      </c>
      <c r="E110">
        <v>300</v>
      </c>
    </row>
    <row r="111" spans="1:5" x14ac:dyDescent="0.25">
      <c r="A111">
        <v>42</v>
      </c>
      <c r="B111">
        <v>85</v>
      </c>
      <c r="D111">
        <v>502</v>
      </c>
      <c r="E111">
        <v>100</v>
      </c>
    </row>
    <row r="112" spans="1:5" x14ac:dyDescent="0.25">
      <c r="A112">
        <v>42</v>
      </c>
      <c r="B112">
        <v>85</v>
      </c>
      <c r="D112">
        <v>601</v>
      </c>
      <c r="E112">
        <v>300</v>
      </c>
    </row>
    <row r="113" spans="1:5" x14ac:dyDescent="0.25">
      <c r="A113">
        <v>42</v>
      </c>
      <c r="B113">
        <v>85</v>
      </c>
      <c r="D113">
        <v>602</v>
      </c>
      <c r="E113">
        <v>100</v>
      </c>
    </row>
    <row r="114" spans="1:5" x14ac:dyDescent="0.25">
      <c r="A114">
        <v>42</v>
      </c>
      <c r="B114">
        <v>85</v>
      </c>
      <c r="D114">
        <v>9090</v>
      </c>
      <c r="E114">
        <v>200</v>
      </c>
    </row>
    <row r="115" spans="1:5" x14ac:dyDescent="0.25">
      <c r="A115">
        <v>42</v>
      </c>
      <c r="B115">
        <v>85</v>
      </c>
      <c r="D115">
        <v>9101</v>
      </c>
      <c r="E115">
        <v>0</v>
      </c>
    </row>
    <row r="116" spans="1:5" x14ac:dyDescent="0.25">
      <c r="A116">
        <v>42</v>
      </c>
      <c r="B116">
        <v>85</v>
      </c>
      <c r="D116">
        <v>9101</v>
      </c>
      <c r="E116">
        <v>1</v>
      </c>
    </row>
    <row r="117" spans="1:5" x14ac:dyDescent="0.25">
      <c r="A117">
        <v>42</v>
      </c>
      <c r="B117">
        <v>85</v>
      </c>
      <c r="D117">
        <v>9101</v>
      </c>
      <c r="E117">
        <v>11</v>
      </c>
    </row>
    <row r="118" spans="1:5" x14ac:dyDescent="0.25">
      <c r="A118">
        <v>42</v>
      </c>
      <c r="B118">
        <v>85</v>
      </c>
      <c r="D118">
        <v>9101</v>
      </c>
      <c r="E118">
        <v>12</v>
      </c>
    </row>
    <row r="119" spans="1:5" x14ac:dyDescent="0.25">
      <c r="A119">
        <v>42</v>
      </c>
      <c r="B119">
        <v>85</v>
      </c>
      <c r="D119">
        <v>9101</v>
      </c>
      <c r="E119">
        <v>13</v>
      </c>
    </row>
    <row r="120" spans="1:5" x14ac:dyDescent="0.25">
      <c r="A120">
        <v>42</v>
      </c>
      <c r="B120">
        <v>85</v>
      </c>
      <c r="D120">
        <v>9101</v>
      </c>
      <c r="E120">
        <v>14</v>
      </c>
    </row>
    <row r="121" spans="1:5" x14ac:dyDescent="0.25">
      <c r="A121">
        <v>42</v>
      </c>
      <c r="B121">
        <v>85</v>
      </c>
      <c r="D121">
        <v>9101</v>
      </c>
      <c r="E121">
        <v>15</v>
      </c>
    </row>
    <row r="122" spans="1:5" x14ac:dyDescent="0.25">
      <c r="A122">
        <v>42</v>
      </c>
      <c r="B122">
        <v>85</v>
      </c>
      <c r="D122">
        <v>9101</v>
      </c>
      <c r="E122">
        <v>16</v>
      </c>
    </row>
    <row r="123" spans="1:5" x14ac:dyDescent="0.25">
      <c r="A123">
        <v>42</v>
      </c>
      <c r="B123">
        <v>85</v>
      </c>
      <c r="D123">
        <v>9101</v>
      </c>
      <c r="E123">
        <v>21</v>
      </c>
    </row>
    <row r="124" spans="1:5" x14ac:dyDescent="0.25">
      <c r="A124">
        <v>42</v>
      </c>
      <c r="B124">
        <v>85</v>
      </c>
      <c r="D124">
        <v>9101</v>
      </c>
      <c r="E124">
        <v>22</v>
      </c>
    </row>
    <row r="125" spans="1:5" x14ac:dyDescent="0.25">
      <c r="A125">
        <v>42</v>
      </c>
      <c r="B125">
        <v>85</v>
      </c>
      <c r="D125">
        <v>9101</v>
      </c>
      <c r="E125">
        <v>23</v>
      </c>
    </row>
    <row r="126" spans="1:5" x14ac:dyDescent="0.25">
      <c r="A126">
        <v>42</v>
      </c>
      <c r="B126">
        <v>85</v>
      </c>
      <c r="D126">
        <v>9101</v>
      </c>
      <c r="E126">
        <v>24</v>
      </c>
    </row>
    <row r="127" spans="1:5" x14ac:dyDescent="0.25">
      <c r="A127">
        <v>42</v>
      </c>
      <c r="B127">
        <v>85</v>
      </c>
      <c r="D127">
        <v>9101</v>
      </c>
      <c r="E127">
        <v>25</v>
      </c>
    </row>
    <row r="128" spans="1:5" x14ac:dyDescent="0.25">
      <c r="A128">
        <v>42</v>
      </c>
      <c r="B128">
        <v>85</v>
      </c>
      <c r="D128">
        <v>9101</v>
      </c>
      <c r="E128">
        <v>27</v>
      </c>
    </row>
    <row r="129" spans="1:5" x14ac:dyDescent="0.25">
      <c r="A129">
        <v>42</v>
      </c>
      <c r="B129">
        <v>85</v>
      </c>
      <c r="D129">
        <v>9101</v>
      </c>
      <c r="E129">
        <v>28</v>
      </c>
    </row>
    <row r="130" spans="1:5" x14ac:dyDescent="0.25">
      <c r="A130">
        <v>42</v>
      </c>
      <c r="B130">
        <v>85</v>
      </c>
      <c r="D130">
        <v>9101</v>
      </c>
      <c r="E130">
        <v>29</v>
      </c>
    </row>
    <row r="131" spans="1:5" x14ac:dyDescent="0.25">
      <c r="A131">
        <v>42</v>
      </c>
      <c r="B131">
        <v>85</v>
      </c>
      <c r="D131">
        <v>9101</v>
      </c>
      <c r="E131">
        <v>30</v>
      </c>
    </row>
    <row r="132" spans="1:5" x14ac:dyDescent="0.25">
      <c r="A132">
        <v>42</v>
      </c>
      <c r="B132">
        <v>85</v>
      </c>
      <c r="D132">
        <v>9101</v>
      </c>
      <c r="E132">
        <v>33</v>
      </c>
    </row>
    <row r="133" spans="1:5" x14ac:dyDescent="0.25">
      <c r="A133">
        <v>42</v>
      </c>
      <c r="B133">
        <v>85</v>
      </c>
      <c r="D133">
        <v>9101</v>
      </c>
      <c r="E133">
        <v>35</v>
      </c>
    </row>
    <row r="134" spans="1:5" x14ac:dyDescent="0.25">
      <c r="A134">
        <v>42</v>
      </c>
      <c r="B134">
        <v>85</v>
      </c>
      <c r="D134">
        <v>9101</v>
      </c>
      <c r="E134">
        <v>37</v>
      </c>
    </row>
    <row r="135" spans="1:5" x14ac:dyDescent="0.25">
      <c r="A135">
        <v>42</v>
      </c>
      <c r="B135">
        <v>85</v>
      </c>
      <c r="D135">
        <v>9101</v>
      </c>
      <c r="E135">
        <v>38</v>
      </c>
    </row>
    <row r="136" spans="1:5" x14ac:dyDescent="0.25">
      <c r="A136">
        <v>42</v>
      </c>
      <c r="B136">
        <v>85</v>
      </c>
      <c r="D136">
        <v>9101</v>
      </c>
      <c r="E136">
        <v>39</v>
      </c>
    </row>
    <row r="137" spans="1:5" x14ac:dyDescent="0.25">
      <c r="A137">
        <v>42</v>
      </c>
      <c r="B137">
        <v>85</v>
      </c>
      <c r="D137">
        <v>9101</v>
      </c>
      <c r="E137">
        <v>40</v>
      </c>
    </row>
    <row r="138" spans="1:5" x14ac:dyDescent="0.25">
      <c r="A138">
        <v>42</v>
      </c>
      <c r="B138">
        <v>85</v>
      </c>
      <c r="D138">
        <v>9101</v>
      </c>
      <c r="E138">
        <v>501</v>
      </c>
    </row>
    <row r="139" spans="1:5" x14ac:dyDescent="0.25">
      <c r="A139">
        <v>42</v>
      </c>
      <c r="B139">
        <v>85</v>
      </c>
      <c r="D139">
        <v>9102</v>
      </c>
      <c r="E139">
        <v>100</v>
      </c>
    </row>
    <row r="140" spans="1:5" x14ac:dyDescent="0.25">
      <c r="A140">
        <v>42</v>
      </c>
      <c r="B140">
        <v>85</v>
      </c>
      <c r="D140">
        <v>9102</v>
      </c>
      <c r="E140">
        <v>101</v>
      </c>
    </row>
    <row r="141" spans="1:5" x14ac:dyDescent="0.25">
      <c r="A141">
        <v>42</v>
      </c>
      <c r="B141">
        <v>85</v>
      </c>
      <c r="D141">
        <v>9102</v>
      </c>
      <c r="E141">
        <v>102</v>
      </c>
    </row>
    <row r="142" spans="1:5" x14ac:dyDescent="0.25">
      <c r="A142">
        <v>42</v>
      </c>
      <c r="B142">
        <v>85</v>
      </c>
      <c r="D142">
        <v>9102</v>
      </c>
      <c r="E142">
        <v>103</v>
      </c>
    </row>
    <row r="143" spans="1:5" x14ac:dyDescent="0.25">
      <c r="A143">
        <v>42</v>
      </c>
      <c r="B143">
        <v>85</v>
      </c>
      <c r="D143">
        <v>9102</v>
      </c>
      <c r="E143">
        <v>104</v>
      </c>
    </row>
    <row r="144" spans="1:5" x14ac:dyDescent="0.25">
      <c r="A144">
        <v>42</v>
      </c>
      <c r="B144">
        <v>85</v>
      </c>
      <c r="D144">
        <v>9102</v>
      </c>
      <c r="E144">
        <v>105</v>
      </c>
    </row>
    <row r="145" spans="1:5" x14ac:dyDescent="0.25">
      <c r="A145">
        <v>42</v>
      </c>
      <c r="B145">
        <v>85</v>
      </c>
      <c r="D145">
        <v>9102</v>
      </c>
      <c r="E145">
        <v>106</v>
      </c>
    </row>
    <row r="146" spans="1:5" x14ac:dyDescent="0.25">
      <c r="A146">
        <v>42</v>
      </c>
      <c r="B146">
        <v>85</v>
      </c>
      <c r="D146">
        <v>9102</v>
      </c>
      <c r="E146">
        <v>107</v>
      </c>
    </row>
    <row r="147" spans="1:5" x14ac:dyDescent="0.25">
      <c r="A147">
        <v>42</v>
      </c>
      <c r="B147">
        <v>85</v>
      </c>
      <c r="D147">
        <v>9102</v>
      </c>
      <c r="E147">
        <v>108</v>
      </c>
    </row>
    <row r="148" spans="1:5" x14ac:dyDescent="0.25">
      <c r="A148">
        <v>42</v>
      </c>
      <c r="B148">
        <v>85</v>
      </c>
      <c r="D148">
        <v>9190</v>
      </c>
      <c r="E148">
        <v>200</v>
      </c>
    </row>
    <row r="149" spans="1:5" x14ac:dyDescent="0.25">
      <c r="A149">
        <v>42</v>
      </c>
      <c r="B149">
        <v>85</v>
      </c>
      <c r="D149">
        <v>9191</v>
      </c>
      <c r="E149">
        <v>201</v>
      </c>
    </row>
    <row r="150" spans="1:5" x14ac:dyDescent="0.25">
      <c r="A150">
        <v>52</v>
      </c>
      <c r="B150">
        <v>85</v>
      </c>
      <c r="D150">
        <v>101</v>
      </c>
      <c r="E150">
        <v>0</v>
      </c>
    </row>
    <row r="151" spans="1:5" x14ac:dyDescent="0.25">
      <c r="A151">
        <v>52</v>
      </c>
      <c r="B151">
        <v>85</v>
      </c>
      <c r="D151">
        <v>101</v>
      </c>
      <c r="E151">
        <v>1</v>
      </c>
    </row>
    <row r="152" spans="1:5" x14ac:dyDescent="0.25">
      <c r="A152">
        <v>52</v>
      </c>
      <c r="B152">
        <v>85</v>
      </c>
      <c r="D152">
        <v>101</v>
      </c>
      <c r="E152">
        <v>11</v>
      </c>
    </row>
    <row r="153" spans="1:5" x14ac:dyDescent="0.25">
      <c r="A153">
        <v>52</v>
      </c>
      <c r="B153">
        <v>85</v>
      </c>
      <c r="D153">
        <v>101</v>
      </c>
      <c r="E153">
        <v>12</v>
      </c>
    </row>
    <row r="154" spans="1:5" x14ac:dyDescent="0.25">
      <c r="A154">
        <v>52</v>
      </c>
      <c r="B154">
        <v>85</v>
      </c>
      <c r="D154">
        <v>101</v>
      </c>
      <c r="E154">
        <v>13</v>
      </c>
    </row>
    <row r="155" spans="1:5" x14ac:dyDescent="0.25">
      <c r="A155">
        <v>52</v>
      </c>
      <c r="B155">
        <v>85</v>
      </c>
      <c r="D155">
        <v>101</v>
      </c>
      <c r="E155">
        <v>14</v>
      </c>
    </row>
    <row r="156" spans="1:5" x14ac:dyDescent="0.25">
      <c r="A156">
        <v>52</v>
      </c>
      <c r="B156">
        <v>85</v>
      </c>
      <c r="D156">
        <v>101</v>
      </c>
      <c r="E156">
        <v>15</v>
      </c>
    </row>
    <row r="157" spans="1:5" x14ac:dyDescent="0.25">
      <c r="A157">
        <v>52</v>
      </c>
      <c r="B157">
        <v>85</v>
      </c>
      <c r="D157">
        <v>101</v>
      </c>
      <c r="E157">
        <v>16</v>
      </c>
    </row>
    <row r="158" spans="1:5" x14ac:dyDescent="0.25">
      <c r="A158">
        <v>52</v>
      </c>
      <c r="B158">
        <v>85</v>
      </c>
      <c r="D158">
        <v>101</v>
      </c>
      <c r="E158">
        <v>21</v>
      </c>
    </row>
    <row r="159" spans="1:5" x14ac:dyDescent="0.25">
      <c r="A159">
        <v>52</v>
      </c>
      <c r="B159">
        <v>85</v>
      </c>
      <c r="D159">
        <v>101</v>
      </c>
      <c r="E159">
        <v>22</v>
      </c>
    </row>
    <row r="160" spans="1:5" x14ac:dyDescent="0.25">
      <c r="A160">
        <v>52</v>
      </c>
      <c r="B160">
        <v>85</v>
      </c>
      <c r="D160">
        <v>101</v>
      </c>
      <c r="E160">
        <v>23</v>
      </c>
    </row>
    <row r="161" spans="1:5" x14ac:dyDescent="0.25">
      <c r="A161">
        <v>52</v>
      </c>
      <c r="B161">
        <v>85</v>
      </c>
      <c r="D161">
        <v>101</v>
      </c>
      <c r="E161">
        <v>24</v>
      </c>
    </row>
    <row r="162" spans="1:5" x14ac:dyDescent="0.25">
      <c r="A162">
        <v>52</v>
      </c>
      <c r="B162">
        <v>85</v>
      </c>
      <c r="D162">
        <v>101</v>
      </c>
      <c r="E162">
        <v>25</v>
      </c>
    </row>
    <row r="163" spans="1:5" x14ac:dyDescent="0.25">
      <c r="A163">
        <v>52</v>
      </c>
      <c r="B163">
        <v>85</v>
      </c>
      <c r="D163">
        <v>101</v>
      </c>
      <c r="E163">
        <v>27</v>
      </c>
    </row>
    <row r="164" spans="1:5" x14ac:dyDescent="0.25">
      <c r="A164">
        <v>52</v>
      </c>
      <c r="B164">
        <v>85</v>
      </c>
      <c r="D164">
        <v>101</v>
      </c>
      <c r="E164">
        <v>28</v>
      </c>
    </row>
    <row r="165" spans="1:5" x14ac:dyDescent="0.25">
      <c r="A165">
        <v>52</v>
      </c>
      <c r="B165">
        <v>85</v>
      </c>
      <c r="D165">
        <v>101</v>
      </c>
      <c r="E165">
        <v>29</v>
      </c>
    </row>
    <row r="166" spans="1:5" x14ac:dyDescent="0.25">
      <c r="A166">
        <v>52</v>
      </c>
      <c r="B166">
        <v>85</v>
      </c>
      <c r="D166">
        <v>101</v>
      </c>
      <c r="E166">
        <v>30</v>
      </c>
    </row>
    <row r="167" spans="1:5" x14ac:dyDescent="0.25">
      <c r="A167">
        <v>52</v>
      </c>
      <c r="B167">
        <v>85</v>
      </c>
      <c r="D167">
        <v>101</v>
      </c>
      <c r="E167">
        <v>33</v>
      </c>
    </row>
    <row r="168" spans="1:5" x14ac:dyDescent="0.25">
      <c r="A168">
        <v>52</v>
      </c>
      <c r="B168">
        <v>85</v>
      </c>
      <c r="D168">
        <v>101</v>
      </c>
      <c r="E168">
        <v>35</v>
      </c>
    </row>
    <row r="169" spans="1:5" x14ac:dyDescent="0.25">
      <c r="A169">
        <v>52</v>
      </c>
      <c r="B169">
        <v>85</v>
      </c>
      <c r="D169">
        <v>101</v>
      </c>
      <c r="E169">
        <v>37</v>
      </c>
    </row>
    <row r="170" spans="1:5" x14ac:dyDescent="0.25">
      <c r="A170">
        <v>52</v>
      </c>
      <c r="B170">
        <v>85</v>
      </c>
      <c r="D170">
        <v>101</v>
      </c>
      <c r="E170">
        <v>38</v>
      </c>
    </row>
    <row r="171" spans="1:5" x14ac:dyDescent="0.25">
      <c r="A171">
        <v>52</v>
      </c>
      <c r="B171">
        <v>85</v>
      </c>
      <c r="D171">
        <v>101</v>
      </c>
      <c r="E171">
        <v>39</v>
      </c>
    </row>
    <row r="172" spans="1:5" x14ac:dyDescent="0.25">
      <c r="A172">
        <v>52</v>
      </c>
      <c r="B172">
        <v>85</v>
      </c>
      <c r="D172">
        <v>101</v>
      </c>
      <c r="E172">
        <v>40</v>
      </c>
    </row>
    <row r="173" spans="1:5" x14ac:dyDescent="0.25">
      <c r="A173">
        <v>52</v>
      </c>
      <c r="B173">
        <v>85</v>
      </c>
      <c r="D173">
        <v>101</v>
      </c>
      <c r="E173">
        <v>501</v>
      </c>
    </row>
    <row r="174" spans="1:5" x14ac:dyDescent="0.25">
      <c r="A174">
        <v>52</v>
      </c>
      <c r="B174">
        <v>85</v>
      </c>
      <c r="D174">
        <v>102</v>
      </c>
      <c r="E174">
        <v>101</v>
      </c>
    </row>
    <row r="175" spans="1:5" x14ac:dyDescent="0.25">
      <c r="A175">
        <v>52</v>
      </c>
      <c r="B175">
        <v>85</v>
      </c>
      <c r="D175">
        <v>102</v>
      </c>
      <c r="E175">
        <v>102</v>
      </c>
    </row>
    <row r="176" spans="1:5" x14ac:dyDescent="0.25">
      <c r="A176">
        <v>52</v>
      </c>
      <c r="B176">
        <v>85</v>
      </c>
      <c r="D176">
        <v>102</v>
      </c>
      <c r="E176">
        <v>103</v>
      </c>
    </row>
    <row r="177" spans="1:5" x14ac:dyDescent="0.25">
      <c r="A177">
        <v>52</v>
      </c>
      <c r="B177">
        <v>85</v>
      </c>
      <c r="D177">
        <v>102</v>
      </c>
      <c r="E177">
        <v>104</v>
      </c>
    </row>
    <row r="178" spans="1:5" x14ac:dyDescent="0.25">
      <c r="A178">
        <v>52</v>
      </c>
      <c r="B178">
        <v>85</v>
      </c>
      <c r="D178">
        <v>102</v>
      </c>
      <c r="E178">
        <v>105</v>
      </c>
    </row>
    <row r="179" spans="1:5" x14ac:dyDescent="0.25">
      <c r="A179">
        <v>52</v>
      </c>
      <c r="B179">
        <v>85</v>
      </c>
      <c r="D179">
        <v>102</v>
      </c>
      <c r="E179">
        <v>106</v>
      </c>
    </row>
    <row r="180" spans="1:5" x14ac:dyDescent="0.25">
      <c r="A180">
        <v>52</v>
      </c>
      <c r="B180">
        <v>85</v>
      </c>
      <c r="D180">
        <v>102</v>
      </c>
      <c r="E180">
        <v>107</v>
      </c>
    </row>
    <row r="181" spans="1:5" x14ac:dyDescent="0.25">
      <c r="A181">
        <v>52</v>
      </c>
      <c r="B181">
        <v>85</v>
      </c>
      <c r="D181">
        <v>102</v>
      </c>
      <c r="E181">
        <v>108</v>
      </c>
    </row>
    <row r="182" spans="1:5" x14ac:dyDescent="0.25">
      <c r="A182">
        <v>52</v>
      </c>
      <c r="B182">
        <v>85</v>
      </c>
      <c r="D182">
        <v>190</v>
      </c>
      <c r="E182">
        <v>200</v>
      </c>
    </row>
    <row r="183" spans="1:5" x14ac:dyDescent="0.25">
      <c r="A183">
        <v>52</v>
      </c>
      <c r="B183">
        <v>85</v>
      </c>
      <c r="D183">
        <v>191</v>
      </c>
      <c r="E183">
        <v>201</v>
      </c>
    </row>
    <row r="184" spans="1:5" x14ac:dyDescent="0.25">
      <c r="A184">
        <v>52</v>
      </c>
      <c r="B184">
        <v>85</v>
      </c>
      <c r="D184">
        <v>501</v>
      </c>
      <c r="E184">
        <v>300</v>
      </c>
    </row>
    <row r="185" spans="1:5" x14ac:dyDescent="0.25">
      <c r="A185">
        <v>52</v>
      </c>
      <c r="B185">
        <v>85</v>
      </c>
      <c r="D185">
        <v>502</v>
      </c>
      <c r="E185">
        <v>100</v>
      </c>
    </row>
    <row r="186" spans="1:5" x14ac:dyDescent="0.25">
      <c r="A186">
        <v>52</v>
      </c>
      <c r="B186">
        <v>85</v>
      </c>
      <c r="D186">
        <v>601</v>
      </c>
      <c r="E186">
        <v>300</v>
      </c>
    </row>
    <row r="187" spans="1:5" x14ac:dyDescent="0.25">
      <c r="A187">
        <v>52</v>
      </c>
      <c r="B187">
        <v>85</v>
      </c>
      <c r="D187">
        <v>602</v>
      </c>
      <c r="E187">
        <v>100</v>
      </c>
    </row>
    <row r="188" spans="1:5" x14ac:dyDescent="0.25">
      <c r="A188">
        <v>52</v>
      </c>
      <c r="B188">
        <v>85</v>
      </c>
      <c r="D188">
        <v>9090</v>
      </c>
      <c r="E188">
        <v>200</v>
      </c>
    </row>
    <row r="189" spans="1:5" x14ac:dyDescent="0.25">
      <c r="A189">
        <v>52</v>
      </c>
      <c r="B189">
        <v>85</v>
      </c>
      <c r="D189">
        <v>9101</v>
      </c>
      <c r="E189">
        <v>0</v>
      </c>
    </row>
    <row r="190" spans="1:5" x14ac:dyDescent="0.25">
      <c r="A190">
        <v>52</v>
      </c>
      <c r="B190">
        <v>85</v>
      </c>
      <c r="D190">
        <v>9101</v>
      </c>
      <c r="E190">
        <v>1</v>
      </c>
    </row>
    <row r="191" spans="1:5" x14ac:dyDescent="0.25">
      <c r="A191">
        <v>52</v>
      </c>
      <c r="B191">
        <v>85</v>
      </c>
      <c r="D191">
        <v>9101</v>
      </c>
      <c r="E191">
        <v>11</v>
      </c>
    </row>
    <row r="192" spans="1:5" x14ac:dyDescent="0.25">
      <c r="A192">
        <v>52</v>
      </c>
      <c r="B192">
        <v>85</v>
      </c>
      <c r="D192">
        <v>9101</v>
      </c>
      <c r="E192">
        <v>12</v>
      </c>
    </row>
    <row r="193" spans="1:5" x14ac:dyDescent="0.25">
      <c r="A193">
        <v>52</v>
      </c>
      <c r="B193">
        <v>85</v>
      </c>
      <c r="D193">
        <v>9101</v>
      </c>
      <c r="E193">
        <v>13</v>
      </c>
    </row>
    <row r="194" spans="1:5" x14ac:dyDescent="0.25">
      <c r="A194">
        <v>52</v>
      </c>
      <c r="B194">
        <v>85</v>
      </c>
      <c r="D194">
        <v>9101</v>
      </c>
      <c r="E194">
        <v>14</v>
      </c>
    </row>
    <row r="195" spans="1:5" x14ac:dyDescent="0.25">
      <c r="A195">
        <v>52</v>
      </c>
      <c r="B195">
        <v>85</v>
      </c>
      <c r="D195">
        <v>9101</v>
      </c>
      <c r="E195">
        <v>15</v>
      </c>
    </row>
    <row r="196" spans="1:5" x14ac:dyDescent="0.25">
      <c r="A196">
        <v>52</v>
      </c>
      <c r="B196">
        <v>85</v>
      </c>
      <c r="D196">
        <v>9101</v>
      </c>
      <c r="E196">
        <v>16</v>
      </c>
    </row>
    <row r="197" spans="1:5" x14ac:dyDescent="0.25">
      <c r="A197">
        <v>52</v>
      </c>
      <c r="B197">
        <v>85</v>
      </c>
      <c r="D197">
        <v>9101</v>
      </c>
      <c r="E197">
        <v>21</v>
      </c>
    </row>
    <row r="198" spans="1:5" x14ac:dyDescent="0.25">
      <c r="A198">
        <v>52</v>
      </c>
      <c r="B198">
        <v>85</v>
      </c>
      <c r="D198">
        <v>9101</v>
      </c>
      <c r="E198">
        <v>22</v>
      </c>
    </row>
    <row r="199" spans="1:5" x14ac:dyDescent="0.25">
      <c r="A199">
        <v>52</v>
      </c>
      <c r="B199">
        <v>85</v>
      </c>
      <c r="D199">
        <v>9101</v>
      </c>
      <c r="E199">
        <v>23</v>
      </c>
    </row>
    <row r="200" spans="1:5" x14ac:dyDescent="0.25">
      <c r="A200">
        <v>52</v>
      </c>
      <c r="B200">
        <v>85</v>
      </c>
      <c r="D200">
        <v>9101</v>
      </c>
      <c r="E200">
        <v>24</v>
      </c>
    </row>
    <row r="201" spans="1:5" x14ac:dyDescent="0.25">
      <c r="A201">
        <v>52</v>
      </c>
      <c r="B201">
        <v>85</v>
      </c>
      <c r="D201">
        <v>9101</v>
      </c>
      <c r="E201">
        <v>25</v>
      </c>
    </row>
    <row r="202" spans="1:5" x14ac:dyDescent="0.25">
      <c r="A202">
        <v>52</v>
      </c>
      <c r="B202">
        <v>85</v>
      </c>
      <c r="D202">
        <v>9101</v>
      </c>
      <c r="E202">
        <v>27</v>
      </c>
    </row>
    <row r="203" spans="1:5" x14ac:dyDescent="0.25">
      <c r="A203">
        <v>52</v>
      </c>
      <c r="B203">
        <v>85</v>
      </c>
      <c r="D203">
        <v>9101</v>
      </c>
      <c r="E203">
        <v>28</v>
      </c>
    </row>
    <row r="204" spans="1:5" x14ac:dyDescent="0.25">
      <c r="A204">
        <v>52</v>
      </c>
      <c r="B204">
        <v>85</v>
      </c>
      <c r="D204">
        <v>9101</v>
      </c>
      <c r="E204">
        <v>29</v>
      </c>
    </row>
    <row r="205" spans="1:5" x14ac:dyDescent="0.25">
      <c r="A205">
        <v>52</v>
      </c>
      <c r="B205">
        <v>85</v>
      </c>
      <c r="D205">
        <v>9101</v>
      </c>
      <c r="E205">
        <v>30</v>
      </c>
    </row>
    <row r="206" spans="1:5" x14ac:dyDescent="0.25">
      <c r="A206">
        <v>52</v>
      </c>
      <c r="B206">
        <v>85</v>
      </c>
      <c r="D206">
        <v>9101</v>
      </c>
      <c r="E206">
        <v>33</v>
      </c>
    </row>
    <row r="207" spans="1:5" x14ac:dyDescent="0.25">
      <c r="A207">
        <v>52</v>
      </c>
      <c r="B207">
        <v>85</v>
      </c>
      <c r="D207">
        <v>9101</v>
      </c>
      <c r="E207">
        <v>35</v>
      </c>
    </row>
    <row r="208" spans="1:5" x14ac:dyDescent="0.25">
      <c r="A208">
        <v>52</v>
      </c>
      <c r="B208">
        <v>85</v>
      </c>
      <c r="D208">
        <v>9101</v>
      </c>
      <c r="E208">
        <v>37</v>
      </c>
    </row>
    <row r="209" spans="1:5" x14ac:dyDescent="0.25">
      <c r="A209">
        <v>52</v>
      </c>
      <c r="B209">
        <v>85</v>
      </c>
      <c r="D209">
        <v>9101</v>
      </c>
      <c r="E209">
        <v>38</v>
      </c>
    </row>
    <row r="210" spans="1:5" x14ac:dyDescent="0.25">
      <c r="A210">
        <v>52</v>
      </c>
      <c r="B210">
        <v>85</v>
      </c>
      <c r="D210">
        <v>9101</v>
      </c>
      <c r="E210">
        <v>39</v>
      </c>
    </row>
    <row r="211" spans="1:5" x14ac:dyDescent="0.25">
      <c r="A211">
        <v>52</v>
      </c>
      <c r="B211">
        <v>85</v>
      </c>
      <c r="D211">
        <v>9101</v>
      </c>
      <c r="E211">
        <v>40</v>
      </c>
    </row>
    <row r="212" spans="1:5" x14ac:dyDescent="0.25">
      <c r="A212">
        <v>52</v>
      </c>
      <c r="B212">
        <v>85</v>
      </c>
      <c r="D212">
        <v>9101</v>
      </c>
      <c r="E212">
        <v>501</v>
      </c>
    </row>
    <row r="213" spans="1:5" x14ac:dyDescent="0.25">
      <c r="A213">
        <v>52</v>
      </c>
      <c r="B213">
        <v>85</v>
      </c>
      <c r="D213">
        <v>9102</v>
      </c>
      <c r="E213">
        <v>100</v>
      </c>
    </row>
    <row r="214" spans="1:5" x14ac:dyDescent="0.25">
      <c r="A214">
        <v>52</v>
      </c>
      <c r="B214">
        <v>85</v>
      </c>
      <c r="D214">
        <v>9102</v>
      </c>
      <c r="E214">
        <v>101</v>
      </c>
    </row>
    <row r="215" spans="1:5" x14ac:dyDescent="0.25">
      <c r="A215">
        <v>52</v>
      </c>
      <c r="B215">
        <v>85</v>
      </c>
      <c r="D215">
        <v>9102</v>
      </c>
      <c r="E215">
        <v>102</v>
      </c>
    </row>
    <row r="216" spans="1:5" x14ac:dyDescent="0.25">
      <c r="A216">
        <v>52</v>
      </c>
      <c r="B216">
        <v>85</v>
      </c>
      <c r="D216">
        <v>9102</v>
      </c>
      <c r="E216">
        <v>103</v>
      </c>
    </row>
    <row r="217" spans="1:5" x14ac:dyDescent="0.25">
      <c r="A217">
        <v>52</v>
      </c>
      <c r="B217">
        <v>85</v>
      </c>
      <c r="D217">
        <v>9102</v>
      </c>
      <c r="E217">
        <v>104</v>
      </c>
    </row>
    <row r="218" spans="1:5" x14ac:dyDescent="0.25">
      <c r="A218">
        <v>52</v>
      </c>
      <c r="B218">
        <v>85</v>
      </c>
      <c r="D218">
        <v>9102</v>
      </c>
      <c r="E218">
        <v>105</v>
      </c>
    </row>
    <row r="219" spans="1:5" x14ac:dyDescent="0.25">
      <c r="A219">
        <v>52</v>
      </c>
      <c r="B219">
        <v>85</v>
      </c>
      <c r="D219">
        <v>9102</v>
      </c>
      <c r="E219">
        <v>106</v>
      </c>
    </row>
    <row r="220" spans="1:5" x14ac:dyDescent="0.25">
      <c r="A220">
        <v>52</v>
      </c>
      <c r="B220">
        <v>85</v>
      </c>
      <c r="D220">
        <v>9102</v>
      </c>
      <c r="E220">
        <v>107</v>
      </c>
    </row>
    <row r="221" spans="1:5" x14ac:dyDescent="0.25">
      <c r="A221">
        <v>52</v>
      </c>
      <c r="B221">
        <v>85</v>
      </c>
      <c r="D221">
        <v>9102</v>
      </c>
      <c r="E221">
        <v>108</v>
      </c>
    </row>
    <row r="222" spans="1:5" x14ac:dyDescent="0.25">
      <c r="A222">
        <v>52</v>
      </c>
      <c r="B222">
        <v>85</v>
      </c>
      <c r="D222">
        <v>9190</v>
      </c>
      <c r="E222">
        <v>200</v>
      </c>
    </row>
    <row r="223" spans="1:5" x14ac:dyDescent="0.25">
      <c r="A223">
        <v>52</v>
      </c>
      <c r="B223">
        <v>85</v>
      </c>
      <c r="D223">
        <v>9191</v>
      </c>
      <c r="E223">
        <v>201</v>
      </c>
    </row>
    <row r="224" spans="1:5" x14ac:dyDescent="0.25">
      <c r="A224">
        <v>61</v>
      </c>
      <c r="B224">
        <v>85</v>
      </c>
      <c r="D224">
        <v>101</v>
      </c>
      <c r="E224">
        <v>0</v>
      </c>
    </row>
    <row r="225" spans="1:5" x14ac:dyDescent="0.25">
      <c r="A225">
        <v>61</v>
      </c>
      <c r="B225">
        <v>85</v>
      </c>
      <c r="D225">
        <v>101</v>
      </c>
      <c r="E225">
        <v>1</v>
      </c>
    </row>
    <row r="226" spans="1:5" x14ac:dyDescent="0.25">
      <c r="A226">
        <v>61</v>
      </c>
      <c r="B226">
        <v>85</v>
      </c>
      <c r="D226">
        <v>101</v>
      </c>
      <c r="E226">
        <v>11</v>
      </c>
    </row>
    <row r="227" spans="1:5" x14ac:dyDescent="0.25">
      <c r="A227">
        <v>61</v>
      </c>
      <c r="B227">
        <v>85</v>
      </c>
      <c r="D227">
        <v>101</v>
      </c>
      <c r="E227">
        <v>12</v>
      </c>
    </row>
    <row r="228" spans="1:5" x14ac:dyDescent="0.25">
      <c r="A228">
        <v>61</v>
      </c>
      <c r="B228">
        <v>85</v>
      </c>
      <c r="D228">
        <v>101</v>
      </c>
      <c r="E228">
        <v>13</v>
      </c>
    </row>
    <row r="229" spans="1:5" x14ac:dyDescent="0.25">
      <c r="A229">
        <v>61</v>
      </c>
      <c r="B229">
        <v>85</v>
      </c>
      <c r="D229">
        <v>101</v>
      </c>
      <c r="E229">
        <v>14</v>
      </c>
    </row>
    <row r="230" spans="1:5" x14ac:dyDescent="0.25">
      <c r="A230">
        <v>61</v>
      </c>
      <c r="B230">
        <v>85</v>
      </c>
      <c r="D230">
        <v>101</v>
      </c>
      <c r="E230">
        <v>15</v>
      </c>
    </row>
    <row r="231" spans="1:5" x14ac:dyDescent="0.25">
      <c r="A231">
        <v>61</v>
      </c>
      <c r="B231">
        <v>85</v>
      </c>
      <c r="D231">
        <v>101</v>
      </c>
      <c r="E231">
        <v>16</v>
      </c>
    </row>
    <row r="232" spans="1:5" x14ac:dyDescent="0.25">
      <c r="A232">
        <v>61</v>
      </c>
      <c r="B232">
        <v>85</v>
      </c>
      <c r="D232">
        <v>101</v>
      </c>
      <c r="E232">
        <v>21</v>
      </c>
    </row>
    <row r="233" spans="1:5" x14ac:dyDescent="0.25">
      <c r="A233">
        <v>61</v>
      </c>
      <c r="B233">
        <v>85</v>
      </c>
      <c r="D233">
        <v>101</v>
      </c>
      <c r="E233">
        <v>22</v>
      </c>
    </row>
    <row r="234" spans="1:5" x14ac:dyDescent="0.25">
      <c r="A234">
        <v>61</v>
      </c>
      <c r="B234">
        <v>85</v>
      </c>
      <c r="D234">
        <v>101</v>
      </c>
      <c r="E234">
        <v>23</v>
      </c>
    </row>
    <row r="235" spans="1:5" x14ac:dyDescent="0.25">
      <c r="A235">
        <v>61</v>
      </c>
      <c r="B235">
        <v>85</v>
      </c>
      <c r="D235">
        <v>101</v>
      </c>
      <c r="E235">
        <v>24</v>
      </c>
    </row>
    <row r="236" spans="1:5" x14ac:dyDescent="0.25">
      <c r="A236">
        <v>61</v>
      </c>
      <c r="B236">
        <v>85</v>
      </c>
      <c r="D236">
        <v>101</v>
      </c>
      <c r="E236">
        <v>25</v>
      </c>
    </row>
    <row r="237" spans="1:5" x14ac:dyDescent="0.25">
      <c r="A237">
        <v>61</v>
      </c>
      <c r="B237">
        <v>85</v>
      </c>
      <c r="D237">
        <v>101</v>
      </c>
      <c r="E237">
        <v>27</v>
      </c>
    </row>
    <row r="238" spans="1:5" x14ac:dyDescent="0.25">
      <c r="A238">
        <v>61</v>
      </c>
      <c r="B238">
        <v>85</v>
      </c>
      <c r="D238">
        <v>101</v>
      </c>
      <c r="E238">
        <v>28</v>
      </c>
    </row>
    <row r="239" spans="1:5" x14ac:dyDescent="0.25">
      <c r="A239">
        <v>61</v>
      </c>
      <c r="B239">
        <v>85</v>
      </c>
      <c r="D239">
        <v>101</v>
      </c>
      <c r="E239">
        <v>29</v>
      </c>
    </row>
    <row r="240" spans="1:5" x14ac:dyDescent="0.25">
      <c r="A240">
        <v>61</v>
      </c>
      <c r="B240">
        <v>85</v>
      </c>
      <c r="D240">
        <v>101</v>
      </c>
      <c r="E240">
        <v>30</v>
      </c>
    </row>
    <row r="241" spans="1:5" x14ac:dyDescent="0.25">
      <c r="A241">
        <v>61</v>
      </c>
      <c r="B241">
        <v>85</v>
      </c>
      <c r="D241">
        <v>101</v>
      </c>
      <c r="E241">
        <v>33</v>
      </c>
    </row>
    <row r="242" spans="1:5" x14ac:dyDescent="0.25">
      <c r="A242">
        <v>61</v>
      </c>
      <c r="B242">
        <v>85</v>
      </c>
      <c r="D242">
        <v>101</v>
      </c>
      <c r="E242">
        <v>35</v>
      </c>
    </row>
    <row r="243" spans="1:5" x14ac:dyDescent="0.25">
      <c r="A243">
        <v>61</v>
      </c>
      <c r="B243">
        <v>85</v>
      </c>
      <c r="D243">
        <v>101</v>
      </c>
      <c r="E243">
        <v>37</v>
      </c>
    </row>
    <row r="244" spans="1:5" x14ac:dyDescent="0.25">
      <c r="A244">
        <v>61</v>
      </c>
      <c r="B244">
        <v>85</v>
      </c>
      <c r="D244">
        <v>101</v>
      </c>
      <c r="E244">
        <v>38</v>
      </c>
    </row>
    <row r="245" spans="1:5" x14ac:dyDescent="0.25">
      <c r="A245">
        <v>61</v>
      </c>
      <c r="B245">
        <v>85</v>
      </c>
      <c r="D245">
        <v>101</v>
      </c>
      <c r="E245">
        <v>39</v>
      </c>
    </row>
    <row r="246" spans="1:5" x14ac:dyDescent="0.25">
      <c r="A246">
        <v>61</v>
      </c>
      <c r="B246">
        <v>85</v>
      </c>
      <c r="D246">
        <v>101</v>
      </c>
      <c r="E246">
        <v>40</v>
      </c>
    </row>
    <row r="247" spans="1:5" x14ac:dyDescent="0.25">
      <c r="A247">
        <v>61</v>
      </c>
      <c r="B247">
        <v>85</v>
      </c>
      <c r="D247">
        <v>101</v>
      </c>
      <c r="E247">
        <v>501</v>
      </c>
    </row>
    <row r="248" spans="1:5" x14ac:dyDescent="0.25">
      <c r="A248">
        <v>61</v>
      </c>
      <c r="B248">
        <v>85</v>
      </c>
      <c r="D248">
        <v>102</v>
      </c>
      <c r="E248">
        <v>101</v>
      </c>
    </row>
    <row r="249" spans="1:5" x14ac:dyDescent="0.25">
      <c r="A249">
        <v>61</v>
      </c>
      <c r="B249">
        <v>85</v>
      </c>
      <c r="D249">
        <v>102</v>
      </c>
      <c r="E249">
        <v>102</v>
      </c>
    </row>
    <row r="250" spans="1:5" x14ac:dyDescent="0.25">
      <c r="A250">
        <v>61</v>
      </c>
      <c r="B250">
        <v>85</v>
      </c>
      <c r="D250">
        <v>102</v>
      </c>
      <c r="E250">
        <v>103</v>
      </c>
    </row>
    <row r="251" spans="1:5" x14ac:dyDescent="0.25">
      <c r="A251">
        <v>61</v>
      </c>
      <c r="B251">
        <v>85</v>
      </c>
      <c r="D251">
        <v>102</v>
      </c>
      <c r="E251">
        <v>104</v>
      </c>
    </row>
    <row r="252" spans="1:5" x14ac:dyDescent="0.25">
      <c r="A252">
        <v>61</v>
      </c>
      <c r="B252">
        <v>85</v>
      </c>
      <c r="D252">
        <v>102</v>
      </c>
      <c r="E252">
        <v>105</v>
      </c>
    </row>
    <row r="253" spans="1:5" x14ac:dyDescent="0.25">
      <c r="A253">
        <v>61</v>
      </c>
      <c r="B253">
        <v>85</v>
      </c>
      <c r="D253">
        <v>102</v>
      </c>
      <c r="E253">
        <v>106</v>
      </c>
    </row>
    <row r="254" spans="1:5" x14ac:dyDescent="0.25">
      <c r="A254">
        <v>61</v>
      </c>
      <c r="B254">
        <v>85</v>
      </c>
      <c r="D254">
        <v>102</v>
      </c>
      <c r="E254">
        <v>107</v>
      </c>
    </row>
    <row r="255" spans="1:5" x14ac:dyDescent="0.25">
      <c r="A255">
        <v>61</v>
      </c>
      <c r="B255">
        <v>85</v>
      </c>
      <c r="D255">
        <v>102</v>
      </c>
      <c r="E255">
        <v>108</v>
      </c>
    </row>
    <row r="256" spans="1:5" x14ac:dyDescent="0.25">
      <c r="A256">
        <v>61</v>
      </c>
      <c r="B256">
        <v>85</v>
      </c>
      <c r="D256">
        <v>190</v>
      </c>
      <c r="E256">
        <v>200</v>
      </c>
    </row>
    <row r="257" spans="1:5" x14ac:dyDescent="0.25">
      <c r="A257">
        <v>61</v>
      </c>
      <c r="B257">
        <v>85</v>
      </c>
      <c r="D257">
        <v>191</v>
      </c>
      <c r="E257">
        <v>201</v>
      </c>
    </row>
    <row r="258" spans="1:5" x14ac:dyDescent="0.25">
      <c r="A258">
        <v>61</v>
      </c>
      <c r="B258">
        <v>85</v>
      </c>
      <c r="D258">
        <v>501</v>
      </c>
      <c r="E258">
        <v>300</v>
      </c>
    </row>
    <row r="259" spans="1:5" x14ac:dyDescent="0.25">
      <c r="A259">
        <v>61</v>
      </c>
      <c r="B259">
        <v>85</v>
      </c>
      <c r="D259">
        <v>502</v>
      </c>
      <c r="E259">
        <v>100</v>
      </c>
    </row>
    <row r="260" spans="1:5" x14ac:dyDescent="0.25">
      <c r="A260">
        <v>61</v>
      </c>
      <c r="B260">
        <v>85</v>
      </c>
      <c r="D260">
        <v>601</v>
      </c>
      <c r="E260">
        <v>300</v>
      </c>
    </row>
    <row r="261" spans="1:5" x14ac:dyDescent="0.25">
      <c r="A261">
        <v>61</v>
      </c>
      <c r="B261">
        <v>85</v>
      </c>
      <c r="D261">
        <v>602</v>
      </c>
      <c r="E261">
        <v>100</v>
      </c>
    </row>
    <row r="262" spans="1:5" x14ac:dyDescent="0.25">
      <c r="A262">
        <v>61</v>
      </c>
      <c r="B262">
        <v>85</v>
      </c>
      <c r="D262">
        <v>9090</v>
      </c>
      <c r="E262">
        <v>200</v>
      </c>
    </row>
    <row r="263" spans="1:5" x14ac:dyDescent="0.25">
      <c r="A263">
        <v>61</v>
      </c>
      <c r="B263">
        <v>85</v>
      </c>
      <c r="D263">
        <v>9101</v>
      </c>
      <c r="E263">
        <v>0</v>
      </c>
    </row>
    <row r="264" spans="1:5" x14ac:dyDescent="0.25">
      <c r="A264">
        <v>61</v>
      </c>
      <c r="B264">
        <v>85</v>
      </c>
      <c r="D264">
        <v>9101</v>
      </c>
      <c r="E264">
        <v>1</v>
      </c>
    </row>
    <row r="265" spans="1:5" x14ac:dyDescent="0.25">
      <c r="A265">
        <v>61</v>
      </c>
      <c r="B265">
        <v>85</v>
      </c>
      <c r="D265">
        <v>9101</v>
      </c>
      <c r="E265">
        <v>11</v>
      </c>
    </row>
    <row r="266" spans="1:5" x14ac:dyDescent="0.25">
      <c r="A266">
        <v>61</v>
      </c>
      <c r="B266">
        <v>85</v>
      </c>
      <c r="D266">
        <v>9101</v>
      </c>
      <c r="E266">
        <v>12</v>
      </c>
    </row>
    <row r="267" spans="1:5" x14ac:dyDescent="0.25">
      <c r="A267">
        <v>61</v>
      </c>
      <c r="B267">
        <v>85</v>
      </c>
      <c r="D267">
        <v>9101</v>
      </c>
      <c r="E267">
        <v>13</v>
      </c>
    </row>
    <row r="268" spans="1:5" x14ac:dyDescent="0.25">
      <c r="A268">
        <v>61</v>
      </c>
      <c r="B268">
        <v>85</v>
      </c>
      <c r="D268">
        <v>9101</v>
      </c>
      <c r="E268">
        <v>14</v>
      </c>
    </row>
    <row r="269" spans="1:5" x14ac:dyDescent="0.25">
      <c r="A269">
        <v>61</v>
      </c>
      <c r="B269">
        <v>85</v>
      </c>
      <c r="D269">
        <v>9101</v>
      </c>
      <c r="E269">
        <v>15</v>
      </c>
    </row>
    <row r="270" spans="1:5" x14ac:dyDescent="0.25">
      <c r="A270">
        <v>61</v>
      </c>
      <c r="B270">
        <v>85</v>
      </c>
      <c r="D270">
        <v>9101</v>
      </c>
      <c r="E270">
        <v>16</v>
      </c>
    </row>
    <row r="271" spans="1:5" x14ac:dyDescent="0.25">
      <c r="A271">
        <v>61</v>
      </c>
      <c r="B271">
        <v>85</v>
      </c>
      <c r="D271">
        <v>9101</v>
      </c>
      <c r="E271">
        <v>21</v>
      </c>
    </row>
    <row r="272" spans="1:5" x14ac:dyDescent="0.25">
      <c r="A272">
        <v>61</v>
      </c>
      <c r="B272">
        <v>85</v>
      </c>
      <c r="D272">
        <v>9101</v>
      </c>
      <c r="E272">
        <v>22</v>
      </c>
    </row>
    <row r="273" spans="1:5" x14ac:dyDescent="0.25">
      <c r="A273">
        <v>61</v>
      </c>
      <c r="B273">
        <v>85</v>
      </c>
      <c r="D273">
        <v>9101</v>
      </c>
      <c r="E273">
        <v>23</v>
      </c>
    </row>
    <row r="274" spans="1:5" x14ac:dyDescent="0.25">
      <c r="A274">
        <v>61</v>
      </c>
      <c r="B274">
        <v>85</v>
      </c>
      <c r="D274">
        <v>9101</v>
      </c>
      <c r="E274">
        <v>24</v>
      </c>
    </row>
    <row r="275" spans="1:5" x14ac:dyDescent="0.25">
      <c r="A275">
        <v>61</v>
      </c>
      <c r="B275">
        <v>85</v>
      </c>
      <c r="D275">
        <v>9101</v>
      </c>
      <c r="E275">
        <v>25</v>
      </c>
    </row>
    <row r="276" spans="1:5" x14ac:dyDescent="0.25">
      <c r="A276">
        <v>61</v>
      </c>
      <c r="B276">
        <v>85</v>
      </c>
      <c r="D276">
        <v>9101</v>
      </c>
      <c r="E276">
        <v>27</v>
      </c>
    </row>
    <row r="277" spans="1:5" x14ac:dyDescent="0.25">
      <c r="A277">
        <v>61</v>
      </c>
      <c r="B277">
        <v>85</v>
      </c>
      <c r="D277">
        <v>9101</v>
      </c>
      <c r="E277">
        <v>28</v>
      </c>
    </row>
    <row r="278" spans="1:5" x14ac:dyDescent="0.25">
      <c r="A278">
        <v>61</v>
      </c>
      <c r="B278">
        <v>85</v>
      </c>
      <c r="D278">
        <v>9101</v>
      </c>
      <c r="E278">
        <v>29</v>
      </c>
    </row>
    <row r="279" spans="1:5" x14ac:dyDescent="0.25">
      <c r="A279">
        <v>61</v>
      </c>
      <c r="B279">
        <v>85</v>
      </c>
      <c r="D279">
        <v>9101</v>
      </c>
      <c r="E279">
        <v>30</v>
      </c>
    </row>
    <row r="280" spans="1:5" x14ac:dyDescent="0.25">
      <c r="A280">
        <v>61</v>
      </c>
      <c r="B280">
        <v>85</v>
      </c>
      <c r="D280">
        <v>9101</v>
      </c>
      <c r="E280">
        <v>33</v>
      </c>
    </row>
    <row r="281" spans="1:5" x14ac:dyDescent="0.25">
      <c r="A281">
        <v>61</v>
      </c>
      <c r="B281">
        <v>85</v>
      </c>
      <c r="D281">
        <v>9101</v>
      </c>
      <c r="E281">
        <v>35</v>
      </c>
    </row>
    <row r="282" spans="1:5" x14ac:dyDescent="0.25">
      <c r="A282">
        <v>61</v>
      </c>
      <c r="B282">
        <v>85</v>
      </c>
      <c r="D282">
        <v>9101</v>
      </c>
      <c r="E282">
        <v>37</v>
      </c>
    </row>
    <row r="283" spans="1:5" x14ac:dyDescent="0.25">
      <c r="A283">
        <v>61</v>
      </c>
      <c r="B283">
        <v>85</v>
      </c>
      <c r="D283">
        <v>9101</v>
      </c>
      <c r="E283">
        <v>38</v>
      </c>
    </row>
    <row r="284" spans="1:5" x14ac:dyDescent="0.25">
      <c r="A284">
        <v>61</v>
      </c>
      <c r="B284">
        <v>85</v>
      </c>
      <c r="D284">
        <v>9101</v>
      </c>
      <c r="E284">
        <v>39</v>
      </c>
    </row>
    <row r="285" spans="1:5" x14ac:dyDescent="0.25">
      <c r="A285">
        <v>61</v>
      </c>
      <c r="B285">
        <v>85</v>
      </c>
      <c r="D285">
        <v>9101</v>
      </c>
      <c r="E285">
        <v>40</v>
      </c>
    </row>
    <row r="286" spans="1:5" x14ac:dyDescent="0.25">
      <c r="A286">
        <v>61</v>
      </c>
      <c r="B286">
        <v>85</v>
      </c>
      <c r="D286">
        <v>9101</v>
      </c>
      <c r="E286">
        <v>501</v>
      </c>
    </row>
    <row r="287" spans="1:5" x14ac:dyDescent="0.25">
      <c r="A287">
        <v>61</v>
      </c>
      <c r="B287">
        <v>85</v>
      </c>
      <c r="D287">
        <v>9102</v>
      </c>
      <c r="E287">
        <v>100</v>
      </c>
    </row>
    <row r="288" spans="1:5" x14ac:dyDescent="0.25">
      <c r="A288">
        <v>61</v>
      </c>
      <c r="B288">
        <v>85</v>
      </c>
      <c r="D288">
        <v>9102</v>
      </c>
      <c r="E288">
        <v>101</v>
      </c>
    </row>
    <row r="289" spans="1:5" x14ac:dyDescent="0.25">
      <c r="A289">
        <v>61</v>
      </c>
      <c r="B289">
        <v>85</v>
      </c>
      <c r="D289">
        <v>9102</v>
      </c>
      <c r="E289">
        <v>102</v>
      </c>
    </row>
    <row r="290" spans="1:5" x14ac:dyDescent="0.25">
      <c r="A290">
        <v>61</v>
      </c>
      <c r="B290">
        <v>85</v>
      </c>
      <c r="D290">
        <v>9102</v>
      </c>
      <c r="E290">
        <v>103</v>
      </c>
    </row>
    <row r="291" spans="1:5" x14ac:dyDescent="0.25">
      <c r="A291">
        <v>61</v>
      </c>
      <c r="B291">
        <v>85</v>
      </c>
      <c r="D291">
        <v>9102</v>
      </c>
      <c r="E291">
        <v>104</v>
      </c>
    </row>
    <row r="292" spans="1:5" x14ac:dyDescent="0.25">
      <c r="A292">
        <v>61</v>
      </c>
      <c r="B292">
        <v>85</v>
      </c>
      <c r="D292">
        <v>9102</v>
      </c>
      <c r="E292">
        <v>105</v>
      </c>
    </row>
    <row r="293" spans="1:5" x14ac:dyDescent="0.25">
      <c r="A293">
        <v>61</v>
      </c>
      <c r="B293">
        <v>85</v>
      </c>
      <c r="D293">
        <v>9102</v>
      </c>
      <c r="E293">
        <v>106</v>
      </c>
    </row>
    <row r="294" spans="1:5" x14ac:dyDescent="0.25">
      <c r="A294">
        <v>61</v>
      </c>
      <c r="B294">
        <v>85</v>
      </c>
      <c r="D294">
        <v>9102</v>
      </c>
      <c r="E294">
        <v>107</v>
      </c>
    </row>
    <row r="295" spans="1:5" x14ac:dyDescent="0.25">
      <c r="A295">
        <v>61</v>
      </c>
      <c r="B295">
        <v>85</v>
      </c>
      <c r="D295">
        <v>9102</v>
      </c>
      <c r="E295">
        <v>108</v>
      </c>
    </row>
    <row r="296" spans="1:5" x14ac:dyDescent="0.25">
      <c r="A296">
        <v>61</v>
      </c>
      <c r="B296">
        <v>85</v>
      </c>
      <c r="D296">
        <v>9190</v>
      </c>
      <c r="E296">
        <v>200</v>
      </c>
    </row>
    <row r="297" spans="1:5" x14ac:dyDescent="0.25">
      <c r="A297">
        <v>61</v>
      </c>
      <c r="B297">
        <v>85</v>
      </c>
      <c r="D297">
        <v>9191</v>
      </c>
      <c r="E297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 x14ac:dyDescent="0.25"/>
  <sheetData>
    <row r="1" spans="1:5" x14ac:dyDescent="0.25">
      <c r="A1" t="s">
        <v>1</v>
      </c>
      <c r="B1" t="s">
        <v>11</v>
      </c>
      <c r="C1" t="s">
        <v>10</v>
      </c>
      <c r="D1" t="s">
        <v>9</v>
      </c>
      <c r="E1" t="s">
        <v>8</v>
      </c>
    </row>
    <row r="2" spans="1:5" x14ac:dyDescent="0.25">
      <c r="A2">
        <v>85</v>
      </c>
      <c r="B2">
        <v>5</v>
      </c>
      <c r="C2" t="s">
        <v>7</v>
      </c>
      <c r="D2">
        <v>8</v>
      </c>
      <c r="E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1"/>
  <sheetViews>
    <sheetView workbookViewId="0"/>
  </sheetViews>
  <sheetFormatPr defaultRowHeight="15" x14ac:dyDescent="0.25"/>
  <cols>
    <col min="2" max="2" width="45.28515625" bestFit="1" customWidth="1"/>
  </cols>
  <sheetData>
    <row r="1" spans="1:10" x14ac:dyDescent="0.25">
      <c r="A1" t="s">
        <v>4</v>
      </c>
      <c r="B1" t="s">
        <v>80</v>
      </c>
      <c r="C1" t="s">
        <v>79</v>
      </c>
      <c r="D1" t="s">
        <v>78</v>
      </c>
      <c r="E1" t="s">
        <v>77</v>
      </c>
      <c r="F1" t="s">
        <v>76</v>
      </c>
      <c r="G1" t="s">
        <v>75</v>
      </c>
      <c r="H1" t="s">
        <v>74</v>
      </c>
      <c r="I1" t="s">
        <v>73</v>
      </c>
      <c r="J1" t="s">
        <v>72</v>
      </c>
    </row>
    <row r="2" spans="1:10" x14ac:dyDescent="0.25">
      <c r="A2">
        <v>0</v>
      </c>
      <c r="B2" t="s">
        <v>71</v>
      </c>
      <c r="C2">
        <v>0</v>
      </c>
      <c r="D2">
        <v>0</v>
      </c>
      <c r="E2">
        <v>0</v>
      </c>
      <c r="F2">
        <v>0</v>
      </c>
      <c r="G2">
        <v>-2</v>
      </c>
      <c r="H2">
        <v>-1</v>
      </c>
      <c r="I2">
        <v>0</v>
      </c>
      <c r="J2">
        <v>0</v>
      </c>
    </row>
    <row r="3" spans="1:10" x14ac:dyDescent="0.25">
      <c r="A3">
        <v>1</v>
      </c>
      <c r="B3" t="s">
        <v>70</v>
      </c>
      <c r="C3">
        <v>0</v>
      </c>
      <c r="D3">
        <v>0</v>
      </c>
      <c r="E3">
        <v>-1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11</v>
      </c>
      <c r="B4" t="s">
        <v>69</v>
      </c>
      <c r="C4">
        <v>0</v>
      </c>
      <c r="D4">
        <v>0</v>
      </c>
      <c r="E4">
        <v>1</v>
      </c>
      <c r="F4">
        <v>25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12</v>
      </c>
      <c r="B5" t="s">
        <v>68</v>
      </c>
      <c r="C5">
        <v>0</v>
      </c>
      <c r="D5">
        <v>3</v>
      </c>
      <c r="E5">
        <v>1</v>
      </c>
      <c r="F5">
        <v>25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13</v>
      </c>
      <c r="B6" t="s">
        <v>67</v>
      </c>
      <c r="C6">
        <v>3</v>
      </c>
      <c r="D6">
        <v>6</v>
      </c>
      <c r="E6">
        <v>1</v>
      </c>
      <c r="F6">
        <v>25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</v>
      </c>
      <c r="B7" t="s">
        <v>66</v>
      </c>
      <c r="C7">
        <v>6</v>
      </c>
      <c r="D7">
        <v>9</v>
      </c>
      <c r="E7">
        <v>1</v>
      </c>
      <c r="F7">
        <v>25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</v>
      </c>
      <c r="B8" t="s">
        <v>65</v>
      </c>
      <c r="C8">
        <v>9</v>
      </c>
      <c r="D8">
        <v>12</v>
      </c>
      <c r="E8">
        <v>1</v>
      </c>
      <c r="F8">
        <v>25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16</v>
      </c>
      <c r="B9" t="s">
        <v>64</v>
      </c>
      <c r="C9">
        <v>12</v>
      </c>
      <c r="D9">
        <v>0</v>
      </c>
      <c r="E9">
        <v>1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</v>
      </c>
      <c r="B10" t="s">
        <v>63</v>
      </c>
      <c r="C10">
        <v>0</v>
      </c>
      <c r="D10">
        <v>0</v>
      </c>
      <c r="E10">
        <v>25</v>
      </c>
      <c r="F10">
        <v>50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22</v>
      </c>
      <c r="B11" t="s">
        <v>62</v>
      </c>
      <c r="C11">
        <v>0</v>
      </c>
      <c r="D11">
        <v>3</v>
      </c>
      <c r="E11">
        <v>25</v>
      </c>
      <c r="F11">
        <v>50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23</v>
      </c>
      <c r="B12" t="s">
        <v>61</v>
      </c>
      <c r="C12">
        <v>3</v>
      </c>
      <c r="D12">
        <v>6</v>
      </c>
      <c r="E12">
        <v>25</v>
      </c>
      <c r="F12">
        <v>50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24</v>
      </c>
      <c r="B13" t="s">
        <v>60</v>
      </c>
      <c r="C13">
        <v>6</v>
      </c>
      <c r="D13">
        <v>9</v>
      </c>
      <c r="E13">
        <v>25</v>
      </c>
      <c r="F13">
        <v>50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25</v>
      </c>
      <c r="B14" t="s">
        <v>59</v>
      </c>
      <c r="C14">
        <v>9</v>
      </c>
      <c r="D14">
        <v>12</v>
      </c>
      <c r="E14">
        <v>25</v>
      </c>
      <c r="F14">
        <v>50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26</v>
      </c>
      <c r="B15" t="s">
        <v>58</v>
      </c>
      <c r="C15">
        <v>12</v>
      </c>
      <c r="D15">
        <v>0</v>
      </c>
      <c r="E15">
        <v>25</v>
      </c>
      <c r="F15">
        <v>50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27</v>
      </c>
      <c r="B16" t="s">
        <v>57</v>
      </c>
      <c r="C16">
        <v>12</v>
      </c>
      <c r="D16">
        <v>18</v>
      </c>
      <c r="E16">
        <v>25</v>
      </c>
      <c r="F16">
        <v>50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28</v>
      </c>
      <c r="B17" t="s">
        <v>56</v>
      </c>
      <c r="C17">
        <v>18</v>
      </c>
      <c r="D17">
        <v>24</v>
      </c>
      <c r="E17">
        <v>25</v>
      </c>
      <c r="F17">
        <v>50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29</v>
      </c>
      <c r="B18" t="s">
        <v>55</v>
      </c>
      <c r="C18">
        <v>24</v>
      </c>
      <c r="D18">
        <v>30</v>
      </c>
      <c r="E18">
        <v>25</v>
      </c>
      <c r="F18">
        <v>50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30</v>
      </c>
      <c r="B19" t="s">
        <v>54</v>
      </c>
      <c r="C19">
        <v>30</v>
      </c>
      <c r="D19">
        <v>0</v>
      </c>
      <c r="E19">
        <v>25</v>
      </c>
      <c r="F19">
        <v>50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33</v>
      </c>
      <c r="B20" t="s">
        <v>53</v>
      </c>
      <c r="C20">
        <v>0</v>
      </c>
      <c r="D20">
        <v>6</v>
      </c>
      <c r="E20">
        <v>50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35</v>
      </c>
      <c r="B21" t="s">
        <v>52</v>
      </c>
      <c r="C21">
        <v>6</v>
      </c>
      <c r="D21">
        <v>12</v>
      </c>
      <c r="E21">
        <v>50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36</v>
      </c>
      <c r="B22" t="s">
        <v>51</v>
      </c>
      <c r="C22">
        <v>12</v>
      </c>
      <c r="D22">
        <v>0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37</v>
      </c>
      <c r="B23" t="s">
        <v>50</v>
      </c>
      <c r="C23">
        <v>12</v>
      </c>
      <c r="D23">
        <v>18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38</v>
      </c>
      <c r="B24" t="s">
        <v>49</v>
      </c>
      <c r="C24">
        <v>18</v>
      </c>
      <c r="D24">
        <v>24</v>
      </c>
      <c r="E24">
        <v>50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39</v>
      </c>
      <c r="B25" t="s">
        <v>48</v>
      </c>
      <c r="C25">
        <v>24</v>
      </c>
      <c r="D25">
        <v>30</v>
      </c>
      <c r="E25">
        <v>50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40</v>
      </c>
      <c r="B26" t="s">
        <v>47</v>
      </c>
      <c r="C26">
        <v>30</v>
      </c>
      <c r="D26">
        <v>0</v>
      </c>
      <c r="E26">
        <v>50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100</v>
      </c>
      <c r="B27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101</v>
      </c>
      <c r="B28" t="s">
        <v>45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</v>
      </c>
    </row>
    <row r="29" spans="1:10" x14ac:dyDescent="0.25">
      <c r="A29">
        <v>102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</v>
      </c>
      <c r="J29">
        <v>30</v>
      </c>
    </row>
    <row r="30" spans="1:10" x14ac:dyDescent="0.25">
      <c r="A30">
        <v>103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30</v>
      </c>
      <c r="J30">
        <v>60</v>
      </c>
    </row>
    <row r="31" spans="1:10" x14ac:dyDescent="0.25">
      <c r="A31">
        <v>104</v>
      </c>
      <c r="B31" t="s">
        <v>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60</v>
      </c>
      <c r="J31">
        <v>90</v>
      </c>
    </row>
    <row r="32" spans="1:10" x14ac:dyDescent="0.25">
      <c r="A32">
        <v>105</v>
      </c>
      <c r="B32" t="s">
        <v>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90</v>
      </c>
      <c r="J32">
        <v>120</v>
      </c>
    </row>
    <row r="33" spans="1:10" x14ac:dyDescent="0.25">
      <c r="A33">
        <v>106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120</v>
      </c>
      <c r="J33">
        <v>360</v>
      </c>
    </row>
    <row r="34" spans="1:10" x14ac:dyDescent="0.25">
      <c r="A34">
        <v>107</v>
      </c>
      <c r="B34" t="s">
        <v>39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360</v>
      </c>
      <c r="J34">
        <v>720</v>
      </c>
    </row>
    <row r="35" spans="1:10" x14ac:dyDescent="0.25">
      <c r="A35">
        <v>108</v>
      </c>
      <c r="B35" t="s">
        <v>38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720</v>
      </c>
      <c r="J35">
        <v>0</v>
      </c>
    </row>
    <row r="36" spans="1:10" x14ac:dyDescent="0.25">
      <c r="A36">
        <v>150</v>
      </c>
      <c r="B36" t="s">
        <v>37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151</v>
      </c>
      <c r="B37" t="s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200</v>
      </c>
      <c r="B38" t="s">
        <v>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201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203</v>
      </c>
      <c r="B40" t="s">
        <v>33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</v>
      </c>
      <c r="B41" t="s">
        <v>32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300</v>
      </c>
      <c r="B42" t="s">
        <v>31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400</v>
      </c>
      <c r="B43" t="s">
        <v>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401</v>
      </c>
      <c r="B44" t="s">
        <v>29</v>
      </c>
      <c r="C44">
        <v>0</v>
      </c>
      <c r="D44">
        <v>0</v>
      </c>
      <c r="E44">
        <v>0</v>
      </c>
      <c r="F44">
        <v>2.5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402</v>
      </c>
      <c r="B45" t="s">
        <v>28</v>
      </c>
      <c r="C45">
        <v>0</v>
      </c>
      <c r="D45">
        <v>0</v>
      </c>
      <c r="E45">
        <v>2.5</v>
      </c>
      <c r="F45">
        <v>7.5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403</v>
      </c>
      <c r="B46" t="s">
        <v>27</v>
      </c>
      <c r="C46">
        <v>0</v>
      </c>
      <c r="D46">
        <v>0</v>
      </c>
      <c r="E46">
        <v>7.5</v>
      </c>
      <c r="F46">
        <v>12.5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404</v>
      </c>
      <c r="B47" t="s">
        <v>26</v>
      </c>
      <c r="C47">
        <v>0</v>
      </c>
      <c r="D47">
        <v>0</v>
      </c>
      <c r="E47">
        <v>12.5</v>
      </c>
      <c r="F47">
        <v>17.5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405</v>
      </c>
      <c r="B48" t="s">
        <v>25</v>
      </c>
      <c r="C48">
        <v>0</v>
      </c>
      <c r="D48">
        <v>0</v>
      </c>
      <c r="E48">
        <v>17.5</v>
      </c>
      <c r="F48">
        <v>22.5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406</v>
      </c>
      <c r="B49" t="s">
        <v>24</v>
      </c>
      <c r="C49">
        <v>0</v>
      </c>
      <c r="D49">
        <v>0</v>
      </c>
      <c r="E49">
        <v>22.5</v>
      </c>
      <c r="F49">
        <v>27.5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407</v>
      </c>
      <c r="B50" t="s">
        <v>23</v>
      </c>
      <c r="C50">
        <v>0</v>
      </c>
      <c r="D50">
        <v>0</v>
      </c>
      <c r="E50">
        <v>27.5</v>
      </c>
      <c r="F50">
        <v>32.5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408</v>
      </c>
      <c r="B51" t="s">
        <v>22</v>
      </c>
      <c r="C51">
        <v>0</v>
      </c>
      <c r="D51">
        <v>0</v>
      </c>
      <c r="E51">
        <v>32.5</v>
      </c>
      <c r="F51">
        <v>37.5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409</v>
      </c>
      <c r="B52" t="s">
        <v>21</v>
      </c>
      <c r="C52">
        <v>0</v>
      </c>
      <c r="D52">
        <v>0</v>
      </c>
      <c r="E52">
        <v>37.5</v>
      </c>
      <c r="F52">
        <v>42.5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410</v>
      </c>
      <c r="B53" t="s">
        <v>20</v>
      </c>
      <c r="C53">
        <v>0</v>
      </c>
      <c r="D53">
        <v>0</v>
      </c>
      <c r="E53">
        <v>42.5</v>
      </c>
      <c r="F53">
        <v>47.5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411</v>
      </c>
      <c r="B54" t="s">
        <v>19</v>
      </c>
      <c r="C54">
        <v>0</v>
      </c>
      <c r="D54">
        <v>0</v>
      </c>
      <c r="E54">
        <v>47.5</v>
      </c>
      <c r="F54">
        <v>52.5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412</v>
      </c>
      <c r="B55" t="s">
        <v>18</v>
      </c>
      <c r="C55">
        <v>0</v>
      </c>
      <c r="D55">
        <v>0</v>
      </c>
      <c r="E55">
        <v>52.5</v>
      </c>
      <c r="F55">
        <v>57.5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413</v>
      </c>
      <c r="B56" t="s">
        <v>17</v>
      </c>
      <c r="C56">
        <v>0</v>
      </c>
      <c r="D56">
        <v>0</v>
      </c>
      <c r="E56">
        <v>57.5</v>
      </c>
      <c r="F56">
        <v>62.5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414</v>
      </c>
      <c r="B57" t="s">
        <v>16</v>
      </c>
      <c r="C57">
        <v>0</v>
      </c>
      <c r="D57">
        <v>0</v>
      </c>
      <c r="E57">
        <v>62.5</v>
      </c>
      <c r="F57">
        <v>67.5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415</v>
      </c>
      <c r="B58" t="s">
        <v>15</v>
      </c>
      <c r="C58">
        <v>0</v>
      </c>
      <c r="D58">
        <v>0</v>
      </c>
      <c r="E58">
        <v>67.5</v>
      </c>
      <c r="F58">
        <v>72.5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416</v>
      </c>
      <c r="B59" t="s">
        <v>14</v>
      </c>
      <c r="C59">
        <v>0</v>
      </c>
      <c r="D59">
        <v>0</v>
      </c>
      <c r="E59">
        <v>72.5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500</v>
      </c>
      <c r="B60" t="s">
        <v>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501</v>
      </c>
      <c r="B61" t="s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8"/>
  <sheetViews>
    <sheetView workbookViewId="0">
      <selection activeCell="C8" sqref="C8"/>
    </sheetView>
  </sheetViews>
  <sheetFormatPr defaultRowHeight="15" x14ac:dyDescent="0.25"/>
  <cols>
    <col min="1" max="1" width="12.42578125" bestFit="1" customWidth="1"/>
    <col min="2" max="2" width="9.5703125" bestFit="1" customWidth="1"/>
    <col min="3" max="3" width="39.140625" bestFit="1" customWidth="1"/>
    <col min="4" max="4" width="11" bestFit="1" customWidth="1"/>
    <col min="5" max="5" width="39.42578125" bestFit="1" customWidth="1"/>
  </cols>
  <sheetData>
    <row r="1" spans="1:5" x14ac:dyDescent="0.25">
      <c r="A1" t="s">
        <v>3</v>
      </c>
      <c r="B1" t="s">
        <v>224</v>
      </c>
      <c r="C1" t="s">
        <v>223</v>
      </c>
      <c r="D1" t="s">
        <v>222</v>
      </c>
      <c r="E1" t="s">
        <v>221</v>
      </c>
    </row>
    <row r="2" spans="1:5" x14ac:dyDescent="0.25">
      <c r="A2">
        <v>101</v>
      </c>
      <c r="B2">
        <v>1</v>
      </c>
      <c r="C2" t="s">
        <v>93</v>
      </c>
      <c r="D2">
        <v>1</v>
      </c>
      <c r="E2" t="s">
        <v>220</v>
      </c>
    </row>
    <row r="3" spans="1:5" x14ac:dyDescent="0.25">
      <c r="A3">
        <v>102</v>
      </c>
      <c r="B3">
        <v>2</v>
      </c>
      <c r="C3" t="s">
        <v>92</v>
      </c>
      <c r="D3">
        <v>1</v>
      </c>
      <c r="E3" t="s">
        <v>220</v>
      </c>
    </row>
    <row r="4" spans="1:5" x14ac:dyDescent="0.25">
      <c r="A4">
        <v>111</v>
      </c>
      <c r="B4">
        <v>11</v>
      </c>
      <c r="C4" t="s">
        <v>91</v>
      </c>
      <c r="D4">
        <v>1</v>
      </c>
      <c r="E4" t="s">
        <v>220</v>
      </c>
    </row>
    <row r="5" spans="1:5" x14ac:dyDescent="0.25">
      <c r="A5">
        <v>112</v>
      </c>
      <c r="B5">
        <v>12</v>
      </c>
      <c r="C5" t="s">
        <v>90</v>
      </c>
      <c r="D5">
        <v>1</v>
      </c>
      <c r="E5" t="s">
        <v>220</v>
      </c>
    </row>
    <row r="6" spans="1:5" x14ac:dyDescent="0.25">
      <c r="A6">
        <v>113</v>
      </c>
      <c r="B6">
        <v>13</v>
      </c>
      <c r="C6" t="s">
        <v>89</v>
      </c>
      <c r="D6">
        <v>1</v>
      </c>
      <c r="E6" t="s">
        <v>220</v>
      </c>
    </row>
    <row r="7" spans="1:5" x14ac:dyDescent="0.25">
      <c r="A7">
        <v>115</v>
      </c>
      <c r="B7">
        <v>15</v>
      </c>
      <c r="C7" t="s">
        <v>88</v>
      </c>
      <c r="D7">
        <v>1</v>
      </c>
      <c r="E7" t="s">
        <v>220</v>
      </c>
    </row>
    <row r="8" spans="1:5" x14ac:dyDescent="0.25">
      <c r="A8">
        <v>116</v>
      </c>
      <c r="B8">
        <v>16</v>
      </c>
      <c r="C8" t="s">
        <v>87</v>
      </c>
      <c r="D8">
        <v>1</v>
      </c>
      <c r="E8" t="s">
        <v>220</v>
      </c>
    </row>
    <row r="9" spans="1:5" x14ac:dyDescent="0.25">
      <c r="A9">
        <v>117</v>
      </c>
      <c r="B9">
        <v>17</v>
      </c>
      <c r="C9" t="s">
        <v>86</v>
      </c>
      <c r="D9">
        <v>1</v>
      </c>
      <c r="E9" t="s">
        <v>220</v>
      </c>
    </row>
    <row r="10" spans="1:5" x14ac:dyDescent="0.25">
      <c r="A10">
        <v>118</v>
      </c>
      <c r="B10">
        <v>18</v>
      </c>
      <c r="C10" t="s">
        <v>85</v>
      </c>
      <c r="D10">
        <v>1</v>
      </c>
      <c r="E10" t="s">
        <v>220</v>
      </c>
    </row>
    <row r="11" spans="1:5" x14ac:dyDescent="0.25">
      <c r="A11">
        <v>119</v>
      </c>
      <c r="B11">
        <v>19</v>
      </c>
      <c r="C11" t="s">
        <v>84</v>
      </c>
      <c r="D11">
        <v>1</v>
      </c>
      <c r="E11" t="s">
        <v>220</v>
      </c>
    </row>
    <row r="12" spans="1:5" x14ac:dyDescent="0.25">
      <c r="A12">
        <v>120</v>
      </c>
      <c r="B12">
        <v>20</v>
      </c>
      <c r="C12" t="s">
        <v>155</v>
      </c>
      <c r="D12">
        <v>1</v>
      </c>
      <c r="E12" t="s">
        <v>220</v>
      </c>
    </row>
    <row r="13" spans="1:5" x14ac:dyDescent="0.25">
      <c r="A13">
        <v>121</v>
      </c>
      <c r="B13">
        <v>21</v>
      </c>
      <c r="C13" t="s">
        <v>154</v>
      </c>
      <c r="D13">
        <v>1</v>
      </c>
      <c r="E13" t="s">
        <v>220</v>
      </c>
    </row>
    <row r="14" spans="1:5" x14ac:dyDescent="0.25">
      <c r="A14">
        <v>122</v>
      </c>
      <c r="B14">
        <v>22</v>
      </c>
      <c r="C14" t="s">
        <v>194</v>
      </c>
      <c r="D14">
        <v>1</v>
      </c>
      <c r="E14" t="s">
        <v>220</v>
      </c>
    </row>
    <row r="15" spans="1:5" x14ac:dyDescent="0.25">
      <c r="A15">
        <v>123</v>
      </c>
      <c r="B15">
        <v>23</v>
      </c>
      <c r="C15" t="s">
        <v>193</v>
      </c>
      <c r="D15">
        <v>1</v>
      </c>
      <c r="E15" t="s">
        <v>220</v>
      </c>
    </row>
    <row r="16" spans="1:5" x14ac:dyDescent="0.25">
      <c r="A16">
        <v>124</v>
      </c>
      <c r="B16">
        <v>24</v>
      </c>
      <c r="C16" t="s">
        <v>192</v>
      </c>
      <c r="D16">
        <v>1</v>
      </c>
      <c r="E16" t="s">
        <v>220</v>
      </c>
    </row>
    <row r="17" spans="1:5" x14ac:dyDescent="0.25">
      <c r="A17">
        <v>130</v>
      </c>
      <c r="B17">
        <v>30</v>
      </c>
      <c r="C17" t="s">
        <v>153</v>
      </c>
      <c r="D17">
        <v>1</v>
      </c>
      <c r="E17" t="s">
        <v>220</v>
      </c>
    </row>
    <row r="18" spans="1:5" x14ac:dyDescent="0.25">
      <c r="A18">
        <v>131</v>
      </c>
      <c r="B18">
        <v>31</v>
      </c>
      <c r="C18" t="s">
        <v>152</v>
      </c>
      <c r="D18">
        <v>1</v>
      </c>
      <c r="E18" t="s">
        <v>220</v>
      </c>
    </row>
    <row r="19" spans="1:5" x14ac:dyDescent="0.25">
      <c r="A19">
        <v>132</v>
      </c>
      <c r="B19">
        <v>32</v>
      </c>
      <c r="C19" t="s">
        <v>151</v>
      </c>
      <c r="D19">
        <v>1</v>
      </c>
      <c r="E19" t="s">
        <v>220</v>
      </c>
    </row>
    <row r="20" spans="1:5" x14ac:dyDescent="0.25">
      <c r="A20">
        <v>140</v>
      </c>
      <c r="B20">
        <v>40</v>
      </c>
      <c r="C20" t="s">
        <v>143</v>
      </c>
      <c r="D20">
        <v>1</v>
      </c>
      <c r="E20" t="s">
        <v>220</v>
      </c>
    </row>
    <row r="21" spans="1:5" x14ac:dyDescent="0.25">
      <c r="A21">
        <v>190</v>
      </c>
      <c r="B21">
        <v>90</v>
      </c>
      <c r="C21" t="s">
        <v>83</v>
      </c>
      <c r="D21">
        <v>1</v>
      </c>
      <c r="E21" t="s">
        <v>220</v>
      </c>
    </row>
    <row r="22" spans="1:5" x14ac:dyDescent="0.25">
      <c r="A22">
        <v>191</v>
      </c>
      <c r="B22">
        <v>91</v>
      </c>
      <c r="C22" t="s">
        <v>82</v>
      </c>
      <c r="D22">
        <v>1</v>
      </c>
      <c r="E22" t="s">
        <v>220</v>
      </c>
    </row>
    <row r="23" spans="1:5" x14ac:dyDescent="0.25">
      <c r="A23">
        <v>201</v>
      </c>
      <c r="B23">
        <v>1</v>
      </c>
      <c r="C23" t="s">
        <v>93</v>
      </c>
      <c r="D23">
        <v>2</v>
      </c>
      <c r="E23" t="s">
        <v>219</v>
      </c>
    </row>
    <row r="24" spans="1:5" x14ac:dyDescent="0.25">
      <c r="A24">
        <v>202</v>
      </c>
      <c r="B24">
        <v>2</v>
      </c>
      <c r="C24" t="s">
        <v>92</v>
      </c>
      <c r="D24">
        <v>2</v>
      </c>
      <c r="E24" t="s">
        <v>219</v>
      </c>
    </row>
    <row r="25" spans="1:5" x14ac:dyDescent="0.25">
      <c r="A25">
        <v>215</v>
      </c>
      <c r="B25">
        <v>15</v>
      </c>
      <c r="C25" t="s">
        <v>88</v>
      </c>
      <c r="D25">
        <v>2</v>
      </c>
      <c r="E25" t="s">
        <v>219</v>
      </c>
    </row>
    <row r="26" spans="1:5" x14ac:dyDescent="0.25">
      <c r="A26">
        <v>216</v>
      </c>
      <c r="B26">
        <v>16</v>
      </c>
      <c r="C26" t="s">
        <v>87</v>
      </c>
      <c r="D26">
        <v>2</v>
      </c>
      <c r="E26" t="s">
        <v>219</v>
      </c>
    </row>
    <row r="27" spans="1:5" x14ac:dyDescent="0.25">
      <c r="A27">
        <v>217</v>
      </c>
      <c r="B27">
        <v>17</v>
      </c>
      <c r="C27" t="s">
        <v>86</v>
      </c>
      <c r="D27">
        <v>2</v>
      </c>
      <c r="E27" t="s">
        <v>219</v>
      </c>
    </row>
    <row r="28" spans="1:5" x14ac:dyDescent="0.25">
      <c r="A28">
        <v>240</v>
      </c>
      <c r="B28">
        <v>40</v>
      </c>
      <c r="C28" t="s">
        <v>143</v>
      </c>
      <c r="D28">
        <v>2</v>
      </c>
      <c r="E28" t="s">
        <v>219</v>
      </c>
    </row>
    <row r="29" spans="1:5" x14ac:dyDescent="0.25">
      <c r="A29">
        <v>290</v>
      </c>
      <c r="B29">
        <v>90</v>
      </c>
      <c r="C29" t="s">
        <v>83</v>
      </c>
      <c r="D29">
        <v>2</v>
      </c>
      <c r="E29" t="s">
        <v>219</v>
      </c>
    </row>
    <row r="30" spans="1:5" x14ac:dyDescent="0.25">
      <c r="A30">
        <v>291</v>
      </c>
      <c r="B30">
        <v>91</v>
      </c>
      <c r="C30" t="s">
        <v>82</v>
      </c>
      <c r="D30">
        <v>2</v>
      </c>
      <c r="E30" t="s">
        <v>219</v>
      </c>
    </row>
    <row r="31" spans="1:5" x14ac:dyDescent="0.25">
      <c r="A31">
        <v>301</v>
      </c>
      <c r="B31">
        <v>1</v>
      </c>
      <c r="C31" t="s">
        <v>93</v>
      </c>
      <c r="D31">
        <v>3</v>
      </c>
      <c r="E31" t="s">
        <v>218</v>
      </c>
    </row>
    <row r="32" spans="1:5" x14ac:dyDescent="0.25">
      <c r="A32">
        <v>302</v>
      </c>
      <c r="B32">
        <v>2</v>
      </c>
      <c r="C32" t="s">
        <v>92</v>
      </c>
      <c r="D32">
        <v>3</v>
      </c>
      <c r="E32" t="s">
        <v>218</v>
      </c>
    </row>
    <row r="33" spans="1:5" x14ac:dyDescent="0.25">
      <c r="A33">
        <v>315</v>
      </c>
      <c r="B33">
        <v>15</v>
      </c>
      <c r="C33" t="s">
        <v>88</v>
      </c>
      <c r="D33">
        <v>3</v>
      </c>
      <c r="E33" t="s">
        <v>218</v>
      </c>
    </row>
    <row r="34" spans="1:5" x14ac:dyDescent="0.25">
      <c r="A34">
        <v>316</v>
      </c>
      <c r="B34">
        <v>16</v>
      </c>
      <c r="C34" t="s">
        <v>87</v>
      </c>
      <c r="D34">
        <v>3</v>
      </c>
      <c r="E34" t="s">
        <v>218</v>
      </c>
    </row>
    <row r="35" spans="1:5" x14ac:dyDescent="0.25">
      <c r="A35">
        <v>317</v>
      </c>
      <c r="B35">
        <v>17</v>
      </c>
      <c r="C35" t="s">
        <v>86</v>
      </c>
      <c r="D35">
        <v>3</v>
      </c>
      <c r="E35" t="s">
        <v>218</v>
      </c>
    </row>
    <row r="36" spans="1:5" x14ac:dyDescent="0.25">
      <c r="A36">
        <v>340</v>
      </c>
      <c r="B36">
        <v>40</v>
      </c>
      <c r="C36" t="s">
        <v>143</v>
      </c>
      <c r="D36">
        <v>3</v>
      </c>
      <c r="E36" t="s">
        <v>218</v>
      </c>
    </row>
    <row r="37" spans="1:5" x14ac:dyDescent="0.25">
      <c r="A37">
        <v>390</v>
      </c>
      <c r="B37">
        <v>90</v>
      </c>
      <c r="C37" t="s">
        <v>83</v>
      </c>
      <c r="D37">
        <v>3</v>
      </c>
      <c r="E37" t="s">
        <v>218</v>
      </c>
    </row>
    <row r="38" spans="1:5" x14ac:dyDescent="0.25">
      <c r="A38">
        <v>391</v>
      </c>
      <c r="B38">
        <v>91</v>
      </c>
      <c r="C38" t="s">
        <v>82</v>
      </c>
      <c r="D38">
        <v>3</v>
      </c>
      <c r="E38" t="s">
        <v>218</v>
      </c>
    </row>
    <row r="39" spans="1:5" x14ac:dyDescent="0.25">
      <c r="A39">
        <v>501</v>
      </c>
      <c r="B39">
        <v>1</v>
      </c>
      <c r="C39" t="s">
        <v>93</v>
      </c>
      <c r="D39">
        <v>5</v>
      </c>
      <c r="E39" t="s">
        <v>217</v>
      </c>
    </row>
    <row r="40" spans="1:5" x14ac:dyDescent="0.25">
      <c r="A40">
        <v>502</v>
      </c>
      <c r="B40">
        <v>2</v>
      </c>
      <c r="C40" t="s">
        <v>92</v>
      </c>
      <c r="D40">
        <v>5</v>
      </c>
      <c r="E40" t="s">
        <v>217</v>
      </c>
    </row>
    <row r="41" spans="1:5" x14ac:dyDescent="0.25">
      <c r="A41">
        <v>515</v>
      </c>
      <c r="B41">
        <v>15</v>
      </c>
      <c r="C41" t="s">
        <v>88</v>
      </c>
      <c r="D41">
        <v>5</v>
      </c>
      <c r="E41" t="s">
        <v>217</v>
      </c>
    </row>
    <row r="42" spans="1:5" x14ac:dyDescent="0.25">
      <c r="A42">
        <v>516</v>
      </c>
      <c r="B42">
        <v>16</v>
      </c>
      <c r="C42" t="s">
        <v>87</v>
      </c>
      <c r="D42">
        <v>5</v>
      </c>
      <c r="E42" t="s">
        <v>217</v>
      </c>
    </row>
    <row r="43" spans="1:5" x14ac:dyDescent="0.25">
      <c r="A43">
        <v>517</v>
      </c>
      <c r="B43">
        <v>17</v>
      </c>
      <c r="C43" t="s">
        <v>86</v>
      </c>
      <c r="D43">
        <v>5</v>
      </c>
      <c r="E43" t="s">
        <v>217</v>
      </c>
    </row>
    <row r="44" spans="1:5" x14ac:dyDescent="0.25">
      <c r="A44">
        <v>518</v>
      </c>
      <c r="B44">
        <v>18</v>
      </c>
      <c r="C44" t="s">
        <v>85</v>
      </c>
      <c r="D44">
        <v>5</v>
      </c>
      <c r="E44" t="s">
        <v>217</v>
      </c>
    </row>
    <row r="45" spans="1:5" x14ac:dyDescent="0.25">
      <c r="A45">
        <v>519</v>
      </c>
      <c r="B45">
        <v>19</v>
      </c>
      <c r="C45" t="s">
        <v>84</v>
      </c>
      <c r="D45">
        <v>5</v>
      </c>
      <c r="E45" t="s">
        <v>217</v>
      </c>
    </row>
    <row r="46" spans="1:5" x14ac:dyDescent="0.25">
      <c r="A46">
        <v>520</v>
      </c>
      <c r="B46">
        <v>20</v>
      </c>
      <c r="C46" t="s">
        <v>155</v>
      </c>
      <c r="D46">
        <v>5</v>
      </c>
      <c r="E46" t="s">
        <v>217</v>
      </c>
    </row>
    <row r="47" spans="1:5" x14ac:dyDescent="0.25">
      <c r="A47">
        <v>521</v>
      </c>
      <c r="B47">
        <v>21</v>
      </c>
      <c r="C47" t="s">
        <v>154</v>
      </c>
      <c r="D47">
        <v>5</v>
      </c>
      <c r="E47" t="s">
        <v>217</v>
      </c>
    </row>
    <row r="48" spans="1:5" x14ac:dyDescent="0.25">
      <c r="A48">
        <v>530</v>
      </c>
      <c r="B48">
        <v>30</v>
      </c>
      <c r="C48" t="s">
        <v>153</v>
      </c>
      <c r="D48">
        <v>5</v>
      </c>
      <c r="E48" t="s">
        <v>217</v>
      </c>
    </row>
    <row r="49" spans="1:5" x14ac:dyDescent="0.25">
      <c r="A49">
        <v>531</v>
      </c>
      <c r="B49">
        <v>31</v>
      </c>
      <c r="C49" t="s">
        <v>152</v>
      </c>
      <c r="D49">
        <v>5</v>
      </c>
      <c r="E49" t="s">
        <v>217</v>
      </c>
    </row>
    <row r="50" spans="1:5" x14ac:dyDescent="0.25">
      <c r="A50">
        <v>532</v>
      </c>
      <c r="B50">
        <v>32</v>
      </c>
      <c r="C50" t="s">
        <v>151</v>
      </c>
      <c r="D50">
        <v>5</v>
      </c>
      <c r="E50" t="s">
        <v>217</v>
      </c>
    </row>
    <row r="51" spans="1:5" x14ac:dyDescent="0.25">
      <c r="A51">
        <v>590</v>
      </c>
      <c r="B51">
        <v>90</v>
      </c>
      <c r="C51" t="s">
        <v>83</v>
      </c>
      <c r="D51">
        <v>5</v>
      </c>
      <c r="E51" t="s">
        <v>217</v>
      </c>
    </row>
    <row r="52" spans="1:5" x14ac:dyDescent="0.25">
      <c r="A52">
        <v>591</v>
      </c>
      <c r="B52">
        <v>91</v>
      </c>
      <c r="C52" t="s">
        <v>82</v>
      </c>
      <c r="D52">
        <v>5</v>
      </c>
      <c r="E52" t="s">
        <v>217</v>
      </c>
    </row>
    <row r="53" spans="1:5" x14ac:dyDescent="0.25">
      <c r="A53">
        <v>601</v>
      </c>
      <c r="B53">
        <v>1</v>
      </c>
      <c r="C53" t="s">
        <v>93</v>
      </c>
      <c r="D53">
        <v>6</v>
      </c>
      <c r="E53" t="s">
        <v>216</v>
      </c>
    </row>
    <row r="54" spans="1:5" x14ac:dyDescent="0.25">
      <c r="A54">
        <v>602</v>
      </c>
      <c r="B54">
        <v>2</v>
      </c>
      <c r="C54" t="s">
        <v>92</v>
      </c>
      <c r="D54">
        <v>6</v>
      </c>
      <c r="E54" t="s">
        <v>216</v>
      </c>
    </row>
    <row r="55" spans="1:5" x14ac:dyDescent="0.25">
      <c r="A55">
        <v>615</v>
      </c>
      <c r="B55">
        <v>15</v>
      </c>
      <c r="C55" t="s">
        <v>88</v>
      </c>
      <c r="D55">
        <v>6</v>
      </c>
      <c r="E55" t="s">
        <v>216</v>
      </c>
    </row>
    <row r="56" spans="1:5" x14ac:dyDescent="0.25">
      <c r="A56">
        <v>616</v>
      </c>
      <c r="B56">
        <v>16</v>
      </c>
      <c r="C56" t="s">
        <v>87</v>
      </c>
      <c r="D56">
        <v>6</v>
      </c>
      <c r="E56" t="s">
        <v>216</v>
      </c>
    </row>
    <row r="57" spans="1:5" x14ac:dyDescent="0.25">
      <c r="A57">
        <v>2001</v>
      </c>
      <c r="B57">
        <v>1</v>
      </c>
      <c r="C57" t="s">
        <v>93</v>
      </c>
      <c r="D57">
        <v>20</v>
      </c>
      <c r="E57" t="s">
        <v>215</v>
      </c>
    </row>
    <row r="58" spans="1:5" x14ac:dyDescent="0.25">
      <c r="A58">
        <v>2002</v>
      </c>
      <c r="B58">
        <v>2</v>
      </c>
      <c r="C58" t="s">
        <v>92</v>
      </c>
      <c r="D58">
        <v>20</v>
      </c>
      <c r="E58" t="s">
        <v>215</v>
      </c>
    </row>
    <row r="59" spans="1:5" x14ac:dyDescent="0.25">
      <c r="A59">
        <v>2011</v>
      </c>
      <c r="B59">
        <v>11</v>
      </c>
      <c r="C59" t="s">
        <v>91</v>
      </c>
      <c r="D59">
        <v>20</v>
      </c>
      <c r="E59" t="s">
        <v>215</v>
      </c>
    </row>
    <row r="60" spans="1:5" x14ac:dyDescent="0.25">
      <c r="A60">
        <v>2012</v>
      </c>
      <c r="B60">
        <v>12</v>
      </c>
      <c r="C60" t="s">
        <v>90</v>
      </c>
      <c r="D60">
        <v>20</v>
      </c>
      <c r="E60" t="s">
        <v>215</v>
      </c>
    </row>
    <row r="61" spans="1:5" x14ac:dyDescent="0.25">
      <c r="A61">
        <v>2013</v>
      </c>
      <c r="B61">
        <v>13</v>
      </c>
      <c r="C61" t="s">
        <v>89</v>
      </c>
      <c r="D61">
        <v>20</v>
      </c>
      <c r="E61" t="s">
        <v>215</v>
      </c>
    </row>
    <row r="62" spans="1:5" x14ac:dyDescent="0.25">
      <c r="A62">
        <v>2015</v>
      </c>
      <c r="B62">
        <v>15</v>
      </c>
      <c r="C62" t="s">
        <v>88</v>
      </c>
      <c r="D62">
        <v>20</v>
      </c>
      <c r="E62" t="s">
        <v>215</v>
      </c>
    </row>
    <row r="63" spans="1:5" x14ac:dyDescent="0.25">
      <c r="A63">
        <v>2016</v>
      </c>
      <c r="B63">
        <v>16</v>
      </c>
      <c r="C63" t="s">
        <v>87</v>
      </c>
      <c r="D63">
        <v>20</v>
      </c>
      <c r="E63" t="s">
        <v>215</v>
      </c>
    </row>
    <row r="64" spans="1:5" x14ac:dyDescent="0.25">
      <c r="A64">
        <v>2017</v>
      </c>
      <c r="B64">
        <v>17</v>
      </c>
      <c r="C64" t="s">
        <v>86</v>
      </c>
      <c r="D64">
        <v>20</v>
      </c>
      <c r="E64" t="s">
        <v>215</v>
      </c>
    </row>
    <row r="65" spans="1:5" x14ac:dyDescent="0.25">
      <c r="A65">
        <v>2018</v>
      </c>
      <c r="B65">
        <v>18</v>
      </c>
      <c r="C65" t="s">
        <v>85</v>
      </c>
      <c r="D65">
        <v>20</v>
      </c>
      <c r="E65" t="s">
        <v>215</v>
      </c>
    </row>
    <row r="66" spans="1:5" x14ac:dyDescent="0.25">
      <c r="A66">
        <v>2019</v>
      </c>
      <c r="B66">
        <v>19</v>
      </c>
      <c r="C66" t="s">
        <v>84</v>
      </c>
      <c r="D66">
        <v>20</v>
      </c>
      <c r="E66" t="s">
        <v>215</v>
      </c>
    </row>
    <row r="67" spans="1:5" x14ac:dyDescent="0.25">
      <c r="A67">
        <v>2020</v>
      </c>
      <c r="B67">
        <v>20</v>
      </c>
      <c r="C67" t="s">
        <v>155</v>
      </c>
      <c r="D67">
        <v>20</v>
      </c>
      <c r="E67" t="s">
        <v>215</v>
      </c>
    </row>
    <row r="68" spans="1:5" x14ac:dyDescent="0.25">
      <c r="A68">
        <v>2021</v>
      </c>
      <c r="B68">
        <v>21</v>
      </c>
      <c r="C68" t="s">
        <v>154</v>
      </c>
      <c r="D68">
        <v>20</v>
      </c>
      <c r="E68" t="s">
        <v>215</v>
      </c>
    </row>
    <row r="69" spans="1:5" x14ac:dyDescent="0.25">
      <c r="A69">
        <v>2022</v>
      </c>
      <c r="B69">
        <v>22</v>
      </c>
      <c r="C69" t="s">
        <v>194</v>
      </c>
      <c r="D69">
        <v>20</v>
      </c>
      <c r="E69" t="s">
        <v>215</v>
      </c>
    </row>
    <row r="70" spans="1:5" x14ac:dyDescent="0.25">
      <c r="A70">
        <v>2023</v>
      </c>
      <c r="B70">
        <v>23</v>
      </c>
      <c r="C70" t="s">
        <v>193</v>
      </c>
      <c r="D70">
        <v>20</v>
      </c>
      <c r="E70" t="s">
        <v>215</v>
      </c>
    </row>
    <row r="71" spans="1:5" x14ac:dyDescent="0.25">
      <c r="A71">
        <v>2024</v>
      </c>
      <c r="B71">
        <v>24</v>
      </c>
      <c r="C71" t="s">
        <v>192</v>
      </c>
      <c r="D71">
        <v>20</v>
      </c>
      <c r="E71" t="s">
        <v>215</v>
      </c>
    </row>
    <row r="72" spans="1:5" x14ac:dyDescent="0.25">
      <c r="A72">
        <v>2030</v>
      </c>
      <c r="B72">
        <v>30</v>
      </c>
      <c r="C72" t="s">
        <v>153</v>
      </c>
      <c r="D72">
        <v>20</v>
      </c>
      <c r="E72" t="s">
        <v>215</v>
      </c>
    </row>
    <row r="73" spans="1:5" x14ac:dyDescent="0.25">
      <c r="A73">
        <v>2031</v>
      </c>
      <c r="B73">
        <v>31</v>
      </c>
      <c r="C73" t="s">
        <v>152</v>
      </c>
      <c r="D73">
        <v>20</v>
      </c>
      <c r="E73" t="s">
        <v>215</v>
      </c>
    </row>
    <row r="74" spans="1:5" x14ac:dyDescent="0.25">
      <c r="A74">
        <v>2032</v>
      </c>
      <c r="B74">
        <v>32</v>
      </c>
      <c r="C74" t="s">
        <v>151</v>
      </c>
      <c r="D74">
        <v>20</v>
      </c>
      <c r="E74" t="s">
        <v>215</v>
      </c>
    </row>
    <row r="75" spans="1:5" x14ac:dyDescent="0.25">
      <c r="A75">
        <v>2090</v>
      </c>
      <c r="B75">
        <v>90</v>
      </c>
      <c r="C75" t="s">
        <v>83</v>
      </c>
      <c r="D75">
        <v>20</v>
      </c>
      <c r="E75" t="s">
        <v>215</v>
      </c>
    </row>
    <row r="76" spans="1:5" x14ac:dyDescent="0.25">
      <c r="A76">
        <v>2091</v>
      </c>
      <c r="B76">
        <v>91</v>
      </c>
      <c r="C76" t="s">
        <v>82</v>
      </c>
      <c r="D76">
        <v>20</v>
      </c>
      <c r="E76" t="s">
        <v>215</v>
      </c>
    </row>
    <row r="77" spans="1:5" x14ac:dyDescent="0.25">
      <c r="A77">
        <v>2101</v>
      </c>
      <c r="B77">
        <v>1</v>
      </c>
      <c r="C77" t="s">
        <v>93</v>
      </c>
      <c r="D77">
        <v>21</v>
      </c>
      <c r="E77" t="s">
        <v>214</v>
      </c>
    </row>
    <row r="78" spans="1:5" x14ac:dyDescent="0.25">
      <c r="A78">
        <v>2102</v>
      </c>
      <c r="B78">
        <v>2</v>
      </c>
      <c r="C78" t="s">
        <v>92</v>
      </c>
      <c r="D78">
        <v>21</v>
      </c>
      <c r="E78" t="s">
        <v>214</v>
      </c>
    </row>
    <row r="79" spans="1:5" x14ac:dyDescent="0.25">
      <c r="A79">
        <v>2111</v>
      </c>
      <c r="B79">
        <v>11</v>
      </c>
      <c r="C79" t="s">
        <v>91</v>
      </c>
      <c r="D79">
        <v>21</v>
      </c>
      <c r="E79" t="s">
        <v>214</v>
      </c>
    </row>
    <row r="80" spans="1:5" x14ac:dyDescent="0.25">
      <c r="A80">
        <v>2112</v>
      </c>
      <c r="B80">
        <v>12</v>
      </c>
      <c r="C80" t="s">
        <v>90</v>
      </c>
      <c r="D80">
        <v>21</v>
      </c>
      <c r="E80" t="s">
        <v>214</v>
      </c>
    </row>
    <row r="81" spans="1:5" x14ac:dyDescent="0.25">
      <c r="A81">
        <v>2113</v>
      </c>
      <c r="B81">
        <v>13</v>
      </c>
      <c r="C81" t="s">
        <v>89</v>
      </c>
      <c r="D81">
        <v>21</v>
      </c>
      <c r="E81" t="s">
        <v>214</v>
      </c>
    </row>
    <row r="82" spans="1:5" x14ac:dyDescent="0.25">
      <c r="A82">
        <v>2115</v>
      </c>
      <c r="B82">
        <v>15</v>
      </c>
      <c r="C82" t="s">
        <v>88</v>
      </c>
      <c r="D82">
        <v>21</v>
      </c>
      <c r="E82" t="s">
        <v>214</v>
      </c>
    </row>
    <row r="83" spans="1:5" x14ac:dyDescent="0.25">
      <c r="A83">
        <v>2116</v>
      </c>
      <c r="B83">
        <v>16</v>
      </c>
      <c r="C83" t="s">
        <v>87</v>
      </c>
      <c r="D83">
        <v>21</v>
      </c>
      <c r="E83" t="s">
        <v>214</v>
      </c>
    </row>
    <row r="84" spans="1:5" x14ac:dyDescent="0.25">
      <c r="A84">
        <v>2118</v>
      </c>
      <c r="B84">
        <v>18</v>
      </c>
      <c r="C84" t="s">
        <v>85</v>
      </c>
      <c r="D84">
        <v>21</v>
      </c>
      <c r="E84" t="s">
        <v>214</v>
      </c>
    </row>
    <row r="85" spans="1:5" x14ac:dyDescent="0.25">
      <c r="A85">
        <v>2119</v>
      </c>
      <c r="B85">
        <v>19</v>
      </c>
      <c r="C85" t="s">
        <v>84</v>
      </c>
      <c r="D85">
        <v>21</v>
      </c>
      <c r="E85" t="s">
        <v>214</v>
      </c>
    </row>
    <row r="86" spans="1:5" x14ac:dyDescent="0.25">
      <c r="A86">
        <v>2120</v>
      </c>
      <c r="B86">
        <v>20</v>
      </c>
      <c r="C86" t="s">
        <v>155</v>
      </c>
      <c r="D86">
        <v>21</v>
      </c>
      <c r="E86" t="s">
        <v>214</v>
      </c>
    </row>
    <row r="87" spans="1:5" x14ac:dyDescent="0.25">
      <c r="A87">
        <v>2121</v>
      </c>
      <c r="B87">
        <v>21</v>
      </c>
      <c r="C87" t="s">
        <v>154</v>
      </c>
      <c r="D87">
        <v>21</v>
      </c>
      <c r="E87" t="s">
        <v>214</v>
      </c>
    </row>
    <row r="88" spans="1:5" x14ac:dyDescent="0.25">
      <c r="A88">
        <v>2122</v>
      </c>
      <c r="B88">
        <v>22</v>
      </c>
      <c r="C88" t="s">
        <v>194</v>
      </c>
      <c r="D88">
        <v>21</v>
      </c>
      <c r="E88" t="s">
        <v>214</v>
      </c>
    </row>
    <row r="89" spans="1:5" x14ac:dyDescent="0.25">
      <c r="A89">
        <v>2123</v>
      </c>
      <c r="B89">
        <v>23</v>
      </c>
      <c r="C89" t="s">
        <v>193</v>
      </c>
      <c r="D89">
        <v>21</v>
      </c>
      <c r="E89" t="s">
        <v>214</v>
      </c>
    </row>
    <row r="90" spans="1:5" x14ac:dyDescent="0.25">
      <c r="A90">
        <v>2124</v>
      </c>
      <c r="B90">
        <v>24</v>
      </c>
      <c r="C90" t="s">
        <v>192</v>
      </c>
      <c r="D90">
        <v>21</v>
      </c>
      <c r="E90" t="s">
        <v>214</v>
      </c>
    </row>
    <row r="91" spans="1:5" x14ac:dyDescent="0.25">
      <c r="A91">
        <v>2130</v>
      </c>
      <c r="B91">
        <v>30</v>
      </c>
      <c r="C91" t="s">
        <v>153</v>
      </c>
      <c r="D91">
        <v>21</v>
      </c>
      <c r="E91" t="s">
        <v>214</v>
      </c>
    </row>
    <row r="92" spans="1:5" x14ac:dyDescent="0.25">
      <c r="A92">
        <v>2131</v>
      </c>
      <c r="B92">
        <v>31</v>
      </c>
      <c r="C92" t="s">
        <v>152</v>
      </c>
      <c r="D92">
        <v>21</v>
      </c>
      <c r="E92" t="s">
        <v>214</v>
      </c>
    </row>
    <row r="93" spans="1:5" x14ac:dyDescent="0.25">
      <c r="A93">
        <v>2132</v>
      </c>
      <c r="B93">
        <v>32</v>
      </c>
      <c r="C93" t="s">
        <v>151</v>
      </c>
      <c r="D93">
        <v>21</v>
      </c>
      <c r="E93" t="s">
        <v>214</v>
      </c>
    </row>
    <row r="94" spans="1:5" x14ac:dyDescent="0.25">
      <c r="A94">
        <v>2201</v>
      </c>
      <c r="B94">
        <v>1</v>
      </c>
      <c r="C94" t="s">
        <v>93</v>
      </c>
      <c r="D94">
        <v>22</v>
      </c>
      <c r="E94" t="s">
        <v>213</v>
      </c>
    </row>
    <row r="95" spans="1:5" x14ac:dyDescent="0.25">
      <c r="A95">
        <v>2202</v>
      </c>
      <c r="B95">
        <v>2</v>
      </c>
      <c r="C95" t="s">
        <v>92</v>
      </c>
      <c r="D95">
        <v>22</v>
      </c>
      <c r="E95" t="s">
        <v>213</v>
      </c>
    </row>
    <row r="96" spans="1:5" x14ac:dyDescent="0.25">
      <c r="A96">
        <v>2211</v>
      </c>
      <c r="B96">
        <v>11</v>
      </c>
      <c r="C96" t="s">
        <v>91</v>
      </c>
      <c r="D96">
        <v>22</v>
      </c>
      <c r="E96" t="s">
        <v>213</v>
      </c>
    </row>
    <row r="97" spans="1:5" x14ac:dyDescent="0.25">
      <c r="A97">
        <v>2212</v>
      </c>
      <c r="B97">
        <v>12</v>
      </c>
      <c r="C97" t="s">
        <v>90</v>
      </c>
      <c r="D97">
        <v>22</v>
      </c>
      <c r="E97" t="s">
        <v>213</v>
      </c>
    </row>
    <row r="98" spans="1:5" x14ac:dyDescent="0.25">
      <c r="A98">
        <v>2213</v>
      </c>
      <c r="B98">
        <v>13</v>
      </c>
      <c r="C98" t="s">
        <v>89</v>
      </c>
      <c r="D98">
        <v>22</v>
      </c>
      <c r="E98" t="s">
        <v>213</v>
      </c>
    </row>
    <row r="99" spans="1:5" x14ac:dyDescent="0.25">
      <c r="A99">
        <v>2215</v>
      </c>
      <c r="B99">
        <v>15</v>
      </c>
      <c r="C99" t="s">
        <v>88</v>
      </c>
      <c r="D99">
        <v>22</v>
      </c>
      <c r="E99" t="s">
        <v>213</v>
      </c>
    </row>
    <row r="100" spans="1:5" x14ac:dyDescent="0.25">
      <c r="A100">
        <v>2216</v>
      </c>
      <c r="B100">
        <v>16</v>
      </c>
      <c r="C100" t="s">
        <v>87</v>
      </c>
      <c r="D100">
        <v>22</v>
      </c>
      <c r="E100" t="s">
        <v>213</v>
      </c>
    </row>
    <row r="101" spans="1:5" x14ac:dyDescent="0.25">
      <c r="A101">
        <v>2218</v>
      </c>
      <c r="B101">
        <v>18</v>
      </c>
      <c r="C101" t="s">
        <v>85</v>
      </c>
      <c r="D101">
        <v>22</v>
      </c>
      <c r="E101" t="s">
        <v>213</v>
      </c>
    </row>
    <row r="102" spans="1:5" x14ac:dyDescent="0.25">
      <c r="A102">
        <v>2219</v>
      </c>
      <c r="B102">
        <v>19</v>
      </c>
      <c r="C102" t="s">
        <v>84</v>
      </c>
      <c r="D102">
        <v>22</v>
      </c>
      <c r="E102" t="s">
        <v>213</v>
      </c>
    </row>
    <row r="103" spans="1:5" x14ac:dyDescent="0.25">
      <c r="A103">
        <v>2220</v>
      </c>
      <c r="B103">
        <v>20</v>
      </c>
      <c r="C103" t="s">
        <v>155</v>
      </c>
      <c r="D103">
        <v>22</v>
      </c>
      <c r="E103" t="s">
        <v>213</v>
      </c>
    </row>
    <row r="104" spans="1:5" x14ac:dyDescent="0.25">
      <c r="A104">
        <v>2221</v>
      </c>
      <c r="B104">
        <v>21</v>
      </c>
      <c r="C104" t="s">
        <v>154</v>
      </c>
      <c r="D104">
        <v>22</v>
      </c>
      <c r="E104" t="s">
        <v>213</v>
      </c>
    </row>
    <row r="105" spans="1:5" x14ac:dyDescent="0.25">
      <c r="A105">
        <v>2222</v>
      </c>
      <c r="B105">
        <v>22</v>
      </c>
      <c r="C105" t="s">
        <v>194</v>
      </c>
      <c r="D105">
        <v>22</v>
      </c>
      <c r="E105" t="s">
        <v>213</v>
      </c>
    </row>
    <row r="106" spans="1:5" x14ac:dyDescent="0.25">
      <c r="A106">
        <v>2223</v>
      </c>
      <c r="B106">
        <v>23</v>
      </c>
      <c r="C106" t="s">
        <v>193</v>
      </c>
      <c r="D106">
        <v>22</v>
      </c>
      <c r="E106" t="s">
        <v>213</v>
      </c>
    </row>
    <row r="107" spans="1:5" x14ac:dyDescent="0.25">
      <c r="A107">
        <v>2224</v>
      </c>
      <c r="B107">
        <v>24</v>
      </c>
      <c r="C107" t="s">
        <v>192</v>
      </c>
      <c r="D107">
        <v>22</v>
      </c>
      <c r="E107" t="s">
        <v>213</v>
      </c>
    </row>
    <row r="108" spans="1:5" x14ac:dyDescent="0.25">
      <c r="A108">
        <v>2230</v>
      </c>
      <c r="B108">
        <v>30</v>
      </c>
      <c r="C108" t="s">
        <v>153</v>
      </c>
      <c r="D108">
        <v>22</v>
      </c>
      <c r="E108" t="s">
        <v>213</v>
      </c>
    </row>
    <row r="109" spans="1:5" x14ac:dyDescent="0.25">
      <c r="A109">
        <v>2231</v>
      </c>
      <c r="B109">
        <v>31</v>
      </c>
      <c r="C109" t="s">
        <v>152</v>
      </c>
      <c r="D109">
        <v>22</v>
      </c>
      <c r="E109" t="s">
        <v>213</v>
      </c>
    </row>
    <row r="110" spans="1:5" x14ac:dyDescent="0.25">
      <c r="A110">
        <v>2232</v>
      </c>
      <c r="B110">
        <v>32</v>
      </c>
      <c r="C110" t="s">
        <v>151</v>
      </c>
      <c r="D110">
        <v>22</v>
      </c>
      <c r="E110" t="s">
        <v>213</v>
      </c>
    </row>
    <row r="111" spans="1:5" x14ac:dyDescent="0.25">
      <c r="A111">
        <v>2301</v>
      </c>
      <c r="B111">
        <v>1</v>
      </c>
      <c r="C111" t="s">
        <v>93</v>
      </c>
      <c r="D111">
        <v>23</v>
      </c>
      <c r="E111" t="s">
        <v>212</v>
      </c>
    </row>
    <row r="112" spans="1:5" x14ac:dyDescent="0.25">
      <c r="A112">
        <v>2302</v>
      </c>
      <c r="B112">
        <v>2</v>
      </c>
      <c r="C112" t="s">
        <v>92</v>
      </c>
      <c r="D112">
        <v>23</v>
      </c>
      <c r="E112" t="s">
        <v>212</v>
      </c>
    </row>
    <row r="113" spans="1:5" x14ac:dyDescent="0.25">
      <c r="A113">
        <v>2315</v>
      </c>
      <c r="B113">
        <v>15</v>
      </c>
      <c r="C113" t="s">
        <v>88</v>
      </c>
      <c r="D113">
        <v>23</v>
      </c>
      <c r="E113" t="s">
        <v>212</v>
      </c>
    </row>
    <row r="114" spans="1:5" x14ac:dyDescent="0.25">
      <c r="A114">
        <v>2316</v>
      </c>
      <c r="B114">
        <v>16</v>
      </c>
      <c r="C114" t="s">
        <v>87</v>
      </c>
      <c r="D114">
        <v>23</v>
      </c>
      <c r="E114" t="s">
        <v>212</v>
      </c>
    </row>
    <row r="115" spans="1:5" x14ac:dyDescent="0.25">
      <c r="A115">
        <v>2317</v>
      </c>
      <c r="B115">
        <v>17</v>
      </c>
      <c r="C115" t="s">
        <v>86</v>
      </c>
      <c r="D115">
        <v>23</v>
      </c>
      <c r="E115" t="s">
        <v>212</v>
      </c>
    </row>
    <row r="116" spans="1:5" x14ac:dyDescent="0.25">
      <c r="A116">
        <v>2390</v>
      </c>
      <c r="B116">
        <v>90</v>
      </c>
      <c r="C116" t="s">
        <v>83</v>
      </c>
      <c r="D116">
        <v>23</v>
      </c>
      <c r="E116" t="s">
        <v>212</v>
      </c>
    </row>
    <row r="117" spans="1:5" x14ac:dyDescent="0.25">
      <c r="A117">
        <v>2391</v>
      </c>
      <c r="B117">
        <v>91</v>
      </c>
      <c r="C117" t="s">
        <v>82</v>
      </c>
      <c r="D117">
        <v>23</v>
      </c>
      <c r="E117" t="s">
        <v>212</v>
      </c>
    </row>
    <row r="118" spans="1:5" x14ac:dyDescent="0.25">
      <c r="A118">
        <v>2401</v>
      </c>
      <c r="B118">
        <v>1</v>
      </c>
      <c r="C118" t="s">
        <v>93</v>
      </c>
      <c r="D118">
        <v>24</v>
      </c>
      <c r="E118" t="s">
        <v>211</v>
      </c>
    </row>
    <row r="119" spans="1:5" x14ac:dyDescent="0.25">
      <c r="A119">
        <v>2402</v>
      </c>
      <c r="B119">
        <v>2</v>
      </c>
      <c r="C119" t="s">
        <v>92</v>
      </c>
      <c r="D119">
        <v>24</v>
      </c>
      <c r="E119" t="s">
        <v>211</v>
      </c>
    </row>
    <row r="120" spans="1:5" x14ac:dyDescent="0.25">
      <c r="A120">
        <v>2415</v>
      </c>
      <c r="B120">
        <v>15</v>
      </c>
      <c r="C120" t="s">
        <v>88</v>
      </c>
      <c r="D120">
        <v>24</v>
      </c>
      <c r="E120" t="s">
        <v>211</v>
      </c>
    </row>
    <row r="121" spans="1:5" x14ac:dyDescent="0.25">
      <c r="A121">
        <v>2416</v>
      </c>
      <c r="B121">
        <v>16</v>
      </c>
      <c r="C121" t="s">
        <v>87</v>
      </c>
      <c r="D121">
        <v>24</v>
      </c>
      <c r="E121" t="s">
        <v>211</v>
      </c>
    </row>
    <row r="122" spans="1:5" x14ac:dyDescent="0.25">
      <c r="A122">
        <v>2417</v>
      </c>
      <c r="B122">
        <v>17</v>
      </c>
      <c r="C122" t="s">
        <v>86</v>
      </c>
      <c r="D122">
        <v>24</v>
      </c>
      <c r="E122" t="s">
        <v>211</v>
      </c>
    </row>
    <row r="123" spans="1:5" x14ac:dyDescent="0.25">
      <c r="A123">
        <v>2490</v>
      </c>
      <c r="B123">
        <v>90</v>
      </c>
      <c r="C123" t="s">
        <v>83</v>
      </c>
      <c r="D123">
        <v>24</v>
      </c>
      <c r="E123" t="s">
        <v>211</v>
      </c>
    </row>
    <row r="124" spans="1:5" x14ac:dyDescent="0.25">
      <c r="A124">
        <v>2491</v>
      </c>
      <c r="B124">
        <v>91</v>
      </c>
      <c r="C124" t="s">
        <v>82</v>
      </c>
      <c r="D124">
        <v>24</v>
      </c>
      <c r="E124" t="s">
        <v>211</v>
      </c>
    </row>
    <row r="125" spans="1:5" x14ac:dyDescent="0.25">
      <c r="A125">
        <v>2501</v>
      </c>
      <c r="B125">
        <v>1</v>
      </c>
      <c r="C125" t="s">
        <v>93</v>
      </c>
      <c r="D125">
        <v>25</v>
      </c>
      <c r="E125" t="s">
        <v>210</v>
      </c>
    </row>
    <row r="126" spans="1:5" x14ac:dyDescent="0.25">
      <c r="A126">
        <v>2502</v>
      </c>
      <c r="B126">
        <v>2</v>
      </c>
      <c r="C126" t="s">
        <v>92</v>
      </c>
      <c r="D126">
        <v>25</v>
      </c>
      <c r="E126" t="s">
        <v>210</v>
      </c>
    </row>
    <row r="127" spans="1:5" x14ac:dyDescent="0.25">
      <c r="A127">
        <v>2515</v>
      </c>
      <c r="B127">
        <v>15</v>
      </c>
      <c r="C127" t="s">
        <v>88</v>
      </c>
      <c r="D127">
        <v>25</v>
      </c>
      <c r="E127" t="s">
        <v>210</v>
      </c>
    </row>
    <row r="128" spans="1:5" x14ac:dyDescent="0.25">
      <c r="A128">
        <v>2516</v>
      </c>
      <c r="B128">
        <v>16</v>
      </c>
      <c r="C128" t="s">
        <v>87</v>
      </c>
      <c r="D128">
        <v>25</v>
      </c>
      <c r="E128" t="s">
        <v>210</v>
      </c>
    </row>
    <row r="129" spans="1:5" x14ac:dyDescent="0.25">
      <c r="A129">
        <v>2517</v>
      </c>
      <c r="B129">
        <v>17</v>
      </c>
      <c r="C129" t="s">
        <v>86</v>
      </c>
      <c r="D129">
        <v>25</v>
      </c>
      <c r="E129" t="s">
        <v>210</v>
      </c>
    </row>
    <row r="130" spans="1:5" x14ac:dyDescent="0.25">
      <c r="A130">
        <v>2590</v>
      </c>
      <c r="B130">
        <v>90</v>
      </c>
      <c r="C130" t="s">
        <v>83</v>
      </c>
      <c r="D130">
        <v>25</v>
      </c>
      <c r="E130" t="s">
        <v>210</v>
      </c>
    </row>
    <row r="131" spans="1:5" x14ac:dyDescent="0.25">
      <c r="A131">
        <v>2591</v>
      </c>
      <c r="B131">
        <v>91</v>
      </c>
      <c r="C131" t="s">
        <v>82</v>
      </c>
      <c r="D131">
        <v>25</v>
      </c>
      <c r="E131" t="s">
        <v>210</v>
      </c>
    </row>
    <row r="132" spans="1:5" x14ac:dyDescent="0.25">
      <c r="A132">
        <v>2601</v>
      </c>
      <c r="B132">
        <v>1</v>
      </c>
      <c r="C132" t="s">
        <v>93</v>
      </c>
      <c r="D132">
        <v>26</v>
      </c>
      <c r="E132" t="s">
        <v>209</v>
      </c>
    </row>
    <row r="133" spans="1:5" x14ac:dyDescent="0.25">
      <c r="A133">
        <v>2602</v>
      </c>
      <c r="B133">
        <v>2</v>
      </c>
      <c r="C133" t="s">
        <v>92</v>
      </c>
      <c r="D133">
        <v>26</v>
      </c>
      <c r="E133" t="s">
        <v>209</v>
      </c>
    </row>
    <row r="134" spans="1:5" x14ac:dyDescent="0.25">
      <c r="A134">
        <v>2615</v>
      </c>
      <c r="B134">
        <v>15</v>
      </c>
      <c r="C134" t="s">
        <v>88</v>
      </c>
      <c r="D134">
        <v>26</v>
      </c>
      <c r="E134" t="s">
        <v>209</v>
      </c>
    </row>
    <row r="135" spans="1:5" x14ac:dyDescent="0.25">
      <c r="A135">
        <v>2616</v>
      </c>
      <c r="B135">
        <v>16</v>
      </c>
      <c r="C135" t="s">
        <v>87</v>
      </c>
      <c r="D135">
        <v>26</v>
      </c>
      <c r="E135" t="s">
        <v>209</v>
      </c>
    </row>
    <row r="136" spans="1:5" x14ac:dyDescent="0.25">
      <c r="A136">
        <v>2617</v>
      </c>
      <c r="B136">
        <v>17</v>
      </c>
      <c r="C136" t="s">
        <v>86</v>
      </c>
      <c r="D136">
        <v>26</v>
      </c>
      <c r="E136" t="s">
        <v>209</v>
      </c>
    </row>
    <row r="137" spans="1:5" x14ac:dyDescent="0.25">
      <c r="A137">
        <v>2690</v>
      </c>
      <c r="B137">
        <v>90</v>
      </c>
      <c r="C137" t="s">
        <v>83</v>
      </c>
      <c r="D137">
        <v>26</v>
      </c>
      <c r="E137" t="s">
        <v>209</v>
      </c>
    </row>
    <row r="138" spans="1:5" x14ac:dyDescent="0.25">
      <c r="A138">
        <v>2691</v>
      </c>
      <c r="B138">
        <v>91</v>
      </c>
      <c r="C138" t="s">
        <v>82</v>
      </c>
      <c r="D138">
        <v>26</v>
      </c>
      <c r="E138" t="s">
        <v>209</v>
      </c>
    </row>
    <row r="139" spans="1:5" x14ac:dyDescent="0.25">
      <c r="A139">
        <v>2701</v>
      </c>
      <c r="B139">
        <v>1</v>
      </c>
      <c r="C139" t="s">
        <v>93</v>
      </c>
      <c r="D139">
        <v>27</v>
      </c>
      <c r="E139" t="s">
        <v>208</v>
      </c>
    </row>
    <row r="140" spans="1:5" x14ac:dyDescent="0.25">
      <c r="A140">
        <v>2702</v>
      </c>
      <c r="B140">
        <v>2</v>
      </c>
      <c r="C140" t="s">
        <v>92</v>
      </c>
      <c r="D140">
        <v>27</v>
      </c>
      <c r="E140" t="s">
        <v>208</v>
      </c>
    </row>
    <row r="141" spans="1:5" x14ac:dyDescent="0.25">
      <c r="A141">
        <v>2715</v>
      </c>
      <c r="B141">
        <v>15</v>
      </c>
      <c r="C141" t="s">
        <v>88</v>
      </c>
      <c r="D141">
        <v>27</v>
      </c>
      <c r="E141" t="s">
        <v>208</v>
      </c>
    </row>
    <row r="142" spans="1:5" x14ac:dyDescent="0.25">
      <c r="A142">
        <v>2716</v>
      </c>
      <c r="B142">
        <v>16</v>
      </c>
      <c r="C142" t="s">
        <v>87</v>
      </c>
      <c r="D142">
        <v>27</v>
      </c>
      <c r="E142" t="s">
        <v>208</v>
      </c>
    </row>
    <row r="143" spans="1:5" x14ac:dyDescent="0.25">
      <c r="A143">
        <v>2717</v>
      </c>
      <c r="B143">
        <v>17</v>
      </c>
      <c r="C143" t="s">
        <v>86</v>
      </c>
      <c r="D143">
        <v>27</v>
      </c>
      <c r="E143" t="s">
        <v>208</v>
      </c>
    </row>
    <row r="144" spans="1:5" x14ac:dyDescent="0.25">
      <c r="A144">
        <v>2790</v>
      </c>
      <c r="B144">
        <v>90</v>
      </c>
      <c r="C144" t="s">
        <v>83</v>
      </c>
      <c r="D144">
        <v>27</v>
      </c>
      <c r="E144" t="s">
        <v>208</v>
      </c>
    </row>
    <row r="145" spans="1:5" x14ac:dyDescent="0.25">
      <c r="A145">
        <v>2791</v>
      </c>
      <c r="B145">
        <v>91</v>
      </c>
      <c r="C145" t="s">
        <v>82</v>
      </c>
      <c r="D145">
        <v>27</v>
      </c>
      <c r="E145" t="s">
        <v>208</v>
      </c>
    </row>
    <row r="146" spans="1:5" x14ac:dyDescent="0.25">
      <c r="A146">
        <v>3001</v>
      </c>
      <c r="B146">
        <v>1</v>
      </c>
      <c r="C146" t="s">
        <v>93</v>
      </c>
      <c r="D146">
        <v>30</v>
      </c>
      <c r="E146" t="s">
        <v>207</v>
      </c>
    </row>
    <row r="147" spans="1:5" x14ac:dyDescent="0.25">
      <c r="A147">
        <v>3002</v>
      </c>
      <c r="B147">
        <v>2</v>
      </c>
      <c r="C147" t="s">
        <v>92</v>
      </c>
      <c r="D147">
        <v>30</v>
      </c>
      <c r="E147" t="s">
        <v>207</v>
      </c>
    </row>
    <row r="148" spans="1:5" x14ac:dyDescent="0.25">
      <c r="A148">
        <v>3015</v>
      </c>
      <c r="B148">
        <v>15</v>
      </c>
      <c r="C148" t="s">
        <v>88</v>
      </c>
      <c r="D148">
        <v>30</v>
      </c>
      <c r="E148" t="s">
        <v>207</v>
      </c>
    </row>
    <row r="149" spans="1:5" x14ac:dyDescent="0.25">
      <c r="A149">
        <v>3016</v>
      </c>
      <c r="B149">
        <v>16</v>
      </c>
      <c r="C149" t="s">
        <v>87</v>
      </c>
      <c r="D149">
        <v>30</v>
      </c>
      <c r="E149" t="s">
        <v>207</v>
      </c>
    </row>
    <row r="150" spans="1:5" x14ac:dyDescent="0.25">
      <c r="A150">
        <v>3017</v>
      </c>
      <c r="B150">
        <v>17</v>
      </c>
      <c r="C150" t="s">
        <v>86</v>
      </c>
      <c r="D150">
        <v>30</v>
      </c>
      <c r="E150" t="s">
        <v>207</v>
      </c>
    </row>
    <row r="151" spans="1:5" x14ac:dyDescent="0.25">
      <c r="A151">
        <v>3090</v>
      </c>
      <c r="B151">
        <v>90</v>
      </c>
      <c r="C151" t="s">
        <v>83</v>
      </c>
      <c r="D151">
        <v>30</v>
      </c>
      <c r="E151" t="s">
        <v>207</v>
      </c>
    </row>
    <row r="152" spans="1:5" x14ac:dyDescent="0.25">
      <c r="A152">
        <v>3091</v>
      </c>
      <c r="B152">
        <v>91</v>
      </c>
      <c r="C152" t="s">
        <v>82</v>
      </c>
      <c r="D152">
        <v>30</v>
      </c>
      <c r="E152" t="s">
        <v>207</v>
      </c>
    </row>
    <row r="153" spans="1:5" x14ac:dyDescent="0.25">
      <c r="A153">
        <v>3101</v>
      </c>
      <c r="B153">
        <v>1</v>
      </c>
      <c r="C153" t="s">
        <v>93</v>
      </c>
      <c r="D153">
        <v>31</v>
      </c>
      <c r="E153" t="s">
        <v>206</v>
      </c>
    </row>
    <row r="154" spans="1:5" x14ac:dyDescent="0.25">
      <c r="A154">
        <v>3102</v>
      </c>
      <c r="B154">
        <v>2</v>
      </c>
      <c r="C154" t="s">
        <v>92</v>
      </c>
      <c r="D154">
        <v>31</v>
      </c>
      <c r="E154" t="s">
        <v>206</v>
      </c>
    </row>
    <row r="155" spans="1:5" x14ac:dyDescent="0.25">
      <c r="A155">
        <v>3115</v>
      </c>
      <c r="B155">
        <v>15</v>
      </c>
      <c r="C155" t="s">
        <v>88</v>
      </c>
      <c r="D155">
        <v>31</v>
      </c>
      <c r="E155" t="s">
        <v>206</v>
      </c>
    </row>
    <row r="156" spans="1:5" x14ac:dyDescent="0.25">
      <c r="A156">
        <v>3116</v>
      </c>
      <c r="B156">
        <v>16</v>
      </c>
      <c r="C156" t="s">
        <v>87</v>
      </c>
      <c r="D156">
        <v>31</v>
      </c>
      <c r="E156" t="s">
        <v>206</v>
      </c>
    </row>
    <row r="157" spans="1:5" x14ac:dyDescent="0.25">
      <c r="A157">
        <v>3117</v>
      </c>
      <c r="B157">
        <v>17</v>
      </c>
      <c r="C157" t="s">
        <v>86</v>
      </c>
      <c r="D157">
        <v>31</v>
      </c>
      <c r="E157" t="s">
        <v>206</v>
      </c>
    </row>
    <row r="158" spans="1:5" x14ac:dyDescent="0.25">
      <c r="A158">
        <v>3140</v>
      </c>
      <c r="B158">
        <v>40</v>
      </c>
      <c r="C158" t="s">
        <v>143</v>
      </c>
      <c r="D158">
        <v>31</v>
      </c>
      <c r="E158" t="s">
        <v>206</v>
      </c>
    </row>
    <row r="159" spans="1:5" x14ac:dyDescent="0.25">
      <c r="A159">
        <v>3190</v>
      </c>
      <c r="B159">
        <v>90</v>
      </c>
      <c r="C159" t="s">
        <v>83</v>
      </c>
      <c r="D159">
        <v>31</v>
      </c>
      <c r="E159" t="s">
        <v>206</v>
      </c>
    </row>
    <row r="160" spans="1:5" x14ac:dyDescent="0.25">
      <c r="A160">
        <v>3191</v>
      </c>
      <c r="B160">
        <v>91</v>
      </c>
      <c r="C160" t="s">
        <v>82</v>
      </c>
      <c r="D160">
        <v>31</v>
      </c>
      <c r="E160" t="s">
        <v>206</v>
      </c>
    </row>
    <row r="161" spans="1:5" x14ac:dyDescent="0.25">
      <c r="A161">
        <v>3201</v>
      </c>
      <c r="B161">
        <v>1</v>
      </c>
      <c r="C161" t="s">
        <v>93</v>
      </c>
      <c r="D161">
        <v>32</v>
      </c>
      <c r="E161" t="s">
        <v>205</v>
      </c>
    </row>
    <row r="162" spans="1:5" x14ac:dyDescent="0.25">
      <c r="A162">
        <v>3202</v>
      </c>
      <c r="B162">
        <v>2</v>
      </c>
      <c r="C162" t="s">
        <v>92</v>
      </c>
      <c r="D162">
        <v>32</v>
      </c>
      <c r="E162" t="s">
        <v>205</v>
      </c>
    </row>
    <row r="163" spans="1:5" x14ac:dyDescent="0.25">
      <c r="A163">
        <v>3215</v>
      </c>
      <c r="B163">
        <v>15</v>
      </c>
      <c r="C163" t="s">
        <v>88</v>
      </c>
      <c r="D163">
        <v>32</v>
      </c>
      <c r="E163" t="s">
        <v>205</v>
      </c>
    </row>
    <row r="164" spans="1:5" x14ac:dyDescent="0.25">
      <c r="A164">
        <v>3216</v>
      </c>
      <c r="B164">
        <v>16</v>
      </c>
      <c r="C164" t="s">
        <v>87</v>
      </c>
      <c r="D164">
        <v>32</v>
      </c>
      <c r="E164" t="s">
        <v>205</v>
      </c>
    </row>
    <row r="165" spans="1:5" x14ac:dyDescent="0.25">
      <c r="A165">
        <v>3217</v>
      </c>
      <c r="B165">
        <v>17</v>
      </c>
      <c r="C165" t="s">
        <v>86</v>
      </c>
      <c r="D165">
        <v>32</v>
      </c>
      <c r="E165" t="s">
        <v>205</v>
      </c>
    </row>
    <row r="166" spans="1:5" x14ac:dyDescent="0.25">
      <c r="A166">
        <v>3290</v>
      </c>
      <c r="B166">
        <v>90</v>
      </c>
      <c r="C166" t="s">
        <v>83</v>
      </c>
      <c r="D166">
        <v>32</v>
      </c>
      <c r="E166" t="s">
        <v>205</v>
      </c>
    </row>
    <row r="167" spans="1:5" x14ac:dyDescent="0.25">
      <c r="A167">
        <v>3291</v>
      </c>
      <c r="B167">
        <v>91</v>
      </c>
      <c r="C167" t="s">
        <v>82</v>
      </c>
      <c r="D167">
        <v>32</v>
      </c>
      <c r="E167" t="s">
        <v>205</v>
      </c>
    </row>
    <row r="168" spans="1:5" x14ac:dyDescent="0.25">
      <c r="A168">
        <v>3301</v>
      </c>
      <c r="B168">
        <v>1</v>
      </c>
      <c r="C168" t="s">
        <v>93</v>
      </c>
      <c r="D168">
        <v>33</v>
      </c>
      <c r="E168" t="s">
        <v>204</v>
      </c>
    </row>
    <row r="169" spans="1:5" x14ac:dyDescent="0.25">
      <c r="A169">
        <v>3302</v>
      </c>
      <c r="B169">
        <v>2</v>
      </c>
      <c r="C169" t="s">
        <v>92</v>
      </c>
      <c r="D169">
        <v>33</v>
      </c>
      <c r="E169" t="s">
        <v>204</v>
      </c>
    </row>
    <row r="170" spans="1:5" x14ac:dyDescent="0.25">
      <c r="A170">
        <v>3315</v>
      </c>
      <c r="B170">
        <v>15</v>
      </c>
      <c r="C170" t="s">
        <v>88</v>
      </c>
      <c r="D170">
        <v>33</v>
      </c>
      <c r="E170" t="s">
        <v>204</v>
      </c>
    </row>
    <row r="171" spans="1:5" x14ac:dyDescent="0.25">
      <c r="A171">
        <v>3316</v>
      </c>
      <c r="B171">
        <v>16</v>
      </c>
      <c r="C171" t="s">
        <v>87</v>
      </c>
      <c r="D171">
        <v>33</v>
      </c>
      <c r="E171" t="s">
        <v>204</v>
      </c>
    </row>
    <row r="172" spans="1:5" x14ac:dyDescent="0.25">
      <c r="A172">
        <v>3317</v>
      </c>
      <c r="B172">
        <v>17</v>
      </c>
      <c r="C172" t="s">
        <v>86</v>
      </c>
      <c r="D172">
        <v>33</v>
      </c>
      <c r="E172" t="s">
        <v>204</v>
      </c>
    </row>
    <row r="173" spans="1:5" x14ac:dyDescent="0.25">
      <c r="A173">
        <v>3390</v>
      </c>
      <c r="B173">
        <v>90</v>
      </c>
      <c r="C173" t="s">
        <v>83</v>
      </c>
      <c r="D173">
        <v>33</v>
      </c>
      <c r="E173" t="s">
        <v>204</v>
      </c>
    </row>
    <row r="174" spans="1:5" x14ac:dyDescent="0.25">
      <c r="A174">
        <v>3391</v>
      </c>
      <c r="B174">
        <v>91</v>
      </c>
      <c r="C174" t="s">
        <v>82</v>
      </c>
      <c r="D174">
        <v>33</v>
      </c>
      <c r="E174" t="s">
        <v>204</v>
      </c>
    </row>
    <row r="175" spans="1:5" x14ac:dyDescent="0.25">
      <c r="A175">
        <v>3401</v>
      </c>
      <c r="B175">
        <v>1</v>
      </c>
      <c r="C175" t="s">
        <v>93</v>
      </c>
      <c r="D175">
        <v>34</v>
      </c>
      <c r="E175" t="s">
        <v>203</v>
      </c>
    </row>
    <row r="176" spans="1:5" x14ac:dyDescent="0.25">
      <c r="A176">
        <v>3402</v>
      </c>
      <c r="B176">
        <v>2</v>
      </c>
      <c r="C176" t="s">
        <v>92</v>
      </c>
      <c r="D176">
        <v>34</v>
      </c>
      <c r="E176" t="s">
        <v>203</v>
      </c>
    </row>
    <row r="177" spans="1:5" x14ac:dyDescent="0.25">
      <c r="A177">
        <v>3415</v>
      </c>
      <c r="B177">
        <v>15</v>
      </c>
      <c r="C177" t="s">
        <v>88</v>
      </c>
      <c r="D177">
        <v>34</v>
      </c>
      <c r="E177" t="s">
        <v>203</v>
      </c>
    </row>
    <row r="178" spans="1:5" x14ac:dyDescent="0.25">
      <c r="A178">
        <v>3416</v>
      </c>
      <c r="B178">
        <v>16</v>
      </c>
      <c r="C178" t="s">
        <v>87</v>
      </c>
      <c r="D178">
        <v>34</v>
      </c>
      <c r="E178" t="s">
        <v>203</v>
      </c>
    </row>
    <row r="179" spans="1:5" x14ac:dyDescent="0.25">
      <c r="A179">
        <v>3417</v>
      </c>
      <c r="B179">
        <v>17</v>
      </c>
      <c r="C179" t="s">
        <v>86</v>
      </c>
      <c r="D179">
        <v>34</v>
      </c>
      <c r="E179" t="s">
        <v>203</v>
      </c>
    </row>
    <row r="180" spans="1:5" x14ac:dyDescent="0.25">
      <c r="A180">
        <v>3490</v>
      </c>
      <c r="B180">
        <v>90</v>
      </c>
      <c r="C180" t="s">
        <v>83</v>
      </c>
      <c r="D180">
        <v>34</v>
      </c>
      <c r="E180" t="s">
        <v>203</v>
      </c>
    </row>
    <row r="181" spans="1:5" x14ac:dyDescent="0.25">
      <c r="A181">
        <v>3491</v>
      </c>
      <c r="B181">
        <v>91</v>
      </c>
      <c r="C181" t="s">
        <v>82</v>
      </c>
      <c r="D181">
        <v>34</v>
      </c>
      <c r="E181" t="s">
        <v>203</v>
      </c>
    </row>
    <row r="182" spans="1:5" x14ac:dyDescent="0.25">
      <c r="A182">
        <v>3501</v>
      </c>
      <c r="B182">
        <v>1</v>
      </c>
      <c r="C182" t="s">
        <v>93</v>
      </c>
      <c r="D182">
        <v>35</v>
      </c>
      <c r="E182" t="s">
        <v>202</v>
      </c>
    </row>
    <row r="183" spans="1:5" x14ac:dyDescent="0.25">
      <c r="A183">
        <v>3502</v>
      </c>
      <c r="B183">
        <v>2</v>
      </c>
      <c r="C183" t="s">
        <v>92</v>
      </c>
      <c r="D183">
        <v>35</v>
      </c>
      <c r="E183" t="s">
        <v>202</v>
      </c>
    </row>
    <row r="184" spans="1:5" x14ac:dyDescent="0.25">
      <c r="A184">
        <v>3515</v>
      </c>
      <c r="B184">
        <v>15</v>
      </c>
      <c r="C184" t="s">
        <v>88</v>
      </c>
      <c r="D184">
        <v>35</v>
      </c>
      <c r="E184" t="s">
        <v>202</v>
      </c>
    </row>
    <row r="185" spans="1:5" x14ac:dyDescent="0.25">
      <c r="A185">
        <v>3516</v>
      </c>
      <c r="B185">
        <v>16</v>
      </c>
      <c r="C185" t="s">
        <v>87</v>
      </c>
      <c r="D185">
        <v>35</v>
      </c>
      <c r="E185" t="s">
        <v>202</v>
      </c>
    </row>
    <row r="186" spans="1:5" x14ac:dyDescent="0.25">
      <c r="A186">
        <v>3517</v>
      </c>
      <c r="B186">
        <v>17</v>
      </c>
      <c r="C186" t="s">
        <v>86</v>
      </c>
      <c r="D186">
        <v>35</v>
      </c>
      <c r="E186" t="s">
        <v>202</v>
      </c>
    </row>
    <row r="187" spans="1:5" x14ac:dyDescent="0.25">
      <c r="A187">
        <v>3590</v>
      </c>
      <c r="B187">
        <v>90</v>
      </c>
      <c r="C187" t="s">
        <v>83</v>
      </c>
      <c r="D187">
        <v>35</v>
      </c>
      <c r="E187" t="s">
        <v>202</v>
      </c>
    </row>
    <row r="188" spans="1:5" x14ac:dyDescent="0.25">
      <c r="A188">
        <v>3591</v>
      </c>
      <c r="B188">
        <v>91</v>
      </c>
      <c r="C188" t="s">
        <v>82</v>
      </c>
      <c r="D188">
        <v>35</v>
      </c>
      <c r="E188" t="s">
        <v>202</v>
      </c>
    </row>
    <row r="189" spans="1:5" x14ac:dyDescent="0.25">
      <c r="A189">
        <v>3601</v>
      </c>
      <c r="B189">
        <v>1</v>
      </c>
      <c r="C189" t="s">
        <v>93</v>
      </c>
      <c r="D189">
        <v>36</v>
      </c>
      <c r="E189" t="s">
        <v>201</v>
      </c>
    </row>
    <row r="190" spans="1:5" x14ac:dyDescent="0.25">
      <c r="A190">
        <v>3602</v>
      </c>
      <c r="B190">
        <v>2</v>
      </c>
      <c r="C190" t="s">
        <v>92</v>
      </c>
      <c r="D190">
        <v>36</v>
      </c>
      <c r="E190" t="s">
        <v>201</v>
      </c>
    </row>
    <row r="191" spans="1:5" x14ac:dyDescent="0.25">
      <c r="A191">
        <v>3615</v>
      </c>
      <c r="B191">
        <v>15</v>
      </c>
      <c r="C191" t="s">
        <v>88</v>
      </c>
      <c r="D191">
        <v>36</v>
      </c>
      <c r="E191" t="s">
        <v>201</v>
      </c>
    </row>
    <row r="192" spans="1:5" x14ac:dyDescent="0.25">
      <c r="A192">
        <v>3616</v>
      </c>
      <c r="B192">
        <v>16</v>
      </c>
      <c r="C192" t="s">
        <v>87</v>
      </c>
      <c r="D192">
        <v>36</v>
      </c>
      <c r="E192" t="s">
        <v>201</v>
      </c>
    </row>
    <row r="193" spans="1:5" x14ac:dyDescent="0.25">
      <c r="A193">
        <v>3617</v>
      </c>
      <c r="B193">
        <v>17</v>
      </c>
      <c r="C193" t="s">
        <v>86</v>
      </c>
      <c r="D193">
        <v>36</v>
      </c>
      <c r="E193" t="s">
        <v>201</v>
      </c>
    </row>
    <row r="194" spans="1:5" x14ac:dyDescent="0.25">
      <c r="A194">
        <v>3690</v>
      </c>
      <c r="B194">
        <v>90</v>
      </c>
      <c r="C194" t="s">
        <v>83</v>
      </c>
      <c r="D194">
        <v>36</v>
      </c>
      <c r="E194" t="s">
        <v>201</v>
      </c>
    </row>
    <row r="195" spans="1:5" x14ac:dyDescent="0.25">
      <c r="A195">
        <v>3691</v>
      </c>
      <c r="B195">
        <v>91</v>
      </c>
      <c r="C195" t="s">
        <v>82</v>
      </c>
      <c r="D195">
        <v>36</v>
      </c>
      <c r="E195" t="s">
        <v>201</v>
      </c>
    </row>
    <row r="196" spans="1:5" x14ac:dyDescent="0.25">
      <c r="A196">
        <v>4001</v>
      </c>
      <c r="B196">
        <v>1</v>
      </c>
      <c r="C196" t="s">
        <v>93</v>
      </c>
      <c r="D196">
        <v>40</v>
      </c>
      <c r="E196" t="s">
        <v>200</v>
      </c>
    </row>
    <row r="197" spans="1:5" x14ac:dyDescent="0.25">
      <c r="A197">
        <v>4002</v>
      </c>
      <c r="B197">
        <v>2</v>
      </c>
      <c r="C197" t="s">
        <v>92</v>
      </c>
      <c r="D197">
        <v>40</v>
      </c>
      <c r="E197" t="s">
        <v>200</v>
      </c>
    </row>
    <row r="198" spans="1:5" x14ac:dyDescent="0.25">
      <c r="A198">
        <v>4011</v>
      </c>
      <c r="B198">
        <v>11</v>
      </c>
      <c r="C198" t="s">
        <v>91</v>
      </c>
      <c r="D198">
        <v>40</v>
      </c>
      <c r="E198" t="s">
        <v>200</v>
      </c>
    </row>
    <row r="199" spans="1:5" x14ac:dyDescent="0.25">
      <c r="A199">
        <v>4012</v>
      </c>
      <c r="B199">
        <v>12</v>
      </c>
      <c r="C199" t="s">
        <v>90</v>
      </c>
      <c r="D199">
        <v>40</v>
      </c>
      <c r="E199" t="s">
        <v>200</v>
      </c>
    </row>
    <row r="200" spans="1:5" x14ac:dyDescent="0.25">
      <c r="A200">
        <v>4013</v>
      </c>
      <c r="B200">
        <v>13</v>
      </c>
      <c r="C200" t="s">
        <v>89</v>
      </c>
      <c r="D200">
        <v>40</v>
      </c>
      <c r="E200" t="s">
        <v>200</v>
      </c>
    </row>
    <row r="201" spans="1:5" x14ac:dyDescent="0.25">
      <c r="A201">
        <v>4015</v>
      </c>
      <c r="B201">
        <v>15</v>
      </c>
      <c r="C201" t="s">
        <v>88</v>
      </c>
      <c r="D201">
        <v>40</v>
      </c>
      <c r="E201" t="s">
        <v>200</v>
      </c>
    </row>
    <row r="202" spans="1:5" x14ac:dyDescent="0.25">
      <c r="A202">
        <v>4016</v>
      </c>
      <c r="B202">
        <v>16</v>
      </c>
      <c r="C202" t="s">
        <v>87</v>
      </c>
      <c r="D202">
        <v>40</v>
      </c>
      <c r="E202" t="s">
        <v>200</v>
      </c>
    </row>
    <row r="203" spans="1:5" x14ac:dyDescent="0.25">
      <c r="A203">
        <v>4017</v>
      </c>
      <c r="B203">
        <v>17</v>
      </c>
      <c r="C203" t="s">
        <v>86</v>
      </c>
      <c r="D203">
        <v>40</v>
      </c>
      <c r="E203" t="s">
        <v>200</v>
      </c>
    </row>
    <row r="204" spans="1:5" x14ac:dyDescent="0.25">
      <c r="A204">
        <v>4018</v>
      </c>
      <c r="B204">
        <v>18</v>
      </c>
      <c r="C204" t="s">
        <v>85</v>
      </c>
      <c r="D204">
        <v>40</v>
      </c>
      <c r="E204" t="s">
        <v>200</v>
      </c>
    </row>
    <row r="205" spans="1:5" x14ac:dyDescent="0.25">
      <c r="A205">
        <v>4019</v>
      </c>
      <c r="B205">
        <v>19</v>
      </c>
      <c r="C205" t="s">
        <v>84</v>
      </c>
      <c r="D205">
        <v>40</v>
      </c>
      <c r="E205" t="s">
        <v>200</v>
      </c>
    </row>
    <row r="206" spans="1:5" x14ac:dyDescent="0.25">
      <c r="A206">
        <v>4020</v>
      </c>
      <c r="B206">
        <v>20</v>
      </c>
      <c r="C206" t="s">
        <v>155</v>
      </c>
      <c r="D206">
        <v>40</v>
      </c>
      <c r="E206" t="s">
        <v>200</v>
      </c>
    </row>
    <row r="207" spans="1:5" x14ac:dyDescent="0.25">
      <c r="A207">
        <v>4021</v>
      </c>
      <c r="B207">
        <v>21</v>
      </c>
      <c r="C207" t="s">
        <v>154</v>
      </c>
      <c r="D207">
        <v>40</v>
      </c>
      <c r="E207" t="s">
        <v>200</v>
      </c>
    </row>
    <row r="208" spans="1:5" x14ac:dyDescent="0.25">
      <c r="A208">
        <v>4022</v>
      </c>
      <c r="B208">
        <v>22</v>
      </c>
      <c r="C208" t="s">
        <v>194</v>
      </c>
      <c r="D208">
        <v>40</v>
      </c>
      <c r="E208" t="s">
        <v>200</v>
      </c>
    </row>
    <row r="209" spans="1:5" x14ac:dyDescent="0.25">
      <c r="A209">
        <v>4023</v>
      </c>
      <c r="B209">
        <v>23</v>
      </c>
      <c r="C209" t="s">
        <v>193</v>
      </c>
      <c r="D209">
        <v>40</v>
      </c>
      <c r="E209" t="s">
        <v>200</v>
      </c>
    </row>
    <row r="210" spans="1:5" x14ac:dyDescent="0.25">
      <c r="A210">
        <v>4024</v>
      </c>
      <c r="B210">
        <v>24</v>
      </c>
      <c r="C210" t="s">
        <v>192</v>
      </c>
      <c r="D210">
        <v>40</v>
      </c>
      <c r="E210" t="s">
        <v>200</v>
      </c>
    </row>
    <row r="211" spans="1:5" x14ac:dyDescent="0.25">
      <c r="A211">
        <v>4030</v>
      </c>
      <c r="B211">
        <v>30</v>
      </c>
      <c r="C211" t="s">
        <v>153</v>
      </c>
      <c r="D211">
        <v>40</v>
      </c>
      <c r="E211" t="s">
        <v>200</v>
      </c>
    </row>
    <row r="212" spans="1:5" x14ac:dyDescent="0.25">
      <c r="A212">
        <v>4031</v>
      </c>
      <c r="B212">
        <v>31</v>
      </c>
      <c r="C212" t="s">
        <v>152</v>
      </c>
      <c r="D212">
        <v>40</v>
      </c>
      <c r="E212" t="s">
        <v>200</v>
      </c>
    </row>
    <row r="213" spans="1:5" x14ac:dyDescent="0.25">
      <c r="A213">
        <v>4032</v>
      </c>
      <c r="B213">
        <v>32</v>
      </c>
      <c r="C213" t="s">
        <v>151</v>
      </c>
      <c r="D213">
        <v>40</v>
      </c>
      <c r="E213" t="s">
        <v>200</v>
      </c>
    </row>
    <row r="214" spans="1:5" x14ac:dyDescent="0.25">
      <c r="A214">
        <v>4090</v>
      </c>
      <c r="B214">
        <v>90</v>
      </c>
      <c r="C214" t="s">
        <v>83</v>
      </c>
      <c r="D214">
        <v>40</v>
      </c>
      <c r="E214" t="s">
        <v>200</v>
      </c>
    </row>
    <row r="215" spans="1:5" x14ac:dyDescent="0.25">
      <c r="A215">
        <v>4091</v>
      </c>
      <c r="B215">
        <v>91</v>
      </c>
      <c r="C215" t="s">
        <v>82</v>
      </c>
      <c r="D215">
        <v>40</v>
      </c>
      <c r="E215" t="s">
        <v>200</v>
      </c>
    </row>
    <row r="216" spans="1:5" x14ac:dyDescent="0.25">
      <c r="A216">
        <v>4101</v>
      </c>
      <c r="B216">
        <v>1</v>
      </c>
      <c r="C216" t="s">
        <v>93</v>
      </c>
      <c r="D216">
        <v>41</v>
      </c>
      <c r="E216" t="s">
        <v>199</v>
      </c>
    </row>
    <row r="217" spans="1:5" x14ac:dyDescent="0.25">
      <c r="A217">
        <v>4102</v>
      </c>
      <c r="B217">
        <v>2</v>
      </c>
      <c r="C217" t="s">
        <v>92</v>
      </c>
      <c r="D217">
        <v>41</v>
      </c>
      <c r="E217" t="s">
        <v>199</v>
      </c>
    </row>
    <row r="218" spans="1:5" x14ac:dyDescent="0.25">
      <c r="A218">
        <v>4111</v>
      </c>
      <c r="B218">
        <v>11</v>
      </c>
      <c r="C218" t="s">
        <v>91</v>
      </c>
      <c r="D218">
        <v>41</v>
      </c>
      <c r="E218" t="s">
        <v>199</v>
      </c>
    </row>
    <row r="219" spans="1:5" x14ac:dyDescent="0.25">
      <c r="A219">
        <v>4112</v>
      </c>
      <c r="B219">
        <v>12</v>
      </c>
      <c r="C219" t="s">
        <v>90</v>
      </c>
      <c r="D219">
        <v>41</v>
      </c>
      <c r="E219" t="s">
        <v>199</v>
      </c>
    </row>
    <row r="220" spans="1:5" x14ac:dyDescent="0.25">
      <c r="A220">
        <v>4113</v>
      </c>
      <c r="B220">
        <v>13</v>
      </c>
      <c r="C220" t="s">
        <v>89</v>
      </c>
      <c r="D220">
        <v>41</v>
      </c>
      <c r="E220" t="s">
        <v>199</v>
      </c>
    </row>
    <row r="221" spans="1:5" x14ac:dyDescent="0.25">
      <c r="A221">
        <v>4115</v>
      </c>
      <c r="B221">
        <v>15</v>
      </c>
      <c r="C221" t="s">
        <v>88</v>
      </c>
      <c r="D221">
        <v>41</v>
      </c>
      <c r="E221" t="s">
        <v>199</v>
      </c>
    </row>
    <row r="222" spans="1:5" x14ac:dyDescent="0.25">
      <c r="A222">
        <v>4116</v>
      </c>
      <c r="B222">
        <v>16</v>
      </c>
      <c r="C222" t="s">
        <v>87</v>
      </c>
      <c r="D222">
        <v>41</v>
      </c>
      <c r="E222" t="s">
        <v>199</v>
      </c>
    </row>
    <row r="223" spans="1:5" x14ac:dyDescent="0.25">
      <c r="A223">
        <v>4117</v>
      </c>
      <c r="B223">
        <v>17</v>
      </c>
      <c r="C223" t="s">
        <v>86</v>
      </c>
      <c r="D223">
        <v>41</v>
      </c>
      <c r="E223" t="s">
        <v>199</v>
      </c>
    </row>
    <row r="224" spans="1:5" x14ac:dyDescent="0.25">
      <c r="A224">
        <v>4118</v>
      </c>
      <c r="B224">
        <v>18</v>
      </c>
      <c r="C224" t="s">
        <v>85</v>
      </c>
      <c r="D224">
        <v>41</v>
      </c>
      <c r="E224" t="s">
        <v>199</v>
      </c>
    </row>
    <row r="225" spans="1:5" x14ac:dyDescent="0.25">
      <c r="A225">
        <v>4119</v>
      </c>
      <c r="B225">
        <v>19</v>
      </c>
      <c r="C225" t="s">
        <v>84</v>
      </c>
      <c r="D225">
        <v>41</v>
      </c>
      <c r="E225" t="s">
        <v>199</v>
      </c>
    </row>
    <row r="226" spans="1:5" x14ac:dyDescent="0.25">
      <c r="A226">
        <v>4120</v>
      </c>
      <c r="B226">
        <v>20</v>
      </c>
      <c r="C226" t="s">
        <v>155</v>
      </c>
      <c r="D226">
        <v>41</v>
      </c>
      <c r="E226" t="s">
        <v>199</v>
      </c>
    </row>
    <row r="227" spans="1:5" x14ac:dyDescent="0.25">
      <c r="A227">
        <v>4121</v>
      </c>
      <c r="B227">
        <v>21</v>
      </c>
      <c r="C227" t="s">
        <v>154</v>
      </c>
      <c r="D227">
        <v>41</v>
      </c>
      <c r="E227" t="s">
        <v>199</v>
      </c>
    </row>
    <row r="228" spans="1:5" x14ac:dyDescent="0.25">
      <c r="A228">
        <v>4122</v>
      </c>
      <c r="B228">
        <v>22</v>
      </c>
      <c r="C228" t="s">
        <v>194</v>
      </c>
      <c r="D228">
        <v>41</v>
      </c>
      <c r="E228" t="s">
        <v>199</v>
      </c>
    </row>
    <row r="229" spans="1:5" x14ac:dyDescent="0.25">
      <c r="A229">
        <v>4123</v>
      </c>
      <c r="B229">
        <v>23</v>
      </c>
      <c r="C229" t="s">
        <v>193</v>
      </c>
      <c r="D229">
        <v>41</v>
      </c>
      <c r="E229" t="s">
        <v>199</v>
      </c>
    </row>
    <row r="230" spans="1:5" x14ac:dyDescent="0.25">
      <c r="A230">
        <v>4124</v>
      </c>
      <c r="B230">
        <v>24</v>
      </c>
      <c r="C230" t="s">
        <v>192</v>
      </c>
      <c r="D230">
        <v>41</v>
      </c>
      <c r="E230" t="s">
        <v>199</v>
      </c>
    </row>
    <row r="231" spans="1:5" x14ac:dyDescent="0.25">
      <c r="A231">
        <v>4130</v>
      </c>
      <c r="B231">
        <v>30</v>
      </c>
      <c r="C231" t="s">
        <v>153</v>
      </c>
      <c r="D231">
        <v>41</v>
      </c>
      <c r="E231" t="s">
        <v>199</v>
      </c>
    </row>
    <row r="232" spans="1:5" x14ac:dyDescent="0.25">
      <c r="A232">
        <v>4131</v>
      </c>
      <c r="B232">
        <v>31</v>
      </c>
      <c r="C232" t="s">
        <v>152</v>
      </c>
      <c r="D232">
        <v>41</v>
      </c>
      <c r="E232" t="s">
        <v>199</v>
      </c>
    </row>
    <row r="233" spans="1:5" x14ac:dyDescent="0.25">
      <c r="A233">
        <v>4132</v>
      </c>
      <c r="B233">
        <v>32</v>
      </c>
      <c r="C233" t="s">
        <v>151</v>
      </c>
      <c r="D233">
        <v>41</v>
      </c>
      <c r="E233" t="s">
        <v>199</v>
      </c>
    </row>
    <row r="234" spans="1:5" x14ac:dyDescent="0.25">
      <c r="A234">
        <v>4190</v>
      </c>
      <c r="B234">
        <v>90</v>
      </c>
      <c r="C234" t="s">
        <v>83</v>
      </c>
      <c r="D234">
        <v>41</v>
      </c>
      <c r="E234" t="s">
        <v>199</v>
      </c>
    </row>
    <row r="235" spans="1:5" x14ac:dyDescent="0.25">
      <c r="A235">
        <v>4191</v>
      </c>
      <c r="B235">
        <v>91</v>
      </c>
      <c r="C235" t="s">
        <v>82</v>
      </c>
      <c r="D235">
        <v>41</v>
      </c>
      <c r="E235" t="s">
        <v>199</v>
      </c>
    </row>
    <row r="236" spans="1:5" x14ac:dyDescent="0.25">
      <c r="A236">
        <v>4201</v>
      </c>
      <c r="B236">
        <v>1</v>
      </c>
      <c r="C236" t="s">
        <v>93</v>
      </c>
      <c r="D236">
        <v>42</v>
      </c>
      <c r="E236" t="s">
        <v>198</v>
      </c>
    </row>
    <row r="237" spans="1:5" x14ac:dyDescent="0.25">
      <c r="A237">
        <v>4202</v>
      </c>
      <c r="B237">
        <v>2</v>
      </c>
      <c r="C237" t="s">
        <v>92</v>
      </c>
      <c r="D237">
        <v>42</v>
      </c>
      <c r="E237" t="s">
        <v>198</v>
      </c>
    </row>
    <row r="238" spans="1:5" x14ac:dyDescent="0.25">
      <c r="A238">
        <v>4211</v>
      </c>
      <c r="B238">
        <v>11</v>
      </c>
      <c r="C238" t="s">
        <v>91</v>
      </c>
      <c r="D238">
        <v>42</v>
      </c>
      <c r="E238" t="s">
        <v>198</v>
      </c>
    </row>
    <row r="239" spans="1:5" x14ac:dyDescent="0.25">
      <c r="A239">
        <v>4212</v>
      </c>
      <c r="B239">
        <v>12</v>
      </c>
      <c r="C239" t="s">
        <v>90</v>
      </c>
      <c r="D239">
        <v>42</v>
      </c>
      <c r="E239" t="s">
        <v>198</v>
      </c>
    </row>
    <row r="240" spans="1:5" x14ac:dyDescent="0.25">
      <c r="A240">
        <v>4213</v>
      </c>
      <c r="B240">
        <v>13</v>
      </c>
      <c r="C240" t="s">
        <v>89</v>
      </c>
      <c r="D240">
        <v>42</v>
      </c>
      <c r="E240" t="s">
        <v>198</v>
      </c>
    </row>
    <row r="241" spans="1:5" x14ac:dyDescent="0.25">
      <c r="A241">
        <v>4215</v>
      </c>
      <c r="B241">
        <v>15</v>
      </c>
      <c r="C241" t="s">
        <v>88</v>
      </c>
      <c r="D241">
        <v>42</v>
      </c>
      <c r="E241" t="s">
        <v>198</v>
      </c>
    </row>
    <row r="242" spans="1:5" x14ac:dyDescent="0.25">
      <c r="A242">
        <v>4216</v>
      </c>
      <c r="B242">
        <v>16</v>
      </c>
      <c r="C242" t="s">
        <v>87</v>
      </c>
      <c r="D242">
        <v>42</v>
      </c>
      <c r="E242" t="s">
        <v>198</v>
      </c>
    </row>
    <row r="243" spans="1:5" x14ac:dyDescent="0.25">
      <c r="A243">
        <v>4217</v>
      </c>
      <c r="B243">
        <v>17</v>
      </c>
      <c r="C243" t="s">
        <v>86</v>
      </c>
      <c r="D243">
        <v>42</v>
      </c>
      <c r="E243" t="s">
        <v>198</v>
      </c>
    </row>
    <row r="244" spans="1:5" x14ac:dyDescent="0.25">
      <c r="A244">
        <v>4218</v>
      </c>
      <c r="B244">
        <v>18</v>
      </c>
      <c r="C244" t="s">
        <v>85</v>
      </c>
      <c r="D244">
        <v>42</v>
      </c>
      <c r="E244" t="s">
        <v>198</v>
      </c>
    </row>
    <row r="245" spans="1:5" x14ac:dyDescent="0.25">
      <c r="A245">
        <v>4219</v>
      </c>
      <c r="B245">
        <v>19</v>
      </c>
      <c r="C245" t="s">
        <v>84</v>
      </c>
      <c r="D245">
        <v>42</v>
      </c>
      <c r="E245" t="s">
        <v>198</v>
      </c>
    </row>
    <row r="246" spans="1:5" x14ac:dyDescent="0.25">
      <c r="A246">
        <v>4220</v>
      </c>
      <c r="B246">
        <v>20</v>
      </c>
      <c r="C246" t="s">
        <v>155</v>
      </c>
      <c r="D246">
        <v>42</v>
      </c>
      <c r="E246" t="s">
        <v>198</v>
      </c>
    </row>
    <row r="247" spans="1:5" x14ac:dyDescent="0.25">
      <c r="A247">
        <v>4221</v>
      </c>
      <c r="B247">
        <v>21</v>
      </c>
      <c r="C247" t="s">
        <v>154</v>
      </c>
      <c r="D247">
        <v>42</v>
      </c>
      <c r="E247" t="s">
        <v>198</v>
      </c>
    </row>
    <row r="248" spans="1:5" x14ac:dyDescent="0.25">
      <c r="A248">
        <v>4222</v>
      </c>
      <c r="B248">
        <v>22</v>
      </c>
      <c r="C248" t="s">
        <v>194</v>
      </c>
      <c r="D248">
        <v>42</v>
      </c>
      <c r="E248" t="s">
        <v>198</v>
      </c>
    </row>
    <row r="249" spans="1:5" x14ac:dyDescent="0.25">
      <c r="A249">
        <v>4223</v>
      </c>
      <c r="B249">
        <v>23</v>
      </c>
      <c r="C249" t="s">
        <v>193</v>
      </c>
      <c r="D249">
        <v>42</v>
      </c>
      <c r="E249" t="s">
        <v>198</v>
      </c>
    </row>
    <row r="250" spans="1:5" x14ac:dyDescent="0.25">
      <c r="A250">
        <v>4224</v>
      </c>
      <c r="B250">
        <v>24</v>
      </c>
      <c r="C250" t="s">
        <v>192</v>
      </c>
      <c r="D250">
        <v>42</v>
      </c>
      <c r="E250" t="s">
        <v>198</v>
      </c>
    </row>
    <row r="251" spans="1:5" x14ac:dyDescent="0.25">
      <c r="A251">
        <v>4230</v>
      </c>
      <c r="B251">
        <v>30</v>
      </c>
      <c r="C251" t="s">
        <v>153</v>
      </c>
      <c r="D251">
        <v>42</v>
      </c>
      <c r="E251" t="s">
        <v>198</v>
      </c>
    </row>
    <row r="252" spans="1:5" x14ac:dyDescent="0.25">
      <c r="A252">
        <v>4231</v>
      </c>
      <c r="B252">
        <v>31</v>
      </c>
      <c r="C252" t="s">
        <v>152</v>
      </c>
      <c r="D252">
        <v>42</v>
      </c>
      <c r="E252" t="s">
        <v>198</v>
      </c>
    </row>
    <row r="253" spans="1:5" x14ac:dyDescent="0.25">
      <c r="A253">
        <v>4232</v>
      </c>
      <c r="B253">
        <v>32</v>
      </c>
      <c r="C253" t="s">
        <v>151</v>
      </c>
      <c r="D253">
        <v>42</v>
      </c>
      <c r="E253" t="s">
        <v>198</v>
      </c>
    </row>
    <row r="254" spans="1:5" x14ac:dyDescent="0.25">
      <c r="A254">
        <v>4290</v>
      </c>
      <c r="B254">
        <v>90</v>
      </c>
      <c r="C254" t="s">
        <v>83</v>
      </c>
      <c r="D254">
        <v>42</v>
      </c>
      <c r="E254" t="s">
        <v>198</v>
      </c>
    </row>
    <row r="255" spans="1:5" x14ac:dyDescent="0.25">
      <c r="A255">
        <v>4291</v>
      </c>
      <c r="B255">
        <v>91</v>
      </c>
      <c r="C255" t="s">
        <v>82</v>
      </c>
      <c r="D255">
        <v>42</v>
      </c>
      <c r="E255" t="s">
        <v>198</v>
      </c>
    </row>
    <row r="256" spans="1:5" x14ac:dyDescent="0.25">
      <c r="A256">
        <v>4301</v>
      </c>
      <c r="B256">
        <v>1</v>
      </c>
      <c r="C256" t="s">
        <v>93</v>
      </c>
      <c r="D256">
        <v>43</v>
      </c>
      <c r="E256" t="s">
        <v>197</v>
      </c>
    </row>
    <row r="257" spans="1:5" x14ac:dyDescent="0.25">
      <c r="A257">
        <v>4302</v>
      </c>
      <c r="B257">
        <v>2</v>
      </c>
      <c r="C257" t="s">
        <v>92</v>
      </c>
      <c r="D257">
        <v>43</v>
      </c>
      <c r="E257" t="s">
        <v>197</v>
      </c>
    </row>
    <row r="258" spans="1:5" x14ac:dyDescent="0.25">
      <c r="A258">
        <v>4315</v>
      </c>
      <c r="B258">
        <v>15</v>
      </c>
      <c r="C258" t="s">
        <v>88</v>
      </c>
      <c r="D258">
        <v>43</v>
      </c>
      <c r="E258" t="s">
        <v>197</v>
      </c>
    </row>
    <row r="259" spans="1:5" x14ac:dyDescent="0.25">
      <c r="A259">
        <v>4316</v>
      </c>
      <c r="B259">
        <v>16</v>
      </c>
      <c r="C259" t="s">
        <v>87</v>
      </c>
      <c r="D259">
        <v>43</v>
      </c>
      <c r="E259" t="s">
        <v>197</v>
      </c>
    </row>
    <row r="260" spans="1:5" x14ac:dyDescent="0.25">
      <c r="A260">
        <v>4317</v>
      </c>
      <c r="B260">
        <v>17</v>
      </c>
      <c r="C260" t="s">
        <v>86</v>
      </c>
      <c r="D260">
        <v>43</v>
      </c>
      <c r="E260" t="s">
        <v>197</v>
      </c>
    </row>
    <row r="261" spans="1:5" x14ac:dyDescent="0.25">
      <c r="A261">
        <v>4390</v>
      </c>
      <c r="B261">
        <v>90</v>
      </c>
      <c r="C261" t="s">
        <v>83</v>
      </c>
      <c r="D261">
        <v>43</v>
      </c>
      <c r="E261" t="s">
        <v>197</v>
      </c>
    </row>
    <row r="262" spans="1:5" x14ac:dyDescent="0.25">
      <c r="A262">
        <v>4391</v>
      </c>
      <c r="B262">
        <v>91</v>
      </c>
      <c r="C262" t="s">
        <v>82</v>
      </c>
      <c r="D262">
        <v>43</v>
      </c>
      <c r="E262" t="s">
        <v>197</v>
      </c>
    </row>
    <row r="263" spans="1:5" x14ac:dyDescent="0.25">
      <c r="A263">
        <v>4401</v>
      </c>
      <c r="B263">
        <v>1</v>
      </c>
      <c r="C263" t="s">
        <v>93</v>
      </c>
      <c r="D263">
        <v>44</v>
      </c>
      <c r="E263" t="s">
        <v>196</v>
      </c>
    </row>
    <row r="264" spans="1:5" x14ac:dyDescent="0.25">
      <c r="A264">
        <v>4402</v>
      </c>
      <c r="B264">
        <v>2</v>
      </c>
      <c r="C264" t="s">
        <v>92</v>
      </c>
      <c r="D264">
        <v>44</v>
      </c>
      <c r="E264" t="s">
        <v>196</v>
      </c>
    </row>
    <row r="265" spans="1:5" x14ac:dyDescent="0.25">
      <c r="A265">
        <v>4415</v>
      </c>
      <c r="B265">
        <v>15</v>
      </c>
      <c r="C265" t="s">
        <v>88</v>
      </c>
      <c r="D265">
        <v>44</v>
      </c>
      <c r="E265" t="s">
        <v>196</v>
      </c>
    </row>
    <row r="266" spans="1:5" x14ac:dyDescent="0.25">
      <c r="A266">
        <v>4416</v>
      </c>
      <c r="B266">
        <v>16</v>
      </c>
      <c r="C266" t="s">
        <v>87</v>
      </c>
      <c r="D266">
        <v>44</v>
      </c>
      <c r="E266" t="s">
        <v>196</v>
      </c>
    </row>
    <row r="267" spans="1:5" x14ac:dyDescent="0.25">
      <c r="A267">
        <v>4417</v>
      </c>
      <c r="B267">
        <v>17</v>
      </c>
      <c r="C267" t="s">
        <v>86</v>
      </c>
      <c r="D267">
        <v>44</v>
      </c>
      <c r="E267" t="s">
        <v>196</v>
      </c>
    </row>
    <row r="268" spans="1:5" x14ac:dyDescent="0.25">
      <c r="A268">
        <v>4490</v>
      </c>
      <c r="B268">
        <v>90</v>
      </c>
      <c r="C268" t="s">
        <v>83</v>
      </c>
      <c r="D268">
        <v>44</v>
      </c>
      <c r="E268" t="s">
        <v>196</v>
      </c>
    </row>
    <row r="269" spans="1:5" x14ac:dyDescent="0.25">
      <c r="A269">
        <v>4491</v>
      </c>
      <c r="B269">
        <v>91</v>
      </c>
      <c r="C269" t="s">
        <v>82</v>
      </c>
      <c r="D269">
        <v>44</v>
      </c>
      <c r="E269" t="s">
        <v>196</v>
      </c>
    </row>
    <row r="270" spans="1:5" x14ac:dyDescent="0.25">
      <c r="A270">
        <v>4501</v>
      </c>
      <c r="B270">
        <v>1</v>
      </c>
      <c r="C270" t="s">
        <v>93</v>
      </c>
      <c r="D270">
        <v>45</v>
      </c>
      <c r="E270" t="s">
        <v>195</v>
      </c>
    </row>
    <row r="271" spans="1:5" x14ac:dyDescent="0.25">
      <c r="A271">
        <v>4502</v>
      </c>
      <c r="B271">
        <v>2</v>
      </c>
      <c r="C271" t="s">
        <v>92</v>
      </c>
      <c r="D271">
        <v>45</v>
      </c>
      <c r="E271" t="s">
        <v>195</v>
      </c>
    </row>
    <row r="272" spans="1:5" x14ac:dyDescent="0.25">
      <c r="A272">
        <v>4511</v>
      </c>
      <c r="B272">
        <v>11</v>
      </c>
      <c r="C272" t="s">
        <v>91</v>
      </c>
      <c r="D272">
        <v>45</v>
      </c>
      <c r="E272" t="s">
        <v>195</v>
      </c>
    </row>
    <row r="273" spans="1:5" x14ac:dyDescent="0.25">
      <c r="A273">
        <v>4512</v>
      </c>
      <c r="B273">
        <v>12</v>
      </c>
      <c r="C273" t="s">
        <v>90</v>
      </c>
      <c r="D273">
        <v>45</v>
      </c>
      <c r="E273" t="s">
        <v>195</v>
      </c>
    </row>
    <row r="274" spans="1:5" x14ac:dyDescent="0.25">
      <c r="A274">
        <v>4513</v>
      </c>
      <c r="B274">
        <v>13</v>
      </c>
      <c r="C274" t="s">
        <v>89</v>
      </c>
      <c r="D274">
        <v>45</v>
      </c>
      <c r="E274" t="s">
        <v>195</v>
      </c>
    </row>
    <row r="275" spans="1:5" x14ac:dyDescent="0.25">
      <c r="A275">
        <v>4515</v>
      </c>
      <c r="B275">
        <v>15</v>
      </c>
      <c r="C275" t="s">
        <v>88</v>
      </c>
      <c r="D275">
        <v>45</v>
      </c>
      <c r="E275" t="s">
        <v>195</v>
      </c>
    </row>
    <row r="276" spans="1:5" x14ac:dyDescent="0.25">
      <c r="A276">
        <v>4516</v>
      </c>
      <c r="B276">
        <v>16</v>
      </c>
      <c r="C276" t="s">
        <v>87</v>
      </c>
      <c r="D276">
        <v>45</v>
      </c>
      <c r="E276" t="s">
        <v>195</v>
      </c>
    </row>
    <row r="277" spans="1:5" x14ac:dyDescent="0.25">
      <c r="A277">
        <v>4517</v>
      </c>
      <c r="B277">
        <v>17</v>
      </c>
      <c r="C277" t="s">
        <v>86</v>
      </c>
      <c r="D277">
        <v>45</v>
      </c>
      <c r="E277" t="s">
        <v>195</v>
      </c>
    </row>
    <row r="278" spans="1:5" x14ac:dyDescent="0.25">
      <c r="A278">
        <v>4518</v>
      </c>
      <c r="B278">
        <v>18</v>
      </c>
      <c r="C278" t="s">
        <v>85</v>
      </c>
      <c r="D278">
        <v>45</v>
      </c>
      <c r="E278" t="s">
        <v>195</v>
      </c>
    </row>
    <row r="279" spans="1:5" x14ac:dyDescent="0.25">
      <c r="A279">
        <v>4519</v>
      </c>
      <c r="B279">
        <v>19</v>
      </c>
      <c r="C279" t="s">
        <v>84</v>
      </c>
      <c r="D279">
        <v>45</v>
      </c>
      <c r="E279" t="s">
        <v>195</v>
      </c>
    </row>
    <row r="280" spans="1:5" x14ac:dyDescent="0.25">
      <c r="A280">
        <v>4520</v>
      </c>
      <c r="B280">
        <v>20</v>
      </c>
      <c r="C280" t="s">
        <v>155</v>
      </c>
      <c r="D280">
        <v>45</v>
      </c>
      <c r="E280" t="s">
        <v>195</v>
      </c>
    </row>
    <row r="281" spans="1:5" x14ac:dyDescent="0.25">
      <c r="A281">
        <v>4521</v>
      </c>
      <c r="B281">
        <v>21</v>
      </c>
      <c r="C281" t="s">
        <v>154</v>
      </c>
      <c r="D281">
        <v>45</v>
      </c>
      <c r="E281" t="s">
        <v>195</v>
      </c>
    </row>
    <row r="282" spans="1:5" x14ac:dyDescent="0.25">
      <c r="A282">
        <v>4522</v>
      </c>
      <c r="B282">
        <v>22</v>
      </c>
      <c r="C282" t="s">
        <v>194</v>
      </c>
      <c r="D282">
        <v>45</v>
      </c>
      <c r="E282" t="s">
        <v>195</v>
      </c>
    </row>
    <row r="283" spans="1:5" x14ac:dyDescent="0.25">
      <c r="A283">
        <v>4523</v>
      </c>
      <c r="B283">
        <v>23</v>
      </c>
      <c r="C283" t="s">
        <v>193</v>
      </c>
      <c r="D283">
        <v>45</v>
      </c>
      <c r="E283" t="s">
        <v>195</v>
      </c>
    </row>
    <row r="284" spans="1:5" x14ac:dyDescent="0.25">
      <c r="A284">
        <v>4524</v>
      </c>
      <c r="B284">
        <v>24</v>
      </c>
      <c r="C284" t="s">
        <v>192</v>
      </c>
      <c r="D284">
        <v>45</v>
      </c>
      <c r="E284" t="s">
        <v>195</v>
      </c>
    </row>
    <row r="285" spans="1:5" x14ac:dyDescent="0.25">
      <c r="A285">
        <v>4530</v>
      </c>
      <c r="B285">
        <v>30</v>
      </c>
      <c r="C285" t="s">
        <v>153</v>
      </c>
      <c r="D285">
        <v>45</v>
      </c>
      <c r="E285" t="s">
        <v>195</v>
      </c>
    </row>
    <row r="286" spans="1:5" x14ac:dyDescent="0.25">
      <c r="A286">
        <v>4531</v>
      </c>
      <c r="B286">
        <v>31</v>
      </c>
      <c r="C286" t="s">
        <v>152</v>
      </c>
      <c r="D286">
        <v>45</v>
      </c>
      <c r="E286" t="s">
        <v>195</v>
      </c>
    </row>
    <row r="287" spans="1:5" x14ac:dyDescent="0.25">
      <c r="A287">
        <v>4532</v>
      </c>
      <c r="B287">
        <v>32</v>
      </c>
      <c r="C287" t="s">
        <v>151</v>
      </c>
      <c r="D287">
        <v>45</v>
      </c>
      <c r="E287" t="s">
        <v>195</v>
      </c>
    </row>
    <row r="288" spans="1:5" x14ac:dyDescent="0.25">
      <c r="A288">
        <v>4590</v>
      </c>
      <c r="B288">
        <v>90</v>
      </c>
      <c r="C288" t="s">
        <v>83</v>
      </c>
      <c r="D288">
        <v>45</v>
      </c>
      <c r="E288" t="s">
        <v>195</v>
      </c>
    </row>
    <row r="289" spans="1:5" x14ac:dyDescent="0.25">
      <c r="A289">
        <v>4591</v>
      </c>
      <c r="B289">
        <v>91</v>
      </c>
      <c r="C289" t="s">
        <v>82</v>
      </c>
      <c r="D289">
        <v>45</v>
      </c>
      <c r="E289" t="s">
        <v>195</v>
      </c>
    </row>
    <row r="290" spans="1:5" x14ac:dyDescent="0.25">
      <c r="A290">
        <v>4601</v>
      </c>
      <c r="B290">
        <v>1</v>
      </c>
      <c r="C290" t="s">
        <v>93</v>
      </c>
      <c r="D290">
        <v>46</v>
      </c>
      <c r="E290" t="s">
        <v>191</v>
      </c>
    </row>
    <row r="291" spans="1:5" x14ac:dyDescent="0.25">
      <c r="A291">
        <v>4602</v>
      </c>
      <c r="B291">
        <v>2</v>
      </c>
      <c r="C291" t="s">
        <v>92</v>
      </c>
      <c r="D291">
        <v>46</v>
      </c>
      <c r="E291" t="s">
        <v>191</v>
      </c>
    </row>
    <row r="292" spans="1:5" x14ac:dyDescent="0.25">
      <c r="A292">
        <v>4611</v>
      </c>
      <c r="B292">
        <v>11</v>
      </c>
      <c r="C292" t="s">
        <v>91</v>
      </c>
      <c r="D292">
        <v>46</v>
      </c>
      <c r="E292" t="s">
        <v>191</v>
      </c>
    </row>
    <row r="293" spans="1:5" x14ac:dyDescent="0.25">
      <c r="A293">
        <v>4612</v>
      </c>
      <c r="B293">
        <v>12</v>
      </c>
      <c r="C293" t="s">
        <v>90</v>
      </c>
      <c r="D293">
        <v>46</v>
      </c>
      <c r="E293" t="s">
        <v>191</v>
      </c>
    </row>
    <row r="294" spans="1:5" x14ac:dyDescent="0.25">
      <c r="A294">
        <v>4613</v>
      </c>
      <c r="B294">
        <v>13</v>
      </c>
      <c r="C294" t="s">
        <v>89</v>
      </c>
      <c r="D294">
        <v>46</v>
      </c>
      <c r="E294" t="s">
        <v>191</v>
      </c>
    </row>
    <row r="295" spans="1:5" x14ac:dyDescent="0.25">
      <c r="A295">
        <v>4615</v>
      </c>
      <c r="B295">
        <v>15</v>
      </c>
      <c r="C295" t="s">
        <v>88</v>
      </c>
      <c r="D295">
        <v>46</v>
      </c>
      <c r="E295" t="s">
        <v>191</v>
      </c>
    </row>
    <row r="296" spans="1:5" x14ac:dyDescent="0.25">
      <c r="A296">
        <v>4616</v>
      </c>
      <c r="B296">
        <v>16</v>
      </c>
      <c r="C296" t="s">
        <v>87</v>
      </c>
      <c r="D296">
        <v>46</v>
      </c>
      <c r="E296" t="s">
        <v>191</v>
      </c>
    </row>
    <row r="297" spans="1:5" x14ac:dyDescent="0.25">
      <c r="A297">
        <v>4617</v>
      </c>
      <c r="B297">
        <v>17</v>
      </c>
      <c r="C297" t="s">
        <v>86</v>
      </c>
      <c r="D297">
        <v>46</v>
      </c>
      <c r="E297" t="s">
        <v>191</v>
      </c>
    </row>
    <row r="298" spans="1:5" x14ac:dyDescent="0.25">
      <c r="A298">
        <v>4618</v>
      </c>
      <c r="B298">
        <v>18</v>
      </c>
      <c r="C298" t="s">
        <v>85</v>
      </c>
      <c r="D298">
        <v>46</v>
      </c>
      <c r="E298" t="s">
        <v>191</v>
      </c>
    </row>
    <row r="299" spans="1:5" x14ac:dyDescent="0.25">
      <c r="A299">
        <v>4619</v>
      </c>
      <c r="B299">
        <v>19</v>
      </c>
      <c r="C299" t="s">
        <v>84</v>
      </c>
      <c r="D299">
        <v>46</v>
      </c>
      <c r="E299" t="s">
        <v>191</v>
      </c>
    </row>
    <row r="300" spans="1:5" x14ac:dyDescent="0.25">
      <c r="A300">
        <v>4620</v>
      </c>
      <c r="B300">
        <v>20</v>
      </c>
      <c r="C300" t="s">
        <v>155</v>
      </c>
      <c r="D300">
        <v>46</v>
      </c>
      <c r="E300" t="s">
        <v>191</v>
      </c>
    </row>
    <row r="301" spans="1:5" x14ac:dyDescent="0.25">
      <c r="A301">
        <v>4621</v>
      </c>
      <c r="B301">
        <v>21</v>
      </c>
      <c r="C301" t="s">
        <v>154</v>
      </c>
      <c r="D301">
        <v>46</v>
      </c>
      <c r="E301" t="s">
        <v>191</v>
      </c>
    </row>
    <row r="302" spans="1:5" x14ac:dyDescent="0.25">
      <c r="A302">
        <v>4622</v>
      </c>
      <c r="B302">
        <v>22</v>
      </c>
      <c r="C302" t="s">
        <v>194</v>
      </c>
      <c r="D302">
        <v>46</v>
      </c>
      <c r="E302" t="s">
        <v>191</v>
      </c>
    </row>
    <row r="303" spans="1:5" x14ac:dyDescent="0.25">
      <c r="A303">
        <v>4623</v>
      </c>
      <c r="B303">
        <v>23</v>
      </c>
      <c r="C303" t="s">
        <v>193</v>
      </c>
      <c r="D303">
        <v>46</v>
      </c>
      <c r="E303" t="s">
        <v>191</v>
      </c>
    </row>
    <row r="304" spans="1:5" x14ac:dyDescent="0.25">
      <c r="A304">
        <v>4624</v>
      </c>
      <c r="B304">
        <v>24</v>
      </c>
      <c r="C304" t="s">
        <v>192</v>
      </c>
      <c r="D304">
        <v>46</v>
      </c>
      <c r="E304" t="s">
        <v>191</v>
      </c>
    </row>
    <row r="305" spans="1:5" x14ac:dyDescent="0.25">
      <c r="A305">
        <v>4630</v>
      </c>
      <c r="B305">
        <v>30</v>
      </c>
      <c r="C305" t="s">
        <v>153</v>
      </c>
      <c r="D305">
        <v>46</v>
      </c>
      <c r="E305" t="s">
        <v>191</v>
      </c>
    </row>
    <row r="306" spans="1:5" x14ac:dyDescent="0.25">
      <c r="A306">
        <v>4631</v>
      </c>
      <c r="B306">
        <v>31</v>
      </c>
      <c r="C306" t="s">
        <v>152</v>
      </c>
      <c r="D306">
        <v>46</v>
      </c>
      <c r="E306" t="s">
        <v>191</v>
      </c>
    </row>
    <row r="307" spans="1:5" x14ac:dyDescent="0.25">
      <c r="A307">
        <v>4632</v>
      </c>
      <c r="B307">
        <v>32</v>
      </c>
      <c r="C307" t="s">
        <v>151</v>
      </c>
      <c r="D307">
        <v>46</v>
      </c>
      <c r="E307" t="s">
        <v>191</v>
      </c>
    </row>
    <row r="308" spans="1:5" x14ac:dyDescent="0.25">
      <c r="A308">
        <v>4690</v>
      </c>
      <c r="B308">
        <v>90</v>
      </c>
      <c r="C308" t="s">
        <v>83</v>
      </c>
      <c r="D308">
        <v>46</v>
      </c>
      <c r="E308" t="s">
        <v>191</v>
      </c>
    </row>
    <row r="309" spans="1:5" x14ac:dyDescent="0.25">
      <c r="A309">
        <v>4691</v>
      </c>
      <c r="B309">
        <v>91</v>
      </c>
      <c r="C309" t="s">
        <v>82</v>
      </c>
      <c r="D309">
        <v>46</v>
      </c>
      <c r="E309" t="s">
        <v>191</v>
      </c>
    </row>
    <row r="310" spans="1:5" x14ac:dyDescent="0.25">
      <c r="A310">
        <v>5101</v>
      </c>
      <c r="B310">
        <v>1</v>
      </c>
      <c r="C310" t="s">
        <v>93</v>
      </c>
      <c r="D310">
        <v>51</v>
      </c>
      <c r="E310" t="s">
        <v>190</v>
      </c>
    </row>
    <row r="311" spans="1:5" x14ac:dyDescent="0.25">
      <c r="A311">
        <v>5102</v>
      </c>
      <c r="B311">
        <v>2</v>
      </c>
      <c r="C311" t="s">
        <v>92</v>
      </c>
      <c r="D311">
        <v>51</v>
      </c>
      <c r="E311" t="s">
        <v>190</v>
      </c>
    </row>
    <row r="312" spans="1:5" x14ac:dyDescent="0.25">
      <c r="A312">
        <v>5115</v>
      </c>
      <c r="B312">
        <v>15</v>
      </c>
      <c r="C312" t="s">
        <v>88</v>
      </c>
      <c r="D312">
        <v>51</v>
      </c>
      <c r="E312" t="s">
        <v>190</v>
      </c>
    </row>
    <row r="313" spans="1:5" x14ac:dyDescent="0.25">
      <c r="A313">
        <v>5116</v>
      </c>
      <c r="B313">
        <v>16</v>
      </c>
      <c r="C313" t="s">
        <v>87</v>
      </c>
      <c r="D313">
        <v>51</v>
      </c>
      <c r="E313" t="s">
        <v>190</v>
      </c>
    </row>
    <row r="314" spans="1:5" x14ac:dyDescent="0.25">
      <c r="A314">
        <v>5117</v>
      </c>
      <c r="B314">
        <v>17</v>
      </c>
      <c r="C314" t="s">
        <v>86</v>
      </c>
      <c r="D314">
        <v>51</v>
      </c>
      <c r="E314" t="s">
        <v>190</v>
      </c>
    </row>
    <row r="315" spans="1:5" x14ac:dyDescent="0.25">
      <c r="A315">
        <v>5190</v>
      </c>
      <c r="B315">
        <v>90</v>
      </c>
      <c r="C315" t="s">
        <v>83</v>
      </c>
      <c r="D315">
        <v>51</v>
      </c>
      <c r="E315" t="s">
        <v>190</v>
      </c>
    </row>
    <row r="316" spans="1:5" x14ac:dyDescent="0.25">
      <c r="A316">
        <v>5191</v>
      </c>
      <c r="B316">
        <v>91</v>
      </c>
      <c r="C316" t="s">
        <v>82</v>
      </c>
      <c r="D316">
        <v>51</v>
      </c>
      <c r="E316" t="s">
        <v>190</v>
      </c>
    </row>
    <row r="317" spans="1:5" x14ac:dyDescent="0.25">
      <c r="A317">
        <v>5201</v>
      </c>
      <c r="B317">
        <v>1</v>
      </c>
      <c r="C317" t="s">
        <v>93</v>
      </c>
      <c r="D317">
        <v>52</v>
      </c>
      <c r="E317" t="s">
        <v>189</v>
      </c>
    </row>
    <row r="318" spans="1:5" x14ac:dyDescent="0.25">
      <c r="A318">
        <v>5202</v>
      </c>
      <c r="B318">
        <v>2</v>
      </c>
      <c r="C318" t="s">
        <v>92</v>
      </c>
      <c r="D318">
        <v>52</v>
      </c>
      <c r="E318" t="s">
        <v>189</v>
      </c>
    </row>
    <row r="319" spans="1:5" x14ac:dyDescent="0.25">
      <c r="A319">
        <v>5215</v>
      </c>
      <c r="B319">
        <v>15</v>
      </c>
      <c r="C319" t="s">
        <v>88</v>
      </c>
      <c r="D319">
        <v>52</v>
      </c>
      <c r="E319" t="s">
        <v>189</v>
      </c>
    </row>
    <row r="320" spans="1:5" x14ac:dyDescent="0.25">
      <c r="A320">
        <v>5216</v>
      </c>
      <c r="B320">
        <v>16</v>
      </c>
      <c r="C320" t="s">
        <v>87</v>
      </c>
      <c r="D320">
        <v>52</v>
      </c>
      <c r="E320" t="s">
        <v>189</v>
      </c>
    </row>
    <row r="321" spans="1:5" x14ac:dyDescent="0.25">
      <c r="A321">
        <v>5217</v>
      </c>
      <c r="B321">
        <v>17</v>
      </c>
      <c r="C321" t="s">
        <v>86</v>
      </c>
      <c r="D321">
        <v>52</v>
      </c>
      <c r="E321" t="s">
        <v>189</v>
      </c>
    </row>
    <row r="322" spans="1:5" x14ac:dyDescent="0.25">
      <c r="A322">
        <v>5290</v>
      </c>
      <c r="B322">
        <v>90</v>
      </c>
      <c r="C322" t="s">
        <v>83</v>
      </c>
      <c r="D322">
        <v>52</v>
      </c>
      <c r="E322" t="s">
        <v>189</v>
      </c>
    </row>
    <row r="323" spans="1:5" x14ac:dyDescent="0.25">
      <c r="A323">
        <v>5291</v>
      </c>
      <c r="B323">
        <v>91</v>
      </c>
      <c r="C323" t="s">
        <v>82</v>
      </c>
      <c r="D323">
        <v>52</v>
      </c>
      <c r="E323" t="s">
        <v>189</v>
      </c>
    </row>
    <row r="324" spans="1:5" x14ac:dyDescent="0.25">
      <c r="A324">
        <v>5301</v>
      </c>
      <c r="B324">
        <v>1</v>
      </c>
      <c r="C324" t="s">
        <v>93</v>
      </c>
      <c r="D324">
        <v>53</v>
      </c>
      <c r="E324" t="s">
        <v>188</v>
      </c>
    </row>
    <row r="325" spans="1:5" x14ac:dyDescent="0.25">
      <c r="A325">
        <v>5302</v>
      </c>
      <c r="B325">
        <v>2</v>
      </c>
      <c r="C325" t="s">
        <v>92</v>
      </c>
      <c r="D325">
        <v>53</v>
      </c>
      <c r="E325" t="s">
        <v>188</v>
      </c>
    </row>
    <row r="326" spans="1:5" x14ac:dyDescent="0.25">
      <c r="A326">
        <v>5315</v>
      </c>
      <c r="B326">
        <v>15</v>
      </c>
      <c r="C326" t="s">
        <v>88</v>
      </c>
      <c r="D326">
        <v>53</v>
      </c>
      <c r="E326" t="s">
        <v>188</v>
      </c>
    </row>
    <row r="327" spans="1:5" x14ac:dyDescent="0.25">
      <c r="A327">
        <v>5316</v>
      </c>
      <c r="B327">
        <v>16</v>
      </c>
      <c r="C327" t="s">
        <v>87</v>
      </c>
      <c r="D327">
        <v>53</v>
      </c>
      <c r="E327" t="s">
        <v>188</v>
      </c>
    </row>
    <row r="328" spans="1:5" x14ac:dyDescent="0.25">
      <c r="A328">
        <v>5317</v>
      </c>
      <c r="B328">
        <v>17</v>
      </c>
      <c r="C328" t="s">
        <v>86</v>
      </c>
      <c r="D328">
        <v>53</v>
      </c>
      <c r="E328" t="s">
        <v>188</v>
      </c>
    </row>
    <row r="329" spans="1:5" x14ac:dyDescent="0.25">
      <c r="A329">
        <v>5390</v>
      </c>
      <c r="B329">
        <v>90</v>
      </c>
      <c r="C329" t="s">
        <v>83</v>
      </c>
      <c r="D329">
        <v>53</v>
      </c>
      <c r="E329" t="s">
        <v>188</v>
      </c>
    </row>
    <row r="330" spans="1:5" x14ac:dyDescent="0.25">
      <c r="A330">
        <v>5391</v>
      </c>
      <c r="B330">
        <v>91</v>
      </c>
      <c r="C330" t="s">
        <v>82</v>
      </c>
      <c r="D330">
        <v>53</v>
      </c>
      <c r="E330" t="s">
        <v>188</v>
      </c>
    </row>
    <row r="331" spans="1:5" x14ac:dyDescent="0.25">
      <c r="A331">
        <v>5401</v>
      </c>
      <c r="B331">
        <v>1</v>
      </c>
      <c r="C331" t="s">
        <v>93</v>
      </c>
      <c r="D331">
        <v>54</v>
      </c>
      <c r="E331" t="s">
        <v>187</v>
      </c>
    </row>
    <row r="332" spans="1:5" x14ac:dyDescent="0.25">
      <c r="A332">
        <v>5402</v>
      </c>
      <c r="B332">
        <v>2</v>
      </c>
      <c r="C332" t="s">
        <v>92</v>
      </c>
      <c r="D332">
        <v>54</v>
      </c>
      <c r="E332" t="s">
        <v>187</v>
      </c>
    </row>
    <row r="333" spans="1:5" x14ac:dyDescent="0.25">
      <c r="A333">
        <v>5415</v>
      </c>
      <c r="B333">
        <v>15</v>
      </c>
      <c r="C333" t="s">
        <v>88</v>
      </c>
      <c r="D333">
        <v>54</v>
      </c>
      <c r="E333" t="s">
        <v>187</v>
      </c>
    </row>
    <row r="334" spans="1:5" x14ac:dyDescent="0.25">
      <c r="A334">
        <v>5416</v>
      </c>
      <c r="B334">
        <v>16</v>
      </c>
      <c r="C334" t="s">
        <v>87</v>
      </c>
      <c r="D334">
        <v>54</v>
      </c>
      <c r="E334" t="s">
        <v>187</v>
      </c>
    </row>
    <row r="335" spans="1:5" x14ac:dyDescent="0.25">
      <c r="A335">
        <v>5417</v>
      </c>
      <c r="B335">
        <v>17</v>
      </c>
      <c r="C335" t="s">
        <v>86</v>
      </c>
      <c r="D335">
        <v>54</v>
      </c>
      <c r="E335" t="s">
        <v>187</v>
      </c>
    </row>
    <row r="336" spans="1:5" x14ac:dyDescent="0.25">
      <c r="A336">
        <v>5490</v>
      </c>
      <c r="B336">
        <v>90</v>
      </c>
      <c r="C336" t="s">
        <v>83</v>
      </c>
      <c r="D336">
        <v>54</v>
      </c>
      <c r="E336" t="s">
        <v>187</v>
      </c>
    </row>
    <row r="337" spans="1:5" x14ac:dyDescent="0.25">
      <c r="A337">
        <v>5491</v>
      </c>
      <c r="B337">
        <v>91</v>
      </c>
      <c r="C337" t="s">
        <v>82</v>
      </c>
      <c r="D337">
        <v>54</v>
      </c>
      <c r="E337" t="s">
        <v>187</v>
      </c>
    </row>
    <row r="338" spans="1:5" x14ac:dyDescent="0.25">
      <c r="A338">
        <v>5501</v>
      </c>
      <c r="B338">
        <v>1</v>
      </c>
      <c r="C338" t="s">
        <v>93</v>
      </c>
      <c r="D338">
        <v>55</v>
      </c>
      <c r="E338" t="s">
        <v>186</v>
      </c>
    </row>
    <row r="339" spans="1:5" x14ac:dyDescent="0.25">
      <c r="A339">
        <v>5502</v>
      </c>
      <c r="B339">
        <v>2</v>
      </c>
      <c r="C339" t="s">
        <v>92</v>
      </c>
      <c r="D339">
        <v>55</v>
      </c>
      <c r="E339" t="s">
        <v>186</v>
      </c>
    </row>
    <row r="340" spans="1:5" x14ac:dyDescent="0.25">
      <c r="A340">
        <v>5515</v>
      </c>
      <c r="B340">
        <v>15</v>
      </c>
      <c r="C340" t="s">
        <v>88</v>
      </c>
      <c r="D340">
        <v>55</v>
      </c>
      <c r="E340" t="s">
        <v>186</v>
      </c>
    </row>
    <row r="341" spans="1:5" x14ac:dyDescent="0.25">
      <c r="A341">
        <v>5516</v>
      </c>
      <c r="B341">
        <v>16</v>
      </c>
      <c r="C341" t="s">
        <v>87</v>
      </c>
      <c r="D341">
        <v>55</v>
      </c>
      <c r="E341" t="s">
        <v>186</v>
      </c>
    </row>
    <row r="342" spans="1:5" x14ac:dyDescent="0.25">
      <c r="A342">
        <v>5517</v>
      </c>
      <c r="B342">
        <v>17</v>
      </c>
      <c r="C342" t="s">
        <v>86</v>
      </c>
      <c r="D342">
        <v>55</v>
      </c>
      <c r="E342" t="s">
        <v>186</v>
      </c>
    </row>
    <row r="343" spans="1:5" x14ac:dyDescent="0.25">
      <c r="A343">
        <v>5590</v>
      </c>
      <c r="B343">
        <v>90</v>
      </c>
      <c r="C343" t="s">
        <v>83</v>
      </c>
      <c r="D343">
        <v>55</v>
      </c>
      <c r="E343" t="s">
        <v>186</v>
      </c>
    </row>
    <row r="344" spans="1:5" x14ac:dyDescent="0.25">
      <c r="A344">
        <v>5591</v>
      </c>
      <c r="B344">
        <v>91</v>
      </c>
      <c r="C344" t="s">
        <v>82</v>
      </c>
      <c r="D344">
        <v>55</v>
      </c>
      <c r="E344" t="s">
        <v>186</v>
      </c>
    </row>
    <row r="345" spans="1:5" x14ac:dyDescent="0.25">
      <c r="A345">
        <v>5601</v>
      </c>
      <c r="B345">
        <v>1</v>
      </c>
      <c r="C345" t="s">
        <v>93</v>
      </c>
      <c r="D345">
        <v>56</v>
      </c>
      <c r="E345" t="s">
        <v>185</v>
      </c>
    </row>
    <row r="346" spans="1:5" x14ac:dyDescent="0.25">
      <c r="A346">
        <v>5602</v>
      </c>
      <c r="B346">
        <v>2</v>
      </c>
      <c r="C346" t="s">
        <v>92</v>
      </c>
      <c r="D346">
        <v>56</v>
      </c>
      <c r="E346" t="s">
        <v>185</v>
      </c>
    </row>
    <row r="347" spans="1:5" x14ac:dyDescent="0.25">
      <c r="A347">
        <v>5615</v>
      </c>
      <c r="B347">
        <v>15</v>
      </c>
      <c r="C347" t="s">
        <v>88</v>
      </c>
      <c r="D347">
        <v>56</v>
      </c>
      <c r="E347" t="s">
        <v>185</v>
      </c>
    </row>
    <row r="348" spans="1:5" x14ac:dyDescent="0.25">
      <c r="A348">
        <v>5616</v>
      </c>
      <c r="B348">
        <v>16</v>
      </c>
      <c r="C348" t="s">
        <v>87</v>
      </c>
      <c r="D348">
        <v>56</v>
      </c>
      <c r="E348" t="s">
        <v>185</v>
      </c>
    </row>
    <row r="349" spans="1:5" x14ac:dyDescent="0.25">
      <c r="A349">
        <v>5617</v>
      </c>
      <c r="B349">
        <v>17</v>
      </c>
      <c r="C349" t="s">
        <v>86</v>
      </c>
      <c r="D349">
        <v>56</v>
      </c>
      <c r="E349" t="s">
        <v>185</v>
      </c>
    </row>
    <row r="350" spans="1:5" x14ac:dyDescent="0.25">
      <c r="A350">
        <v>5690</v>
      </c>
      <c r="B350">
        <v>90</v>
      </c>
      <c r="C350" t="s">
        <v>83</v>
      </c>
      <c r="D350">
        <v>56</v>
      </c>
      <c r="E350" t="s">
        <v>185</v>
      </c>
    </row>
    <row r="351" spans="1:5" x14ac:dyDescent="0.25">
      <c r="A351">
        <v>5691</v>
      </c>
      <c r="B351">
        <v>91</v>
      </c>
      <c r="C351" t="s">
        <v>82</v>
      </c>
      <c r="D351">
        <v>56</v>
      </c>
      <c r="E351" t="s">
        <v>185</v>
      </c>
    </row>
    <row r="352" spans="1:5" x14ac:dyDescent="0.25">
      <c r="A352">
        <v>5701</v>
      </c>
      <c r="B352">
        <v>1</v>
      </c>
      <c r="C352" t="s">
        <v>93</v>
      </c>
      <c r="D352">
        <v>57</v>
      </c>
      <c r="E352" t="s">
        <v>184</v>
      </c>
    </row>
    <row r="353" spans="1:5" x14ac:dyDescent="0.25">
      <c r="A353">
        <v>5702</v>
      </c>
      <c r="B353">
        <v>2</v>
      </c>
      <c r="C353" t="s">
        <v>92</v>
      </c>
      <c r="D353">
        <v>57</v>
      </c>
      <c r="E353" t="s">
        <v>184</v>
      </c>
    </row>
    <row r="354" spans="1:5" x14ac:dyDescent="0.25">
      <c r="A354">
        <v>5715</v>
      </c>
      <c r="B354">
        <v>15</v>
      </c>
      <c r="C354" t="s">
        <v>88</v>
      </c>
      <c r="D354">
        <v>57</v>
      </c>
      <c r="E354" t="s">
        <v>184</v>
      </c>
    </row>
    <row r="355" spans="1:5" x14ac:dyDescent="0.25">
      <c r="A355">
        <v>5716</v>
      </c>
      <c r="B355">
        <v>16</v>
      </c>
      <c r="C355" t="s">
        <v>87</v>
      </c>
      <c r="D355">
        <v>57</v>
      </c>
      <c r="E355" t="s">
        <v>184</v>
      </c>
    </row>
    <row r="356" spans="1:5" x14ac:dyDescent="0.25">
      <c r="A356">
        <v>5717</v>
      </c>
      <c r="B356">
        <v>17</v>
      </c>
      <c r="C356" t="s">
        <v>86</v>
      </c>
      <c r="D356">
        <v>57</v>
      </c>
      <c r="E356" t="s">
        <v>184</v>
      </c>
    </row>
    <row r="357" spans="1:5" x14ac:dyDescent="0.25">
      <c r="A357">
        <v>5790</v>
      </c>
      <c r="B357">
        <v>90</v>
      </c>
      <c r="C357" t="s">
        <v>83</v>
      </c>
      <c r="D357">
        <v>57</v>
      </c>
      <c r="E357" t="s">
        <v>184</v>
      </c>
    </row>
    <row r="358" spans="1:5" x14ac:dyDescent="0.25">
      <c r="A358">
        <v>5791</v>
      </c>
      <c r="B358">
        <v>91</v>
      </c>
      <c r="C358" t="s">
        <v>82</v>
      </c>
      <c r="D358">
        <v>57</v>
      </c>
      <c r="E358" t="s">
        <v>184</v>
      </c>
    </row>
    <row r="359" spans="1:5" x14ac:dyDescent="0.25">
      <c r="A359">
        <v>5801</v>
      </c>
      <c r="B359">
        <v>1</v>
      </c>
      <c r="C359" t="s">
        <v>93</v>
      </c>
      <c r="D359">
        <v>58</v>
      </c>
      <c r="E359" t="s">
        <v>183</v>
      </c>
    </row>
    <row r="360" spans="1:5" x14ac:dyDescent="0.25">
      <c r="A360">
        <v>5802</v>
      </c>
      <c r="B360">
        <v>2</v>
      </c>
      <c r="C360" t="s">
        <v>92</v>
      </c>
      <c r="D360">
        <v>58</v>
      </c>
      <c r="E360" t="s">
        <v>183</v>
      </c>
    </row>
    <row r="361" spans="1:5" x14ac:dyDescent="0.25">
      <c r="A361">
        <v>5815</v>
      </c>
      <c r="B361">
        <v>15</v>
      </c>
      <c r="C361" t="s">
        <v>88</v>
      </c>
      <c r="D361">
        <v>58</v>
      </c>
      <c r="E361" t="s">
        <v>183</v>
      </c>
    </row>
    <row r="362" spans="1:5" x14ac:dyDescent="0.25">
      <c r="A362">
        <v>5816</v>
      </c>
      <c r="B362">
        <v>16</v>
      </c>
      <c r="C362" t="s">
        <v>87</v>
      </c>
      <c r="D362">
        <v>58</v>
      </c>
      <c r="E362" t="s">
        <v>183</v>
      </c>
    </row>
    <row r="363" spans="1:5" x14ac:dyDescent="0.25">
      <c r="A363">
        <v>5817</v>
      </c>
      <c r="B363">
        <v>17</v>
      </c>
      <c r="C363" t="s">
        <v>86</v>
      </c>
      <c r="D363">
        <v>58</v>
      </c>
      <c r="E363" t="s">
        <v>183</v>
      </c>
    </row>
    <row r="364" spans="1:5" x14ac:dyDescent="0.25">
      <c r="A364">
        <v>5890</v>
      </c>
      <c r="B364">
        <v>90</v>
      </c>
      <c r="C364" t="s">
        <v>83</v>
      </c>
      <c r="D364">
        <v>58</v>
      </c>
      <c r="E364" t="s">
        <v>183</v>
      </c>
    </row>
    <row r="365" spans="1:5" x14ac:dyDescent="0.25">
      <c r="A365">
        <v>5891</v>
      </c>
      <c r="B365">
        <v>91</v>
      </c>
      <c r="C365" t="s">
        <v>82</v>
      </c>
      <c r="D365">
        <v>58</v>
      </c>
      <c r="E365" t="s">
        <v>183</v>
      </c>
    </row>
    <row r="366" spans="1:5" x14ac:dyDescent="0.25">
      <c r="A366">
        <v>5901</v>
      </c>
      <c r="B366">
        <v>1</v>
      </c>
      <c r="C366" t="s">
        <v>93</v>
      </c>
      <c r="D366">
        <v>59</v>
      </c>
      <c r="E366" t="s">
        <v>182</v>
      </c>
    </row>
    <row r="367" spans="1:5" x14ac:dyDescent="0.25">
      <c r="A367">
        <v>5902</v>
      </c>
      <c r="B367">
        <v>2</v>
      </c>
      <c r="C367" t="s">
        <v>92</v>
      </c>
      <c r="D367">
        <v>59</v>
      </c>
      <c r="E367" t="s">
        <v>182</v>
      </c>
    </row>
    <row r="368" spans="1:5" x14ac:dyDescent="0.25">
      <c r="A368">
        <v>5915</v>
      </c>
      <c r="B368">
        <v>15</v>
      </c>
      <c r="C368" t="s">
        <v>88</v>
      </c>
      <c r="D368">
        <v>59</v>
      </c>
      <c r="E368" t="s">
        <v>182</v>
      </c>
    </row>
    <row r="369" spans="1:5" x14ac:dyDescent="0.25">
      <c r="A369">
        <v>5916</v>
      </c>
      <c r="B369">
        <v>16</v>
      </c>
      <c r="C369" t="s">
        <v>87</v>
      </c>
      <c r="D369">
        <v>59</v>
      </c>
      <c r="E369" t="s">
        <v>182</v>
      </c>
    </row>
    <row r="370" spans="1:5" x14ac:dyDescent="0.25">
      <c r="A370">
        <v>5917</v>
      </c>
      <c r="B370">
        <v>17</v>
      </c>
      <c r="C370" t="s">
        <v>86</v>
      </c>
      <c r="D370">
        <v>59</v>
      </c>
      <c r="E370" t="s">
        <v>182</v>
      </c>
    </row>
    <row r="371" spans="1:5" x14ac:dyDescent="0.25">
      <c r="A371">
        <v>5990</v>
      </c>
      <c r="B371">
        <v>90</v>
      </c>
      <c r="C371" t="s">
        <v>83</v>
      </c>
      <c r="D371">
        <v>59</v>
      </c>
      <c r="E371" t="s">
        <v>182</v>
      </c>
    </row>
    <row r="372" spans="1:5" x14ac:dyDescent="0.25">
      <c r="A372">
        <v>5991</v>
      </c>
      <c r="B372">
        <v>91</v>
      </c>
      <c r="C372" t="s">
        <v>82</v>
      </c>
      <c r="D372">
        <v>59</v>
      </c>
      <c r="E372" t="s">
        <v>182</v>
      </c>
    </row>
    <row r="373" spans="1:5" x14ac:dyDescent="0.25">
      <c r="A373">
        <v>6001</v>
      </c>
      <c r="B373">
        <v>1</v>
      </c>
      <c r="C373" t="s">
        <v>93</v>
      </c>
      <c r="D373">
        <v>60</v>
      </c>
      <c r="E373" t="s">
        <v>181</v>
      </c>
    </row>
    <row r="374" spans="1:5" x14ac:dyDescent="0.25">
      <c r="A374">
        <v>6101</v>
      </c>
      <c r="B374">
        <v>1</v>
      </c>
      <c r="C374" t="s">
        <v>93</v>
      </c>
      <c r="D374">
        <v>61</v>
      </c>
      <c r="E374" t="s">
        <v>180</v>
      </c>
    </row>
    <row r="375" spans="1:5" x14ac:dyDescent="0.25">
      <c r="A375">
        <v>6201</v>
      </c>
      <c r="B375">
        <v>1</v>
      </c>
      <c r="C375" t="s">
        <v>93</v>
      </c>
      <c r="D375">
        <v>62</v>
      </c>
      <c r="E375" t="s">
        <v>179</v>
      </c>
    </row>
    <row r="376" spans="1:5" x14ac:dyDescent="0.25">
      <c r="A376">
        <v>6301</v>
      </c>
      <c r="B376">
        <v>1</v>
      </c>
      <c r="C376" t="s">
        <v>93</v>
      </c>
      <c r="D376">
        <v>63</v>
      </c>
      <c r="E376" t="s">
        <v>178</v>
      </c>
    </row>
    <row r="377" spans="1:5" x14ac:dyDescent="0.25">
      <c r="A377">
        <v>6501</v>
      </c>
      <c r="B377">
        <v>1</v>
      </c>
      <c r="C377" t="s">
        <v>93</v>
      </c>
      <c r="D377">
        <v>65</v>
      </c>
      <c r="E377" t="s">
        <v>177</v>
      </c>
    </row>
    <row r="378" spans="1:5" x14ac:dyDescent="0.25">
      <c r="A378">
        <v>6601</v>
      </c>
      <c r="B378">
        <v>1</v>
      </c>
      <c r="C378" t="s">
        <v>93</v>
      </c>
      <c r="D378">
        <v>66</v>
      </c>
      <c r="E378" t="s">
        <v>176</v>
      </c>
    </row>
    <row r="379" spans="1:5" x14ac:dyDescent="0.25">
      <c r="A379">
        <v>6701</v>
      </c>
      <c r="B379">
        <v>1</v>
      </c>
      <c r="C379" t="s">
        <v>93</v>
      </c>
      <c r="D379">
        <v>67</v>
      </c>
      <c r="E379" t="s">
        <v>175</v>
      </c>
    </row>
    <row r="380" spans="1:5" x14ac:dyDescent="0.25">
      <c r="A380">
        <v>6801</v>
      </c>
      <c r="B380">
        <v>1</v>
      </c>
      <c r="C380" t="s">
        <v>93</v>
      </c>
      <c r="D380">
        <v>68</v>
      </c>
      <c r="E380" t="s">
        <v>174</v>
      </c>
    </row>
    <row r="381" spans="1:5" x14ac:dyDescent="0.25">
      <c r="A381">
        <v>6802</v>
      </c>
      <c r="B381">
        <v>2</v>
      </c>
      <c r="C381" t="s">
        <v>92</v>
      </c>
      <c r="D381">
        <v>68</v>
      </c>
      <c r="E381" t="s">
        <v>174</v>
      </c>
    </row>
    <row r="382" spans="1:5" x14ac:dyDescent="0.25">
      <c r="A382">
        <v>6815</v>
      </c>
      <c r="B382">
        <v>15</v>
      </c>
      <c r="C382" t="s">
        <v>88</v>
      </c>
      <c r="D382">
        <v>68</v>
      </c>
      <c r="E382" t="s">
        <v>174</v>
      </c>
    </row>
    <row r="383" spans="1:5" x14ac:dyDescent="0.25">
      <c r="A383">
        <v>6816</v>
      </c>
      <c r="B383">
        <v>16</v>
      </c>
      <c r="C383" t="s">
        <v>87</v>
      </c>
      <c r="D383">
        <v>68</v>
      </c>
      <c r="E383" t="s">
        <v>174</v>
      </c>
    </row>
    <row r="384" spans="1:5" x14ac:dyDescent="0.25">
      <c r="A384">
        <v>6817</v>
      </c>
      <c r="B384">
        <v>17</v>
      </c>
      <c r="C384" t="s">
        <v>86</v>
      </c>
      <c r="D384">
        <v>68</v>
      </c>
      <c r="E384" t="s">
        <v>174</v>
      </c>
    </row>
    <row r="385" spans="1:5" x14ac:dyDescent="0.25">
      <c r="A385">
        <v>6890</v>
      </c>
      <c r="B385">
        <v>90</v>
      </c>
      <c r="C385" t="s">
        <v>83</v>
      </c>
      <c r="D385">
        <v>68</v>
      </c>
      <c r="E385" t="s">
        <v>174</v>
      </c>
    </row>
    <row r="386" spans="1:5" x14ac:dyDescent="0.25">
      <c r="A386">
        <v>6891</v>
      </c>
      <c r="B386">
        <v>91</v>
      </c>
      <c r="C386" t="s">
        <v>82</v>
      </c>
      <c r="D386">
        <v>68</v>
      </c>
      <c r="E386" t="s">
        <v>174</v>
      </c>
    </row>
    <row r="387" spans="1:5" x14ac:dyDescent="0.25">
      <c r="A387">
        <v>6901</v>
      </c>
      <c r="B387">
        <v>1</v>
      </c>
      <c r="C387" t="s">
        <v>93</v>
      </c>
      <c r="D387">
        <v>69</v>
      </c>
      <c r="E387" t="s">
        <v>173</v>
      </c>
    </row>
    <row r="388" spans="1:5" x14ac:dyDescent="0.25">
      <c r="A388">
        <v>6902</v>
      </c>
      <c r="B388">
        <v>2</v>
      </c>
      <c r="C388" t="s">
        <v>92</v>
      </c>
      <c r="D388">
        <v>69</v>
      </c>
      <c r="E388" t="s">
        <v>173</v>
      </c>
    </row>
    <row r="389" spans="1:5" x14ac:dyDescent="0.25">
      <c r="A389">
        <v>6915</v>
      </c>
      <c r="B389">
        <v>15</v>
      </c>
      <c r="C389" t="s">
        <v>88</v>
      </c>
      <c r="D389">
        <v>69</v>
      </c>
      <c r="E389" t="s">
        <v>173</v>
      </c>
    </row>
    <row r="390" spans="1:5" x14ac:dyDescent="0.25">
      <c r="A390">
        <v>6916</v>
      </c>
      <c r="B390">
        <v>16</v>
      </c>
      <c r="C390" t="s">
        <v>87</v>
      </c>
      <c r="D390">
        <v>69</v>
      </c>
      <c r="E390" t="s">
        <v>173</v>
      </c>
    </row>
    <row r="391" spans="1:5" x14ac:dyDescent="0.25">
      <c r="A391">
        <v>6917</v>
      </c>
      <c r="B391">
        <v>17</v>
      </c>
      <c r="C391" t="s">
        <v>86</v>
      </c>
      <c r="D391">
        <v>69</v>
      </c>
      <c r="E391" t="s">
        <v>173</v>
      </c>
    </row>
    <row r="392" spans="1:5" x14ac:dyDescent="0.25">
      <c r="A392">
        <v>6990</v>
      </c>
      <c r="B392">
        <v>90</v>
      </c>
      <c r="C392" t="s">
        <v>83</v>
      </c>
      <c r="D392">
        <v>69</v>
      </c>
      <c r="E392" t="s">
        <v>173</v>
      </c>
    </row>
    <row r="393" spans="1:5" x14ac:dyDescent="0.25">
      <c r="A393">
        <v>6991</v>
      </c>
      <c r="B393">
        <v>91</v>
      </c>
      <c r="C393" t="s">
        <v>82</v>
      </c>
      <c r="D393">
        <v>69</v>
      </c>
      <c r="E393" t="s">
        <v>173</v>
      </c>
    </row>
    <row r="394" spans="1:5" x14ac:dyDescent="0.25">
      <c r="A394">
        <v>7001</v>
      </c>
      <c r="B394">
        <v>1</v>
      </c>
      <c r="C394" t="s">
        <v>93</v>
      </c>
      <c r="D394">
        <v>70</v>
      </c>
      <c r="E394" t="s">
        <v>172</v>
      </c>
    </row>
    <row r="395" spans="1:5" x14ac:dyDescent="0.25">
      <c r="A395">
        <v>7002</v>
      </c>
      <c r="B395">
        <v>2</v>
      </c>
      <c r="C395" t="s">
        <v>92</v>
      </c>
      <c r="D395">
        <v>70</v>
      </c>
      <c r="E395" t="s">
        <v>172</v>
      </c>
    </row>
    <row r="396" spans="1:5" x14ac:dyDescent="0.25">
      <c r="A396">
        <v>7015</v>
      </c>
      <c r="B396">
        <v>15</v>
      </c>
      <c r="C396" t="s">
        <v>88</v>
      </c>
      <c r="D396">
        <v>70</v>
      </c>
      <c r="E396" t="s">
        <v>172</v>
      </c>
    </row>
    <row r="397" spans="1:5" x14ac:dyDescent="0.25">
      <c r="A397">
        <v>7016</v>
      </c>
      <c r="B397">
        <v>16</v>
      </c>
      <c r="C397" t="s">
        <v>87</v>
      </c>
      <c r="D397">
        <v>70</v>
      </c>
      <c r="E397" t="s">
        <v>172</v>
      </c>
    </row>
    <row r="398" spans="1:5" x14ac:dyDescent="0.25">
      <c r="A398">
        <v>7017</v>
      </c>
      <c r="B398">
        <v>17</v>
      </c>
      <c r="C398" t="s">
        <v>86</v>
      </c>
      <c r="D398">
        <v>70</v>
      </c>
      <c r="E398" t="s">
        <v>172</v>
      </c>
    </row>
    <row r="399" spans="1:5" x14ac:dyDescent="0.25">
      <c r="A399">
        <v>7090</v>
      </c>
      <c r="B399">
        <v>90</v>
      </c>
      <c r="C399" t="s">
        <v>83</v>
      </c>
      <c r="D399">
        <v>70</v>
      </c>
      <c r="E399" t="s">
        <v>172</v>
      </c>
    </row>
    <row r="400" spans="1:5" x14ac:dyDescent="0.25">
      <c r="A400">
        <v>7091</v>
      </c>
      <c r="B400">
        <v>91</v>
      </c>
      <c r="C400" t="s">
        <v>82</v>
      </c>
      <c r="D400">
        <v>70</v>
      </c>
      <c r="E400" t="s">
        <v>172</v>
      </c>
    </row>
    <row r="401" spans="1:5" x14ac:dyDescent="0.25">
      <c r="A401">
        <v>7101</v>
      </c>
      <c r="B401">
        <v>1</v>
      </c>
      <c r="C401" t="s">
        <v>93</v>
      </c>
      <c r="D401">
        <v>71</v>
      </c>
      <c r="E401" t="s">
        <v>171</v>
      </c>
    </row>
    <row r="402" spans="1:5" x14ac:dyDescent="0.25">
      <c r="A402">
        <v>7102</v>
      </c>
      <c r="B402">
        <v>2</v>
      </c>
      <c r="C402" t="s">
        <v>92</v>
      </c>
      <c r="D402">
        <v>71</v>
      </c>
      <c r="E402" t="s">
        <v>171</v>
      </c>
    </row>
    <row r="403" spans="1:5" x14ac:dyDescent="0.25">
      <c r="A403">
        <v>7115</v>
      </c>
      <c r="B403">
        <v>15</v>
      </c>
      <c r="C403" t="s">
        <v>88</v>
      </c>
      <c r="D403">
        <v>71</v>
      </c>
      <c r="E403" t="s">
        <v>171</v>
      </c>
    </row>
    <row r="404" spans="1:5" x14ac:dyDescent="0.25">
      <c r="A404">
        <v>7116</v>
      </c>
      <c r="B404">
        <v>16</v>
      </c>
      <c r="C404" t="s">
        <v>87</v>
      </c>
      <c r="D404">
        <v>71</v>
      </c>
      <c r="E404" t="s">
        <v>171</v>
      </c>
    </row>
    <row r="405" spans="1:5" x14ac:dyDescent="0.25">
      <c r="A405">
        <v>7117</v>
      </c>
      <c r="B405">
        <v>17</v>
      </c>
      <c r="C405" t="s">
        <v>86</v>
      </c>
      <c r="D405">
        <v>71</v>
      </c>
      <c r="E405" t="s">
        <v>171</v>
      </c>
    </row>
    <row r="406" spans="1:5" x14ac:dyDescent="0.25">
      <c r="A406">
        <v>7190</v>
      </c>
      <c r="B406">
        <v>90</v>
      </c>
      <c r="C406" t="s">
        <v>83</v>
      </c>
      <c r="D406">
        <v>71</v>
      </c>
      <c r="E406" t="s">
        <v>171</v>
      </c>
    </row>
    <row r="407" spans="1:5" x14ac:dyDescent="0.25">
      <c r="A407">
        <v>7191</v>
      </c>
      <c r="B407">
        <v>91</v>
      </c>
      <c r="C407" t="s">
        <v>82</v>
      </c>
      <c r="D407">
        <v>71</v>
      </c>
      <c r="E407" t="s">
        <v>171</v>
      </c>
    </row>
    <row r="408" spans="1:5" x14ac:dyDescent="0.25">
      <c r="A408">
        <v>7201</v>
      </c>
      <c r="B408">
        <v>1</v>
      </c>
      <c r="C408" t="s">
        <v>93</v>
      </c>
      <c r="D408">
        <v>72</v>
      </c>
      <c r="E408" t="s">
        <v>170</v>
      </c>
    </row>
    <row r="409" spans="1:5" x14ac:dyDescent="0.25">
      <c r="A409">
        <v>7202</v>
      </c>
      <c r="B409">
        <v>2</v>
      </c>
      <c r="C409" t="s">
        <v>92</v>
      </c>
      <c r="D409">
        <v>72</v>
      </c>
      <c r="E409" t="s">
        <v>170</v>
      </c>
    </row>
    <row r="410" spans="1:5" x14ac:dyDescent="0.25">
      <c r="A410">
        <v>7215</v>
      </c>
      <c r="B410">
        <v>15</v>
      </c>
      <c r="C410" t="s">
        <v>88</v>
      </c>
      <c r="D410">
        <v>72</v>
      </c>
      <c r="E410" t="s">
        <v>170</v>
      </c>
    </row>
    <row r="411" spans="1:5" x14ac:dyDescent="0.25">
      <c r="A411">
        <v>7216</v>
      </c>
      <c r="B411">
        <v>16</v>
      </c>
      <c r="C411" t="s">
        <v>87</v>
      </c>
      <c r="D411">
        <v>72</v>
      </c>
      <c r="E411" t="s">
        <v>170</v>
      </c>
    </row>
    <row r="412" spans="1:5" x14ac:dyDescent="0.25">
      <c r="A412">
        <v>7217</v>
      </c>
      <c r="B412">
        <v>17</v>
      </c>
      <c r="C412" t="s">
        <v>86</v>
      </c>
      <c r="D412">
        <v>72</v>
      </c>
      <c r="E412" t="s">
        <v>170</v>
      </c>
    </row>
    <row r="413" spans="1:5" x14ac:dyDescent="0.25">
      <c r="A413">
        <v>7290</v>
      </c>
      <c r="B413">
        <v>90</v>
      </c>
      <c r="C413" t="s">
        <v>83</v>
      </c>
      <c r="D413">
        <v>72</v>
      </c>
      <c r="E413" t="s">
        <v>170</v>
      </c>
    </row>
    <row r="414" spans="1:5" x14ac:dyDescent="0.25">
      <c r="A414">
        <v>7291</v>
      </c>
      <c r="B414">
        <v>91</v>
      </c>
      <c r="C414" t="s">
        <v>82</v>
      </c>
      <c r="D414">
        <v>72</v>
      </c>
      <c r="E414" t="s">
        <v>170</v>
      </c>
    </row>
    <row r="415" spans="1:5" x14ac:dyDescent="0.25">
      <c r="A415">
        <v>7301</v>
      </c>
      <c r="B415">
        <v>1</v>
      </c>
      <c r="C415" t="s">
        <v>93</v>
      </c>
      <c r="D415">
        <v>73</v>
      </c>
      <c r="E415" t="s">
        <v>169</v>
      </c>
    </row>
    <row r="416" spans="1:5" x14ac:dyDescent="0.25">
      <c r="A416">
        <v>7302</v>
      </c>
      <c r="B416">
        <v>2</v>
      </c>
      <c r="C416" t="s">
        <v>92</v>
      </c>
      <c r="D416">
        <v>73</v>
      </c>
      <c r="E416" t="s">
        <v>169</v>
      </c>
    </row>
    <row r="417" spans="1:5" x14ac:dyDescent="0.25">
      <c r="A417">
        <v>7315</v>
      </c>
      <c r="B417">
        <v>15</v>
      </c>
      <c r="C417" t="s">
        <v>88</v>
      </c>
      <c r="D417">
        <v>73</v>
      </c>
      <c r="E417" t="s">
        <v>169</v>
      </c>
    </row>
    <row r="418" spans="1:5" x14ac:dyDescent="0.25">
      <c r="A418">
        <v>7316</v>
      </c>
      <c r="B418">
        <v>16</v>
      </c>
      <c r="C418" t="s">
        <v>87</v>
      </c>
      <c r="D418">
        <v>73</v>
      </c>
      <c r="E418" t="s">
        <v>169</v>
      </c>
    </row>
    <row r="419" spans="1:5" x14ac:dyDescent="0.25">
      <c r="A419">
        <v>7317</v>
      </c>
      <c r="B419">
        <v>17</v>
      </c>
      <c r="C419" t="s">
        <v>86</v>
      </c>
      <c r="D419">
        <v>73</v>
      </c>
      <c r="E419" t="s">
        <v>169</v>
      </c>
    </row>
    <row r="420" spans="1:5" x14ac:dyDescent="0.25">
      <c r="A420">
        <v>7390</v>
      </c>
      <c r="B420">
        <v>90</v>
      </c>
      <c r="C420" t="s">
        <v>83</v>
      </c>
      <c r="D420">
        <v>73</v>
      </c>
      <c r="E420" t="s">
        <v>169</v>
      </c>
    </row>
    <row r="421" spans="1:5" x14ac:dyDescent="0.25">
      <c r="A421">
        <v>7391</v>
      </c>
      <c r="B421">
        <v>91</v>
      </c>
      <c r="C421" t="s">
        <v>82</v>
      </c>
      <c r="D421">
        <v>73</v>
      </c>
      <c r="E421" t="s">
        <v>169</v>
      </c>
    </row>
    <row r="422" spans="1:5" x14ac:dyDescent="0.25">
      <c r="A422">
        <v>7401</v>
      </c>
      <c r="B422">
        <v>1</v>
      </c>
      <c r="C422" t="s">
        <v>93</v>
      </c>
      <c r="D422">
        <v>74</v>
      </c>
      <c r="E422" t="s">
        <v>168</v>
      </c>
    </row>
    <row r="423" spans="1:5" x14ac:dyDescent="0.25">
      <c r="A423">
        <v>7402</v>
      </c>
      <c r="B423">
        <v>2</v>
      </c>
      <c r="C423" t="s">
        <v>92</v>
      </c>
      <c r="D423">
        <v>74</v>
      </c>
      <c r="E423" t="s">
        <v>168</v>
      </c>
    </row>
    <row r="424" spans="1:5" x14ac:dyDescent="0.25">
      <c r="A424">
        <v>7415</v>
      </c>
      <c r="B424">
        <v>15</v>
      </c>
      <c r="C424" t="s">
        <v>88</v>
      </c>
      <c r="D424">
        <v>74</v>
      </c>
      <c r="E424" t="s">
        <v>168</v>
      </c>
    </row>
    <row r="425" spans="1:5" x14ac:dyDescent="0.25">
      <c r="A425">
        <v>7416</v>
      </c>
      <c r="B425">
        <v>16</v>
      </c>
      <c r="C425" t="s">
        <v>87</v>
      </c>
      <c r="D425">
        <v>74</v>
      </c>
      <c r="E425" t="s">
        <v>168</v>
      </c>
    </row>
    <row r="426" spans="1:5" x14ac:dyDescent="0.25">
      <c r="A426">
        <v>7417</v>
      </c>
      <c r="B426">
        <v>17</v>
      </c>
      <c r="C426" t="s">
        <v>86</v>
      </c>
      <c r="D426">
        <v>74</v>
      </c>
      <c r="E426" t="s">
        <v>168</v>
      </c>
    </row>
    <row r="427" spans="1:5" x14ac:dyDescent="0.25">
      <c r="A427">
        <v>7490</v>
      </c>
      <c r="B427">
        <v>90</v>
      </c>
      <c r="C427" t="s">
        <v>83</v>
      </c>
      <c r="D427">
        <v>74</v>
      </c>
      <c r="E427" t="s">
        <v>168</v>
      </c>
    </row>
    <row r="428" spans="1:5" x14ac:dyDescent="0.25">
      <c r="A428">
        <v>7491</v>
      </c>
      <c r="B428">
        <v>91</v>
      </c>
      <c r="C428" t="s">
        <v>82</v>
      </c>
      <c r="D428">
        <v>74</v>
      </c>
      <c r="E428" t="s">
        <v>168</v>
      </c>
    </row>
    <row r="429" spans="1:5" x14ac:dyDescent="0.25">
      <c r="A429">
        <v>7501</v>
      </c>
      <c r="B429">
        <v>1</v>
      </c>
      <c r="C429" t="s">
        <v>93</v>
      </c>
      <c r="D429">
        <v>75</v>
      </c>
      <c r="E429" t="s">
        <v>167</v>
      </c>
    </row>
    <row r="430" spans="1:5" x14ac:dyDescent="0.25">
      <c r="A430">
        <v>7502</v>
      </c>
      <c r="B430">
        <v>2</v>
      </c>
      <c r="C430" t="s">
        <v>92</v>
      </c>
      <c r="D430">
        <v>75</v>
      </c>
      <c r="E430" t="s">
        <v>167</v>
      </c>
    </row>
    <row r="431" spans="1:5" x14ac:dyDescent="0.25">
      <c r="A431">
        <v>7515</v>
      </c>
      <c r="B431">
        <v>15</v>
      </c>
      <c r="C431" t="s">
        <v>88</v>
      </c>
      <c r="D431">
        <v>75</v>
      </c>
      <c r="E431" t="s">
        <v>167</v>
      </c>
    </row>
    <row r="432" spans="1:5" x14ac:dyDescent="0.25">
      <c r="A432">
        <v>7516</v>
      </c>
      <c r="B432">
        <v>16</v>
      </c>
      <c r="C432" t="s">
        <v>87</v>
      </c>
      <c r="D432">
        <v>75</v>
      </c>
      <c r="E432" t="s">
        <v>167</v>
      </c>
    </row>
    <row r="433" spans="1:5" x14ac:dyDescent="0.25">
      <c r="A433">
        <v>7517</v>
      </c>
      <c r="B433">
        <v>17</v>
      </c>
      <c r="C433" t="s">
        <v>86</v>
      </c>
      <c r="D433">
        <v>75</v>
      </c>
      <c r="E433" t="s">
        <v>167</v>
      </c>
    </row>
    <row r="434" spans="1:5" x14ac:dyDescent="0.25">
      <c r="A434">
        <v>7590</v>
      </c>
      <c r="B434">
        <v>90</v>
      </c>
      <c r="C434" t="s">
        <v>83</v>
      </c>
      <c r="D434">
        <v>75</v>
      </c>
      <c r="E434" t="s">
        <v>167</v>
      </c>
    </row>
    <row r="435" spans="1:5" x14ac:dyDescent="0.25">
      <c r="A435">
        <v>7591</v>
      </c>
      <c r="B435">
        <v>91</v>
      </c>
      <c r="C435" t="s">
        <v>82</v>
      </c>
      <c r="D435">
        <v>75</v>
      </c>
      <c r="E435" t="s">
        <v>167</v>
      </c>
    </row>
    <row r="436" spans="1:5" x14ac:dyDescent="0.25">
      <c r="A436">
        <v>7601</v>
      </c>
      <c r="B436">
        <v>1</v>
      </c>
      <c r="C436" t="s">
        <v>93</v>
      </c>
      <c r="D436">
        <v>76</v>
      </c>
      <c r="E436" t="s">
        <v>166</v>
      </c>
    </row>
    <row r="437" spans="1:5" x14ac:dyDescent="0.25">
      <c r="A437">
        <v>7602</v>
      </c>
      <c r="B437">
        <v>2</v>
      </c>
      <c r="C437" t="s">
        <v>92</v>
      </c>
      <c r="D437">
        <v>76</v>
      </c>
      <c r="E437" t="s">
        <v>166</v>
      </c>
    </row>
    <row r="438" spans="1:5" x14ac:dyDescent="0.25">
      <c r="A438">
        <v>7615</v>
      </c>
      <c r="B438">
        <v>15</v>
      </c>
      <c r="C438" t="s">
        <v>88</v>
      </c>
      <c r="D438">
        <v>76</v>
      </c>
      <c r="E438" t="s">
        <v>166</v>
      </c>
    </row>
    <row r="439" spans="1:5" x14ac:dyDescent="0.25">
      <c r="A439">
        <v>7616</v>
      </c>
      <c r="B439">
        <v>16</v>
      </c>
      <c r="C439" t="s">
        <v>87</v>
      </c>
      <c r="D439">
        <v>76</v>
      </c>
      <c r="E439" t="s">
        <v>166</v>
      </c>
    </row>
    <row r="440" spans="1:5" x14ac:dyDescent="0.25">
      <c r="A440">
        <v>7617</v>
      </c>
      <c r="B440">
        <v>17</v>
      </c>
      <c r="C440" t="s">
        <v>86</v>
      </c>
      <c r="D440">
        <v>76</v>
      </c>
      <c r="E440" t="s">
        <v>166</v>
      </c>
    </row>
    <row r="441" spans="1:5" x14ac:dyDescent="0.25">
      <c r="A441">
        <v>7690</v>
      </c>
      <c r="B441">
        <v>90</v>
      </c>
      <c r="C441" t="s">
        <v>83</v>
      </c>
      <c r="D441">
        <v>76</v>
      </c>
      <c r="E441" t="s">
        <v>166</v>
      </c>
    </row>
    <row r="442" spans="1:5" x14ac:dyDescent="0.25">
      <c r="A442">
        <v>7691</v>
      </c>
      <c r="B442">
        <v>91</v>
      </c>
      <c r="C442" t="s">
        <v>82</v>
      </c>
      <c r="D442">
        <v>76</v>
      </c>
      <c r="E442" t="s">
        <v>166</v>
      </c>
    </row>
    <row r="443" spans="1:5" x14ac:dyDescent="0.25">
      <c r="A443">
        <v>7701</v>
      </c>
      <c r="B443">
        <v>1</v>
      </c>
      <c r="C443" t="s">
        <v>93</v>
      </c>
      <c r="D443">
        <v>77</v>
      </c>
      <c r="E443" t="s">
        <v>165</v>
      </c>
    </row>
    <row r="444" spans="1:5" x14ac:dyDescent="0.25">
      <c r="A444">
        <v>7702</v>
      </c>
      <c r="B444">
        <v>2</v>
      </c>
      <c r="C444" t="s">
        <v>92</v>
      </c>
      <c r="D444">
        <v>77</v>
      </c>
      <c r="E444" t="s">
        <v>165</v>
      </c>
    </row>
    <row r="445" spans="1:5" x14ac:dyDescent="0.25">
      <c r="A445">
        <v>7715</v>
      </c>
      <c r="B445">
        <v>15</v>
      </c>
      <c r="C445" t="s">
        <v>88</v>
      </c>
      <c r="D445">
        <v>77</v>
      </c>
      <c r="E445" t="s">
        <v>165</v>
      </c>
    </row>
    <row r="446" spans="1:5" x14ac:dyDescent="0.25">
      <c r="A446">
        <v>7716</v>
      </c>
      <c r="B446">
        <v>16</v>
      </c>
      <c r="C446" t="s">
        <v>87</v>
      </c>
      <c r="D446">
        <v>77</v>
      </c>
      <c r="E446" t="s">
        <v>165</v>
      </c>
    </row>
    <row r="447" spans="1:5" x14ac:dyDescent="0.25">
      <c r="A447">
        <v>7717</v>
      </c>
      <c r="B447">
        <v>17</v>
      </c>
      <c r="C447" t="s">
        <v>86</v>
      </c>
      <c r="D447">
        <v>77</v>
      </c>
      <c r="E447" t="s">
        <v>165</v>
      </c>
    </row>
    <row r="448" spans="1:5" x14ac:dyDescent="0.25">
      <c r="A448">
        <v>7790</v>
      </c>
      <c r="B448">
        <v>90</v>
      </c>
      <c r="C448" t="s">
        <v>83</v>
      </c>
      <c r="D448">
        <v>77</v>
      </c>
      <c r="E448" t="s">
        <v>165</v>
      </c>
    </row>
    <row r="449" spans="1:5" x14ac:dyDescent="0.25">
      <c r="A449">
        <v>7791</v>
      </c>
      <c r="B449">
        <v>91</v>
      </c>
      <c r="C449" t="s">
        <v>82</v>
      </c>
      <c r="D449">
        <v>77</v>
      </c>
      <c r="E449" t="s">
        <v>165</v>
      </c>
    </row>
    <row r="450" spans="1:5" x14ac:dyDescent="0.25">
      <c r="A450">
        <v>7801</v>
      </c>
      <c r="B450">
        <v>1</v>
      </c>
      <c r="C450" t="s">
        <v>93</v>
      </c>
      <c r="D450">
        <v>78</v>
      </c>
      <c r="E450" t="s">
        <v>164</v>
      </c>
    </row>
    <row r="451" spans="1:5" x14ac:dyDescent="0.25">
      <c r="A451">
        <v>7802</v>
      </c>
      <c r="B451">
        <v>2</v>
      </c>
      <c r="C451" t="s">
        <v>92</v>
      </c>
      <c r="D451">
        <v>78</v>
      </c>
      <c r="E451" t="s">
        <v>164</v>
      </c>
    </row>
    <row r="452" spans="1:5" x14ac:dyDescent="0.25">
      <c r="A452">
        <v>7815</v>
      </c>
      <c r="B452">
        <v>15</v>
      </c>
      <c r="C452" t="s">
        <v>88</v>
      </c>
      <c r="D452">
        <v>78</v>
      </c>
      <c r="E452" t="s">
        <v>164</v>
      </c>
    </row>
    <row r="453" spans="1:5" x14ac:dyDescent="0.25">
      <c r="A453">
        <v>7816</v>
      </c>
      <c r="B453">
        <v>16</v>
      </c>
      <c r="C453" t="s">
        <v>87</v>
      </c>
      <c r="D453">
        <v>78</v>
      </c>
      <c r="E453" t="s">
        <v>164</v>
      </c>
    </row>
    <row r="454" spans="1:5" x14ac:dyDescent="0.25">
      <c r="A454">
        <v>7817</v>
      </c>
      <c r="B454">
        <v>17</v>
      </c>
      <c r="C454" t="s">
        <v>86</v>
      </c>
      <c r="D454">
        <v>78</v>
      </c>
      <c r="E454" t="s">
        <v>164</v>
      </c>
    </row>
    <row r="455" spans="1:5" x14ac:dyDescent="0.25">
      <c r="A455">
        <v>7890</v>
      </c>
      <c r="B455">
        <v>90</v>
      </c>
      <c r="C455" t="s">
        <v>83</v>
      </c>
      <c r="D455">
        <v>78</v>
      </c>
      <c r="E455" t="s">
        <v>164</v>
      </c>
    </row>
    <row r="456" spans="1:5" x14ac:dyDescent="0.25">
      <c r="A456">
        <v>7891</v>
      </c>
      <c r="B456">
        <v>91</v>
      </c>
      <c r="C456" t="s">
        <v>82</v>
      </c>
      <c r="D456">
        <v>78</v>
      </c>
      <c r="E456" t="s">
        <v>164</v>
      </c>
    </row>
    <row r="457" spans="1:5" x14ac:dyDescent="0.25">
      <c r="A457">
        <v>7901</v>
      </c>
      <c r="B457">
        <v>1</v>
      </c>
      <c r="C457" t="s">
        <v>93</v>
      </c>
      <c r="D457">
        <v>79</v>
      </c>
      <c r="E457" t="s">
        <v>163</v>
      </c>
    </row>
    <row r="458" spans="1:5" x14ac:dyDescent="0.25">
      <c r="A458">
        <v>7902</v>
      </c>
      <c r="B458">
        <v>2</v>
      </c>
      <c r="C458" t="s">
        <v>92</v>
      </c>
      <c r="D458">
        <v>79</v>
      </c>
      <c r="E458" t="s">
        <v>163</v>
      </c>
    </row>
    <row r="459" spans="1:5" x14ac:dyDescent="0.25">
      <c r="A459">
        <v>7911</v>
      </c>
      <c r="B459">
        <v>11</v>
      </c>
      <c r="C459" t="s">
        <v>91</v>
      </c>
      <c r="D459">
        <v>79</v>
      </c>
      <c r="E459" t="s">
        <v>163</v>
      </c>
    </row>
    <row r="460" spans="1:5" x14ac:dyDescent="0.25">
      <c r="A460">
        <v>7912</v>
      </c>
      <c r="B460">
        <v>12</v>
      </c>
      <c r="C460" t="s">
        <v>90</v>
      </c>
      <c r="D460">
        <v>79</v>
      </c>
      <c r="E460" t="s">
        <v>163</v>
      </c>
    </row>
    <row r="461" spans="1:5" x14ac:dyDescent="0.25">
      <c r="A461">
        <v>7913</v>
      </c>
      <c r="B461">
        <v>13</v>
      </c>
      <c r="C461" t="s">
        <v>89</v>
      </c>
      <c r="D461">
        <v>79</v>
      </c>
      <c r="E461" t="s">
        <v>163</v>
      </c>
    </row>
    <row r="462" spans="1:5" x14ac:dyDescent="0.25">
      <c r="A462">
        <v>7915</v>
      </c>
      <c r="B462">
        <v>15</v>
      </c>
      <c r="C462" t="s">
        <v>88</v>
      </c>
      <c r="D462">
        <v>79</v>
      </c>
      <c r="E462" t="s">
        <v>163</v>
      </c>
    </row>
    <row r="463" spans="1:5" x14ac:dyDescent="0.25">
      <c r="A463">
        <v>7916</v>
      </c>
      <c r="B463">
        <v>16</v>
      </c>
      <c r="C463" t="s">
        <v>87</v>
      </c>
      <c r="D463">
        <v>79</v>
      </c>
      <c r="E463" t="s">
        <v>163</v>
      </c>
    </row>
    <row r="464" spans="1:5" x14ac:dyDescent="0.25">
      <c r="A464">
        <v>7917</v>
      </c>
      <c r="B464">
        <v>17</v>
      </c>
      <c r="C464" t="s">
        <v>86</v>
      </c>
      <c r="D464">
        <v>79</v>
      </c>
      <c r="E464" t="s">
        <v>163</v>
      </c>
    </row>
    <row r="465" spans="1:5" x14ac:dyDescent="0.25">
      <c r="A465">
        <v>7918</v>
      </c>
      <c r="B465">
        <v>18</v>
      </c>
      <c r="C465" t="s">
        <v>85</v>
      </c>
      <c r="D465">
        <v>79</v>
      </c>
      <c r="E465" t="s">
        <v>163</v>
      </c>
    </row>
    <row r="466" spans="1:5" x14ac:dyDescent="0.25">
      <c r="A466">
        <v>7919</v>
      </c>
      <c r="B466">
        <v>19</v>
      </c>
      <c r="C466" t="s">
        <v>84</v>
      </c>
      <c r="D466">
        <v>79</v>
      </c>
      <c r="E466" t="s">
        <v>163</v>
      </c>
    </row>
    <row r="467" spans="1:5" x14ac:dyDescent="0.25">
      <c r="A467">
        <v>7920</v>
      </c>
      <c r="B467">
        <v>20</v>
      </c>
      <c r="C467" t="s">
        <v>155</v>
      </c>
      <c r="D467">
        <v>79</v>
      </c>
      <c r="E467" t="s">
        <v>163</v>
      </c>
    </row>
    <row r="468" spans="1:5" x14ac:dyDescent="0.25">
      <c r="A468">
        <v>7921</v>
      </c>
      <c r="B468">
        <v>21</v>
      </c>
      <c r="C468" t="s">
        <v>154</v>
      </c>
      <c r="D468">
        <v>79</v>
      </c>
      <c r="E468" t="s">
        <v>163</v>
      </c>
    </row>
    <row r="469" spans="1:5" x14ac:dyDescent="0.25">
      <c r="A469">
        <v>7930</v>
      </c>
      <c r="B469">
        <v>30</v>
      </c>
      <c r="C469" t="s">
        <v>153</v>
      </c>
      <c r="D469">
        <v>79</v>
      </c>
      <c r="E469" t="s">
        <v>163</v>
      </c>
    </row>
    <row r="470" spans="1:5" x14ac:dyDescent="0.25">
      <c r="A470">
        <v>7931</v>
      </c>
      <c r="B470">
        <v>31</v>
      </c>
      <c r="C470" t="s">
        <v>152</v>
      </c>
      <c r="D470">
        <v>79</v>
      </c>
      <c r="E470" t="s">
        <v>163</v>
      </c>
    </row>
    <row r="471" spans="1:5" x14ac:dyDescent="0.25">
      <c r="A471">
        <v>7932</v>
      </c>
      <c r="B471">
        <v>32</v>
      </c>
      <c r="C471" t="s">
        <v>151</v>
      </c>
      <c r="D471">
        <v>79</v>
      </c>
      <c r="E471" t="s">
        <v>163</v>
      </c>
    </row>
    <row r="472" spans="1:5" x14ac:dyDescent="0.25">
      <c r="A472">
        <v>7990</v>
      </c>
      <c r="B472">
        <v>90</v>
      </c>
      <c r="C472" t="s">
        <v>83</v>
      </c>
      <c r="D472">
        <v>79</v>
      </c>
      <c r="E472" t="s">
        <v>163</v>
      </c>
    </row>
    <row r="473" spans="1:5" x14ac:dyDescent="0.25">
      <c r="A473">
        <v>7991</v>
      </c>
      <c r="B473">
        <v>91</v>
      </c>
      <c r="C473" t="s">
        <v>82</v>
      </c>
      <c r="D473">
        <v>79</v>
      </c>
      <c r="E473" t="s">
        <v>163</v>
      </c>
    </row>
    <row r="474" spans="1:5" x14ac:dyDescent="0.25">
      <c r="A474">
        <v>8001</v>
      </c>
      <c r="B474">
        <v>1</v>
      </c>
      <c r="C474" t="s">
        <v>93</v>
      </c>
      <c r="D474">
        <v>80</v>
      </c>
      <c r="E474" t="s">
        <v>162</v>
      </c>
    </row>
    <row r="475" spans="1:5" x14ac:dyDescent="0.25">
      <c r="A475">
        <v>8002</v>
      </c>
      <c r="B475">
        <v>2</v>
      </c>
      <c r="C475" t="s">
        <v>92</v>
      </c>
      <c r="D475">
        <v>80</v>
      </c>
      <c r="E475" t="s">
        <v>162</v>
      </c>
    </row>
    <row r="476" spans="1:5" x14ac:dyDescent="0.25">
      <c r="A476">
        <v>8011</v>
      </c>
      <c r="B476">
        <v>11</v>
      </c>
      <c r="C476" t="s">
        <v>91</v>
      </c>
      <c r="D476">
        <v>80</v>
      </c>
      <c r="E476" t="s">
        <v>162</v>
      </c>
    </row>
    <row r="477" spans="1:5" x14ac:dyDescent="0.25">
      <c r="A477">
        <v>8012</v>
      </c>
      <c r="B477">
        <v>12</v>
      </c>
      <c r="C477" t="s">
        <v>90</v>
      </c>
      <c r="D477">
        <v>80</v>
      </c>
      <c r="E477" t="s">
        <v>162</v>
      </c>
    </row>
    <row r="478" spans="1:5" x14ac:dyDescent="0.25">
      <c r="A478">
        <v>8013</v>
      </c>
      <c r="B478">
        <v>13</v>
      </c>
      <c r="C478" t="s">
        <v>89</v>
      </c>
      <c r="D478">
        <v>80</v>
      </c>
      <c r="E478" t="s">
        <v>162</v>
      </c>
    </row>
    <row r="479" spans="1:5" x14ac:dyDescent="0.25">
      <c r="A479">
        <v>8015</v>
      </c>
      <c r="B479">
        <v>15</v>
      </c>
      <c r="C479" t="s">
        <v>88</v>
      </c>
      <c r="D479">
        <v>80</v>
      </c>
      <c r="E479" t="s">
        <v>162</v>
      </c>
    </row>
    <row r="480" spans="1:5" x14ac:dyDescent="0.25">
      <c r="A480">
        <v>8016</v>
      </c>
      <c r="B480">
        <v>16</v>
      </c>
      <c r="C480" t="s">
        <v>87</v>
      </c>
      <c r="D480">
        <v>80</v>
      </c>
      <c r="E480" t="s">
        <v>162</v>
      </c>
    </row>
    <row r="481" spans="1:5" x14ac:dyDescent="0.25">
      <c r="A481">
        <v>8017</v>
      </c>
      <c r="B481">
        <v>17</v>
      </c>
      <c r="C481" t="s">
        <v>86</v>
      </c>
      <c r="D481">
        <v>80</v>
      </c>
      <c r="E481" t="s">
        <v>162</v>
      </c>
    </row>
    <row r="482" spans="1:5" x14ac:dyDescent="0.25">
      <c r="A482">
        <v>8018</v>
      </c>
      <c r="B482">
        <v>18</v>
      </c>
      <c r="C482" t="s">
        <v>85</v>
      </c>
      <c r="D482">
        <v>80</v>
      </c>
      <c r="E482" t="s">
        <v>162</v>
      </c>
    </row>
    <row r="483" spans="1:5" x14ac:dyDescent="0.25">
      <c r="A483">
        <v>8019</v>
      </c>
      <c r="B483">
        <v>19</v>
      </c>
      <c r="C483" t="s">
        <v>84</v>
      </c>
      <c r="D483">
        <v>80</v>
      </c>
      <c r="E483" t="s">
        <v>162</v>
      </c>
    </row>
    <row r="484" spans="1:5" x14ac:dyDescent="0.25">
      <c r="A484">
        <v>8020</v>
      </c>
      <c r="B484">
        <v>20</v>
      </c>
      <c r="C484" t="s">
        <v>155</v>
      </c>
      <c r="D484">
        <v>80</v>
      </c>
      <c r="E484" t="s">
        <v>162</v>
      </c>
    </row>
    <row r="485" spans="1:5" x14ac:dyDescent="0.25">
      <c r="A485">
        <v>8021</v>
      </c>
      <c r="B485">
        <v>21</v>
      </c>
      <c r="C485" t="s">
        <v>154</v>
      </c>
      <c r="D485">
        <v>80</v>
      </c>
      <c r="E485" t="s">
        <v>162</v>
      </c>
    </row>
    <row r="486" spans="1:5" x14ac:dyDescent="0.25">
      <c r="A486">
        <v>8030</v>
      </c>
      <c r="B486">
        <v>30</v>
      </c>
      <c r="C486" t="s">
        <v>153</v>
      </c>
      <c r="D486">
        <v>80</v>
      </c>
      <c r="E486" t="s">
        <v>162</v>
      </c>
    </row>
    <row r="487" spans="1:5" x14ac:dyDescent="0.25">
      <c r="A487">
        <v>8031</v>
      </c>
      <c r="B487">
        <v>31</v>
      </c>
      <c r="C487" t="s">
        <v>152</v>
      </c>
      <c r="D487">
        <v>80</v>
      </c>
      <c r="E487" t="s">
        <v>162</v>
      </c>
    </row>
    <row r="488" spans="1:5" x14ac:dyDescent="0.25">
      <c r="A488">
        <v>8032</v>
      </c>
      <c r="B488">
        <v>32</v>
      </c>
      <c r="C488" t="s">
        <v>151</v>
      </c>
      <c r="D488">
        <v>80</v>
      </c>
      <c r="E488" t="s">
        <v>162</v>
      </c>
    </row>
    <row r="489" spans="1:5" x14ac:dyDescent="0.25">
      <c r="A489">
        <v>8090</v>
      </c>
      <c r="B489">
        <v>90</v>
      </c>
      <c r="C489" t="s">
        <v>83</v>
      </c>
      <c r="D489">
        <v>80</v>
      </c>
      <c r="E489" t="s">
        <v>162</v>
      </c>
    </row>
    <row r="490" spans="1:5" x14ac:dyDescent="0.25">
      <c r="A490">
        <v>8091</v>
      </c>
      <c r="B490">
        <v>91</v>
      </c>
      <c r="C490" t="s">
        <v>82</v>
      </c>
      <c r="D490">
        <v>80</v>
      </c>
      <c r="E490" t="s">
        <v>162</v>
      </c>
    </row>
    <row r="491" spans="1:5" x14ac:dyDescent="0.25">
      <c r="A491">
        <v>8101</v>
      </c>
      <c r="B491">
        <v>1</v>
      </c>
      <c r="C491" t="s">
        <v>93</v>
      </c>
      <c r="D491">
        <v>81</v>
      </c>
      <c r="E491" t="s">
        <v>161</v>
      </c>
    </row>
    <row r="492" spans="1:5" x14ac:dyDescent="0.25">
      <c r="A492">
        <v>8102</v>
      </c>
      <c r="B492">
        <v>2</v>
      </c>
      <c r="C492" t="s">
        <v>92</v>
      </c>
      <c r="D492">
        <v>81</v>
      </c>
      <c r="E492" t="s">
        <v>161</v>
      </c>
    </row>
    <row r="493" spans="1:5" x14ac:dyDescent="0.25">
      <c r="A493">
        <v>8115</v>
      </c>
      <c r="B493">
        <v>15</v>
      </c>
      <c r="C493" t="s">
        <v>88</v>
      </c>
      <c r="D493">
        <v>81</v>
      </c>
      <c r="E493" t="s">
        <v>161</v>
      </c>
    </row>
    <row r="494" spans="1:5" x14ac:dyDescent="0.25">
      <c r="A494">
        <v>8116</v>
      </c>
      <c r="B494">
        <v>16</v>
      </c>
      <c r="C494" t="s">
        <v>87</v>
      </c>
      <c r="D494">
        <v>81</v>
      </c>
      <c r="E494" t="s">
        <v>161</v>
      </c>
    </row>
    <row r="495" spans="1:5" x14ac:dyDescent="0.25">
      <c r="A495">
        <v>8117</v>
      </c>
      <c r="B495">
        <v>17</v>
      </c>
      <c r="C495" t="s">
        <v>86</v>
      </c>
      <c r="D495">
        <v>81</v>
      </c>
      <c r="E495" t="s">
        <v>161</v>
      </c>
    </row>
    <row r="496" spans="1:5" x14ac:dyDescent="0.25">
      <c r="A496">
        <v>8190</v>
      </c>
      <c r="B496">
        <v>90</v>
      </c>
      <c r="C496" t="s">
        <v>83</v>
      </c>
      <c r="D496">
        <v>81</v>
      </c>
      <c r="E496" t="s">
        <v>161</v>
      </c>
    </row>
    <row r="497" spans="1:5" x14ac:dyDescent="0.25">
      <c r="A497">
        <v>8191</v>
      </c>
      <c r="B497">
        <v>91</v>
      </c>
      <c r="C497" t="s">
        <v>82</v>
      </c>
      <c r="D497">
        <v>81</v>
      </c>
      <c r="E497" t="s">
        <v>161</v>
      </c>
    </row>
    <row r="498" spans="1:5" x14ac:dyDescent="0.25">
      <c r="A498">
        <v>8201</v>
      </c>
      <c r="B498">
        <v>1</v>
      </c>
      <c r="C498" t="s">
        <v>93</v>
      </c>
      <c r="D498">
        <v>82</v>
      </c>
      <c r="E498" t="s">
        <v>160</v>
      </c>
    </row>
    <row r="499" spans="1:5" x14ac:dyDescent="0.25">
      <c r="A499">
        <v>8202</v>
      </c>
      <c r="B499">
        <v>2</v>
      </c>
      <c r="C499" t="s">
        <v>92</v>
      </c>
      <c r="D499">
        <v>82</v>
      </c>
      <c r="E499" t="s">
        <v>160</v>
      </c>
    </row>
    <row r="500" spans="1:5" x14ac:dyDescent="0.25">
      <c r="A500">
        <v>8215</v>
      </c>
      <c r="B500">
        <v>15</v>
      </c>
      <c r="C500" t="s">
        <v>88</v>
      </c>
      <c r="D500">
        <v>82</v>
      </c>
      <c r="E500" t="s">
        <v>160</v>
      </c>
    </row>
    <row r="501" spans="1:5" x14ac:dyDescent="0.25">
      <c r="A501">
        <v>8216</v>
      </c>
      <c r="B501">
        <v>16</v>
      </c>
      <c r="C501" t="s">
        <v>87</v>
      </c>
      <c r="D501">
        <v>82</v>
      </c>
      <c r="E501" t="s">
        <v>160</v>
      </c>
    </row>
    <row r="502" spans="1:5" x14ac:dyDescent="0.25">
      <c r="A502">
        <v>8217</v>
      </c>
      <c r="B502">
        <v>17</v>
      </c>
      <c r="C502" t="s">
        <v>86</v>
      </c>
      <c r="D502">
        <v>82</v>
      </c>
      <c r="E502" t="s">
        <v>160</v>
      </c>
    </row>
    <row r="503" spans="1:5" x14ac:dyDescent="0.25">
      <c r="A503">
        <v>8290</v>
      </c>
      <c r="B503">
        <v>90</v>
      </c>
      <c r="C503" t="s">
        <v>83</v>
      </c>
      <c r="D503">
        <v>82</v>
      </c>
      <c r="E503" t="s">
        <v>160</v>
      </c>
    </row>
    <row r="504" spans="1:5" x14ac:dyDescent="0.25">
      <c r="A504">
        <v>8291</v>
      </c>
      <c r="B504">
        <v>91</v>
      </c>
      <c r="C504" t="s">
        <v>82</v>
      </c>
      <c r="D504">
        <v>82</v>
      </c>
      <c r="E504" t="s">
        <v>160</v>
      </c>
    </row>
    <row r="505" spans="1:5" x14ac:dyDescent="0.25">
      <c r="A505">
        <v>8301</v>
      </c>
      <c r="B505">
        <v>1</v>
      </c>
      <c r="C505" t="s">
        <v>93</v>
      </c>
      <c r="D505">
        <v>83</v>
      </c>
      <c r="E505" t="s">
        <v>159</v>
      </c>
    </row>
    <row r="506" spans="1:5" x14ac:dyDescent="0.25">
      <c r="A506">
        <v>8302</v>
      </c>
      <c r="B506">
        <v>2</v>
      </c>
      <c r="C506" t="s">
        <v>92</v>
      </c>
      <c r="D506">
        <v>83</v>
      </c>
      <c r="E506" t="s">
        <v>159</v>
      </c>
    </row>
    <row r="507" spans="1:5" x14ac:dyDescent="0.25">
      <c r="A507">
        <v>8315</v>
      </c>
      <c r="B507">
        <v>15</v>
      </c>
      <c r="C507" t="s">
        <v>88</v>
      </c>
      <c r="D507">
        <v>83</v>
      </c>
      <c r="E507" t="s">
        <v>159</v>
      </c>
    </row>
    <row r="508" spans="1:5" x14ac:dyDescent="0.25">
      <c r="A508">
        <v>8316</v>
      </c>
      <c r="B508">
        <v>16</v>
      </c>
      <c r="C508" t="s">
        <v>87</v>
      </c>
      <c r="D508">
        <v>83</v>
      </c>
      <c r="E508" t="s">
        <v>159</v>
      </c>
    </row>
    <row r="509" spans="1:5" x14ac:dyDescent="0.25">
      <c r="A509">
        <v>8317</v>
      </c>
      <c r="B509">
        <v>17</v>
      </c>
      <c r="C509" t="s">
        <v>86</v>
      </c>
      <c r="D509">
        <v>83</v>
      </c>
      <c r="E509" t="s">
        <v>159</v>
      </c>
    </row>
    <row r="510" spans="1:5" x14ac:dyDescent="0.25">
      <c r="A510">
        <v>8390</v>
      </c>
      <c r="B510">
        <v>90</v>
      </c>
      <c r="C510" t="s">
        <v>83</v>
      </c>
      <c r="D510">
        <v>83</v>
      </c>
      <c r="E510" t="s">
        <v>159</v>
      </c>
    </row>
    <row r="511" spans="1:5" x14ac:dyDescent="0.25">
      <c r="A511">
        <v>8391</v>
      </c>
      <c r="B511">
        <v>91</v>
      </c>
      <c r="C511" t="s">
        <v>82</v>
      </c>
      <c r="D511">
        <v>83</v>
      </c>
      <c r="E511" t="s">
        <v>159</v>
      </c>
    </row>
    <row r="512" spans="1:5" x14ac:dyDescent="0.25">
      <c r="A512">
        <v>8401</v>
      </c>
      <c r="B512">
        <v>1</v>
      </c>
      <c r="C512" t="s">
        <v>93</v>
      </c>
      <c r="D512">
        <v>84</v>
      </c>
      <c r="E512" t="s">
        <v>158</v>
      </c>
    </row>
    <row r="513" spans="1:5" x14ac:dyDescent="0.25">
      <c r="A513">
        <v>8402</v>
      </c>
      <c r="B513">
        <v>2</v>
      </c>
      <c r="C513" t="s">
        <v>92</v>
      </c>
      <c r="D513">
        <v>84</v>
      </c>
      <c r="E513" t="s">
        <v>158</v>
      </c>
    </row>
    <row r="514" spans="1:5" x14ac:dyDescent="0.25">
      <c r="A514">
        <v>8415</v>
      </c>
      <c r="B514">
        <v>15</v>
      </c>
      <c r="C514" t="s">
        <v>88</v>
      </c>
      <c r="D514">
        <v>84</v>
      </c>
      <c r="E514" t="s">
        <v>158</v>
      </c>
    </row>
    <row r="515" spans="1:5" x14ac:dyDescent="0.25">
      <c r="A515">
        <v>8416</v>
      </c>
      <c r="B515">
        <v>16</v>
      </c>
      <c r="C515" t="s">
        <v>87</v>
      </c>
      <c r="D515">
        <v>84</v>
      </c>
      <c r="E515" t="s">
        <v>158</v>
      </c>
    </row>
    <row r="516" spans="1:5" x14ac:dyDescent="0.25">
      <c r="A516">
        <v>8417</v>
      </c>
      <c r="B516">
        <v>17</v>
      </c>
      <c r="C516" t="s">
        <v>86</v>
      </c>
      <c r="D516">
        <v>84</v>
      </c>
      <c r="E516" t="s">
        <v>158</v>
      </c>
    </row>
    <row r="517" spans="1:5" x14ac:dyDescent="0.25">
      <c r="A517">
        <v>8490</v>
      </c>
      <c r="B517">
        <v>90</v>
      </c>
      <c r="C517" t="s">
        <v>83</v>
      </c>
      <c r="D517">
        <v>84</v>
      </c>
      <c r="E517" t="s">
        <v>158</v>
      </c>
    </row>
    <row r="518" spans="1:5" x14ac:dyDescent="0.25">
      <c r="A518">
        <v>8491</v>
      </c>
      <c r="B518">
        <v>91</v>
      </c>
      <c r="C518" t="s">
        <v>82</v>
      </c>
      <c r="D518">
        <v>84</v>
      </c>
      <c r="E518" t="s">
        <v>158</v>
      </c>
    </row>
    <row r="519" spans="1:5" x14ac:dyDescent="0.25">
      <c r="A519">
        <v>8601</v>
      </c>
      <c r="B519">
        <v>1</v>
      </c>
      <c r="C519" t="s">
        <v>93</v>
      </c>
      <c r="D519">
        <v>86</v>
      </c>
      <c r="E519" t="s">
        <v>157</v>
      </c>
    </row>
    <row r="520" spans="1:5" x14ac:dyDescent="0.25">
      <c r="A520">
        <v>8602</v>
      </c>
      <c r="B520">
        <v>2</v>
      </c>
      <c r="C520" t="s">
        <v>92</v>
      </c>
      <c r="D520">
        <v>86</v>
      </c>
      <c r="E520" t="s">
        <v>157</v>
      </c>
    </row>
    <row r="521" spans="1:5" x14ac:dyDescent="0.25">
      <c r="A521">
        <v>8611</v>
      </c>
      <c r="B521">
        <v>11</v>
      </c>
      <c r="C521" t="s">
        <v>91</v>
      </c>
      <c r="D521">
        <v>86</v>
      </c>
      <c r="E521" t="s">
        <v>157</v>
      </c>
    </row>
    <row r="522" spans="1:5" x14ac:dyDescent="0.25">
      <c r="A522">
        <v>8612</v>
      </c>
      <c r="B522">
        <v>12</v>
      </c>
      <c r="C522" t="s">
        <v>90</v>
      </c>
      <c r="D522">
        <v>86</v>
      </c>
      <c r="E522" t="s">
        <v>157</v>
      </c>
    </row>
    <row r="523" spans="1:5" x14ac:dyDescent="0.25">
      <c r="A523">
        <v>8613</v>
      </c>
      <c r="B523">
        <v>13</v>
      </c>
      <c r="C523" t="s">
        <v>89</v>
      </c>
      <c r="D523">
        <v>86</v>
      </c>
      <c r="E523" t="s">
        <v>157</v>
      </c>
    </row>
    <row r="524" spans="1:5" x14ac:dyDescent="0.25">
      <c r="A524">
        <v>8615</v>
      </c>
      <c r="B524">
        <v>15</v>
      </c>
      <c r="C524" t="s">
        <v>88</v>
      </c>
      <c r="D524">
        <v>86</v>
      </c>
      <c r="E524" t="s">
        <v>157</v>
      </c>
    </row>
    <row r="525" spans="1:5" x14ac:dyDescent="0.25">
      <c r="A525">
        <v>8616</v>
      </c>
      <c r="B525">
        <v>16</v>
      </c>
      <c r="C525" t="s">
        <v>87</v>
      </c>
      <c r="D525">
        <v>86</v>
      </c>
      <c r="E525" t="s">
        <v>157</v>
      </c>
    </row>
    <row r="526" spans="1:5" x14ac:dyDescent="0.25">
      <c r="A526">
        <v>8617</v>
      </c>
      <c r="B526">
        <v>17</v>
      </c>
      <c r="C526" t="s">
        <v>86</v>
      </c>
      <c r="D526">
        <v>86</v>
      </c>
      <c r="E526" t="s">
        <v>157</v>
      </c>
    </row>
    <row r="527" spans="1:5" x14ac:dyDescent="0.25">
      <c r="A527">
        <v>8618</v>
      </c>
      <c r="B527">
        <v>18</v>
      </c>
      <c r="C527" t="s">
        <v>85</v>
      </c>
      <c r="D527">
        <v>86</v>
      </c>
      <c r="E527" t="s">
        <v>157</v>
      </c>
    </row>
    <row r="528" spans="1:5" x14ac:dyDescent="0.25">
      <c r="A528">
        <v>8619</v>
      </c>
      <c r="B528">
        <v>19</v>
      </c>
      <c r="C528" t="s">
        <v>84</v>
      </c>
      <c r="D528">
        <v>86</v>
      </c>
      <c r="E528" t="s">
        <v>157</v>
      </c>
    </row>
    <row r="529" spans="1:5" x14ac:dyDescent="0.25">
      <c r="A529">
        <v>8620</v>
      </c>
      <c r="B529">
        <v>20</v>
      </c>
      <c r="C529" t="s">
        <v>155</v>
      </c>
      <c r="D529">
        <v>86</v>
      </c>
      <c r="E529" t="s">
        <v>157</v>
      </c>
    </row>
    <row r="530" spans="1:5" x14ac:dyDescent="0.25">
      <c r="A530">
        <v>8621</v>
      </c>
      <c r="B530">
        <v>21</v>
      </c>
      <c r="C530" t="s">
        <v>154</v>
      </c>
      <c r="D530">
        <v>86</v>
      </c>
      <c r="E530" t="s">
        <v>157</v>
      </c>
    </row>
    <row r="531" spans="1:5" x14ac:dyDescent="0.25">
      <c r="A531">
        <v>8630</v>
      </c>
      <c r="B531">
        <v>30</v>
      </c>
      <c r="C531" t="s">
        <v>153</v>
      </c>
      <c r="D531">
        <v>86</v>
      </c>
      <c r="E531" t="s">
        <v>157</v>
      </c>
    </row>
    <row r="532" spans="1:5" x14ac:dyDescent="0.25">
      <c r="A532">
        <v>8631</v>
      </c>
      <c r="B532">
        <v>31</v>
      </c>
      <c r="C532" t="s">
        <v>152</v>
      </c>
      <c r="D532">
        <v>86</v>
      </c>
      <c r="E532" t="s">
        <v>157</v>
      </c>
    </row>
    <row r="533" spans="1:5" x14ac:dyDescent="0.25">
      <c r="A533">
        <v>8632</v>
      </c>
      <c r="B533">
        <v>32</v>
      </c>
      <c r="C533" t="s">
        <v>151</v>
      </c>
      <c r="D533">
        <v>86</v>
      </c>
      <c r="E533" t="s">
        <v>157</v>
      </c>
    </row>
    <row r="534" spans="1:5" x14ac:dyDescent="0.25">
      <c r="A534">
        <v>8690</v>
      </c>
      <c r="B534">
        <v>90</v>
      </c>
      <c r="C534" t="s">
        <v>83</v>
      </c>
      <c r="D534">
        <v>86</v>
      </c>
      <c r="E534" t="s">
        <v>157</v>
      </c>
    </row>
    <row r="535" spans="1:5" x14ac:dyDescent="0.25">
      <c r="A535">
        <v>8691</v>
      </c>
      <c r="B535">
        <v>91</v>
      </c>
      <c r="C535" t="s">
        <v>82</v>
      </c>
      <c r="D535">
        <v>86</v>
      </c>
      <c r="E535" t="s">
        <v>157</v>
      </c>
    </row>
    <row r="536" spans="1:5" x14ac:dyDescent="0.25">
      <c r="A536">
        <v>8701</v>
      </c>
      <c r="B536">
        <v>1</v>
      </c>
      <c r="C536" t="s">
        <v>93</v>
      </c>
      <c r="D536">
        <v>87</v>
      </c>
      <c r="E536" t="s">
        <v>156</v>
      </c>
    </row>
    <row r="537" spans="1:5" x14ac:dyDescent="0.25">
      <c r="A537">
        <v>8702</v>
      </c>
      <c r="B537">
        <v>2</v>
      </c>
      <c r="C537" t="s">
        <v>92</v>
      </c>
      <c r="D537">
        <v>87</v>
      </c>
      <c r="E537" t="s">
        <v>156</v>
      </c>
    </row>
    <row r="538" spans="1:5" x14ac:dyDescent="0.25">
      <c r="A538">
        <v>8711</v>
      </c>
      <c r="B538">
        <v>11</v>
      </c>
      <c r="C538" t="s">
        <v>91</v>
      </c>
      <c r="D538">
        <v>87</v>
      </c>
      <c r="E538" t="s">
        <v>156</v>
      </c>
    </row>
    <row r="539" spans="1:5" x14ac:dyDescent="0.25">
      <c r="A539">
        <v>8712</v>
      </c>
      <c r="B539">
        <v>12</v>
      </c>
      <c r="C539" t="s">
        <v>90</v>
      </c>
      <c r="D539">
        <v>87</v>
      </c>
      <c r="E539" t="s">
        <v>156</v>
      </c>
    </row>
    <row r="540" spans="1:5" x14ac:dyDescent="0.25">
      <c r="A540">
        <v>8713</v>
      </c>
      <c r="B540">
        <v>13</v>
      </c>
      <c r="C540" t="s">
        <v>89</v>
      </c>
      <c r="D540">
        <v>87</v>
      </c>
      <c r="E540" t="s">
        <v>156</v>
      </c>
    </row>
    <row r="541" spans="1:5" x14ac:dyDescent="0.25">
      <c r="A541">
        <v>8715</v>
      </c>
      <c r="B541">
        <v>15</v>
      </c>
      <c r="C541" t="s">
        <v>88</v>
      </c>
      <c r="D541">
        <v>87</v>
      </c>
      <c r="E541" t="s">
        <v>156</v>
      </c>
    </row>
    <row r="542" spans="1:5" x14ac:dyDescent="0.25">
      <c r="A542">
        <v>8716</v>
      </c>
      <c r="B542">
        <v>16</v>
      </c>
      <c r="C542" t="s">
        <v>87</v>
      </c>
      <c r="D542">
        <v>87</v>
      </c>
      <c r="E542" t="s">
        <v>156</v>
      </c>
    </row>
    <row r="543" spans="1:5" x14ac:dyDescent="0.25">
      <c r="A543">
        <v>8717</v>
      </c>
      <c r="B543">
        <v>17</v>
      </c>
      <c r="C543" t="s">
        <v>86</v>
      </c>
      <c r="D543">
        <v>87</v>
      </c>
      <c r="E543" t="s">
        <v>156</v>
      </c>
    </row>
    <row r="544" spans="1:5" x14ac:dyDescent="0.25">
      <c r="A544">
        <v>8718</v>
      </c>
      <c r="B544">
        <v>18</v>
      </c>
      <c r="C544" t="s">
        <v>85</v>
      </c>
      <c r="D544">
        <v>87</v>
      </c>
      <c r="E544" t="s">
        <v>156</v>
      </c>
    </row>
    <row r="545" spans="1:5" x14ac:dyDescent="0.25">
      <c r="A545">
        <v>8719</v>
      </c>
      <c r="B545">
        <v>19</v>
      </c>
      <c r="C545" t="s">
        <v>84</v>
      </c>
      <c r="D545">
        <v>87</v>
      </c>
      <c r="E545" t="s">
        <v>156</v>
      </c>
    </row>
    <row r="546" spans="1:5" x14ac:dyDescent="0.25">
      <c r="A546">
        <v>8720</v>
      </c>
      <c r="B546">
        <v>20</v>
      </c>
      <c r="C546" t="s">
        <v>155</v>
      </c>
      <c r="D546">
        <v>87</v>
      </c>
      <c r="E546" t="s">
        <v>156</v>
      </c>
    </row>
    <row r="547" spans="1:5" x14ac:dyDescent="0.25">
      <c r="A547">
        <v>8721</v>
      </c>
      <c r="B547">
        <v>21</v>
      </c>
      <c r="C547" t="s">
        <v>154</v>
      </c>
      <c r="D547">
        <v>87</v>
      </c>
      <c r="E547" t="s">
        <v>156</v>
      </c>
    </row>
    <row r="548" spans="1:5" x14ac:dyDescent="0.25">
      <c r="A548">
        <v>8730</v>
      </c>
      <c r="B548">
        <v>30</v>
      </c>
      <c r="C548" t="s">
        <v>153</v>
      </c>
      <c r="D548">
        <v>87</v>
      </c>
      <c r="E548" t="s">
        <v>156</v>
      </c>
    </row>
    <row r="549" spans="1:5" x14ac:dyDescent="0.25">
      <c r="A549">
        <v>8731</v>
      </c>
      <c r="B549">
        <v>31</v>
      </c>
      <c r="C549" t="s">
        <v>152</v>
      </c>
      <c r="D549">
        <v>87</v>
      </c>
      <c r="E549" t="s">
        <v>156</v>
      </c>
    </row>
    <row r="550" spans="1:5" x14ac:dyDescent="0.25">
      <c r="A550">
        <v>8732</v>
      </c>
      <c r="B550">
        <v>32</v>
      </c>
      <c r="C550" t="s">
        <v>151</v>
      </c>
      <c r="D550">
        <v>87</v>
      </c>
      <c r="E550" t="s">
        <v>156</v>
      </c>
    </row>
    <row r="551" spans="1:5" x14ac:dyDescent="0.25">
      <c r="A551">
        <v>8790</v>
      </c>
      <c r="B551">
        <v>90</v>
      </c>
      <c r="C551" t="s">
        <v>83</v>
      </c>
      <c r="D551">
        <v>87</v>
      </c>
      <c r="E551" t="s">
        <v>156</v>
      </c>
    </row>
    <row r="552" spans="1:5" x14ac:dyDescent="0.25">
      <c r="A552">
        <v>8791</v>
      </c>
      <c r="B552">
        <v>91</v>
      </c>
      <c r="C552" t="s">
        <v>82</v>
      </c>
      <c r="D552">
        <v>87</v>
      </c>
      <c r="E552" t="s">
        <v>156</v>
      </c>
    </row>
    <row r="553" spans="1:5" x14ac:dyDescent="0.25">
      <c r="A553">
        <v>8801</v>
      </c>
      <c r="B553">
        <v>1</v>
      </c>
      <c r="C553" t="s">
        <v>93</v>
      </c>
      <c r="D553">
        <v>88</v>
      </c>
      <c r="E553" t="s">
        <v>150</v>
      </c>
    </row>
    <row r="554" spans="1:5" x14ac:dyDescent="0.25">
      <c r="A554">
        <v>8815</v>
      </c>
      <c r="B554">
        <v>15</v>
      </c>
      <c r="C554" t="s">
        <v>88</v>
      </c>
      <c r="D554">
        <v>88</v>
      </c>
      <c r="E554" t="s">
        <v>150</v>
      </c>
    </row>
    <row r="555" spans="1:5" x14ac:dyDescent="0.25">
      <c r="A555">
        <v>8818</v>
      </c>
      <c r="B555">
        <v>18</v>
      </c>
      <c r="C555" t="s">
        <v>85</v>
      </c>
      <c r="D555">
        <v>88</v>
      </c>
      <c r="E555" t="s">
        <v>150</v>
      </c>
    </row>
    <row r="556" spans="1:5" x14ac:dyDescent="0.25">
      <c r="A556">
        <v>8819</v>
      </c>
      <c r="B556">
        <v>19</v>
      </c>
      <c r="C556" t="s">
        <v>84</v>
      </c>
      <c r="D556">
        <v>88</v>
      </c>
      <c r="E556" t="s">
        <v>150</v>
      </c>
    </row>
    <row r="557" spans="1:5" x14ac:dyDescent="0.25">
      <c r="A557">
        <v>8820</v>
      </c>
      <c r="B557">
        <v>20</v>
      </c>
      <c r="C557" t="s">
        <v>155</v>
      </c>
      <c r="D557">
        <v>88</v>
      </c>
      <c r="E557" t="s">
        <v>150</v>
      </c>
    </row>
    <row r="558" spans="1:5" x14ac:dyDescent="0.25">
      <c r="A558">
        <v>8821</v>
      </c>
      <c r="B558">
        <v>21</v>
      </c>
      <c r="C558" t="s">
        <v>154</v>
      </c>
      <c r="D558">
        <v>88</v>
      </c>
      <c r="E558" t="s">
        <v>150</v>
      </c>
    </row>
    <row r="559" spans="1:5" x14ac:dyDescent="0.25">
      <c r="A559">
        <v>8830</v>
      </c>
      <c r="B559">
        <v>30</v>
      </c>
      <c r="C559" t="s">
        <v>153</v>
      </c>
      <c r="D559">
        <v>88</v>
      </c>
      <c r="E559" t="s">
        <v>150</v>
      </c>
    </row>
    <row r="560" spans="1:5" x14ac:dyDescent="0.25">
      <c r="A560">
        <v>8831</v>
      </c>
      <c r="B560">
        <v>31</v>
      </c>
      <c r="C560" t="s">
        <v>152</v>
      </c>
      <c r="D560">
        <v>88</v>
      </c>
      <c r="E560" t="s">
        <v>150</v>
      </c>
    </row>
    <row r="561" spans="1:5" x14ac:dyDescent="0.25">
      <c r="A561">
        <v>8832</v>
      </c>
      <c r="B561">
        <v>32</v>
      </c>
      <c r="C561" t="s">
        <v>151</v>
      </c>
      <c r="D561">
        <v>88</v>
      </c>
      <c r="E561" t="s">
        <v>150</v>
      </c>
    </row>
    <row r="562" spans="1:5" x14ac:dyDescent="0.25">
      <c r="A562">
        <v>9001</v>
      </c>
      <c r="B562">
        <v>1</v>
      </c>
      <c r="C562" t="s">
        <v>93</v>
      </c>
      <c r="D562">
        <v>90</v>
      </c>
      <c r="E562" t="s">
        <v>149</v>
      </c>
    </row>
    <row r="563" spans="1:5" x14ac:dyDescent="0.25">
      <c r="A563">
        <v>9002</v>
      </c>
      <c r="B563">
        <v>2</v>
      </c>
      <c r="C563" t="s">
        <v>92</v>
      </c>
      <c r="D563">
        <v>90</v>
      </c>
      <c r="E563" t="s">
        <v>149</v>
      </c>
    </row>
    <row r="564" spans="1:5" x14ac:dyDescent="0.25">
      <c r="A564">
        <v>9090</v>
      </c>
      <c r="B564">
        <v>90</v>
      </c>
      <c r="C564" t="s">
        <v>83</v>
      </c>
      <c r="D564">
        <v>90</v>
      </c>
      <c r="E564" t="s">
        <v>149</v>
      </c>
    </row>
    <row r="565" spans="1:5" x14ac:dyDescent="0.25">
      <c r="A565">
        <v>9091</v>
      </c>
      <c r="B565">
        <v>91</v>
      </c>
      <c r="C565" t="s">
        <v>82</v>
      </c>
      <c r="D565">
        <v>90</v>
      </c>
      <c r="E565" t="s">
        <v>149</v>
      </c>
    </row>
    <row r="566" spans="1:5" x14ac:dyDescent="0.25">
      <c r="A566">
        <v>9101</v>
      </c>
      <c r="B566">
        <v>1</v>
      </c>
      <c r="C566" t="s">
        <v>93</v>
      </c>
      <c r="D566">
        <v>91</v>
      </c>
      <c r="E566" t="s">
        <v>148</v>
      </c>
    </row>
    <row r="567" spans="1:5" x14ac:dyDescent="0.25">
      <c r="A567">
        <v>9102</v>
      </c>
      <c r="B567">
        <v>2</v>
      </c>
      <c r="C567" t="s">
        <v>92</v>
      </c>
      <c r="D567">
        <v>91</v>
      </c>
      <c r="E567" t="s">
        <v>148</v>
      </c>
    </row>
    <row r="568" spans="1:5" x14ac:dyDescent="0.25">
      <c r="A568">
        <v>9190</v>
      </c>
      <c r="B568">
        <v>90</v>
      </c>
      <c r="C568" t="s">
        <v>83</v>
      </c>
      <c r="D568">
        <v>91</v>
      </c>
      <c r="E568" t="s">
        <v>148</v>
      </c>
    </row>
    <row r="569" spans="1:5" x14ac:dyDescent="0.25">
      <c r="A569">
        <v>9191</v>
      </c>
      <c r="B569">
        <v>91</v>
      </c>
      <c r="C569" t="s">
        <v>82</v>
      </c>
      <c r="D569">
        <v>91</v>
      </c>
      <c r="E569" t="s">
        <v>148</v>
      </c>
    </row>
    <row r="570" spans="1:5" x14ac:dyDescent="0.25">
      <c r="A570">
        <v>9201</v>
      </c>
      <c r="B570">
        <v>1</v>
      </c>
      <c r="C570" t="s">
        <v>93</v>
      </c>
      <c r="D570">
        <v>92</v>
      </c>
      <c r="E570" t="s">
        <v>147</v>
      </c>
    </row>
    <row r="571" spans="1:5" x14ac:dyDescent="0.25">
      <c r="A571">
        <v>9202</v>
      </c>
      <c r="B571">
        <v>2</v>
      </c>
      <c r="C571" t="s">
        <v>92</v>
      </c>
      <c r="D571">
        <v>92</v>
      </c>
      <c r="E571" t="s">
        <v>147</v>
      </c>
    </row>
    <row r="572" spans="1:5" x14ac:dyDescent="0.25">
      <c r="A572">
        <v>9290</v>
      </c>
      <c r="B572">
        <v>90</v>
      </c>
      <c r="C572" t="s">
        <v>83</v>
      </c>
      <c r="D572">
        <v>92</v>
      </c>
      <c r="E572" t="s">
        <v>147</v>
      </c>
    </row>
    <row r="573" spans="1:5" x14ac:dyDescent="0.25">
      <c r="A573">
        <v>9291</v>
      </c>
      <c r="B573">
        <v>91</v>
      </c>
      <c r="C573" t="s">
        <v>82</v>
      </c>
      <c r="D573">
        <v>92</v>
      </c>
      <c r="E573" t="s">
        <v>147</v>
      </c>
    </row>
    <row r="574" spans="1:5" x14ac:dyDescent="0.25">
      <c r="A574">
        <v>9301</v>
      </c>
      <c r="B574">
        <v>1</v>
      </c>
      <c r="C574" t="s">
        <v>93</v>
      </c>
      <c r="D574">
        <v>93</v>
      </c>
      <c r="E574" t="s">
        <v>146</v>
      </c>
    </row>
    <row r="575" spans="1:5" x14ac:dyDescent="0.25">
      <c r="A575">
        <v>9302</v>
      </c>
      <c r="B575">
        <v>2</v>
      </c>
      <c r="C575" t="s">
        <v>92</v>
      </c>
      <c r="D575">
        <v>93</v>
      </c>
      <c r="E575" t="s">
        <v>146</v>
      </c>
    </row>
    <row r="576" spans="1:5" x14ac:dyDescent="0.25">
      <c r="A576">
        <v>9390</v>
      </c>
      <c r="B576">
        <v>90</v>
      </c>
      <c r="C576" t="s">
        <v>83</v>
      </c>
      <c r="D576">
        <v>93</v>
      </c>
      <c r="E576" t="s">
        <v>146</v>
      </c>
    </row>
    <row r="577" spans="1:5" x14ac:dyDescent="0.25">
      <c r="A577">
        <v>9391</v>
      </c>
      <c r="B577">
        <v>91</v>
      </c>
      <c r="C577" t="s">
        <v>82</v>
      </c>
      <c r="D577">
        <v>93</v>
      </c>
      <c r="E577" t="s">
        <v>146</v>
      </c>
    </row>
    <row r="578" spans="1:5" x14ac:dyDescent="0.25">
      <c r="A578">
        <v>9801</v>
      </c>
      <c r="B578">
        <v>1</v>
      </c>
      <c r="C578" t="s">
        <v>93</v>
      </c>
      <c r="D578">
        <v>98</v>
      </c>
      <c r="E578" t="s">
        <v>145</v>
      </c>
    </row>
    <row r="579" spans="1:5" x14ac:dyDescent="0.25">
      <c r="A579">
        <v>9802</v>
      </c>
      <c r="B579">
        <v>2</v>
      </c>
      <c r="C579" t="s">
        <v>92</v>
      </c>
      <c r="D579">
        <v>98</v>
      </c>
      <c r="E579" t="s">
        <v>145</v>
      </c>
    </row>
    <row r="580" spans="1:5" x14ac:dyDescent="0.25">
      <c r="A580">
        <v>9890</v>
      </c>
      <c r="B580">
        <v>90</v>
      </c>
      <c r="C580" t="s">
        <v>83</v>
      </c>
      <c r="D580">
        <v>98</v>
      </c>
      <c r="E580" t="s">
        <v>145</v>
      </c>
    </row>
    <row r="581" spans="1:5" x14ac:dyDescent="0.25">
      <c r="A581">
        <v>9891</v>
      </c>
      <c r="B581">
        <v>91</v>
      </c>
      <c r="C581" t="s">
        <v>82</v>
      </c>
      <c r="D581">
        <v>98</v>
      </c>
      <c r="E581" t="s">
        <v>145</v>
      </c>
    </row>
    <row r="582" spans="1:5" x14ac:dyDescent="0.25">
      <c r="A582">
        <v>9901</v>
      </c>
      <c r="B582">
        <v>1</v>
      </c>
      <c r="C582" t="s">
        <v>93</v>
      </c>
      <c r="D582">
        <v>99</v>
      </c>
      <c r="E582" t="s">
        <v>144</v>
      </c>
    </row>
    <row r="583" spans="1:5" x14ac:dyDescent="0.25">
      <c r="A583">
        <v>10001</v>
      </c>
      <c r="B583">
        <v>1</v>
      </c>
      <c r="C583" t="s">
        <v>93</v>
      </c>
      <c r="D583">
        <v>100</v>
      </c>
      <c r="E583" t="s">
        <v>142</v>
      </c>
    </row>
    <row r="584" spans="1:5" x14ac:dyDescent="0.25">
      <c r="A584">
        <v>10002</v>
      </c>
      <c r="B584">
        <v>2</v>
      </c>
      <c r="C584" t="s">
        <v>92</v>
      </c>
      <c r="D584">
        <v>100</v>
      </c>
      <c r="E584" t="s">
        <v>142</v>
      </c>
    </row>
    <row r="585" spans="1:5" x14ac:dyDescent="0.25">
      <c r="A585">
        <v>10015</v>
      </c>
      <c r="B585">
        <v>15</v>
      </c>
      <c r="C585" t="s">
        <v>88</v>
      </c>
      <c r="D585">
        <v>100</v>
      </c>
      <c r="E585" t="s">
        <v>142</v>
      </c>
    </row>
    <row r="586" spans="1:5" x14ac:dyDescent="0.25">
      <c r="A586">
        <v>10016</v>
      </c>
      <c r="B586">
        <v>16</v>
      </c>
      <c r="C586" t="s">
        <v>87</v>
      </c>
      <c r="D586">
        <v>100</v>
      </c>
      <c r="E586" t="s">
        <v>142</v>
      </c>
    </row>
    <row r="587" spans="1:5" x14ac:dyDescent="0.25">
      <c r="A587">
        <v>10017</v>
      </c>
      <c r="B587">
        <v>17</v>
      </c>
      <c r="C587" t="s">
        <v>86</v>
      </c>
      <c r="D587">
        <v>100</v>
      </c>
      <c r="E587" t="s">
        <v>142</v>
      </c>
    </row>
    <row r="588" spans="1:5" x14ac:dyDescent="0.25">
      <c r="A588">
        <v>10040</v>
      </c>
      <c r="B588">
        <v>40</v>
      </c>
      <c r="C588" t="s">
        <v>143</v>
      </c>
      <c r="D588">
        <v>100</v>
      </c>
      <c r="E588" t="s">
        <v>142</v>
      </c>
    </row>
    <row r="589" spans="1:5" x14ac:dyDescent="0.25">
      <c r="A589">
        <v>10090</v>
      </c>
      <c r="B589">
        <v>90</v>
      </c>
      <c r="C589" t="s">
        <v>83</v>
      </c>
      <c r="D589">
        <v>100</v>
      </c>
      <c r="E589" t="s">
        <v>142</v>
      </c>
    </row>
    <row r="590" spans="1:5" x14ac:dyDescent="0.25">
      <c r="A590">
        <v>10091</v>
      </c>
      <c r="B590">
        <v>91</v>
      </c>
      <c r="C590" t="s">
        <v>82</v>
      </c>
      <c r="D590">
        <v>100</v>
      </c>
      <c r="E590" t="s">
        <v>142</v>
      </c>
    </row>
    <row r="591" spans="1:5" x14ac:dyDescent="0.25">
      <c r="A591">
        <v>10609</v>
      </c>
      <c r="B591">
        <v>9</v>
      </c>
      <c r="C591" t="s">
        <v>135</v>
      </c>
      <c r="D591">
        <v>106</v>
      </c>
      <c r="E591" t="s">
        <v>141</v>
      </c>
    </row>
    <row r="592" spans="1:5" x14ac:dyDescent="0.25">
      <c r="A592">
        <v>10710</v>
      </c>
      <c r="B592">
        <v>10</v>
      </c>
      <c r="C592" t="s">
        <v>133</v>
      </c>
      <c r="D592">
        <v>107</v>
      </c>
      <c r="E592" t="s">
        <v>140</v>
      </c>
    </row>
    <row r="593" spans="1:5" x14ac:dyDescent="0.25">
      <c r="A593">
        <v>11001</v>
      </c>
      <c r="B593">
        <v>1</v>
      </c>
      <c r="C593" t="s">
        <v>93</v>
      </c>
      <c r="D593">
        <v>110</v>
      </c>
      <c r="E593" t="s">
        <v>139</v>
      </c>
    </row>
    <row r="594" spans="1:5" x14ac:dyDescent="0.25">
      <c r="A594">
        <v>11002</v>
      </c>
      <c r="B594">
        <v>2</v>
      </c>
      <c r="C594" t="s">
        <v>92</v>
      </c>
      <c r="D594">
        <v>110</v>
      </c>
      <c r="E594" t="s">
        <v>139</v>
      </c>
    </row>
    <row r="595" spans="1:5" x14ac:dyDescent="0.25">
      <c r="A595">
        <v>11015</v>
      </c>
      <c r="B595">
        <v>15</v>
      </c>
      <c r="C595" t="s">
        <v>88</v>
      </c>
      <c r="D595">
        <v>110</v>
      </c>
      <c r="E595" t="s">
        <v>139</v>
      </c>
    </row>
    <row r="596" spans="1:5" x14ac:dyDescent="0.25">
      <c r="A596">
        <v>11016</v>
      </c>
      <c r="B596">
        <v>16</v>
      </c>
      <c r="C596" t="s">
        <v>87</v>
      </c>
      <c r="D596">
        <v>110</v>
      </c>
      <c r="E596" t="s">
        <v>139</v>
      </c>
    </row>
    <row r="597" spans="1:5" x14ac:dyDescent="0.25">
      <c r="A597">
        <v>11017</v>
      </c>
      <c r="B597">
        <v>17</v>
      </c>
      <c r="C597" t="s">
        <v>86</v>
      </c>
      <c r="D597">
        <v>110</v>
      </c>
      <c r="E597" t="s">
        <v>139</v>
      </c>
    </row>
    <row r="598" spans="1:5" x14ac:dyDescent="0.25">
      <c r="A598">
        <v>11090</v>
      </c>
      <c r="B598">
        <v>90</v>
      </c>
      <c r="C598" t="s">
        <v>83</v>
      </c>
      <c r="D598">
        <v>110</v>
      </c>
      <c r="E598" t="s">
        <v>139</v>
      </c>
    </row>
    <row r="599" spans="1:5" x14ac:dyDescent="0.25">
      <c r="A599">
        <v>11091</v>
      </c>
      <c r="B599">
        <v>91</v>
      </c>
      <c r="C599" t="s">
        <v>82</v>
      </c>
      <c r="D599">
        <v>110</v>
      </c>
      <c r="E599" t="s">
        <v>139</v>
      </c>
    </row>
    <row r="600" spans="1:5" x14ac:dyDescent="0.25">
      <c r="A600">
        <v>11101</v>
      </c>
      <c r="B600">
        <v>1</v>
      </c>
      <c r="C600" t="s">
        <v>93</v>
      </c>
      <c r="D600">
        <v>111</v>
      </c>
      <c r="E600" t="s">
        <v>138</v>
      </c>
    </row>
    <row r="601" spans="1:5" x14ac:dyDescent="0.25">
      <c r="A601">
        <v>11102</v>
      </c>
      <c r="B601">
        <v>2</v>
      </c>
      <c r="C601" t="s">
        <v>92</v>
      </c>
      <c r="D601">
        <v>111</v>
      </c>
      <c r="E601" t="s">
        <v>138</v>
      </c>
    </row>
    <row r="602" spans="1:5" x14ac:dyDescent="0.25">
      <c r="A602">
        <v>11115</v>
      </c>
      <c r="B602">
        <v>15</v>
      </c>
      <c r="C602" t="s">
        <v>88</v>
      </c>
      <c r="D602">
        <v>111</v>
      </c>
      <c r="E602" t="s">
        <v>138</v>
      </c>
    </row>
    <row r="603" spans="1:5" x14ac:dyDescent="0.25">
      <c r="A603">
        <v>11116</v>
      </c>
      <c r="B603">
        <v>16</v>
      </c>
      <c r="C603" t="s">
        <v>87</v>
      </c>
      <c r="D603">
        <v>111</v>
      </c>
      <c r="E603" t="s">
        <v>138</v>
      </c>
    </row>
    <row r="604" spans="1:5" x14ac:dyDescent="0.25">
      <c r="A604">
        <v>11117</v>
      </c>
      <c r="B604">
        <v>17</v>
      </c>
      <c r="C604" t="s">
        <v>86</v>
      </c>
      <c r="D604">
        <v>111</v>
      </c>
      <c r="E604" t="s">
        <v>138</v>
      </c>
    </row>
    <row r="605" spans="1:5" x14ac:dyDescent="0.25">
      <c r="A605">
        <v>11190</v>
      </c>
      <c r="B605">
        <v>90</v>
      </c>
      <c r="C605" t="s">
        <v>83</v>
      </c>
      <c r="D605">
        <v>111</v>
      </c>
      <c r="E605" t="s">
        <v>138</v>
      </c>
    </row>
    <row r="606" spans="1:5" x14ac:dyDescent="0.25">
      <c r="A606">
        <v>11191</v>
      </c>
      <c r="B606">
        <v>91</v>
      </c>
      <c r="C606" t="s">
        <v>82</v>
      </c>
      <c r="D606">
        <v>111</v>
      </c>
      <c r="E606" t="s">
        <v>138</v>
      </c>
    </row>
    <row r="607" spans="1:5" x14ac:dyDescent="0.25">
      <c r="A607">
        <v>11201</v>
      </c>
      <c r="B607">
        <v>1</v>
      </c>
      <c r="C607" t="s">
        <v>93</v>
      </c>
      <c r="D607">
        <v>112</v>
      </c>
      <c r="E607" t="s">
        <v>137</v>
      </c>
    </row>
    <row r="608" spans="1:5" x14ac:dyDescent="0.25">
      <c r="A608">
        <v>11202</v>
      </c>
      <c r="B608">
        <v>2</v>
      </c>
      <c r="C608" t="s">
        <v>92</v>
      </c>
      <c r="D608">
        <v>112</v>
      </c>
      <c r="E608" t="s">
        <v>137</v>
      </c>
    </row>
    <row r="609" spans="1:5" x14ac:dyDescent="0.25">
      <c r="A609">
        <v>11215</v>
      </c>
      <c r="B609">
        <v>15</v>
      </c>
      <c r="C609" t="s">
        <v>88</v>
      </c>
      <c r="D609">
        <v>112</v>
      </c>
      <c r="E609" t="s">
        <v>137</v>
      </c>
    </row>
    <row r="610" spans="1:5" x14ac:dyDescent="0.25">
      <c r="A610">
        <v>11216</v>
      </c>
      <c r="B610">
        <v>16</v>
      </c>
      <c r="C610" t="s">
        <v>87</v>
      </c>
      <c r="D610">
        <v>112</v>
      </c>
      <c r="E610" t="s">
        <v>137</v>
      </c>
    </row>
    <row r="611" spans="1:5" x14ac:dyDescent="0.25">
      <c r="A611">
        <v>11217</v>
      </c>
      <c r="B611">
        <v>17</v>
      </c>
      <c r="C611" t="s">
        <v>86</v>
      </c>
      <c r="D611">
        <v>112</v>
      </c>
      <c r="E611" t="s">
        <v>137</v>
      </c>
    </row>
    <row r="612" spans="1:5" x14ac:dyDescent="0.25">
      <c r="A612">
        <v>11290</v>
      </c>
      <c r="B612">
        <v>90</v>
      </c>
      <c r="C612" t="s">
        <v>83</v>
      </c>
      <c r="D612">
        <v>112</v>
      </c>
      <c r="E612" t="s">
        <v>137</v>
      </c>
    </row>
    <row r="613" spans="1:5" x14ac:dyDescent="0.25">
      <c r="A613">
        <v>11291</v>
      </c>
      <c r="B613">
        <v>91</v>
      </c>
      <c r="C613" t="s">
        <v>82</v>
      </c>
      <c r="D613">
        <v>112</v>
      </c>
      <c r="E613" t="s">
        <v>137</v>
      </c>
    </row>
    <row r="614" spans="1:5" x14ac:dyDescent="0.25">
      <c r="A614">
        <v>11501</v>
      </c>
      <c r="B614">
        <v>1</v>
      </c>
      <c r="C614" t="s">
        <v>93</v>
      </c>
      <c r="D614">
        <v>115</v>
      </c>
      <c r="E614" t="s">
        <v>136</v>
      </c>
    </row>
    <row r="615" spans="1:5" x14ac:dyDescent="0.25">
      <c r="A615">
        <v>11502</v>
      </c>
      <c r="B615">
        <v>2</v>
      </c>
      <c r="C615" t="s">
        <v>92</v>
      </c>
      <c r="D615">
        <v>115</v>
      </c>
      <c r="E615" t="s">
        <v>136</v>
      </c>
    </row>
    <row r="616" spans="1:5" x14ac:dyDescent="0.25">
      <c r="A616">
        <v>11515</v>
      </c>
      <c r="B616">
        <v>15</v>
      </c>
      <c r="C616" t="s">
        <v>88</v>
      </c>
      <c r="D616">
        <v>115</v>
      </c>
      <c r="E616" t="s">
        <v>136</v>
      </c>
    </row>
    <row r="617" spans="1:5" x14ac:dyDescent="0.25">
      <c r="A617">
        <v>11516</v>
      </c>
      <c r="B617">
        <v>16</v>
      </c>
      <c r="C617" t="s">
        <v>87</v>
      </c>
      <c r="D617">
        <v>115</v>
      </c>
      <c r="E617" t="s">
        <v>136</v>
      </c>
    </row>
    <row r="618" spans="1:5" x14ac:dyDescent="0.25">
      <c r="A618">
        <v>11517</v>
      </c>
      <c r="B618">
        <v>17</v>
      </c>
      <c r="C618" t="s">
        <v>86</v>
      </c>
      <c r="D618">
        <v>115</v>
      </c>
      <c r="E618" t="s">
        <v>136</v>
      </c>
    </row>
    <row r="619" spans="1:5" x14ac:dyDescent="0.25">
      <c r="A619">
        <v>11590</v>
      </c>
      <c r="B619">
        <v>90</v>
      </c>
      <c r="C619" t="s">
        <v>83</v>
      </c>
      <c r="D619">
        <v>115</v>
      </c>
      <c r="E619" t="s">
        <v>136</v>
      </c>
    </row>
    <row r="620" spans="1:5" x14ac:dyDescent="0.25">
      <c r="A620">
        <v>11591</v>
      </c>
      <c r="B620">
        <v>91</v>
      </c>
      <c r="C620" t="s">
        <v>82</v>
      </c>
      <c r="D620">
        <v>115</v>
      </c>
      <c r="E620" t="s">
        <v>136</v>
      </c>
    </row>
    <row r="621" spans="1:5" x14ac:dyDescent="0.25">
      <c r="A621">
        <v>11609</v>
      </c>
      <c r="B621">
        <v>9</v>
      </c>
      <c r="C621" t="s">
        <v>135</v>
      </c>
      <c r="D621">
        <v>116</v>
      </c>
      <c r="E621" t="s">
        <v>134</v>
      </c>
    </row>
    <row r="622" spans="1:5" x14ac:dyDescent="0.25">
      <c r="A622">
        <v>11710</v>
      </c>
      <c r="B622">
        <v>10</v>
      </c>
      <c r="C622" t="s">
        <v>133</v>
      </c>
      <c r="D622">
        <v>117</v>
      </c>
      <c r="E622" t="s">
        <v>132</v>
      </c>
    </row>
    <row r="623" spans="1:5" x14ac:dyDescent="0.25">
      <c r="A623">
        <v>11801</v>
      </c>
      <c r="B623">
        <v>1</v>
      </c>
      <c r="C623" t="s">
        <v>93</v>
      </c>
      <c r="D623">
        <v>118</v>
      </c>
      <c r="E623" t="s">
        <v>131</v>
      </c>
    </row>
    <row r="624" spans="1:5" x14ac:dyDescent="0.25">
      <c r="A624">
        <v>11802</v>
      </c>
      <c r="B624">
        <v>2</v>
      </c>
      <c r="C624" t="s">
        <v>92</v>
      </c>
      <c r="D624">
        <v>118</v>
      </c>
      <c r="E624" t="s">
        <v>131</v>
      </c>
    </row>
    <row r="625" spans="1:5" x14ac:dyDescent="0.25">
      <c r="A625">
        <v>11815</v>
      </c>
      <c r="B625">
        <v>15</v>
      </c>
      <c r="C625" t="s">
        <v>88</v>
      </c>
      <c r="D625">
        <v>118</v>
      </c>
      <c r="E625" t="s">
        <v>131</v>
      </c>
    </row>
    <row r="626" spans="1:5" x14ac:dyDescent="0.25">
      <c r="A626">
        <v>11816</v>
      </c>
      <c r="B626">
        <v>16</v>
      </c>
      <c r="C626" t="s">
        <v>87</v>
      </c>
      <c r="D626">
        <v>118</v>
      </c>
      <c r="E626" t="s">
        <v>131</v>
      </c>
    </row>
    <row r="627" spans="1:5" x14ac:dyDescent="0.25">
      <c r="A627">
        <v>11817</v>
      </c>
      <c r="B627">
        <v>17</v>
      </c>
      <c r="C627" t="s">
        <v>86</v>
      </c>
      <c r="D627">
        <v>118</v>
      </c>
      <c r="E627" t="s">
        <v>131</v>
      </c>
    </row>
    <row r="628" spans="1:5" x14ac:dyDescent="0.25">
      <c r="A628">
        <v>11890</v>
      </c>
      <c r="B628">
        <v>90</v>
      </c>
      <c r="C628" t="s">
        <v>83</v>
      </c>
      <c r="D628">
        <v>118</v>
      </c>
      <c r="E628" t="s">
        <v>131</v>
      </c>
    </row>
    <row r="629" spans="1:5" x14ac:dyDescent="0.25">
      <c r="A629">
        <v>11891</v>
      </c>
      <c r="B629">
        <v>91</v>
      </c>
      <c r="C629" t="s">
        <v>82</v>
      </c>
      <c r="D629">
        <v>118</v>
      </c>
      <c r="E629" t="s">
        <v>131</v>
      </c>
    </row>
    <row r="630" spans="1:5" x14ac:dyDescent="0.25">
      <c r="A630">
        <v>11901</v>
      </c>
      <c r="B630">
        <v>1</v>
      </c>
      <c r="C630" t="s">
        <v>93</v>
      </c>
      <c r="D630">
        <v>119</v>
      </c>
      <c r="E630" t="s">
        <v>130</v>
      </c>
    </row>
    <row r="631" spans="1:5" x14ac:dyDescent="0.25">
      <c r="A631">
        <v>11902</v>
      </c>
      <c r="B631">
        <v>2</v>
      </c>
      <c r="C631" t="s">
        <v>92</v>
      </c>
      <c r="D631">
        <v>119</v>
      </c>
      <c r="E631" t="s">
        <v>130</v>
      </c>
    </row>
    <row r="632" spans="1:5" x14ac:dyDescent="0.25">
      <c r="A632">
        <v>11915</v>
      </c>
      <c r="B632">
        <v>15</v>
      </c>
      <c r="C632" t="s">
        <v>88</v>
      </c>
      <c r="D632">
        <v>119</v>
      </c>
      <c r="E632" t="s">
        <v>130</v>
      </c>
    </row>
    <row r="633" spans="1:5" x14ac:dyDescent="0.25">
      <c r="A633">
        <v>11916</v>
      </c>
      <c r="B633">
        <v>16</v>
      </c>
      <c r="C633" t="s">
        <v>87</v>
      </c>
      <c r="D633">
        <v>119</v>
      </c>
      <c r="E633" t="s">
        <v>130</v>
      </c>
    </row>
    <row r="634" spans="1:5" x14ac:dyDescent="0.25">
      <c r="A634">
        <v>11917</v>
      </c>
      <c r="B634">
        <v>17</v>
      </c>
      <c r="C634" t="s">
        <v>86</v>
      </c>
      <c r="D634">
        <v>119</v>
      </c>
      <c r="E634" t="s">
        <v>130</v>
      </c>
    </row>
    <row r="635" spans="1:5" x14ac:dyDescent="0.25">
      <c r="A635">
        <v>11990</v>
      </c>
      <c r="B635">
        <v>90</v>
      </c>
      <c r="C635" t="s">
        <v>83</v>
      </c>
      <c r="D635">
        <v>119</v>
      </c>
      <c r="E635" t="s">
        <v>130</v>
      </c>
    </row>
    <row r="636" spans="1:5" x14ac:dyDescent="0.25">
      <c r="A636">
        <v>11991</v>
      </c>
      <c r="B636">
        <v>91</v>
      </c>
      <c r="C636" t="s">
        <v>82</v>
      </c>
      <c r="D636">
        <v>119</v>
      </c>
      <c r="E636" t="s">
        <v>130</v>
      </c>
    </row>
    <row r="637" spans="1:5" x14ac:dyDescent="0.25">
      <c r="A637">
        <v>12101</v>
      </c>
      <c r="B637">
        <v>1</v>
      </c>
      <c r="C637" t="s">
        <v>93</v>
      </c>
      <c r="D637">
        <v>121</v>
      </c>
      <c r="E637" t="s">
        <v>129</v>
      </c>
    </row>
    <row r="638" spans="1:5" x14ac:dyDescent="0.25">
      <c r="A638">
        <v>12102</v>
      </c>
      <c r="B638">
        <v>2</v>
      </c>
      <c r="C638" t="s">
        <v>92</v>
      </c>
      <c r="D638">
        <v>121</v>
      </c>
      <c r="E638" t="s">
        <v>129</v>
      </c>
    </row>
    <row r="639" spans="1:5" x14ac:dyDescent="0.25">
      <c r="A639">
        <v>12115</v>
      </c>
      <c r="B639">
        <v>15</v>
      </c>
      <c r="C639" t="s">
        <v>88</v>
      </c>
      <c r="D639">
        <v>121</v>
      </c>
      <c r="E639" t="s">
        <v>129</v>
      </c>
    </row>
    <row r="640" spans="1:5" x14ac:dyDescent="0.25">
      <c r="A640">
        <v>12116</v>
      </c>
      <c r="B640">
        <v>16</v>
      </c>
      <c r="C640" t="s">
        <v>87</v>
      </c>
      <c r="D640">
        <v>121</v>
      </c>
      <c r="E640" t="s">
        <v>129</v>
      </c>
    </row>
    <row r="641" spans="1:5" x14ac:dyDescent="0.25">
      <c r="A641">
        <v>12117</v>
      </c>
      <c r="B641">
        <v>17</v>
      </c>
      <c r="C641" t="s">
        <v>86</v>
      </c>
      <c r="D641">
        <v>121</v>
      </c>
      <c r="E641" t="s">
        <v>129</v>
      </c>
    </row>
    <row r="642" spans="1:5" x14ac:dyDescent="0.25">
      <c r="A642">
        <v>12190</v>
      </c>
      <c r="B642">
        <v>90</v>
      </c>
      <c r="C642" t="s">
        <v>83</v>
      </c>
      <c r="D642">
        <v>121</v>
      </c>
      <c r="E642" t="s">
        <v>129</v>
      </c>
    </row>
    <row r="643" spans="1:5" x14ac:dyDescent="0.25">
      <c r="A643">
        <v>12191</v>
      </c>
      <c r="B643">
        <v>91</v>
      </c>
      <c r="C643" t="s">
        <v>82</v>
      </c>
      <c r="D643">
        <v>121</v>
      </c>
      <c r="E643" t="s">
        <v>129</v>
      </c>
    </row>
    <row r="644" spans="1:5" x14ac:dyDescent="0.25">
      <c r="A644">
        <v>12201</v>
      </c>
      <c r="B644">
        <v>1</v>
      </c>
      <c r="C644" t="s">
        <v>93</v>
      </c>
      <c r="D644">
        <v>122</v>
      </c>
      <c r="E644" t="s">
        <v>128</v>
      </c>
    </row>
    <row r="645" spans="1:5" x14ac:dyDescent="0.25">
      <c r="A645">
        <v>12202</v>
      </c>
      <c r="B645">
        <v>2</v>
      </c>
      <c r="C645" t="s">
        <v>92</v>
      </c>
      <c r="D645">
        <v>122</v>
      </c>
      <c r="E645" t="s">
        <v>128</v>
      </c>
    </row>
    <row r="646" spans="1:5" x14ac:dyDescent="0.25">
      <c r="A646">
        <v>12215</v>
      </c>
      <c r="B646">
        <v>15</v>
      </c>
      <c r="C646" t="s">
        <v>88</v>
      </c>
      <c r="D646">
        <v>122</v>
      </c>
      <c r="E646" t="s">
        <v>128</v>
      </c>
    </row>
    <row r="647" spans="1:5" x14ac:dyDescent="0.25">
      <c r="A647">
        <v>12216</v>
      </c>
      <c r="B647">
        <v>16</v>
      </c>
      <c r="C647" t="s">
        <v>87</v>
      </c>
      <c r="D647">
        <v>122</v>
      </c>
      <c r="E647" t="s">
        <v>128</v>
      </c>
    </row>
    <row r="648" spans="1:5" x14ac:dyDescent="0.25">
      <c r="A648">
        <v>12217</v>
      </c>
      <c r="B648">
        <v>17</v>
      </c>
      <c r="C648" t="s">
        <v>86</v>
      </c>
      <c r="D648">
        <v>122</v>
      </c>
      <c r="E648" t="s">
        <v>128</v>
      </c>
    </row>
    <row r="649" spans="1:5" x14ac:dyDescent="0.25">
      <c r="A649">
        <v>12290</v>
      </c>
      <c r="B649">
        <v>90</v>
      </c>
      <c r="C649" t="s">
        <v>83</v>
      </c>
      <c r="D649">
        <v>122</v>
      </c>
      <c r="E649" t="s">
        <v>128</v>
      </c>
    </row>
    <row r="650" spans="1:5" x14ac:dyDescent="0.25">
      <c r="A650">
        <v>12291</v>
      </c>
      <c r="B650">
        <v>91</v>
      </c>
      <c r="C650" t="s">
        <v>82</v>
      </c>
      <c r="D650">
        <v>122</v>
      </c>
      <c r="E650" t="s">
        <v>128</v>
      </c>
    </row>
    <row r="651" spans="1:5" x14ac:dyDescent="0.25">
      <c r="A651">
        <v>13001</v>
      </c>
      <c r="B651">
        <v>1</v>
      </c>
      <c r="C651" t="s">
        <v>93</v>
      </c>
      <c r="D651">
        <v>130</v>
      </c>
      <c r="E651" t="s">
        <v>127</v>
      </c>
    </row>
    <row r="652" spans="1:5" x14ac:dyDescent="0.25">
      <c r="A652">
        <v>13101</v>
      </c>
      <c r="B652">
        <v>1</v>
      </c>
      <c r="C652" t="s">
        <v>93</v>
      </c>
      <c r="D652">
        <v>131</v>
      </c>
      <c r="E652" t="s">
        <v>126</v>
      </c>
    </row>
    <row r="653" spans="1:5" x14ac:dyDescent="0.25">
      <c r="A653">
        <v>13201</v>
      </c>
      <c r="B653">
        <v>1</v>
      </c>
      <c r="C653" t="s">
        <v>93</v>
      </c>
      <c r="D653">
        <v>132</v>
      </c>
      <c r="E653" t="s">
        <v>125</v>
      </c>
    </row>
    <row r="654" spans="1:5" x14ac:dyDescent="0.25">
      <c r="A654">
        <v>13301</v>
      </c>
      <c r="B654">
        <v>1</v>
      </c>
      <c r="C654" t="s">
        <v>93</v>
      </c>
      <c r="D654">
        <v>133</v>
      </c>
      <c r="E654" t="s">
        <v>124</v>
      </c>
    </row>
    <row r="655" spans="1:5" x14ac:dyDescent="0.25">
      <c r="A655">
        <v>13401</v>
      </c>
      <c r="B655">
        <v>1</v>
      </c>
      <c r="C655" t="s">
        <v>93</v>
      </c>
      <c r="D655">
        <v>134</v>
      </c>
      <c r="E655" t="s">
        <v>123</v>
      </c>
    </row>
    <row r="656" spans="1:5" x14ac:dyDescent="0.25">
      <c r="A656">
        <v>13501</v>
      </c>
      <c r="B656">
        <v>1</v>
      </c>
      <c r="C656" t="s">
        <v>93</v>
      </c>
      <c r="D656">
        <v>135</v>
      </c>
      <c r="E656" t="s">
        <v>122</v>
      </c>
    </row>
    <row r="657" spans="1:5" x14ac:dyDescent="0.25">
      <c r="A657">
        <v>13601</v>
      </c>
      <c r="B657">
        <v>1</v>
      </c>
      <c r="C657" t="s">
        <v>93</v>
      </c>
      <c r="D657">
        <v>136</v>
      </c>
      <c r="E657" t="s">
        <v>121</v>
      </c>
    </row>
    <row r="658" spans="1:5" x14ac:dyDescent="0.25">
      <c r="A658">
        <v>13701</v>
      </c>
      <c r="B658">
        <v>1</v>
      </c>
      <c r="C658" t="s">
        <v>93</v>
      </c>
      <c r="D658">
        <v>137</v>
      </c>
      <c r="E658" t="s">
        <v>120</v>
      </c>
    </row>
    <row r="659" spans="1:5" x14ac:dyDescent="0.25">
      <c r="A659">
        <v>13801</v>
      </c>
      <c r="B659">
        <v>1</v>
      </c>
      <c r="C659" t="s">
        <v>93</v>
      </c>
      <c r="D659">
        <v>138</v>
      </c>
      <c r="E659" t="s">
        <v>119</v>
      </c>
    </row>
    <row r="660" spans="1:5" x14ac:dyDescent="0.25">
      <c r="A660">
        <v>13901</v>
      </c>
      <c r="B660">
        <v>1</v>
      </c>
      <c r="C660" t="s">
        <v>93</v>
      </c>
      <c r="D660">
        <v>139</v>
      </c>
      <c r="E660" t="s">
        <v>118</v>
      </c>
    </row>
    <row r="661" spans="1:5" x14ac:dyDescent="0.25">
      <c r="A661">
        <v>14001</v>
      </c>
      <c r="B661">
        <v>1</v>
      </c>
      <c r="C661" t="s">
        <v>93</v>
      </c>
      <c r="D661">
        <v>140</v>
      </c>
      <c r="E661" t="s">
        <v>117</v>
      </c>
    </row>
    <row r="662" spans="1:5" x14ac:dyDescent="0.25">
      <c r="A662">
        <v>14101</v>
      </c>
      <c r="B662">
        <v>1</v>
      </c>
      <c r="C662" t="s">
        <v>93</v>
      </c>
      <c r="D662">
        <v>141</v>
      </c>
      <c r="E662" t="s">
        <v>116</v>
      </c>
    </row>
    <row r="663" spans="1:5" x14ac:dyDescent="0.25">
      <c r="A663">
        <v>14201</v>
      </c>
      <c r="B663">
        <v>1</v>
      </c>
      <c r="C663" t="s">
        <v>93</v>
      </c>
      <c r="D663">
        <v>142</v>
      </c>
      <c r="E663" t="s">
        <v>115</v>
      </c>
    </row>
    <row r="664" spans="1:5" x14ac:dyDescent="0.25">
      <c r="A664">
        <v>14301</v>
      </c>
      <c r="B664">
        <v>1</v>
      </c>
      <c r="C664" t="s">
        <v>93</v>
      </c>
      <c r="D664">
        <v>143</v>
      </c>
      <c r="E664" t="s">
        <v>114</v>
      </c>
    </row>
    <row r="665" spans="1:5" x14ac:dyDescent="0.25">
      <c r="A665">
        <v>14401</v>
      </c>
      <c r="B665">
        <v>1</v>
      </c>
      <c r="C665" t="s">
        <v>93</v>
      </c>
      <c r="D665">
        <v>144</v>
      </c>
      <c r="E665" t="s">
        <v>113</v>
      </c>
    </row>
    <row r="666" spans="1:5" x14ac:dyDescent="0.25">
      <c r="A666">
        <v>14501</v>
      </c>
      <c r="B666">
        <v>1</v>
      </c>
      <c r="C666" t="s">
        <v>93</v>
      </c>
      <c r="D666">
        <v>145</v>
      </c>
      <c r="E666" t="s">
        <v>112</v>
      </c>
    </row>
    <row r="667" spans="1:5" x14ac:dyDescent="0.25">
      <c r="A667">
        <v>14601</v>
      </c>
      <c r="B667">
        <v>1</v>
      </c>
      <c r="C667" t="s">
        <v>93</v>
      </c>
      <c r="D667">
        <v>146</v>
      </c>
      <c r="E667" t="s">
        <v>111</v>
      </c>
    </row>
    <row r="668" spans="1:5" x14ac:dyDescent="0.25">
      <c r="A668">
        <v>16801</v>
      </c>
      <c r="B668">
        <v>1</v>
      </c>
      <c r="C668" t="s">
        <v>93</v>
      </c>
      <c r="D668">
        <v>168</v>
      </c>
      <c r="E668" t="s">
        <v>110</v>
      </c>
    </row>
    <row r="669" spans="1:5" x14ac:dyDescent="0.25">
      <c r="A669">
        <v>16802</v>
      </c>
      <c r="B669">
        <v>2</v>
      </c>
      <c r="C669" t="s">
        <v>92</v>
      </c>
      <c r="D669">
        <v>168</v>
      </c>
      <c r="E669" t="s">
        <v>110</v>
      </c>
    </row>
    <row r="670" spans="1:5" x14ac:dyDescent="0.25">
      <c r="A670">
        <v>16815</v>
      </c>
      <c r="B670">
        <v>15</v>
      </c>
      <c r="C670" t="s">
        <v>88</v>
      </c>
      <c r="D670">
        <v>168</v>
      </c>
      <c r="E670" t="s">
        <v>110</v>
      </c>
    </row>
    <row r="671" spans="1:5" x14ac:dyDescent="0.25">
      <c r="A671">
        <v>16816</v>
      </c>
      <c r="B671">
        <v>16</v>
      </c>
      <c r="C671" t="s">
        <v>87</v>
      </c>
      <c r="D671">
        <v>168</v>
      </c>
      <c r="E671" t="s">
        <v>110</v>
      </c>
    </row>
    <row r="672" spans="1:5" x14ac:dyDescent="0.25">
      <c r="A672">
        <v>16817</v>
      </c>
      <c r="B672">
        <v>17</v>
      </c>
      <c r="C672" t="s">
        <v>86</v>
      </c>
      <c r="D672">
        <v>168</v>
      </c>
      <c r="E672" t="s">
        <v>110</v>
      </c>
    </row>
    <row r="673" spans="1:5" x14ac:dyDescent="0.25">
      <c r="A673">
        <v>16890</v>
      </c>
      <c r="B673">
        <v>90</v>
      </c>
      <c r="C673" t="s">
        <v>83</v>
      </c>
      <c r="D673">
        <v>168</v>
      </c>
      <c r="E673" t="s">
        <v>110</v>
      </c>
    </row>
    <row r="674" spans="1:5" x14ac:dyDescent="0.25">
      <c r="A674">
        <v>16891</v>
      </c>
      <c r="B674">
        <v>91</v>
      </c>
      <c r="C674" t="s">
        <v>82</v>
      </c>
      <c r="D674">
        <v>168</v>
      </c>
      <c r="E674" t="s">
        <v>110</v>
      </c>
    </row>
    <row r="675" spans="1:5" x14ac:dyDescent="0.25">
      <c r="A675">
        <v>16901</v>
      </c>
      <c r="B675">
        <v>1</v>
      </c>
      <c r="C675" t="s">
        <v>93</v>
      </c>
      <c r="D675">
        <v>169</v>
      </c>
      <c r="E675" t="s">
        <v>109</v>
      </c>
    </row>
    <row r="676" spans="1:5" x14ac:dyDescent="0.25">
      <c r="A676">
        <v>16902</v>
      </c>
      <c r="B676">
        <v>2</v>
      </c>
      <c r="C676" t="s">
        <v>92</v>
      </c>
      <c r="D676">
        <v>169</v>
      </c>
      <c r="E676" t="s">
        <v>109</v>
      </c>
    </row>
    <row r="677" spans="1:5" x14ac:dyDescent="0.25">
      <c r="A677">
        <v>16915</v>
      </c>
      <c r="B677">
        <v>15</v>
      </c>
      <c r="C677" t="s">
        <v>88</v>
      </c>
      <c r="D677">
        <v>169</v>
      </c>
      <c r="E677" t="s">
        <v>109</v>
      </c>
    </row>
    <row r="678" spans="1:5" x14ac:dyDescent="0.25">
      <c r="A678">
        <v>16916</v>
      </c>
      <c r="B678">
        <v>16</v>
      </c>
      <c r="C678" t="s">
        <v>87</v>
      </c>
      <c r="D678">
        <v>169</v>
      </c>
      <c r="E678" t="s">
        <v>109</v>
      </c>
    </row>
    <row r="679" spans="1:5" x14ac:dyDescent="0.25">
      <c r="A679">
        <v>16917</v>
      </c>
      <c r="B679">
        <v>17</v>
      </c>
      <c r="C679" t="s">
        <v>86</v>
      </c>
      <c r="D679">
        <v>169</v>
      </c>
      <c r="E679" t="s">
        <v>109</v>
      </c>
    </row>
    <row r="680" spans="1:5" x14ac:dyDescent="0.25">
      <c r="A680">
        <v>16990</v>
      </c>
      <c r="B680">
        <v>90</v>
      </c>
      <c r="C680" t="s">
        <v>83</v>
      </c>
      <c r="D680">
        <v>169</v>
      </c>
      <c r="E680" t="s">
        <v>109</v>
      </c>
    </row>
    <row r="681" spans="1:5" x14ac:dyDescent="0.25">
      <c r="A681">
        <v>16991</v>
      </c>
      <c r="B681">
        <v>91</v>
      </c>
      <c r="C681" t="s">
        <v>82</v>
      </c>
      <c r="D681">
        <v>169</v>
      </c>
      <c r="E681" t="s">
        <v>109</v>
      </c>
    </row>
    <row r="682" spans="1:5" x14ac:dyDescent="0.25">
      <c r="A682">
        <v>17001</v>
      </c>
      <c r="B682">
        <v>1</v>
      </c>
      <c r="C682" t="s">
        <v>93</v>
      </c>
      <c r="D682">
        <v>170</v>
      </c>
      <c r="E682" t="s">
        <v>108</v>
      </c>
    </row>
    <row r="683" spans="1:5" x14ac:dyDescent="0.25">
      <c r="A683">
        <v>17002</v>
      </c>
      <c r="B683">
        <v>2</v>
      </c>
      <c r="C683" t="s">
        <v>92</v>
      </c>
      <c r="D683">
        <v>170</v>
      </c>
      <c r="E683" t="s">
        <v>108</v>
      </c>
    </row>
    <row r="684" spans="1:5" x14ac:dyDescent="0.25">
      <c r="A684">
        <v>17015</v>
      </c>
      <c r="B684">
        <v>15</v>
      </c>
      <c r="C684" t="s">
        <v>88</v>
      </c>
      <c r="D684">
        <v>170</v>
      </c>
      <c r="E684" t="s">
        <v>108</v>
      </c>
    </row>
    <row r="685" spans="1:5" x14ac:dyDescent="0.25">
      <c r="A685">
        <v>17016</v>
      </c>
      <c r="B685">
        <v>16</v>
      </c>
      <c r="C685" t="s">
        <v>87</v>
      </c>
      <c r="D685">
        <v>170</v>
      </c>
      <c r="E685" t="s">
        <v>108</v>
      </c>
    </row>
    <row r="686" spans="1:5" x14ac:dyDescent="0.25">
      <c r="A686">
        <v>17017</v>
      </c>
      <c r="B686">
        <v>17</v>
      </c>
      <c r="C686" t="s">
        <v>86</v>
      </c>
      <c r="D686">
        <v>170</v>
      </c>
      <c r="E686" t="s">
        <v>108</v>
      </c>
    </row>
    <row r="687" spans="1:5" x14ac:dyDescent="0.25">
      <c r="A687">
        <v>17090</v>
      </c>
      <c r="B687">
        <v>90</v>
      </c>
      <c r="C687" t="s">
        <v>83</v>
      </c>
      <c r="D687">
        <v>170</v>
      </c>
      <c r="E687" t="s">
        <v>108</v>
      </c>
    </row>
    <row r="688" spans="1:5" x14ac:dyDescent="0.25">
      <c r="A688">
        <v>17091</v>
      </c>
      <c r="B688">
        <v>91</v>
      </c>
      <c r="C688" t="s">
        <v>82</v>
      </c>
      <c r="D688">
        <v>170</v>
      </c>
      <c r="E688" t="s">
        <v>108</v>
      </c>
    </row>
    <row r="689" spans="1:5" x14ac:dyDescent="0.25">
      <c r="A689">
        <v>17101</v>
      </c>
      <c r="B689">
        <v>1</v>
      </c>
      <c r="C689" t="s">
        <v>93</v>
      </c>
      <c r="D689">
        <v>171</v>
      </c>
      <c r="E689" t="s">
        <v>107</v>
      </c>
    </row>
    <row r="690" spans="1:5" x14ac:dyDescent="0.25">
      <c r="A690">
        <v>17102</v>
      </c>
      <c r="B690">
        <v>2</v>
      </c>
      <c r="C690" t="s">
        <v>92</v>
      </c>
      <c r="D690">
        <v>171</v>
      </c>
      <c r="E690" t="s">
        <v>107</v>
      </c>
    </row>
    <row r="691" spans="1:5" x14ac:dyDescent="0.25">
      <c r="A691">
        <v>17115</v>
      </c>
      <c r="B691">
        <v>15</v>
      </c>
      <c r="C691" t="s">
        <v>88</v>
      </c>
      <c r="D691">
        <v>171</v>
      </c>
      <c r="E691" t="s">
        <v>107</v>
      </c>
    </row>
    <row r="692" spans="1:5" x14ac:dyDescent="0.25">
      <c r="A692">
        <v>17116</v>
      </c>
      <c r="B692">
        <v>16</v>
      </c>
      <c r="C692" t="s">
        <v>87</v>
      </c>
      <c r="D692">
        <v>171</v>
      </c>
      <c r="E692" t="s">
        <v>107</v>
      </c>
    </row>
    <row r="693" spans="1:5" x14ac:dyDescent="0.25">
      <c r="A693">
        <v>17117</v>
      </c>
      <c r="B693">
        <v>17</v>
      </c>
      <c r="C693" t="s">
        <v>86</v>
      </c>
      <c r="D693">
        <v>171</v>
      </c>
      <c r="E693" t="s">
        <v>107</v>
      </c>
    </row>
    <row r="694" spans="1:5" x14ac:dyDescent="0.25">
      <c r="A694">
        <v>17190</v>
      </c>
      <c r="B694">
        <v>90</v>
      </c>
      <c r="C694" t="s">
        <v>83</v>
      </c>
      <c r="D694">
        <v>171</v>
      </c>
      <c r="E694" t="s">
        <v>107</v>
      </c>
    </row>
    <row r="695" spans="1:5" x14ac:dyDescent="0.25">
      <c r="A695">
        <v>17191</v>
      </c>
      <c r="B695">
        <v>91</v>
      </c>
      <c r="C695" t="s">
        <v>82</v>
      </c>
      <c r="D695">
        <v>171</v>
      </c>
      <c r="E695" t="s">
        <v>107</v>
      </c>
    </row>
    <row r="696" spans="1:5" x14ac:dyDescent="0.25">
      <c r="A696">
        <v>17201</v>
      </c>
      <c r="B696">
        <v>1</v>
      </c>
      <c r="C696" t="s">
        <v>93</v>
      </c>
      <c r="D696">
        <v>172</v>
      </c>
      <c r="E696" t="s">
        <v>106</v>
      </c>
    </row>
    <row r="697" spans="1:5" x14ac:dyDescent="0.25">
      <c r="A697">
        <v>17202</v>
      </c>
      <c r="B697">
        <v>2</v>
      </c>
      <c r="C697" t="s">
        <v>92</v>
      </c>
      <c r="D697">
        <v>172</v>
      </c>
      <c r="E697" t="s">
        <v>106</v>
      </c>
    </row>
    <row r="698" spans="1:5" x14ac:dyDescent="0.25">
      <c r="A698">
        <v>17215</v>
      </c>
      <c r="B698">
        <v>15</v>
      </c>
      <c r="C698" t="s">
        <v>88</v>
      </c>
      <c r="D698">
        <v>172</v>
      </c>
      <c r="E698" t="s">
        <v>106</v>
      </c>
    </row>
    <row r="699" spans="1:5" x14ac:dyDescent="0.25">
      <c r="A699">
        <v>17216</v>
      </c>
      <c r="B699">
        <v>16</v>
      </c>
      <c r="C699" t="s">
        <v>87</v>
      </c>
      <c r="D699">
        <v>172</v>
      </c>
      <c r="E699" t="s">
        <v>106</v>
      </c>
    </row>
    <row r="700" spans="1:5" x14ac:dyDescent="0.25">
      <c r="A700">
        <v>17217</v>
      </c>
      <c r="B700">
        <v>17</v>
      </c>
      <c r="C700" t="s">
        <v>86</v>
      </c>
      <c r="D700">
        <v>172</v>
      </c>
      <c r="E700" t="s">
        <v>106</v>
      </c>
    </row>
    <row r="701" spans="1:5" x14ac:dyDescent="0.25">
      <c r="A701">
        <v>17290</v>
      </c>
      <c r="B701">
        <v>90</v>
      </c>
      <c r="C701" t="s">
        <v>83</v>
      </c>
      <c r="D701">
        <v>172</v>
      </c>
      <c r="E701" t="s">
        <v>106</v>
      </c>
    </row>
    <row r="702" spans="1:5" x14ac:dyDescent="0.25">
      <c r="A702">
        <v>17291</v>
      </c>
      <c r="B702">
        <v>91</v>
      </c>
      <c r="C702" t="s">
        <v>82</v>
      </c>
      <c r="D702">
        <v>172</v>
      </c>
      <c r="E702" t="s">
        <v>106</v>
      </c>
    </row>
    <row r="703" spans="1:5" x14ac:dyDescent="0.25">
      <c r="A703">
        <v>17301</v>
      </c>
      <c r="B703">
        <v>1</v>
      </c>
      <c r="C703" t="s">
        <v>93</v>
      </c>
      <c r="D703">
        <v>173</v>
      </c>
      <c r="E703" t="s">
        <v>105</v>
      </c>
    </row>
    <row r="704" spans="1:5" x14ac:dyDescent="0.25">
      <c r="A704">
        <v>17302</v>
      </c>
      <c r="B704">
        <v>2</v>
      </c>
      <c r="C704" t="s">
        <v>92</v>
      </c>
      <c r="D704">
        <v>173</v>
      </c>
      <c r="E704" t="s">
        <v>105</v>
      </c>
    </row>
    <row r="705" spans="1:5" x14ac:dyDescent="0.25">
      <c r="A705">
        <v>17315</v>
      </c>
      <c r="B705">
        <v>15</v>
      </c>
      <c r="C705" t="s">
        <v>88</v>
      </c>
      <c r="D705">
        <v>173</v>
      </c>
      <c r="E705" t="s">
        <v>105</v>
      </c>
    </row>
    <row r="706" spans="1:5" x14ac:dyDescent="0.25">
      <c r="A706">
        <v>17316</v>
      </c>
      <c r="B706">
        <v>16</v>
      </c>
      <c r="C706" t="s">
        <v>87</v>
      </c>
      <c r="D706">
        <v>173</v>
      </c>
      <c r="E706" t="s">
        <v>105</v>
      </c>
    </row>
    <row r="707" spans="1:5" x14ac:dyDescent="0.25">
      <c r="A707">
        <v>17317</v>
      </c>
      <c r="B707">
        <v>17</v>
      </c>
      <c r="C707" t="s">
        <v>86</v>
      </c>
      <c r="D707">
        <v>173</v>
      </c>
      <c r="E707" t="s">
        <v>105</v>
      </c>
    </row>
    <row r="708" spans="1:5" x14ac:dyDescent="0.25">
      <c r="A708">
        <v>17390</v>
      </c>
      <c r="B708">
        <v>90</v>
      </c>
      <c r="C708" t="s">
        <v>83</v>
      </c>
      <c r="D708">
        <v>173</v>
      </c>
      <c r="E708" t="s">
        <v>105</v>
      </c>
    </row>
    <row r="709" spans="1:5" x14ac:dyDescent="0.25">
      <c r="A709">
        <v>17391</v>
      </c>
      <c r="B709">
        <v>91</v>
      </c>
      <c r="C709" t="s">
        <v>82</v>
      </c>
      <c r="D709">
        <v>173</v>
      </c>
      <c r="E709" t="s">
        <v>105</v>
      </c>
    </row>
    <row r="710" spans="1:5" x14ac:dyDescent="0.25">
      <c r="A710">
        <v>17401</v>
      </c>
      <c r="B710">
        <v>1</v>
      </c>
      <c r="C710" t="s">
        <v>93</v>
      </c>
      <c r="D710">
        <v>174</v>
      </c>
      <c r="E710" t="s">
        <v>104</v>
      </c>
    </row>
    <row r="711" spans="1:5" x14ac:dyDescent="0.25">
      <c r="A711">
        <v>17402</v>
      </c>
      <c r="B711">
        <v>2</v>
      </c>
      <c r="C711" t="s">
        <v>92</v>
      </c>
      <c r="D711">
        <v>174</v>
      </c>
      <c r="E711" t="s">
        <v>104</v>
      </c>
    </row>
    <row r="712" spans="1:5" x14ac:dyDescent="0.25">
      <c r="A712">
        <v>17415</v>
      </c>
      <c r="B712">
        <v>15</v>
      </c>
      <c r="C712" t="s">
        <v>88</v>
      </c>
      <c r="D712">
        <v>174</v>
      </c>
      <c r="E712" t="s">
        <v>104</v>
      </c>
    </row>
    <row r="713" spans="1:5" x14ac:dyDescent="0.25">
      <c r="A713">
        <v>17416</v>
      </c>
      <c r="B713">
        <v>16</v>
      </c>
      <c r="C713" t="s">
        <v>87</v>
      </c>
      <c r="D713">
        <v>174</v>
      </c>
      <c r="E713" t="s">
        <v>104</v>
      </c>
    </row>
    <row r="714" spans="1:5" x14ac:dyDescent="0.25">
      <c r="A714">
        <v>17417</v>
      </c>
      <c r="B714">
        <v>17</v>
      </c>
      <c r="C714" t="s">
        <v>86</v>
      </c>
      <c r="D714">
        <v>174</v>
      </c>
      <c r="E714" t="s">
        <v>104</v>
      </c>
    </row>
    <row r="715" spans="1:5" x14ac:dyDescent="0.25">
      <c r="A715">
        <v>17490</v>
      </c>
      <c r="B715">
        <v>90</v>
      </c>
      <c r="C715" t="s">
        <v>83</v>
      </c>
      <c r="D715">
        <v>174</v>
      </c>
      <c r="E715" t="s">
        <v>104</v>
      </c>
    </row>
    <row r="716" spans="1:5" x14ac:dyDescent="0.25">
      <c r="A716">
        <v>17491</v>
      </c>
      <c r="B716">
        <v>91</v>
      </c>
      <c r="C716" t="s">
        <v>82</v>
      </c>
      <c r="D716">
        <v>174</v>
      </c>
      <c r="E716" t="s">
        <v>104</v>
      </c>
    </row>
    <row r="717" spans="1:5" x14ac:dyDescent="0.25">
      <c r="A717">
        <v>17501</v>
      </c>
      <c r="B717">
        <v>1</v>
      </c>
      <c r="C717" t="s">
        <v>93</v>
      </c>
      <c r="D717">
        <v>175</v>
      </c>
      <c r="E717" t="s">
        <v>103</v>
      </c>
    </row>
    <row r="718" spans="1:5" x14ac:dyDescent="0.25">
      <c r="A718">
        <v>17502</v>
      </c>
      <c r="B718">
        <v>2</v>
      </c>
      <c r="C718" t="s">
        <v>92</v>
      </c>
      <c r="D718">
        <v>175</v>
      </c>
      <c r="E718" t="s">
        <v>103</v>
      </c>
    </row>
    <row r="719" spans="1:5" x14ac:dyDescent="0.25">
      <c r="A719">
        <v>17515</v>
      </c>
      <c r="B719">
        <v>15</v>
      </c>
      <c r="C719" t="s">
        <v>88</v>
      </c>
      <c r="D719">
        <v>175</v>
      </c>
      <c r="E719" t="s">
        <v>103</v>
      </c>
    </row>
    <row r="720" spans="1:5" x14ac:dyDescent="0.25">
      <c r="A720">
        <v>17516</v>
      </c>
      <c r="B720">
        <v>16</v>
      </c>
      <c r="C720" t="s">
        <v>87</v>
      </c>
      <c r="D720">
        <v>175</v>
      </c>
      <c r="E720" t="s">
        <v>103</v>
      </c>
    </row>
    <row r="721" spans="1:5" x14ac:dyDescent="0.25">
      <c r="A721">
        <v>17517</v>
      </c>
      <c r="B721">
        <v>17</v>
      </c>
      <c r="C721" t="s">
        <v>86</v>
      </c>
      <c r="D721">
        <v>175</v>
      </c>
      <c r="E721" t="s">
        <v>103</v>
      </c>
    </row>
    <row r="722" spans="1:5" x14ac:dyDescent="0.25">
      <c r="A722">
        <v>17590</v>
      </c>
      <c r="B722">
        <v>90</v>
      </c>
      <c r="C722" t="s">
        <v>83</v>
      </c>
      <c r="D722">
        <v>175</v>
      </c>
      <c r="E722" t="s">
        <v>103</v>
      </c>
    </row>
    <row r="723" spans="1:5" x14ac:dyDescent="0.25">
      <c r="A723">
        <v>17591</v>
      </c>
      <c r="B723">
        <v>91</v>
      </c>
      <c r="C723" t="s">
        <v>82</v>
      </c>
      <c r="D723">
        <v>175</v>
      </c>
      <c r="E723" t="s">
        <v>103</v>
      </c>
    </row>
    <row r="724" spans="1:5" x14ac:dyDescent="0.25">
      <c r="A724">
        <v>17601</v>
      </c>
      <c r="B724">
        <v>1</v>
      </c>
      <c r="C724" t="s">
        <v>93</v>
      </c>
      <c r="D724">
        <v>176</v>
      </c>
      <c r="E724" t="s">
        <v>102</v>
      </c>
    </row>
    <row r="725" spans="1:5" x14ac:dyDescent="0.25">
      <c r="A725">
        <v>17602</v>
      </c>
      <c r="B725">
        <v>2</v>
      </c>
      <c r="C725" t="s">
        <v>92</v>
      </c>
      <c r="D725">
        <v>176</v>
      </c>
      <c r="E725" t="s">
        <v>102</v>
      </c>
    </row>
    <row r="726" spans="1:5" x14ac:dyDescent="0.25">
      <c r="A726">
        <v>17615</v>
      </c>
      <c r="B726">
        <v>15</v>
      </c>
      <c r="C726" t="s">
        <v>88</v>
      </c>
      <c r="D726">
        <v>176</v>
      </c>
      <c r="E726" t="s">
        <v>102</v>
      </c>
    </row>
    <row r="727" spans="1:5" x14ac:dyDescent="0.25">
      <c r="A727">
        <v>17616</v>
      </c>
      <c r="B727">
        <v>16</v>
      </c>
      <c r="C727" t="s">
        <v>87</v>
      </c>
      <c r="D727">
        <v>176</v>
      </c>
      <c r="E727" t="s">
        <v>102</v>
      </c>
    </row>
    <row r="728" spans="1:5" x14ac:dyDescent="0.25">
      <c r="A728">
        <v>17617</v>
      </c>
      <c r="B728">
        <v>17</v>
      </c>
      <c r="C728" t="s">
        <v>86</v>
      </c>
      <c r="D728">
        <v>176</v>
      </c>
      <c r="E728" t="s">
        <v>102</v>
      </c>
    </row>
    <row r="729" spans="1:5" x14ac:dyDescent="0.25">
      <c r="A729">
        <v>17690</v>
      </c>
      <c r="B729">
        <v>90</v>
      </c>
      <c r="C729" t="s">
        <v>83</v>
      </c>
      <c r="D729">
        <v>176</v>
      </c>
      <c r="E729" t="s">
        <v>102</v>
      </c>
    </row>
    <row r="730" spans="1:5" x14ac:dyDescent="0.25">
      <c r="A730">
        <v>17691</v>
      </c>
      <c r="B730">
        <v>91</v>
      </c>
      <c r="C730" t="s">
        <v>82</v>
      </c>
      <c r="D730">
        <v>176</v>
      </c>
      <c r="E730" t="s">
        <v>102</v>
      </c>
    </row>
    <row r="731" spans="1:5" x14ac:dyDescent="0.25">
      <c r="A731">
        <v>17701</v>
      </c>
      <c r="B731">
        <v>1</v>
      </c>
      <c r="C731" t="s">
        <v>93</v>
      </c>
      <c r="D731">
        <v>177</v>
      </c>
      <c r="E731" t="s">
        <v>101</v>
      </c>
    </row>
    <row r="732" spans="1:5" x14ac:dyDescent="0.25">
      <c r="A732">
        <v>17702</v>
      </c>
      <c r="B732">
        <v>2</v>
      </c>
      <c r="C732" t="s">
        <v>92</v>
      </c>
      <c r="D732">
        <v>177</v>
      </c>
      <c r="E732" t="s">
        <v>101</v>
      </c>
    </row>
    <row r="733" spans="1:5" x14ac:dyDescent="0.25">
      <c r="A733">
        <v>17715</v>
      </c>
      <c r="B733">
        <v>15</v>
      </c>
      <c r="C733" t="s">
        <v>88</v>
      </c>
      <c r="D733">
        <v>177</v>
      </c>
      <c r="E733" t="s">
        <v>101</v>
      </c>
    </row>
    <row r="734" spans="1:5" x14ac:dyDescent="0.25">
      <c r="A734">
        <v>17716</v>
      </c>
      <c r="B734">
        <v>16</v>
      </c>
      <c r="C734" t="s">
        <v>87</v>
      </c>
      <c r="D734">
        <v>177</v>
      </c>
      <c r="E734" t="s">
        <v>101</v>
      </c>
    </row>
    <row r="735" spans="1:5" x14ac:dyDescent="0.25">
      <c r="A735">
        <v>17717</v>
      </c>
      <c r="B735">
        <v>17</v>
      </c>
      <c r="C735" t="s">
        <v>86</v>
      </c>
      <c r="D735">
        <v>177</v>
      </c>
      <c r="E735" t="s">
        <v>101</v>
      </c>
    </row>
    <row r="736" spans="1:5" x14ac:dyDescent="0.25">
      <c r="A736">
        <v>17790</v>
      </c>
      <c r="B736">
        <v>90</v>
      </c>
      <c r="C736" t="s">
        <v>83</v>
      </c>
      <c r="D736">
        <v>177</v>
      </c>
      <c r="E736" t="s">
        <v>101</v>
      </c>
    </row>
    <row r="737" spans="1:5" x14ac:dyDescent="0.25">
      <c r="A737">
        <v>17791</v>
      </c>
      <c r="B737">
        <v>91</v>
      </c>
      <c r="C737" t="s">
        <v>82</v>
      </c>
      <c r="D737">
        <v>177</v>
      </c>
      <c r="E737" t="s">
        <v>101</v>
      </c>
    </row>
    <row r="738" spans="1:5" x14ac:dyDescent="0.25">
      <c r="A738">
        <v>17801</v>
      </c>
      <c r="B738">
        <v>1</v>
      </c>
      <c r="C738" t="s">
        <v>93</v>
      </c>
      <c r="D738">
        <v>178</v>
      </c>
      <c r="E738" t="s">
        <v>100</v>
      </c>
    </row>
    <row r="739" spans="1:5" x14ac:dyDescent="0.25">
      <c r="A739">
        <v>17802</v>
      </c>
      <c r="B739">
        <v>2</v>
      </c>
      <c r="C739" t="s">
        <v>92</v>
      </c>
      <c r="D739">
        <v>178</v>
      </c>
      <c r="E739" t="s">
        <v>100</v>
      </c>
    </row>
    <row r="740" spans="1:5" x14ac:dyDescent="0.25">
      <c r="A740">
        <v>17815</v>
      </c>
      <c r="B740">
        <v>15</v>
      </c>
      <c r="C740" t="s">
        <v>88</v>
      </c>
      <c r="D740">
        <v>178</v>
      </c>
      <c r="E740" t="s">
        <v>100</v>
      </c>
    </row>
    <row r="741" spans="1:5" x14ac:dyDescent="0.25">
      <c r="A741">
        <v>17816</v>
      </c>
      <c r="B741">
        <v>16</v>
      </c>
      <c r="C741" t="s">
        <v>87</v>
      </c>
      <c r="D741">
        <v>178</v>
      </c>
      <c r="E741" t="s">
        <v>100</v>
      </c>
    </row>
    <row r="742" spans="1:5" x14ac:dyDescent="0.25">
      <c r="A742">
        <v>17817</v>
      </c>
      <c r="B742">
        <v>17</v>
      </c>
      <c r="C742" t="s">
        <v>86</v>
      </c>
      <c r="D742">
        <v>178</v>
      </c>
      <c r="E742" t="s">
        <v>100</v>
      </c>
    </row>
    <row r="743" spans="1:5" x14ac:dyDescent="0.25">
      <c r="A743">
        <v>17890</v>
      </c>
      <c r="B743">
        <v>90</v>
      </c>
      <c r="C743" t="s">
        <v>83</v>
      </c>
      <c r="D743">
        <v>178</v>
      </c>
      <c r="E743" t="s">
        <v>100</v>
      </c>
    </row>
    <row r="744" spans="1:5" x14ac:dyDescent="0.25">
      <c r="A744">
        <v>17891</v>
      </c>
      <c r="B744">
        <v>91</v>
      </c>
      <c r="C744" t="s">
        <v>82</v>
      </c>
      <c r="D744">
        <v>178</v>
      </c>
      <c r="E744" t="s">
        <v>100</v>
      </c>
    </row>
    <row r="745" spans="1:5" x14ac:dyDescent="0.25">
      <c r="A745">
        <v>18101</v>
      </c>
      <c r="B745">
        <v>1</v>
      </c>
      <c r="C745" t="s">
        <v>93</v>
      </c>
      <c r="D745">
        <v>181</v>
      </c>
      <c r="E745" t="s">
        <v>99</v>
      </c>
    </row>
    <row r="746" spans="1:5" x14ac:dyDescent="0.25">
      <c r="A746">
        <v>18102</v>
      </c>
      <c r="B746">
        <v>2</v>
      </c>
      <c r="C746" t="s">
        <v>92</v>
      </c>
      <c r="D746">
        <v>181</v>
      </c>
      <c r="E746" t="s">
        <v>99</v>
      </c>
    </row>
    <row r="747" spans="1:5" x14ac:dyDescent="0.25">
      <c r="A747">
        <v>18115</v>
      </c>
      <c r="B747">
        <v>15</v>
      </c>
      <c r="C747" t="s">
        <v>88</v>
      </c>
      <c r="D747">
        <v>181</v>
      </c>
      <c r="E747" t="s">
        <v>99</v>
      </c>
    </row>
    <row r="748" spans="1:5" x14ac:dyDescent="0.25">
      <c r="A748">
        <v>18116</v>
      </c>
      <c r="B748">
        <v>16</v>
      </c>
      <c r="C748" t="s">
        <v>87</v>
      </c>
      <c r="D748">
        <v>181</v>
      </c>
      <c r="E748" t="s">
        <v>99</v>
      </c>
    </row>
    <row r="749" spans="1:5" x14ac:dyDescent="0.25">
      <c r="A749">
        <v>18117</v>
      </c>
      <c r="B749">
        <v>17</v>
      </c>
      <c r="C749" t="s">
        <v>86</v>
      </c>
      <c r="D749">
        <v>181</v>
      </c>
      <c r="E749" t="s">
        <v>99</v>
      </c>
    </row>
    <row r="750" spans="1:5" x14ac:dyDescent="0.25">
      <c r="A750">
        <v>18190</v>
      </c>
      <c r="B750">
        <v>90</v>
      </c>
      <c r="C750" t="s">
        <v>83</v>
      </c>
      <c r="D750">
        <v>181</v>
      </c>
      <c r="E750" t="s">
        <v>99</v>
      </c>
    </row>
    <row r="751" spans="1:5" x14ac:dyDescent="0.25">
      <c r="A751">
        <v>18191</v>
      </c>
      <c r="B751">
        <v>91</v>
      </c>
      <c r="C751" t="s">
        <v>82</v>
      </c>
      <c r="D751">
        <v>181</v>
      </c>
      <c r="E751" t="s">
        <v>99</v>
      </c>
    </row>
    <row r="752" spans="1:5" x14ac:dyDescent="0.25">
      <c r="A752">
        <v>18201</v>
      </c>
      <c r="B752">
        <v>1</v>
      </c>
      <c r="C752" t="s">
        <v>93</v>
      </c>
      <c r="D752">
        <v>182</v>
      </c>
      <c r="E752" t="s">
        <v>98</v>
      </c>
    </row>
    <row r="753" spans="1:5" x14ac:dyDescent="0.25">
      <c r="A753">
        <v>18202</v>
      </c>
      <c r="B753">
        <v>2</v>
      </c>
      <c r="C753" t="s">
        <v>92</v>
      </c>
      <c r="D753">
        <v>182</v>
      </c>
      <c r="E753" t="s">
        <v>98</v>
      </c>
    </row>
    <row r="754" spans="1:5" x14ac:dyDescent="0.25">
      <c r="A754">
        <v>18215</v>
      </c>
      <c r="B754">
        <v>15</v>
      </c>
      <c r="C754" t="s">
        <v>88</v>
      </c>
      <c r="D754">
        <v>182</v>
      </c>
      <c r="E754" t="s">
        <v>98</v>
      </c>
    </row>
    <row r="755" spans="1:5" x14ac:dyDescent="0.25">
      <c r="A755">
        <v>18216</v>
      </c>
      <c r="B755">
        <v>16</v>
      </c>
      <c r="C755" t="s">
        <v>87</v>
      </c>
      <c r="D755">
        <v>182</v>
      </c>
      <c r="E755" t="s">
        <v>98</v>
      </c>
    </row>
    <row r="756" spans="1:5" x14ac:dyDescent="0.25">
      <c r="A756">
        <v>18217</v>
      </c>
      <c r="B756">
        <v>17</v>
      </c>
      <c r="C756" t="s">
        <v>86</v>
      </c>
      <c r="D756">
        <v>182</v>
      </c>
      <c r="E756" t="s">
        <v>98</v>
      </c>
    </row>
    <row r="757" spans="1:5" x14ac:dyDescent="0.25">
      <c r="A757">
        <v>18290</v>
      </c>
      <c r="B757">
        <v>90</v>
      </c>
      <c r="C757" t="s">
        <v>83</v>
      </c>
      <c r="D757">
        <v>182</v>
      </c>
      <c r="E757" t="s">
        <v>98</v>
      </c>
    </row>
    <row r="758" spans="1:5" x14ac:dyDescent="0.25">
      <c r="A758">
        <v>18291</v>
      </c>
      <c r="B758">
        <v>91</v>
      </c>
      <c r="C758" t="s">
        <v>82</v>
      </c>
      <c r="D758">
        <v>182</v>
      </c>
      <c r="E758" t="s">
        <v>98</v>
      </c>
    </row>
    <row r="759" spans="1:5" x14ac:dyDescent="0.25">
      <c r="A759">
        <v>18301</v>
      </c>
      <c r="B759">
        <v>1</v>
      </c>
      <c r="C759" t="s">
        <v>93</v>
      </c>
      <c r="D759">
        <v>183</v>
      </c>
      <c r="E759" t="s">
        <v>97</v>
      </c>
    </row>
    <row r="760" spans="1:5" x14ac:dyDescent="0.25">
      <c r="A760">
        <v>18302</v>
      </c>
      <c r="B760">
        <v>2</v>
      </c>
      <c r="C760" t="s">
        <v>92</v>
      </c>
      <c r="D760">
        <v>183</v>
      </c>
      <c r="E760" t="s">
        <v>97</v>
      </c>
    </row>
    <row r="761" spans="1:5" x14ac:dyDescent="0.25">
      <c r="A761">
        <v>18315</v>
      </c>
      <c r="B761">
        <v>15</v>
      </c>
      <c r="C761" t="s">
        <v>88</v>
      </c>
      <c r="D761">
        <v>183</v>
      </c>
      <c r="E761" t="s">
        <v>97</v>
      </c>
    </row>
    <row r="762" spans="1:5" x14ac:dyDescent="0.25">
      <c r="A762">
        <v>18316</v>
      </c>
      <c r="B762">
        <v>16</v>
      </c>
      <c r="C762" t="s">
        <v>87</v>
      </c>
      <c r="D762">
        <v>183</v>
      </c>
      <c r="E762" t="s">
        <v>97</v>
      </c>
    </row>
    <row r="763" spans="1:5" x14ac:dyDescent="0.25">
      <c r="A763">
        <v>18317</v>
      </c>
      <c r="B763">
        <v>17</v>
      </c>
      <c r="C763" t="s">
        <v>86</v>
      </c>
      <c r="D763">
        <v>183</v>
      </c>
      <c r="E763" t="s">
        <v>97</v>
      </c>
    </row>
    <row r="764" spans="1:5" x14ac:dyDescent="0.25">
      <c r="A764">
        <v>18390</v>
      </c>
      <c r="B764">
        <v>90</v>
      </c>
      <c r="C764" t="s">
        <v>83</v>
      </c>
      <c r="D764">
        <v>183</v>
      </c>
      <c r="E764" t="s">
        <v>97</v>
      </c>
    </row>
    <row r="765" spans="1:5" x14ac:dyDescent="0.25">
      <c r="A765">
        <v>18391</v>
      </c>
      <c r="B765">
        <v>91</v>
      </c>
      <c r="C765" t="s">
        <v>82</v>
      </c>
      <c r="D765">
        <v>183</v>
      </c>
      <c r="E765" t="s">
        <v>97</v>
      </c>
    </row>
    <row r="766" spans="1:5" x14ac:dyDescent="0.25">
      <c r="A766">
        <v>18401</v>
      </c>
      <c r="B766">
        <v>1</v>
      </c>
      <c r="C766" t="s">
        <v>93</v>
      </c>
      <c r="D766">
        <v>184</v>
      </c>
      <c r="E766" t="s">
        <v>96</v>
      </c>
    </row>
    <row r="767" spans="1:5" x14ac:dyDescent="0.25">
      <c r="A767">
        <v>18402</v>
      </c>
      <c r="B767">
        <v>2</v>
      </c>
      <c r="C767" t="s">
        <v>92</v>
      </c>
      <c r="D767">
        <v>184</v>
      </c>
      <c r="E767" t="s">
        <v>96</v>
      </c>
    </row>
    <row r="768" spans="1:5" x14ac:dyDescent="0.25">
      <c r="A768">
        <v>18415</v>
      </c>
      <c r="B768">
        <v>15</v>
      </c>
      <c r="C768" t="s">
        <v>88</v>
      </c>
      <c r="D768">
        <v>184</v>
      </c>
      <c r="E768" t="s">
        <v>96</v>
      </c>
    </row>
    <row r="769" spans="1:5" x14ac:dyDescent="0.25">
      <c r="A769">
        <v>18416</v>
      </c>
      <c r="B769">
        <v>16</v>
      </c>
      <c r="C769" t="s">
        <v>87</v>
      </c>
      <c r="D769">
        <v>184</v>
      </c>
      <c r="E769" t="s">
        <v>96</v>
      </c>
    </row>
    <row r="770" spans="1:5" x14ac:dyDescent="0.25">
      <c r="A770">
        <v>18417</v>
      </c>
      <c r="B770">
        <v>17</v>
      </c>
      <c r="C770" t="s">
        <v>86</v>
      </c>
      <c r="D770">
        <v>184</v>
      </c>
      <c r="E770" t="s">
        <v>96</v>
      </c>
    </row>
    <row r="771" spans="1:5" x14ac:dyDescent="0.25">
      <c r="A771">
        <v>18490</v>
      </c>
      <c r="B771">
        <v>90</v>
      </c>
      <c r="C771" t="s">
        <v>83</v>
      </c>
      <c r="D771">
        <v>184</v>
      </c>
      <c r="E771" t="s">
        <v>96</v>
      </c>
    </row>
    <row r="772" spans="1:5" x14ac:dyDescent="0.25">
      <c r="A772">
        <v>18491</v>
      </c>
      <c r="B772">
        <v>91</v>
      </c>
      <c r="C772" t="s">
        <v>82</v>
      </c>
      <c r="D772">
        <v>184</v>
      </c>
      <c r="E772" t="s">
        <v>96</v>
      </c>
    </row>
    <row r="773" spans="1:5" x14ac:dyDescent="0.25">
      <c r="A773">
        <v>18501</v>
      </c>
      <c r="B773">
        <v>1</v>
      </c>
      <c r="C773" t="s">
        <v>93</v>
      </c>
      <c r="D773">
        <v>185</v>
      </c>
      <c r="E773" t="s">
        <v>95</v>
      </c>
    </row>
    <row r="774" spans="1:5" x14ac:dyDescent="0.25">
      <c r="A774">
        <v>18502</v>
      </c>
      <c r="B774">
        <v>2</v>
      </c>
      <c r="C774" t="s">
        <v>92</v>
      </c>
      <c r="D774">
        <v>185</v>
      </c>
      <c r="E774" t="s">
        <v>95</v>
      </c>
    </row>
    <row r="775" spans="1:5" x14ac:dyDescent="0.25">
      <c r="A775">
        <v>18511</v>
      </c>
      <c r="B775">
        <v>11</v>
      </c>
      <c r="C775" t="s">
        <v>91</v>
      </c>
      <c r="D775">
        <v>185</v>
      </c>
      <c r="E775" t="s">
        <v>95</v>
      </c>
    </row>
    <row r="776" spans="1:5" x14ac:dyDescent="0.25">
      <c r="A776">
        <v>18512</v>
      </c>
      <c r="B776">
        <v>12</v>
      </c>
      <c r="C776" t="s">
        <v>90</v>
      </c>
      <c r="D776">
        <v>185</v>
      </c>
      <c r="E776" t="s">
        <v>95</v>
      </c>
    </row>
    <row r="777" spans="1:5" x14ac:dyDescent="0.25">
      <c r="A777">
        <v>18513</v>
      </c>
      <c r="B777">
        <v>13</v>
      </c>
      <c r="C777" t="s">
        <v>89</v>
      </c>
      <c r="D777">
        <v>185</v>
      </c>
      <c r="E777" t="s">
        <v>95</v>
      </c>
    </row>
    <row r="778" spans="1:5" x14ac:dyDescent="0.25">
      <c r="A778">
        <v>18515</v>
      </c>
      <c r="B778">
        <v>15</v>
      </c>
      <c r="C778" t="s">
        <v>88</v>
      </c>
      <c r="D778">
        <v>185</v>
      </c>
      <c r="E778" t="s">
        <v>95</v>
      </c>
    </row>
    <row r="779" spans="1:5" x14ac:dyDescent="0.25">
      <c r="A779">
        <v>18516</v>
      </c>
      <c r="B779">
        <v>16</v>
      </c>
      <c r="C779" t="s">
        <v>87</v>
      </c>
      <c r="D779">
        <v>185</v>
      </c>
      <c r="E779" t="s">
        <v>95</v>
      </c>
    </row>
    <row r="780" spans="1:5" x14ac:dyDescent="0.25">
      <c r="A780">
        <v>18517</v>
      </c>
      <c r="B780">
        <v>17</v>
      </c>
      <c r="C780" t="s">
        <v>86</v>
      </c>
      <c r="D780">
        <v>185</v>
      </c>
      <c r="E780" t="s">
        <v>95</v>
      </c>
    </row>
    <row r="781" spans="1:5" x14ac:dyDescent="0.25">
      <c r="A781">
        <v>18518</v>
      </c>
      <c r="B781">
        <v>18</v>
      </c>
      <c r="C781" t="s">
        <v>85</v>
      </c>
      <c r="D781">
        <v>185</v>
      </c>
      <c r="E781" t="s">
        <v>95</v>
      </c>
    </row>
    <row r="782" spans="1:5" x14ac:dyDescent="0.25">
      <c r="A782">
        <v>18519</v>
      </c>
      <c r="B782">
        <v>19</v>
      </c>
      <c r="C782" t="s">
        <v>84</v>
      </c>
      <c r="D782">
        <v>185</v>
      </c>
      <c r="E782" t="s">
        <v>95</v>
      </c>
    </row>
    <row r="783" spans="1:5" x14ac:dyDescent="0.25">
      <c r="A783">
        <v>18590</v>
      </c>
      <c r="B783">
        <v>90</v>
      </c>
      <c r="C783" t="s">
        <v>83</v>
      </c>
      <c r="D783">
        <v>185</v>
      </c>
      <c r="E783" t="s">
        <v>95</v>
      </c>
    </row>
    <row r="784" spans="1:5" x14ac:dyDescent="0.25">
      <c r="A784">
        <v>18591</v>
      </c>
      <c r="B784">
        <v>91</v>
      </c>
      <c r="C784" t="s">
        <v>82</v>
      </c>
      <c r="D784">
        <v>185</v>
      </c>
      <c r="E784" t="s">
        <v>95</v>
      </c>
    </row>
    <row r="785" spans="1:5" x14ac:dyDescent="0.25">
      <c r="A785">
        <v>100001</v>
      </c>
      <c r="B785">
        <v>1</v>
      </c>
      <c r="C785" t="s">
        <v>93</v>
      </c>
      <c r="D785">
        <v>1000</v>
      </c>
      <c r="E785" t="s">
        <v>94</v>
      </c>
    </row>
    <row r="786" spans="1:5" x14ac:dyDescent="0.25">
      <c r="A786">
        <v>100002</v>
      </c>
      <c r="B786">
        <v>2</v>
      </c>
      <c r="C786" t="s">
        <v>92</v>
      </c>
      <c r="D786">
        <v>1000</v>
      </c>
      <c r="E786" t="s">
        <v>94</v>
      </c>
    </row>
    <row r="787" spans="1:5" x14ac:dyDescent="0.25">
      <c r="A787">
        <v>100011</v>
      </c>
      <c r="B787">
        <v>11</v>
      </c>
      <c r="C787" t="s">
        <v>91</v>
      </c>
      <c r="D787">
        <v>1000</v>
      </c>
      <c r="E787" t="s">
        <v>94</v>
      </c>
    </row>
    <row r="788" spans="1:5" x14ac:dyDescent="0.25">
      <c r="A788">
        <v>100012</v>
      </c>
      <c r="B788">
        <v>12</v>
      </c>
      <c r="C788" t="s">
        <v>90</v>
      </c>
      <c r="D788">
        <v>1000</v>
      </c>
      <c r="E788" t="s">
        <v>94</v>
      </c>
    </row>
    <row r="789" spans="1:5" x14ac:dyDescent="0.25">
      <c r="A789">
        <v>100013</v>
      </c>
      <c r="B789">
        <v>13</v>
      </c>
      <c r="C789" t="s">
        <v>89</v>
      </c>
      <c r="D789">
        <v>1000</v>
      </c>
      <c r="E789" t="s">
        <v>94</v>
      </c>
    </row>
    <row r="790" spans="1:5" x14ac:dyDescent="0.25">
      <c r="A790">
        <v>100015</v>
      </c>
      <c r="B790">
        <v>15</v>
      </c>
      <c r="C790" t="s">
        <v>88</v>
      </c>
      <c r="D790">
        <v>1000</v>
      </c>
      <c r="E790" t="s">
        <v>94</v>
      </c>
    </row>
    <row r="791" spans="1:5" x14ac:dyDescent="0.25">
      <c r="A791">
        <v>100016</v>
      </c>
      <c r="B791">
        <v>16</v>
      </c>
      <c r="C791" t="s">
        <v>87</v>
      </c>
      <c r="D791">
        <v>1000</v>
      </c>
      <c r="E791" t="s">
        <v>94</v>
      </c>
    </row>
    <row r="792" spans="1:5" x14ac:dyDescent="0.25">
      <c r="A792">
        <v>100017</v>
      </c>
      <c r="B792">
        <v>17</v>
      </c>
      <c r="C792" t="s">
        <v>86</v>
      </c>
      <c r="D792">
        <v>1000</v>
      </c>
      <c r="E792" t="s">
        <v>94</v>
      </c>
    </row>
    <row r="793" spans="1:5" x14ac:dyDescent="0.25">
      <c r="A793">
        <v>100018</v>
      </c>
      <c r="B793">
        <v>18</v>
      </c>
      <c r="C793" t="s">
        <v>85</v>
      </c>
      <c r="D793">
        <v>1000</v>
      </c>
      <c r="E793" t="s">
        <v>94</v>
      </c>
    </row>
    <row r="794" spans="1:5" x14ac:dyDescent="0.25">
      <c r="A794">
        <v>100019</v>
      </c>
      <c r="B794">
        <v>19</v>
      </c>
      <c r="C794" t="s">
        <v>84</v>
      </c>
      <c r="D794">
        <v>1000</v>
      </c>
      <c r="E794" t="s">
        <v>94</v>
      </c>
    </row>
    <row r="795" spans="1:5" x14ac:dyDescent="0.25">
      <c r="A795">
        <v>100090</v>
      </c>
      <c r="B795">
        <v>90</v>
      </c>
      <c r="C795" t="s">
        <v>83</v>
      </c>
      <c r="D795">
        <v>1000</v>
      </c>
      <c r="E795" t="s">
        <v>94</v>
      </c>
    </row>
    <row r="796" spans="1:5" x14ac:dyDescent="0.25">
      <c r="A796">
        <v>100091</v>
      </c>
      <c r="B796">
        <v>91</v>
      </c>
      <c r="C796" t="s">
        <v>82</v>
      </c>
      <c r="D796">
        <v>1000</v>
      </c>
      <c r="E796" t="s">
        <v>94</v>
      </c>
    </row>
    <row r="797" spans="1:5" x14ac:dyDescent="0.25">
      <c r="A797">
        <v>150001</v>
      </c>
      <c r="B797">
        <v>1</v>
      </c>
      <c r="C797" t="s">
        <v>93</v>
      </c>
      <c r="D797">
        <v>1500</v>
      </c>
      <c r="E797" t="s">
        <v>81</v>
      </c>
    </row>
    <row r="798" spans="1:5" x14ac:dyDescent="0.25">
      <c r="A798">
        <v>150002</v>
      </c>
      <c r="B798">
        <v>2</v>
      </c>
      <c r="C798" t="s">
        <v>92</v>
      </c>
      <c r="D798">
        <v>1500</v>
      </c>
      <c r="E798" t="s">
        <v>81</v>
      </c>
    </row>
    <row r="799" spans="1:5" x14ac:dyDescent="0.25">
      <c r="A799">
        <v>150011</v>
      </c>
      <c r="B799">
        <v>11</v>
      </c>
      <c r="C799" t="s">
        <v>91</v>
      </c>
      <c r="D799">
        <v>1500</v>
      </c>
      <c r="E799" t="s">
        <v>81</v>
      </c>
    </row>
    <row r="800" spans="1:5" x14ac:dyDescent="0.25">
      <c r="A800">
        <v>150012</v>
      </c>
      <c r="B800">
        <v>12</v>
      </c>
      <c r="C800" t="s">
        <v>90</v>
      </c>
      <c r="D800">
        <v>1500</v>
      </c>
      <c r="E800" t="s">
        <v>81</v>
      </c>
    </row>
    <row r="801" spans="1:5" x14ac:dyDescent="0.25">
      <c r="A801">
        <v>150013</v>
      </c>
      <c r="B801">
        <v>13</v>
      </c>
      <c r="C801" t="s">
        <v>89</v>
      </c>
      <c r="D801">
        <v>1500</v>
      </c>
      <c r="E801" t="s">
        <v>81</v>
      </c>
    </row>
    <row r="802" spans="1:5" x14ac:dyDescent="0.25">
      <c r="A802">
        <v>150015</v>
      </c>
      <c r="B802">
        <v>15</v>
      </c>
      <c r="C802" t="s">
        <v>88</v>
      </c>
      <c r="D802">
        <v>1500</v>
      </c>
      <c r="E802" t="s">
        <v>81</v>
      </c>
    </row>
    <row r="803" spans="1:5" x14ac:dyDescent="0.25">
      <c r="A803">
        <v>150016</v>
      </c>
      <c r="B803">
        <v>16</v>
      </c>
      <c r="C803" t="s">
        <v>87</v>
      </c>
      <c r="D803">
        <v>1500</v>
      </c>
      <c r="E803" t="s">
        <v>81</v>
      </c>
    </row>
    <row r="804" spans="1:5" x14ac:dyDescent="0.25">
      <c r="A804">
        <v>150017</v>
      </c>
      <c r="B804">
        <v>17</v>
      </c>
      <c r="C804" t="s">
        <v>86</v>
      </c>
      <c r="D804">
        <v>1500</v>
      </c>
      <c r="E804" t="s">
        <v>81</v>
      </c>
    </row>
    <row r="805" spans="1:5" x14ac:dyDescent="0.25">
      <c r="A805">
        <v>150018</v>
      </c>
      <c r="B805">
        <v>18</v>
      </c>
      <c r="C805" t="s">
        <v>85</v>
      </c>
      <c r="D805">
        <v>1500</v>
      </c>
      <c r="E805" t="s">
        <v>81</v>
      </c>
    </row>
    <row r="806" spans="1:5" x14ac:dyDescent="0.25">
      <c r="A806">
        <v>150019</v>
      </c>
      <c r="B806">
        <v>19</v>
      </c>
      <c r="C806" t="s">
        <v>84</v>
      </c>
      <c r="D806">
        <v>1500</v>
      </c>
      <c r="E806" t="s">
        <v>81</v>
      </c>
    </row>
    <row r="807" spans="1:5" x14ac:dyDescent="0.25">
      <c r="A807">
        <v>150090</v>
      </c>
      <c r="B807">
        <v>90</v>
      </c>
      <c r="C807" t="s">
        <v>83</v>
      </c>
      <c r="D807">
        <v>1500</v>
      </c>
      <c r="E807" t="s">
        <v>81</v>
      </c>
    </row>
    <row r="808" spans="1:5" x14ac:dyDescent="0.25">
      <c r="A808">
        <v>150091</v>
      </c>
      <c r="B808">
        <v>91</v>
      </c>
      <c r="C808" t="s">
        <v>82</v>
      </c>
      <c r="D808">
        <v>1500</v>
      </c>
      <c r="E80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235</v>
      </c>
      <c r="C1" t="s">
        <v>234</v>
      </c>
      <c r="D1" t="s">
        <v>233</v>
      </c>
    </row>
    <row r="2" spans="1:4" x14ac:dyDescent="0.25">
      <c r="A2">
        <v>21</v>
      </c>
      <c r="B2" t="s">
        <v>232</v>
      </c>
      <c r="C2">
        <v>25</v>
      </c>
      <c r="D2" t="s">
        <v>231</v>
      </c>
    </row>
    <row r="3" spans="1:4" x14ac:dyDescent="0.25">
      <c r="A3">
        <v>42</v>
      </c>
      <c r="B3" t="s">
        <v>230</v>
      </c>
      <c r="C3">
        <v>40</v>
      </c>
      <c r="D3" t="s">
        <v>229</v>
      </c>
    </row>
    <row r="4" spans="1:4" x14ac:dyDescent="0.25">
      <c r="A4">
        <v>52</v>
      </c>
      <c r="B4" t="s">
        <v>228</v>
      </c>
      <c r="C4">
        <v>50</v>
      </c>
      <c r="D4" t="s">
        <v>227</v>
      </c>
    </row>
    <row r="5" spans="1:4" x14ac:dyDescent="0.25">
      <c r="A5">
        <v>61</v>
      </c>
      <c r="B5" t="s">
        <v>226</v>
      </c>
      <c r="C5">
        <v>60</v>
      </c>
      <c r="D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TemplateRevised</vt:lpstr>
      <vt:lpstr>Template</vt:lpstr>
      <vt:lpstr>HourDay</vt:lpstr>
      <vt:lpstr>OperatingModes</vt:lpstr>
      <vt:lpstr>PollutantProcess</vt:lpstr>
      <vt:lpstr>SourceUseType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Anjie</dc:creator>
  <cp:lastModifiedBy>Anjie</cp:lastModifiedBy>
  <dcterms:modified xsi:type="dcterms:W3CDTF">2018-05-26T00:36:01Z</dcterms:modified>
</cp:coreProperties>
</file>