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isho\OneDrive\Desktop\ai academy\data mining\wk 8\"/>
    </mc:Choice>
  </mc:AlternateContent>
  <xr:revisionPtr revIDLastSave="0" documentId="13_ncr:1_{EDB5D844-2E38-4267-ABB7-B3374199C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F6" i="1"/>
  <c r="C6" i="1"/>
  <c r="B6" i="1"/>
  <c r="G3" i="1"/>
  <c r="G4" i="1"/>
  <c r="G5" i="1"/>
  <c r="F3" i="1"/>
  <c r="F4" i="1"/>
  <c r="F5" i="1"/>
  <c r="E3" i="1"/>
  <c r="E4" i="1"/>
  <c r="E5" i="1"/>
  <c r="G2" i="1"/>
  <c r="G6" i="1" s="1"/>
  <c r="F2" i="1"/>
  <c r="E2" i="1"/>
  <c r="E6" i="1" s="1"/>
  <c r="B13" i="1" l="1"/>
  <c r="H5" i="1" l="1"/>
  <c r="H4" i="1"/>
  <c r="H3" i="1"/>
  <c r="H2" i="1"/>
  <c r="H6" i="1" s="1"/>
  <c r="B10" i="1" s="1"/>
  <c r="K3" i="1" s="1"/>
  <c r="L3" i="1" s="1"/>
  <c r="M3" i="1" s="1"/>
  <c r="K2" i="1" l="1"/>
  <c r="L2" i="1" s="1"/>
  <c r="M2" i="1" s="1"/>
  <c r="K5" i="1"/>
  <c r="L5" i="1" s="1"/>
  <c r="M5" i="1" s="1"/>
  <c r="K4" i="1"/>
  <c r="L4" i="1" s="1"/>
  <c r="M4" i="1" s="1"/>
  <c r="M6" i="1" l="1"/>
  <c r="M8" i="1" s="1"/>
</calcChain>
</file>

<file path=xl/sharedStrings.xml><?xml version="1.0" encoding="utf-8"?>
<sst xmlns="http://schemas.openxmlformats.org/spreadsheetml/2006/main" count="19" uniqueCount="19">
  <si>
    <t>X</t>
  </si>
  <si>
    <t>Y</t>
  </si>
  <si>
    <t>XY</t>
  </si>
  <si>
    <t>X^2</t>
  </si>
  <si>
    <t>Y^2</t>
  </si>
  <si>
    <t>Sum</t>
  </si>
  <si>
    <t>w1(m)</t>
  </si>
  <si>
    <t>count</t>
  </si>
  <si>
    <t>Predicted Y</t>
  </si>
  <si>
    <t>Y Diff</t>
  </si>
  <si>
    <t>Y Diff Squ</t>
  </si>
  <si>
    <t>avg</t>
  </si>
  <si>
    <t>RMSE</t>
  </si>
  <si>
    <t>W0(b)</t>
  </si>
  <si>
    <t>Y-w1*X</t>
  </si>
  <si>
    <t>Part B:</t>
  </si>
  <si>
    <t>Part A:</t>
  </si>
  <si>
    <t>Explanation:</t>
  </si>
  <si>
    <t>We use the formulas above to calculate w1 first, and then to calculate w0 using w1. It's easiest to calculate each of the quantities we are summing for each instance (e.g. x^2, x*y), and then sum them, as in the upper table. We then calculate RMSE using the forumla given, calculating the predicted value, error and squared error for each instance.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</si>
</sst>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839457567804022E-2"/>
                  <c:y val="-9.8934820647419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D-41BE-88B0-119CEFE6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31152"/>
        <c:axId val="1520631984"/>
      </c:scatterChart>
      <c:valAx>
        <c:axId val="1520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1984"/>
        <c:crosses val="autoZero"/>
        <c:crossBetween val="midCat"/>
      </c:valAx>
      <c:valAx>
        <c:axId val="15206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9</xdr:row>
      <xdr:rowOff>109537</xdr:rowOff>
    </xdr:from>
    <xdr:to>
      <xdr:col>19</xdr:col>
      <xdr:colOff>304800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1BBE7-24B6-4D22-87B5-2E3CCB07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11</xdr:row>
      <xdr:rowOff>152400</xdr:rowOff>
    </xdr:from>
    <xdr:to>
      <xdr:col>7</xdr:col>
      <xdr:colOff>47625</xdr:colOff>
      <xdr:row>15</xdr:row>
      <xdr:rowOff>74113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0">
              <a:extLst>
                <a:ext uri="{FF2B5EF4-FFF2-40B4-BE49-F238E27FC236}">
                  <a16:creationId xmlns:a16="http://schemas.microsoft.com/office/drawing/2014/main" id="{A1E2EE69-22A9-417D-80BB-9BBB522C9FD2}"/>
                </a:ext>
              </a:extLst>
            </xdr:cNvPr>
            <xdr:cNvSpPr txBox="1"/>
          </xdr:nvSpPr>
          <xdr:spPr>
            <a:xfrm>
              <a:off x="1428750" y="2247900"/>
              <a:ext cx="2886075" cy="6837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U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7"/>
                                  </m:r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nary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US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Sup>
                              <m:sSub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supHide m:val="on"/>
                                        <m:ctrl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7"/>
                                          </m:rPr>
                                          <a:rPr lang="en-US" sz="18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sz="18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0">
              <a:extLst>
                <a:ext uri="{FF2B5EF4-FFF2-40B4-BE49-F238E27FC236}">
                  <a16:creationId xmlns:a16="http://schemas.microsoft.com/office/drawing/2014/main" id="{A1E2EE69-22A9-417D-80BB-9BBB522C9FD2}"/>
                </a:ext>
              </a:extLst>
            </xdr:cNvPr>
            <xdr:cNvSpPr txBox="1"/>
          </xdr:nvSpPr>
          <xdr:spPr>
            <a:xfrm>
              <a:off x="1428750" y="2247900"/>
              <a:ext cx="2886075" cy="6837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𝑤_1=(𝑛∑_𝑖▒〖𝑥_𝑖 𝑦_𝑖−∑_</a:t>
              </a:r>
              <a:r>
                <a:rPr lang="en-US" sz="1800" i="0">
                  <a:latin typeface="Cambria Math" panose="02040503050406030204" pitchFamily="18" charset="0"/>
                </a:rPr>
                <a:t>𝑖</a:t>
              </a:r>
              <a:r>
                <a:rPr lang="en-US" sz="1800" b="0" i="0">
                  <a:latin typeface="Cambria Math" panose="02040503050406030204" pitchFamily="18" charset="0"/>
                </a:rPr>
                <a:t>▒〖</a:t>
              </a:r>
              <a:r>
                <a:rPr lang="en-US" sz="1800" i="0">
                  <a:latin typeface="Cambria Math" panose="02040503050406030204" pitchFamily="18" charset="0"/>
                </a:rPr>
                <a:t>𝑥_𝑖 ∑</a:t>
              </a:r>
              <a:r>
                <a:rPr lang="en-US" sz="1800" b="0" i="0">
                  <a:latin typeface="Cambria Math" panose="02040503050406030204" pitchFamily="18" charset="0"/>
                </a:rPr>
                <a:t>▒𝑦_𝑖 〗〗)/(𝑛∑_𝑖▒〖𝑥_𝑖^2−(∑_𝑖▒𝑥_𝑖 )^2 〗)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2</xdr:col>
      <xdr:colOff>323850</xdr:colOff>
      <xdr:row>7</xdr:row>
      <xdr:rowOff>152400</xdr:rowOff>
    </xdr:from>
    <xdr:to>
      <xdr:col>5</xdr:col>
      <xdr:colOff>523875</xdr:colOff>
      <xdr:row>10</xdr:row>
      <xdr:rowOff>116368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29">
              <a:extLst>
                <a:ext uri="{FF2B5EF4-FFF2-40B4-BE49-F238E27FC236}">
                  <a16:creationId xmlns:a16="http://schemas.microsoft.com/office/drawing/2014/main" id="{EFA7E277-7027-4284-B7C7-EE263982C64A}"/>
                </a:ext>
              </a:extLst>
            </xdr:cNvPr>
            <xdr:cNvSpPr txBox="1"/>
          </xdr:nvSpPr>
          <xdr:spPr>
            <a:xfrm>
              <a:off x="1543050" y="1485900"/>
              <a:ext cx="2028825" cy="535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pHide m:val="on"/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en-US" sz="18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8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29">
              <a:extLst>
                <a:ext uri="{FF2B5EF4-FFF2-40B4-BE49-F238E27FC236}">
                  <a16:creationId xmlns:a16="http://schemas.microsoft.com/office/drawing/2014/main" id="{EFA7E277-7027-4284-B7C7-EE263982C64A}"/>
                </a:ext>
              </a:extLst>
            </xdr:cNvPr>
            <xdr:cNvSpPr txBox="1"/>
          </xdr:nvSpPr>
          <xdr:spPr>
            <a:xfrm>
              <a:off x="1543050" y="1485900"/>
              <a:ext cx="2028825" cy="5354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𝑤_0=</a:t>
              </a:r>
              <a:r>
                <a:rPr lang="en-US" sz="1800" i="0">
                  <a:latin typeface="Cambria Math" panose="02040503050406030204" pitchFamily="18" charset="0"/>
                </a:rPr>
                <a:t>(∑_𝑖▒〖(𝑦_𝑖−𝑤_1 𝑥_𝑖)〗)/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13</xdr:col>
      <xdr:colOff>257175</xdr:colOff>
      <xdr:row>2</xdr:row>
      <xdr:rowOff>9525</xdr:rowOff>
    </xdr:from>
    <xdr:to>
      <xdr:col>18</xdr:col>
      <xdr:colOff>267786</xdr:colOff>
      <xdr:row>6</xdr:row>
      <xdr:rowOff>156877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631E66-3F61-4146-AD4B-ED8118FA5631}"/>
                </a:ext>
              </a:extLst>
            </xdr:cNvPr>
            <xdr:cNvSpPr txBox="1"/>
          </xdr:nvSpPr>
          <xdr:spPr>
            <a:xfrm>
              <a:off x="8324850" y="390525"/>
              <a:ext cx="3058611" cy="9093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𝑅𝑀𝑆𝐸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15"/>
                                  </m:r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m:rPr>
                                    <m:brk m:alnAt="15"/>
                                  </m:r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sz="20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20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200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en-US" sz="20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  <m:t>𝑓</m:t>
                                        </m:r>
                                        <m:d>
                                          <m:dPr>
                                            <m:ctrlPr>
                                              <a:rPr lang="en-US" sz="2000" b="1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en-US" sz="200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n-US" sz="2000" b="1" i="1">
                                                    <a:latin typeface="Cambria Math" panose="02040503050406030204" pitchFamily="18" charset="0"/>
                                                  </a:rPr>
                                                  <m:t>𝒙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n-US" sz="2000" i="1">
                                                    <a:latin typeface="Cambria Math" panose="02040503050406030204" pitchFamily="18" charset="0"/>
                                                  </a:rPr>
                                                  <m:t>𝑖</m:t>
                                                </m:r>
                                              </m:sub>
                                            </m:sSub>
                                          </m:e>
                                        </m:d>
                                      </m:e>
                                    </m:d>
                                  </m:e>
                                  <m:sup>
                                    <m:r>
                                      <a:rPr lang="en-US" sz="20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A631E66-3F61-4146-AD4B-ED8118FA5631}"/>
                </a:ext>
              </a:extLst>
            </xdr:cNvPr>
            <xdr:cNvSpPr txBox="1"/>
          </xdr:nvSpPr>
          <xdr:spPr>
            <a:xfrm>
              <a:off x="8324850" y="390525"/>
              <a:ext cx="3058611" cy="9093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𝑅𝑀𝑆𝐸=√((∑_</a:t>
              </a:r>
              <a:r>
                <a:rPr lang="en-US" sz="2000" i="0">
                  <a:latin typeface="Cambria Math" panose="02040503050406030204" pitchFamily="18" charset="0"/>
                </a:rPr>
                <a:t>𝑖^𝑛</a:t>
              </a:r>
              <a:r>
                <a:rPr lang="en-US" sz="2000" b="1" i="0">
                  <a:latin typeface="Cambria Math" panose="02040503050406030204" pitchFamily="18" charset="0"/>
                </a:rPr>
                <a:t>▒(</a:t>
              </a:r>
              <a:r>
                <a:rPr lang="en-US" sz="2000" i="0">
                  <a:latin typeface="Cambria Math" panose="02040503050406030204" pitchFamily="18" charset="0"/>
                </a:rPr>
                <a:t>𝑦_𝑖−𝑓</a:t>
              </a:r>
              <a:r>
                <a:rPr lang="en-US" sz="2000" b="1" i="0">
                  <a:latin typeface="Cambria Math" panose="02040503050406030204" pitchFamily="18" charset="0"/>
                </a:rPr>
                <a:t>(𝒙_</a:t>
              </a:r>
              <a:r>
                <a:rPr lang="en-US" sz="2000" i="0">
                  <a:latin typeface="Cambria Math" panose="02040503050406030204" pitchFamily="18" charset="0"/>
                </a:rPr>
                <a:t>𝑖</a:t>
              </a:r>
              <a:r>
                <a:rPr lang="en-US" sz="2000" b="1" i="0">
                  <a:latin typeface="Cambria Math" panose="02040503050406030204" pitchFamily="18" charset="0"/>
                </a:rPr>
                <a:t> ))^</a:t>
              </a:r>
              <a:r>
                <a:rPr lang="en-US" sz="2000" i="0">
                  <a:latin typeface="Cambria Math" panose="02040503050406030204" pitchFamily="18" charset="0"/>
                </a:rPr>
                <a:t>2</a:t>
              </a:r>
              <a:r>
                <a:rPr lang="en-US" sz="2000" b="1" i="0">
                  <a:latin typeface="Cambria Math" panose="02040503050406030204" pitchFamily="18" charset="0"/>
                </a:rPr>
                <a:t> )/</a:t>
              </a:r>
              <a:r>
                <a:rPr lang="en-US" sz="200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20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T5" sqref="T5"/>
    </sheetView>
  </sheetViews>
  <sheetFormatPr defaultRowHeight="15" x14ac:dyDescent="0.25"/>
  <cols>
    <col min="1" max="1" width="12" bestFit="1" customWidth="1"/>
    <col min="11" max="11" width="11" bestFit="1" customWidth="1"/>
    <col min="13" max="13" width="9.42578125" bestFit="1" customWidth="1"/>
  </cols>
  <sheetData>
    <row r="1" spans="1:13" x14ac:dyDescent="0.25">
      <c r="A1" s="1" t="s">
        <v>16</v>
      </c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14</v>
      </c>
      <c r="J1" s="1" t="s">
        <v>15</v>
      </c>
      <c r="K1" t="s">
        <v>8</v>
      </c>
      <c r="L1" t="s">
        <v>9</v>
      </c>
      <c r="M1" t="s">
        <v>10</v>
      </c>
    </row>
    <row r="2" spans="1:13" x14ac:dyDescent="0.25">
      <c r="B2">
        <v>2</v>
      </c>
      <c r="C2">
        <v>5</v>
      </c>
      <c r="E2">
        <f>B2*C2</f>
        <v>10</v>
      </c>
      <c r="F2">
        <f>B2^2</f>
        <v>4</v>
      </c>
      <c r="G2">
        <f>C2^2</f>
        <v>25</v>
      </c>
      <c r="H2">
        <f>C2-B2*$B$13</f>
        <v>4.5999999999999996</v>
      </c>
      <c r="K2">
        <f>B$13*B2+B$10</f>
        <v>-0.9</v>
      </c>
      <c r="L2">
        <f>K2-C2</f>
        <v>-5.9</v>
      </c>
      <c r="M2">
        <f>L2^2</f>
        <v>34.81</v>
      </c>
    </row>
    <row r="3" spans="1:13" x14ac:dyDescent="0.25">
      <c r="B3">
        <v>0</v>
      </c>
      <c r="C3">
        <v>-2</v>
      </c>
      <c r="E3">
        <f t="shared" ref="E3:E5" si="0">B3*C3</f>
        <v>0</v>
      </c>
      <c r="F3">
        <f t="shared" ref="F3:F5" si="1">B3^2</f>
        <v>0</v>
      </c>
      <c r="G3">
        <f t="shared" ref="G3:G5" si="2">C3^2</f>
        <v>4</v>
      </c>
      <c r="H3">
        <f t="shared" ref="H3:H5" si="3">C3-B3*$B$13</f>
        <v>-2</v>
      </c>
      <c r="K3">
        <f t="shared" ref="K3:K5" si="4">B$13*B3+B$10</f>
        <v>-1.3</v>
      </c>
      <c r="L3">
        <f t="shared" ref="L3:L5" si="5">K3-C3</f>
        <v>0.7</v>
      </c>
      <c r="M3">
        <f t="shared" ref="M3:M5" si="6">L3^2</f>
        <v>0.48999999999999994</v>
      </c>
    </row>
    <row r="4" spans="1:13" x14ac:dyDescent="0.25">
      <c r="B4">
        <v>1</v>
      </c>
      <c r="C4">
        <v>-3</v>
      </c>
      <c r="E4">
        <f t="shared" si="0"/>
        <v>-3</v>
      </c>
      <c r="F4">
        <f t="shared" si="1"/>
        <v>1</v>
      </c>
      <c r="G4">
        <f t="shared" si="2"/>
        <v>9</v>
      </c>
      <c r="H4">
        <f t="shared" si="3"/>
        <v>-3.2</v>
      </c>
      <c r="K4">
        <f t="shared" si="4"/>
        <v>-1.1000000000000001</v>
      </c>
      <c r="L4">
        <f t="shared" si="5"/>
        <v>1.9</v>
      </c>
      <c r="M4">
        <f t="shared" si="6"/>
        <v>3.61</v>
      </c>
    </row>
    <row r="5" spans="1:13" x14ac:dyDescent="0.25">
      <c r="B5">
        <v>3</v>
      </c>
      <c r="C5">
        <v>-4</v>
      </c>
      <c r="E5">
        <f t="shared" si="0"/>
        <v>-12</v>
      </c>
      <c r="F5">
        <f t="shared" si="1"/>
        <v>9</v>
      </c>
      <c r="G5">
        <f t="shared" si="2"/>
        <v>16</v>
      </c>
      <c r="H5">
        <f t="shared" si="3"/>
        <v>-4.5999999999999996</v>
      </c>
      <c r="K5">
        <f t="shared" si="4"/>
        <v>-0.7</v>
      </c>
      <c r="L5">
        <f t="shared" si="5"/>
        <v>3.3</v>
      </c>
      <c r="M5">
        <f t="shared" si="6"/>
        <v>10.889999999999999</v>
      </c>
    </row>
    <row r="6" spans="1:13" x14ac:dyDescent="0.25">
      <c r="A6" t="s">
        <v>5</v>
      </c>
      <c r="B6">
        <f>SUM(B2:B5)</f>
        <v>6</v>
      </c>
      <c r="C6">
        <f>SUM(C2:C5)</f>
        <v>-4</v>
      </c>
      <c r="E6">
        <f>SUM(E2:E5)</f>
        <v>-5</v>
      </c>
      <c r="F6">
        <f t="shared" ref="F6:H6" si="7">SUM(F2:F5)</f>
        <v>14</v>
      </c>
      <c r="G6">
        <f t="shared" si="7"/>
        <v>54</v>
      </c>
      <c r="H6">
        <f t="shared" si="7"/>
        <v>-5.2</v>
      </c>
      <c r="L6" t="s">
        <v>11</v>
      </c>
      <c r="M6">
        <f>SUM(M2:M5)/B7</f>
        <v>12.450000000000001</v>
      </c>
    </row>
    <row r="7" spans="1:13" x14ac:dyDescent="0.25">
      <c r="A7" t="s">
        <v>7</v>
      </c>
      <c r="B7">
        <f>COUNT(B2:B5)</f>
        <v>4</v>
      </c>
    </row>
    <row r="8" spans="1:13" x14ac:dyDescent="0.25">
      <c r="L8" t="s">
        <v>12</v>
      </c>
      <c r="M8">
        <f>SQRT(M6)</f>
        <v>3.5284557528754701</v>
      </c>
    </row>
    <row r="10" spans="1:13" x14ac:dyDescent="0.25">
      <c r="A10" t="s">
        <v>13</v>
      </c>
      <c r="B10">
        <f>H6/4</f>
        <v>-1.3</v>
      </c>
    </row>
    <row r="13" spans="1:13" x14ac:dyDescent="0.25">
      <c r="A13" t="s">
        <v>6</v>
      </c>
      <c r="B13">
        <f>(B7*E6-B6*C6)/(B7*F6-B6^2)</f>
        <v>0.2</v>
      </c>
    </row>
    <row r="18" spans="1:7" ht="112.5" customHeight="1" x14ac:dyDescent="0.25">
      <c r="A18" s="1" t="s">
        <v>17</v>
      </c>
      <c r="B18" s="2" t="s">
        <v>18</v>
      </c>
      <c r="C18" s="2"/>
      <c r="D18" s="2"/>
      <c r="E18" s="2"/>
      <c r="F18" s="2"/>
      <c r="G18" s="2"/>
    </row>
  </sheetData>
  <mergeCells count="1">
    <mergeCell ref="B18:G18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martin</dc:creator>
  <cp:lastModifiedBy>travis martin</cp:lastModifiedBy>
  <dcterms:created xsi:type="dcterms:W3CDTF">2015-06-05T18:17:20Z</dcterms:created>
  <dcterms:modified xsi:type="dcterms:W3CDTF">2022-05-06T17:37:07Z</dcterms:modified>
</cp:coreProperties>
</file>