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8_{0CFE0700-1FB7-E448-B379-4FD066DF7746}" xr6:coauthVersionLast="47" xr6:coauthVersionMax="47" xr10:uidLastSave="{00000000-0000-0000-0000-000000000000}"/>
  <bookViews>
    <workbookView xWindow="0" yWindow="500" windowWidth="28800" windowHeight="15720" activeTab="1" xr2:uid="{FBEE0547-C1DD-4B7A-A3EB-2BA1446463BC}"/>
  </bookViews>
  <sheets>
    <sheet name="Copyright" sheetId="5" state="hidden" r:id="rId1"/>
    <sheet name="Data" sheetId="10" r:id="rId2"/>
    <sheet name="Data Instructions" sheetId="26" r:id="rId3"/>
    <sheet name="AutoFit" sheetId="25" state="hidden" r:id="rId4"/>
    <sheet name="Remove Duplicates" sheetId="12" state="hidden" r:id="rId5"/>
    <sheet name="Trim Extra Spaces" sheetId="13" state="hidden" r:id="rId6"/>
    <sheet name="Eliminate Blank Cells" sheetId="14" state="hidden" r:id="rId7"/>
    <sheet name="Spell Check" sheetId="15" state="hidden" r:id="rId8"/>
    <sheet name="Data Validation" sheetId="18" state="hidden" r:id="rId9"/>
    <sheet name="Table" sheetId="19" state="hidden" r:id="rId10"/>
    <sheet name="IFERROR" sheetId="21" state="hidden" r:id="rId11"/>
    <sheet name="Number Format" sheetId="22" state="hidden" r:id="rId12"/>
    <sheet name="Find &amp; Replace" sheetId="23" state="hidden" r:id="rId13"/>
    <sheet name="More Resources" sheetId="1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0" l="1"/>
  <c r="I29" i="10"/>
  <c r="G29" i="10"/>
  <c r="I3" i="10"/>
  <c r="I5" i="10"/>
  <c r="I6" i="10"/>
  <c r="I7" i="10"/>
  <c r="I8" i="10"/>
  <c r="I9" i="10"/>
  <c r="I11" i="10"/>
  <c r="I12" i="10"/>
  <c r="I13" i="10"/>
  <c r="I15" i="10"/>
  <c r="I16" i="10"/>
  <c r="I17" i="10"/>
  <c r="I18" i="10"/>
  <c r="I19" i="10"/>
  <c r="I20" i="10"/>
  <c r="I22" i="10"/>
  <c r="I23" i="10"/>
  <c r="I24" i="10"/>
  <c r="I25" i="10"/>
  <c r="I26" i="10"/>
  <c r="I27" i="10"/>
  <c r="I28" i="10"/>
  <c r="I2" i="10"/>
  <c r="H28" i="10"/>
  <c r="H21" i="10"/>
  <c r="H14" i="10"/>
  <c r="H10" i="10"/>
  <c r="H4" i="10"/>
  <c r="G28" i="10"/>
  <c r="G21" i="10"/>
  <c r="I21" i="10" s="1"/>
  <c r="G14" i="10"/>
  <c r="G10" i="10"/>
  <c r="I10" i="10" s="1"/>
  <c r="G4" i="10"/>
  <c r="I4" i="10" s="1"/>
  <c r="I10" i="13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31" i="21" s="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14" i="10" l="1"/>
  <c r="I31" i="22"/>
  <c r="I31" i="23"/>
</calcChain>
</file>

<file path=xl/sharedStrings.xml><?xml version="1.0" encoding="utf-8"?>
<sst xmlns="http://schemas.openxmlformats.org/spreadsheetml/2006/main" count="1455" uniqueCount="164">
  <si>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</si>
  <si>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</si>
  <si>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</si>
  <si>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</si>
  <si>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</si>
  <si>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</si>
  <si>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</si>
  <si>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</si>
  <si>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</si>
  <si>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</si>
  <si>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</si>
  <si>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</si>
  <si>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</si>
  <si>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</si>
  <si>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</si>
  <si>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</si>
  <si>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</si>
  <si>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</si>
  <si>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</si>
  <si>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</si>
  <si>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</si>
  <si>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</si>
  <si>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</si>
  <si>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</si>
  <si>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</si>
  <si>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</si>
  <si>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</si>
  <si>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</si>
  <si>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</si>
  <si>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</si>
  <si>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</si>
  <si>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</si>
  <si>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</si>
  <si>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</si>
  <si>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</si>
  <si>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</si>
  <si>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</si>
  <si>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</si>
  <si>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</si>
  <si>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</si>
  <si>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</si>
  <si>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</si>
  <si>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</si>
  <si>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</si>
  <si>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</si>
  <si>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</si>
  <si>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</si>
  <si>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</si>
  <si>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</si>
  <si>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</si>
  <si>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</si>
  <si>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</si>
  <si>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</si>
  <si>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</si>
  <si>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</si>
  <si>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</si>
  <si>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</si>
  <si>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</si>
  <si>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</si>
  <si>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</si>
  <si>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</si>
  <si>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</si>
  <si>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</si>
  <si>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</si>
  <si>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</si>
  <si>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</si>
  <si>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</si>
  <si>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</si>
  <si>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</si>
  <si>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</si>
  <si>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</si>
  <si>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</si>
  <si>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</si>
  <si>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</si>
  <si>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</si>
  <si>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</si>
  <si>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</si>
  <si>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</si>
  <si>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</si>
  <si>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</si>
  <si>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</si>
  <si>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</si>
  <si>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</si>
  <si>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</si>
  <si>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</si>
  <si>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</si>
  <si>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</si>
  <si>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</si>
  <si>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</si>
  <si>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</si>
  <si>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</si>
  <si>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</si>
  <si>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</si>
  <si>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</si>
  <si>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</si>
  <si>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</si>
  <si>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</si>
  <si>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</si>
  <si>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</si>
  <si>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</si>
  <si>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</si>
  <si>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</si>
  <si>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</si>
  <si>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</si>
  <si>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</si>
  <si>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</si>
  <si>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</si>
  <si>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</si>
  <si>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</si>
  <si>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</si>
  <si>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</si>
  <si>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</si>
  <si>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</si>
  <si>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</si>
  <si>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</si>
  <si>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</si>
  <si>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</si>
  <si>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</si>
  <si>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</si>
  <si>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</si>
  <si>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</si>
  <si>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</si>
  <si>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</si>
  <si>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</si>
  <si>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</si>
  <si>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</si>
  <si>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</si>
  <si>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</si>
  <si>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</si>
  <si>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</si>
  <si>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</si>
  <si>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</si>
  <si>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</si>
  <si>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</si>
  <si>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</si>
  <si>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</si>
  <si>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</si>
  <si>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</si>
  <si>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</si>
  <si>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</si>
  <si>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</si>
  <si>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</si>
  <si>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</si>
  <si>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</si>
  <si>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</si>
  <si>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</si>
  <si>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</si>
  <si>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</si>
  <si>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</si>
  <si>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</si>
  <si>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</si>
  <si>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</si>
  <si>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</si>
  <si>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</si>
  <si>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</si>
  <si>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</si>
  <si>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</si>
  <si>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</si>
  <si>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</si>
  <si>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</si>
  <si>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Regional</t>
  </si>
  <si>
    <t>Regional Total</t>
  </si>
  <si>
    <t>Total Value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</si>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</sst>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@*."/>
    <numFmt numFmtId="166" formatCode="@*_"/>
    <numFmt numFmtId="169" formatCode="_([$$-409]* #,##0.00_);_([$$-409]* \(#,##0.00\);_([$$-409]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4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6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169" fontId="8" fillId="0" borderId="0" xfId="0" applyNumberFormat="1" applyFont="1"/>
    <xf numFmtId="22" fontId="13" fillId="0" borderId="0" xfId="0" applyNumberFormat="1" applyFont="1"/>
    <xf numFmtId="0" fontId="13" fillId="0" borderId="0" xfId="0" applyFont="1"/>
    <xf numFmtId="169" fontId="13" fillId="0" borderId="0" xfId="0" applyNumberFormat="1" applyFont="1"/>
    <xf numFmtId="22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169" fontId="14" fillId="0" borderId="0" xfId="0" applyNumberFormat="1" applyFont="1"/>
    <xf numFmtId="0" fontId="1" fillId="0" borderId="0" xfId="0" applyFont="1" applyFill="1" applyAlignment="1">
      <alignment horizontal="left" vertical="top"/>
    </xf>
    <xf numFmtId="0" fontId="0" fillId="0" borderId="0" xfId="0" applyFont="1" applyFill="1"/>
  </cellXfs>
  <cellStyles count="2">
    <cellStyle name="Hyperlink" xfId="1" builtinId="8"/>
    <cellStyle name="Normal" xfId="0" builtinId="0"/>
  </cellStyles>
  <dxfs count="1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9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dd/mm/yyyy\ h:mm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5232399" y="142874"/>
          <a:ext cx="15906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625850" y="133350"/>
          <a:ext cx="13779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5226049" y="142874"/>
          <a:ext cx="15906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746500" y="133350"/>
          <a:ext cx="127000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965824" y="142874"/>
          <a:ext cx="157162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4422775" y="133350"/>
          <a:ext cx="13906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5146674" y="142874"/>
          <a:ext cx="16700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813175" y="142875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5133974" y="142874"/>
          <a:ext cx="16700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657600" y="142875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5146674" y="142874"/>
          <a:ext cx="16700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813175" y="133350"/>
          <a:ext cx="12382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5159374" y="142874"/>
          <a:ext cx="16700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727450" y="142875"/>
          <a:ext cx="12509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5114924" y="142874"/>
          <a:ext cx="167005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7909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5251449" y="142874"/>
          <a:ext cx="15906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721100" y="133350"/>
          <a:ext cx="13779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5251449" y="142874"/>
          <a:ext cx="15906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625850" y="142875"/>
          <a:ext cx="13779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1937E8-2D20-1940-B3C8-35FC88002349}" name="Table2" displayName="Table2" ref="A1:I29" headerRowDxfId="0" dataDxfId="28">
  <autoFilter ref="A1:I29" xr:uid="{2B1937E8-2D20-1940-B3C8-35FC88002349}"/>
  <sortState xmlns:xlrd2="http://schemas.microsoft.com/office/spreadsheetml/2017/richdata2" ref="A2:H27">
    <sortCondition ref="D2:D27"/>
  </sortState>
  <tableColumns count="9">
    <tableColumn id="1" xr3:uid="{94DACA0A-63BA-7844-848A-E93A2CC0B492}" name="Date" totalsRowLabel="Total" dataDxfId="36" totalsRowDxfId="16"/>
    <tableColumn id="2" xr3:uid="{0FDAFF0D-C926-1C4E-BA12-6B3F9385D7D6}" name="ID" dataDxfId="35" totalsRowDxfId="17"/>
    <tableColumn id="3" xr3:uid="{2018FE36-D47A-4F4D-82FC-57980B3C19DB}" name="Name" dataDxfId="34" totalsRowDxfId="18"/>
    <tableColumn id="4" xr3:uid="{840F681B-9DCC-A443-BC9D-0EC8F6DCE9E6}" name="Region" dataDxfId="33" totalsRowDxfId="19"/>
    <tableColumn id="5" xr3:uid="{FE522748-99EC-354C-A592-F1C9B3B1C7A7}" name="Rating" dataDxfId="32" totalsRowDxfId="20"/>
    <tableColumn id="6" xr3:uid="{31A136F5-1125-EF4E-BFD5-3F5569D970C6}" name="Product" dataDxfId="31" totalsRowDxfId="21"/>
    <tableColumn id="7" xr3:uid="{3C91B017-D11A-0349-A8D8-8AED27105B99}" name="Quantity" dataDxfId="30" totalsRowDxfId="22"/>
    <tableColumn id="8" xr3:uid="{41990FAF-1025-FE44-8BBC-78F79D0C9967}" name="Price Per Unit" dataDxfId="29" totalsRowDxfId="23"/>
    <tableColumn id="9" xr3:uid="{BAFFD779-3E2F-3F45-A02E-548CCF65C647}" name="Total Value" totalsRowFunction="sum" dataDxfId="25" totalsRowDxfId="24">
      <calculatedColumnFormula>Table2[[#This Row],[Quantity]]*Table2[[#This Row],[Price Per Unit]]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115" dataDxfId="114">
  <autoFilter ref="A2:H30" xr:uid="{683DA145-A723-457E-812B-65E723E9F8CD}"/>
  <tableColumns count="8">
    <tableColumn id="1" xr3:uid="{C49042CD-BF60-4C44-A0B4-176EFEE5C15D}" name="Date" totalsRowLabel="Total" dataDxfId="113" totalsRowDxfId="112"/>
    <tableColumn id="2" xr3:uid="{A66F44FB-46D3-4613-B3A6-513FEAB609A2}" name="ID" dataDxfId="111" totalsRowDxfId="110"/>
    <tableColumn id="3" xr3:uid="{9577779F-29EA-4942-B44D-8493D11525AB}" name="Name" dataDxfId="109" totalsRowDxfId="108"/>
    <tableColumn id="4" xr3:uid="{25150164-E3A0-4827-9A32-86C4C44B9A28}" name="Region" dataDxfId="107" totalsRowDxfId="106"/>
    <tableColumn id="5" xr3:uid="{90C53DBE-DE01-4CBD-89AB-8BEA69F9E214}" name="Rating" dataDxfId="105" totalsRowDxfId="104"/>
    <tableColumn id="6" xr3:uid="{630BC295-BE07-4A5D-84CD-3481157C7764}" name="Product" dataDxfId="103" totalsRowDxfId="102"/>
    <tableColumn id="7" xr3:uid="{F438AABA-03F8-4DBE-A2DF-FC280AE99F37}" name="Quantity" dataDxfId="101" totalsRowDxfId="100"/>
    <tableColumn id="8" xr3:uid="{BBBF0446-E1C0-4670-8A40-7D560DC49FB3}" name="Price Per Unit" totalsRowFunction="max" dataDxfId="99" totalsRowDxfId="9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97" dataDxfId="96">
  <autoFilter ref="A2:I30" xr:uid="{683DA145-A723-457E-812B-65E723E9F8CD}"/>
  <tableColumns count="9">
    <tableColumn id="1" xr3:uid="{E3557137-BC1F-4ABB-B2CA-7D0E20ACAA7D}" name="Date" totalsRowLabel="Total" dataDxfId="95" totalsRowDxfId="94"/>
    <tableColumn id="2" xr3:uid="{01B1FA8C-A9CE-4351-871F-866166D38A61}" name="ID" dataDxfId="93" totalsRowDxfId="92"/>
    <tableColumn id="3" xr3:uid="{FC0C5982-3031-417A-91B6-2499D37DAC99}" name="Name" dataDxfId="91" totalsRowDxfId="90"/>
    <tableColumn id="4" xr3:uid="{FB63233C-B3CD-4EE7-A61A-9C1F2FA41396}" name="Region" dataDxfId="89" totalsRowDxfId="88"/>
    <tableColumn id="5" xr3:uid="{6390FFA4-2CCC-4D74-87BC-781CFBC61821}" name="Rating" dataDxfId="87" totalsRowDxfId="86"/>
    <tableColumn id="6" xr3:uid="{1002335C-C6BC-4757-AD1C-D69CF37D0BF9}" name="Product" dataDxfId="85" totalsRowDxfId="84"/>
    <tableColumn id="7" xr3:uid="{DED88F5D-5927-442D-B92B-78B9617AEC8E}" name="Quantity" dataDxfId="83" totalsRowDxfId="82"/>
    <tableColumn id="8" xr3:uid="{48062C4E-095B-4246-8691-576922D43763}" name="Price Per Unit" totalsRowFunction="max" dataDxfId="81" totalsRowDxfId="80"/>
    <tableColumn id="9" xr3:uid="{A0B2C8F9-B62F-470D-95E7-445F62EFDE89}" name="Sales" totalsRowFunction="sum" dataDxfId="79" totalsRowDxfId="78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77" dataDxfId="76">
  <autoFilter ref="A2:I30" xr:uid="{683DA145-A723-457E-812B-65E723E9F8CD}"/>
  <tableColumns count="9">
    <tableColumn id="1" xr3:uid="{4EE4F555-68A0-412F-9208-F5F87F04B619}" name="Date" totalsRowLabel="Total" dataDxfId="75" totalsRowDxfId="74"/>
    <tableColumn id="2" xr3:uid="{DC93704D-60A7-4CE8-BBEF-A6837F28930E}" name="ID" dataDxfId="73" totalsRowDxfId="72"/>
    <tableColumn id="3" xr3:uid="{6473E714-0516-4F7F-95E0-9E5CE02ADC3B}" name="Name" dataDxfId="71" totalsRowDxfId="70"/>
    <tableColumn id="4" xr3:uid="{BE31A188-0E7C-4D3B-8371-072C3D86BF2D}" name="Region" dataDxfId="69" totalsRowDxfId="68"/>
    <tableColumn id="5" xr3:uid="{6C2FFAD1-E2D8-484E-94F2-760E17A9CD45}" name="Rating" dataDxfId="67" totalsRowDxfId="66"/>
    <tableColumn id="6" xr3:uid="{2B69B1E8-D8CE-44BD-917D-5EE33F11F873}" name="Product" dataDxfId="65" totalsRowDxfId="64"/>
    <tableColumn id="7" xr3:uid="{1EA5FAAB-313E-46FC-BF7B-AC74D3BCA5F0}" name="Quantity" dataDxfId="63" totalsRowDxfId="62"/>
    <tableColumn id="8" xr3:uid="{A38E3D75-87BD-4B62-A5B7-847826AC7465}" name="Price Per Unit" totalsRowFunction="max" dataDxfId="61" totalsRowDxfId="60"/>
    <tableColumn id="9" xr3:uid="{2B2ED7A8-8CC1-4A34-8B3B-30401267EB73}" name="Sales" totalsRowFunction="sum" dataDxfId="59" totalsRowDxfId="58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57" dataDxfId="56">
  <autoFilter ref="A2:I30" xr:uid="{683DA145-A723-457E-812B-65E723E9F8CD}"/>
  <tableColumns count="9">
    <tableColumn id="1" xr3:uid="{E91001D3-E6AE-449F-BF3C-A5A69FFFC92B}" name="Date" totalsRowLabel="Total" dataDxfId="55" totalsRowDxfId="54"/>
    <tableColumn id="2" xr3:uid="{866719AB-7435-4785-AEA7-84C494E2B56B}" name="ID" dataDxfId="53" totalsRowDxfId="52"/>
    <tableColumn id="3" xr3:uid="{575A0FAC-BB6B-4BC8-B037-DEFC18B16961}" name="Name" dataDxfId="51" totalsRowDxfId="50"/>
    <tableColumn id="4" xr3:uid="{BDD26564-6751-4862-B6AB-60CBB9DF3778}" name="Region" dataDxfId="49" totalsRowDxfId="48"/>
    <tableColumn id="5" xr3:uid="{0B2AAE18-425A-48DF-A485-D935C0A207CC}" name="Rating" dataDxfId="47" totalsRowDxfId="46"/>
    <tableColumn id="6" xr3:uid="{C0351C81-A9A9-4A9A-8782-631681CB104E}" name="Product" dataDxfId="45" totalsRowDxfId="44"/>
    <tableColumn id="7" xr3:uid="{F3E18428-543D-4DC6-AC67-C49C626E43EC}" name="Quantity" dataDxfId="43" totalsRowDxfId="42"/>
    <tableColumn id="8" xr3:uid="{7E04434A-F770-4052-9A89-08A6C409913D}" name="Price Per Unit" totalsRowFunction="max" dataDxfId="41" totalsRowDxfId="40"/>
    <tableColumn id="9" xr3:uid="{E09B3537-518E-4642-A78D-917EA0B588AD}" name="Sales" totalsRowFunction="sum" dataDxfId="39" totalsRowDxfId="38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baseColWidth="10" defaultColWidth="0" defaultRowHeight="15" zeroHeight="1" x14ac:dyDescent="0.2"/>
  <cols>
    <col min="1" max="1" width="4.83203125" customWidth="1"/>
    <col min="2" max="17" width="9.1640625" customWidth="1"/>
    <col min="18" max="16384" width="9.1640625" hidden="1"/>
  </cols>
  <sheetData>
    <row r="1" spans="1:17" ht="52.5" customHeight="1" x14ac:dyDescent="0.2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"/>
    <row r="3" spans="1:17" ht="19" x14ac:dyDescent="0.25">
      <c r="B3" s="4" t="s">
        <v>1</v>
      </c>
    </row>
    <row r="4" spans="1:17" ht="19" x14ac:dyDescent="0.2">
      <c r="B4" s="5" t="s">
        <v>2</v>
      </c>
    </row>
    <row r="5" spans="1:17" ht="19" x14ac:dyDescent="0.2">
      <c r="B5" s="5" t="s">
        <v>3</v>
      </c>
    </row>
    <row r="6" spans="1:17" ht="19" x14ac:dyDescent="0.2">
      <c r="B6" s="5" t="s">
        <v>4</v>
      </c>
    </row>
    <row r="7" spans="1:17" ht="19" x14ac:dyDescent="0.2">
      <c r="B7" s="5"/>
    </row>
    <row r="8" spans="1:17" ht="19" x14ac:dyDescent="0.2">
      <c r="B8" s="5" t="s">
        <v>5</v>
      </c>
    </row>
    <row r="9" spans="1:17" x14ac:dyDescent="0.2"/>
    <row r="10" spans="1:17" ht="19" x14ac:dyDescent="0.2">
      <c r="B10" s="5" t="s">
        <v>6</v>
      </c>
    </row>
    <row r="11" spans="1:17" ht="19" x14ac:dyDescent="0.2">
      <c r="B11" s="5" t="s">
        <v>7</v>
      </c>
    </row>
    <row r="30" spans="2:2" hidden="1" x14ac:dyDescent="0.2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14.83203125" bestFit="1" customWidth="1"/>
    <col min="2" max="2" width="7.5" bestFit="1" customWidth="1"/>
    <col min="3" max="3" width="17.5" bestFit="1" customWidth="1"/>
    <col min="4" max="4" width="11.6640625" bestFit="1" customWidth="1"/>
    <col min="5" max="5" width="11.1640625" bestFit="1" customWidth="1"/>
    <col min="6" max="6" width="23.5" bestFit="1" customWidth="1"/>
    <col min="7" max="7" width="13.33203125" bestFit="1" customWidth="1"/>
    <col min="8" max="8" width="17.83203125" bestFit="1" customWidth="1"/>
  </cols>
  <sheetData>
    <row r="1" spans="1:15" s="7" customFormat="1" ht="48.75" customHeight="1" x14ac:dyDescent="0.25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 x14ac:dyDescent="0.2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 x14ac:dyDescent="0.2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 x14ac:dyDescent="0.2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 x14ac:dyDescent="0.2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 x14ac:dyDescent="0.2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 x14ac:dyDescent="0.2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 x14ac:dyDescent="0.2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 x14ac:dyDescent="0.2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 x14ac:dyDescent="0.2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 x14ac:dyDescent="0.2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 x14ac:dyDescent="0.2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 x14ac:dyDescent="0.2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 x14ac:dyDescent="0.2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 x14ac:dyDescent="0.2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 x14ac:dyDescent="0.2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 x14ac:dyDescent="0.2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 x14ac:dyDescent="0.2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 x14ac:dyDescent="0.2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 x14ac:dyDescent="0.2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 x14ac:dyDescent="0.2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 x14ac:dyDescent="0.2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 x14ac:dyDescent="0.2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 x14ac:dyDescent="0.2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 x14ac:dyDescent="0.2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 x14ac:dyDescent="0.2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 x14ac:dyDescent="0.2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 x14ac:dyDescent="0.2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 x14ac:dyDescent="0.2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 x14ac:dyDescent="0.2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 x14ac:dyDescent="0.2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6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14.83203125" bestFit="1" customWidth="1"/>
    <col min="2" max="2" width="7.5" bestFit="1" customWidth="1"/>
    <col min="3" max="3" width="17.5" bestFit="1" customWidth="1"/>
    <col min="4" max="4" width="11.6640625" bestFit="1" customWidth="1"/>
    <col min="5" max="5" width="11.1640625" bestFit="1" customWidth="1"/>
    <col min="6" max="6" width="23.5" bestFit="1" customWidth="1"/>
    <col min="7" max="7" width="13.33203125" style="14" bestFit="1" customWidth="1"/>
    <col min="8" max="8" width="17.83203125" bestFit="1" customWidth="1"/>
    <col min="9" max="9" width="10.83203125" bestFit="1" customWidth="1"/>
    <col min="10" max="11" width="50.83203125" customWidth="1"/>
  </cols>
  <sheetData>
    <row r="1" spans="1:15" s="7" customFormat="1" ht="48.75" customHeight="1" x14ac:dyDescent="0.25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 x14ac:dyDescent="0.2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 x14ac:dyDescent="0.2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 x14ac:dyDescent="0.2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 x14ac:dyDescent="0.2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 x14ac:dyDescent="0.2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 x14ac:dyDescent="0.2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 x14ac:dyDescent="0.2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 x14ac:dyDescent="0.2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 x14ac:dyDescent="0.2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 x14ac:dyDescent="0.2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 x14ac:dyDescent="0.2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 x14ac:dyDescent="0.2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 x14ac:dyDescent="0.2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 x14ac:dyDescent="0.2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 x14ac:dyDescent="0.2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 x14ac:dyDescent="0.2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 x14ac:dyDescent="0.2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 x14ac:dyDescent="0.2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 x14ac:dyDescent="0.2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 x14ac:dyDescent="0.2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 x14ac:dyDescent="0.2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 x14ac:dyDescent="0.2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 x14ac:dyDescent="0.2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 x14ac:dyDescent="0.2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 x14ac:dyDescent="0.2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 x14ac:dyDescent="0.2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 x14ac:dyDescent="0.2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 x14ac:dyDescent="0.2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 x14ac:dyDescent="0.2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 x14ac:dyDescent="0.2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5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2.83203125" style="34" customWidth="1"/>
    <col min="2" max="2" width="7.5" bestFit="1" customWidth="1"/>
    <col min="3" max="3" width="17.5" bestFit="1" customWidth="1"/>
    <col min="4" max="4" width="11.6640625" bestFit="1" customWidth="1"/>
    <col min="5" max="5" width="11.1640625" bestFit="1" customWidth="1"/>
    <col min="6" max="6" width="23.5" bestFit="1" customWidth="1"/>
    <col min="7" max="7" width="13.33203125" style="14" bestFit="1" customWidth="1"/>
    <col min="8" max="8" width="17.83203125" style="30" bestFit="1" customWidth="1"/>
    <col min="9" max="9" width="10.83203125" style="30" bestFit="1" customWidth="1"/>
    <col min="10" max="11" width="50.83203125" customWidth="1"/>
  </cols>
  <sheetData>
    <row r="1" spans="1:15" s="7" customFormat="1" ht="48.75" customHeight="1" x14ac:dyDescent="0.25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 x14ac:dyDescent="0.2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 x14ac:dyDescent="0.2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 x14ac:dyDescent="0.2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 x14ac:dyDescent="0.2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 x14ac:dyDescent="0.2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 x14ac:dyDescent="0.2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 x14ac:dyDescent="0.2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 x14ac:dyDescent="0.2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 x14ac:dyDescent="0.2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 x14ac:dyDescent="0.2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 x14ac:dyDescent="0.2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 x14ac:dyDescent="0.2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 x14ac:dyDescent="0.2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 x14ac:dyDescent="0.2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 x14ac:dyDescent="0.2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 x14ac:dyDescent="0.2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 x14ac:dyDescent="0.2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 x14ac:dyDescent="0.2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 x14ac:dyDescent="0.2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 x14ac:dyDescent="0.2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 x14ac:dyDescent="0.2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 x14ac:dyDescent="0.2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 x14ac:dyDescent="0.2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 x14ac:dyDescent="0.2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 x14ac:dyDescent="0.2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 x14ac:dyDescent="0.2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 x14ac:dyDescent="0.2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 x14ac:dyDescent="0.2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11.5" style="34" customWidth="1"/>
    <col min="2" max="2" width="7.5" bestFit="1" customWidth="1"/>
    <col min="3" max="3" width="17.5" bestFit="1" customWidth="1"/>
    <col min="4" max="4" width="11.6640625" bestFit="1" customWidth="1"/>
    <col min="5" max="5" width="11.1640625" bestFit="1" customWidth="1"/>
    <col min="6" max="6" width="23.5" bestFit="1" customWidth="1"/>
    <col min="7" max="7" width="13.33203125" style="14" bestFit="1" customWidth="1"/>
    <col min="8" max="8" width="17.83203125" style="30" bestFit="1" customWidth="1"/>
    <col min="9" max="9" width="10.83203125" style="30" bestFit="1" customWidth="1"/>
    <col min="10" max="11" width="50.83203125" customWidth="1"/>
  </cols>
  <sheetData>
    <row r="1" spans="1:15" s="7" customFormat="1" ht="48.75" customHeight="1" x14ac:dyDescent="0.25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2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2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 x14ac:dyDescent="0.2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 x14ac:dyDescent="0.2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 x14ac:dyDescent="0.2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 x14ac:dyDescent="0.2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 x14ac:dyDescent="0.2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 x14ac:dyDescent="0.2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 x14ac:dyDescent="0.2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 x14ac:dyDescent="0.2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 x14ac:dyDescent="0.2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 x14ac:dyDescent="0.2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 x14ac:dyDescent="0.2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 x14ac:dyDescent="0.2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 x14ac:dyDescent="0.2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 x14ac:dyDescent="0.2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 x14ac:dyDescent="0.2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 x14ac:dyDescent="0.2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 x14ac:dyDescent="0.2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 x14ac:dyDescent="0.2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 x14ac:dyDescent="0.2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 x14ac:dyDescent="0.2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 x14ac:dyDescent="0.2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 x14ac:dyDescent="0.2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 x14ac:dyDescent="0.2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 x14ac:dyDescent="0.2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 x14ac:dyDescent="0.2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 x14ac:dyDescent="0.2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 x14ac:dyDescent="0.2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 x14ac:dyDescent="0.2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baseColWidth="10" defaultColWidth="0" defaultRowHeight="15" zeroHeight="1" x14ac:dyDescent="0.2"/>
  <cols>
    <col min="1" max="1" width="4" customWidth="1"/>
    <col min="2" max="2" width="46.33203125" customWidth="1"/>
    <col min="3" max="3" width="61" customWidth="1"/>
    <col min="4" max="4" width="1.5" customWidth="1"/>
    <col min="5" max="7" width="9.1640625" customWidth="1"/>
    <col min="8" max="16384" width="9.1640625" hidden="1"/>
  </cols>
  <sheetData>
    <row r="1" spans="1:8" ht="51" customHeight="1" x14ac:dyDescent="0.2">
      <c r="A1" s="6" t="s">
        <v>104</v>
      </c>
      <c r="B1" s="6"/>
      <c r="C1" s="6"/>
      <c r="D1" s="6"/>
      <c r="E1" s="6"/>
      <c r="F1" s="6"/>
      <c r="G1" s="6"/>
      <c r="H1" s="6"/>
    </row>
    <row r="2" spans="1:8" x14ac:dyDescent="0.2"/>
    <row r="3" spans="1:8" x14ac:dyDescent="0.2">
      <c r="B3" s="1" t="s">
        <v>105</v>
      </c>
    </row>
    <row r="4" spans="1:8" x14ac:dyDescent="0.2">
      <c r="B4" s="2" t="s">
        <v>106</v>
      </c>
      <c r="C4" s="3" t="s">
        <v>107</v>
      </c>
    </row>
    <row r="5" spans="1:8" x14ac:dyDescent="0.2">
      <c r="B5" s="2" t="s">
        <v>108</v>
      </c>
      <c r="C5" s="3" t="s">
        <v>109</v>
      </c>
    </row>
    <row r="6" spans="1:8" x14ac:dyDescent="0.2">
      <c r="B6" s="2" t="s">
        <v>110</v>
      </c>
      <c r="C6" s="3" t="s">
        <v>111</v>
      </c>
    </row>
    <row r="7" spans="1:8" x14ac:dyDescent="0.2"/>
    <row r="8" spans="1:8" x14ac:dyDescent="0.2">
      <c r="B8" s="1" t="s">
        <v>112</v>
      </c>
    </row>
    <row r="9" spans="1:8" x14ac:dyDescent="0.2">
      <c r="B9" s="2" t="s">
        <v>113</v>
      </c>
      <c r="C9" s="3" t="s">
        <v>114</v>
      </c>
    </row>
    <row r="10" spans="1:8" x14ac:dyDescent="0.2"/>
    <row r="11" spans="1:8" x14ac:dyDescent="0.2">
      <c r="B11" s="1" t="s">
        <v>115</v>
      </c>
    </row>
    <row r="12" spans="1:8" x14ac:dyDescent="0.2">
      <c r="B12" s="2" t="s">
        <v>116</v>
      </c>
      <c r="C12" s="3" t="s">
        <v>117</v>
      </c>
    </row>
    <row r="13" spans="1:8" x14ac:dyDescent="0.2">
      <c r="B13" s="2" t="s">
        <v>118</v>
      </c>
      <c r="C13" s="3" t="s">
        <v>119</v>
      </c>
    </row>
    <row r="14" spans="1:8" x14ac:dyDescent="0.2">
      <c r="B14" s="2" t="s">
        <v>120</v>
      </c>
      <c r="C14" s="3" t="s">
        <v>121</v>
      </c>
    </row>
    <row r="15" spans="1:8" x14ac:dyDescent="0.2">
      <c r="B15" s="2" t="s">
        <v>122</v>
      </c>
      <c r="C15" s="3" t="s">
        <v>123</v>
      </c>
    </row>
    <row r="16" spans="1:8" x14ac:dyDescent="0.2">
      <c r="B16" s="2" t="s">
        <v>124</v>
      </c>
      <c r="C16" s="3" t="s">
        <v>125</v>
      </c>
    </row>
    <row r="17" spans="2:3" x14ac:dyDescent="0.2">
      <c r="B17" s="2" t="s">
        <v>126</v>
      </c>
      <c r="C17" s="3" t="s">
        <v>127</v>
      </c>
    </row>
    <row r="18" spans="2:3" x14ac:dyDescent="0.2">
      <c r="B18" s="2" t="s">
        <v>128</v>
      </c>
      <c r="C18" s="3" t="s">
        <v>129</v>
      </c>
    </row>
    <row r="19" spans="2:3" x14ac:dyDescent="0.2">
      <c r="B19" s="2" t="s">
        <v>130</v>
      </c>
      <c r="C19" s="3" t="s">
        <v>131</v>
      </c>
    </row>
    <row r="20" spans="2:3" x14ac:dyDescent="0.2">
      <c r="B20" s="2" t="s">
        <v>132</v>
      </c>
      <c r="C20" s="3" t="s">
        <v>133</v>
      </c>
    </row>
    <row r="21" spans="2:3" x14ac:dyDescent="0.2">
      <c r="B21" s="2" t="s">
        <v>134</v>
      </c>
      <c r="C21" s="3" t="s">
        <v>135</v>
      </c>
    </row>
    <row r="22" spans="2:3" x14ac:dyDescent="0.2">
      <c r="B22" s="2" t="s">
        <v>136</v>
      </c>
      <c r="C22" s="3" t="s">
        <v>137</v>
      </c>
    </row>
    <row r="23" spans="2:3" x14ac:dyDescent="0.2">
      <c r="B23" s="2" t="s">
        <v>138</v>
      </c>
      <c r="C23" s="3" t="s">
        <v>139</v>
      </c>
    </row>
    <row r="24" spans="2:3" x14ac:dyDescent="0.2">
      <c r="B24" s="2" t="s">
        <v>140</v>
      </c>
      <c r="C24" s="3" t="s">
        <v>141</v>
      </c>
    </row>
    <row r="25" spans="2:3" x14ac:dyDescent="0.2">
      <c r="B25" s="2" t="s">
        <v>142</v>
      </c>
      <c r="C25" s="3" t="s">
        <v>143</v>
      </c>
    </row>
    <row r="26" spans="2:3" x14ac:dyDescent="0.2">
      <c r="B26" s="2"/>
      <c r="C26" s="3"/>
    </row>
    <row r="27" spans="2:3" x14ac:dyDescent="0.2">
      <c r="B27" s="1" t="s">
        <v>144</v>
      </c>
    </row>
    <row r="28" spans="2:3" x14ac:dyDescent="0.2">
      <c r="B28" s="2" t="s">
        <v>145</v>
      </c>
      <c r="C28" s="3" t="s">
        <v>146</v>
      </c>
    </row>
    <row r="29" spans="2:3" x14ac:dyDescent="0.2">
      <c r="B29" s="2"/>
      <c r="C29" s="3"/>
    </row>
    <row r="30" spans="2:3" x14ac:dyDescent="0.2">
      <c r="B30" s="1" t="s">
        <v>147</v>
      </c>
      <c r="C30" s="3"/>
    </row>
    <row r="31" spans="2:3" x14ac:dyDescent="0.2"/>
    <row r="32" spans="2:3" x14ac:dyDescent="0.2"/>
    <row r="33" x14ac:dyDescent="0.2"/>
    <row r="34" x14ac:dyDescent="0.2"/>
    <row r="35" x14ac:dyDescent="0.2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I29"/>
  <sheetViews>
    <sheetView tabSelected="1" workbookViewId="0">
      <selection activeCell="M11" sqref="M11"/>
    </sheetView>
  </sheetViews>
  <sheetFormatPr baseColWidth="10" defaultColWidth="8.83203125" defaultRowHeight="15" x14ac:dyDescent="0.2"/>
  <cols>
    <col min="1" max="1" width="14.33203125" bestFit="1" customWidth="1"/>
    <col min="2" max="2" width="5.1640625" customWidth="1"/>
    <col min="3" max="3" width="14.83203125" bestFit="1" customWidth="1"/>
    <col min="4" max="4" width="8.83203125" customWidth="1"/>
    <col min="5" max="5" width="8.33203125" customWidth="1"/>
    <col min="6" max="6" width="20" bestFit="1" customWidth="1"/>
    <col min="7" max="7" width="10.33203125" customWidth="1"/>
    <col min="8" max="8" width="14.1640625" customWidth="1"/>
    <col min="9" max="9" width="12.33203125" bestFit="1" customWidth="1"/>
  </cols>
  <sheetData>
    <row r="1" spans="1:9" s="56" customFormat="1" x14ac:dyDescent="0.2">
      <c r="A1" s="55" t="s">
        <v>9</v>
      </c>
      <c r="B1" s="55" t="s">
        <v>10</v>
      </c>
      <c r="C1" s="55" t="s">
        <v>11</v>
      </c>
      <c r="D1" s="55" t="s">
        <v>12</v>
      </c>
      <c r="E1" s="55" t="s">
        <v>13</v>
      </c>
      <c r="F1" s="55" t="s">
        <v>14</v>
      </c>
      <c r="G1" s="55" t="s">
        <v>15</v>
      </c>
      <c r="H1" s="55" t="s">
        <v>16</v>
      </c>
      <c r="I1" s="55" t="s">
        <v>162</v>
      </c>
    </row>
    <row r="2" spans="1:9" x14ac:dyDescent="0.2">
      <c r="A2" s="9">
        <v>44957</v>
      </c>
      <c r="B2" s="10">
        <v>25</v>
      </c>
      <c r="C2" s="10" t="s">
        <v>74</v>
      </c>
      <c r="D2" s="10" t="s">
        <v>75</v>
      </c>
      <c r="E2" s="10" t="s">
        <v>76</v>
      </c>
      <c r="F2" s="10" t="s">
        <v>77</v>
      </c>
      <c r="G2" s="10">
        <v>75</v>
      </c>
      <c r="H2" s="11">
        <v>29.33</v>
      </c>
      <c r="I2" s="47">
        <f>Table2[[#This Row],[Quantity]]*Table2[[#This Row],[Price Per Unit]]</f>
        <v>2199.75</v>
      </c>
    </row>
    <row r="3" spans="1:9" x14ac:dyDescent="0.2">
      <c r="A3" s="9">
        <v>44985</v>
      </c>
      <c r="B3" s="10">
        <v>26</v>
      </c>
      <c r="C3" s="10" t="s">
        <v>78</v>
      </c>
      <c r="D3" s="10" t="s">
        <v>75</v>
      </c>
      <c r="E3" s="10" t="s">
        <v>79</v>
      </c>
      <c r="F3" s="10" t="s">
        <v>80</v>
      </c>
      <c r="G3" s="10">
        <v>80</v>
      </c>
      <c r="H3" s="11">
        <v>28.75</v>
      </c>
      <c r="I3" s="47">
        <f>Table2[[#This Row],[Quantity]]*Table2[[#This Row],[Price Per Unit]]</f>
        <v>2300</v>
      </c>
    </row>
    <row r="4" spans="1:9" s="52" customFormat="1" x14ac:dyDescent="0.2">
      <c r="A4" s="51" t="s">
        <v>161</v>
      </c>
      <c r="G4" s="52">
        <f>G2+G3</f>
        <v>155</v>
      </c>
      <c r="H4" s="53">
        <f>SUM(H2:H3)</f>
        <v>58.08</v>
      </c>
      <c r="I4" s="54">
        <f>Table2[[#This Row],[Quantity]]*Table2[[#This Row],[Price Per Unit]]</f>
        <v>9002.4</v>
      </c>
    </row>
    <row r="5" spans="1:9" x14ac:dyDescent="0.2">
      <c r="A5" s="9">
        <v>44255</v>
      </c>
      <c r="B5" s="10">
        <v>2</v>
      </c>
      <c r="C5" s="10" t="s">
        <v>21</v>
      </c>
      <c r="D5" s="10" t="s">
        <v>22</v>
      </c>
      <c r="E5" s="10" t="s">
        <v>23</v>
      </c>
      <c r="F5" s="10" t="s">
        <v>24</v>
      </c>
      <c r="G5" s="10">
        <v>15</v>
      </c>
      <c r="H5" s="11">
        <v>10</v>
      </c>
      <c r="I5" s="47">
        <f>Table2[[#This Row],[Quantity]]*Table2[[#This Row],[Price Per Unit]]</f>
        <v>150</v>
      </c>
    </row>
    <row r="6" spans="1:9" x14ac:dyDescent="0.2">
      <c r="A6" s="9">
        <v>44347</v>
      </c>
      <c r="B6" s="10">
        <v>5</v>
      </c>
      <c r="C6" s="10" t="s">
        <v>34</v>
      </c>
      <c r="D6" s="10" t="s">
        <v>22</v>
      </c>
      <c r="E6" s="10" t="s">
        <v>19</v>
      </c>
      <c r="F6" s="10" t="s">
        <v>35</v>
      </c>
      <c r="G6" s="10">
        <v>30</v>
      </c>
      <c r="H6" s="11">
        <v>16.670000000000002</v>
      </c>
      <c r="I6" s="47">
        <f>Table2[[#This Row],[Quantity]]*Table2[[#This Row],[Price Per Unit]]</f>
        <v>500.1</v>
      </c>
    </row>
    <row r="7" spans="1:9" x14ac:dyDescent="0.2">
      <c r="A7" s="9">
        <v>44469</v>
      </c>
      <c r="B7" s="10">
        <v>9</v>
      </c>
      <c r="C7" s="10" t="s">
        <v>42</v>
      </c>
      <c r="D7" s="10" t="s">
        <v>22</v>
      </c>
      <c r="E7" s="10" t="s">
        <v>19</v>
      </c>
      <c r="F7" s="10" t="s">
        <v>43</v>
      </c>
      <c r="G7" s="10">
        <v>45</v>
      </c>
      <c r="H7" s="11">
        <v>12.22</v>
      </c>
      <c r="I7" s="47">
        <f>Table2[[#This Row],[Quantity]]*Table2[[#This Row],[Price Per Unit]]</f>
        <v>549.9</v>
      </c>
    </row>
    <row r="8" spans="1:9" x14ac:dyDescent="0.2">
      <c r="A8" s="9">
        <v>44712</v>
      </c>
      <c r="B8" s="10">
        <v>17</v>
      </c>
      <c r="C8" s="10" t="s">
        <v>58</v>
      </c>
      <c r="D8" s="10" t="s">
        <v>22</v>
      </c>
      <c r="E8" s="10" t="s">
        <v>19</v>
      </c>
      <c r="F8" s="10" t="s">
        <v>59</v>
      </c>
      <c r="G8" s="10">
        <v>40</v>
      </c>
      <c r="H8" s="11">
        <v>35</v>
      </c>
      <c r="I8" s="47">
        <f>Table2[[#This Row],[Quantity]]*Table2[[#This Row],[Price Per Unit]]</f>
        <v>1400</v>
      </c>
    </row>
    <row r="9" spans="1:9" x14ac:dyDescent="0.2">
      <c r="A9" s="9">
        <v>44834</v>
      </c>
      <c r="B9" s="10">
        <v>21</v>
      </c>
      <c r="C9" s="10" t="s">
        <v>66</v>
      </c>
      <c r="D9" s="10" t="s">
        <v>22</v>
      </c>
      <c r="E9" s="10" t="s">
        <v>19</v>
      </c>
      <c r="F9" s="10" t="s">
        <v>67</v>
      </c>
      <c r="G9" s="10">
        <v>60</v>
      </c>
      <c r="H9" s="11">
        <v>30</v>
      </c>
      <c r="I9" s="47">
        <f>Table2[[#This Row],[Quantity]]*Table2[[#This Row],[Price Per Unit]]</f>
        <v>1800</v>
      </c>
    </row>
    <row r="10" spans="1:9" s="52" customFormat="1" x14ac:dyDescent="0.2">
      <c r="A10" s="51" t="s">
        <v>160</v>
      </c>
      <c r="G10" s="52">
        <f>SUM(G5:G9)</f>
        <v>190</v>
      </c>
      <c r="H10" s="53">
        <f>SUM(H5:H9)</f>
        <v>103.89</v>
      </c>
      <c r="I10" s="54">
        <f>Table2[[#This Row],[Quantity]]*Table2[[#This Row],[Price Per Unit]]</f>
        <v>19739.099999999999</v>
      </c>
    </row>
    <row r="11" spans="1:9" x14ac:dyDescent="0.2">
      <c r="A11" s="9">
        <v>44227</v>
      </c>
      <c r="B11" s="10">
        <v>1</v>
      </c>
      <c r="C11" s="10" t="s">
        <v>17</v>
      </c>
      <c r="D11" s="10" t="s">
        <v>18</v>
      </c>
      <c r="E11" s="10" t="s">
        <v>19</v>
      </c>
      <c r="F11" s="10" t="s">
        <v>20</v>
      </c>
      <c r="G11" s="10">
        <v>10</v>
      </c>
      <c r="H11" s="11">
        <v>20</v>
      </c>
      <c r="I11" s="47">
        <f>Table2[[#This Row],[Quantity]]*Table2[[#This Row],[Price Per Unit]]</f>
        <v>200</v>
      </c>
    </row>
    <row r="12" spans="1:9" x14ac:dyDescent="0.2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s="47">
        <f>Table2[[#This Row],[Quantity]]*Table2[[#This Row],[Price Per Unit]]</f>
        <v>700</v>
      </c>
    </row>
    <row r="13" spans="1:9" x14ac:dyDescent="0.2">
      <c r="A13" s="9">
        <v>44742</v>
      </c>
      <c r="B13" s="10">
        <v>18</v>
      </c>
      <c r="C13" s="10" t="s">
        <v>60</v>
      </c>
      <c r="D13" s="10" t="s">
        <v>18</v>
      </c>
      <c r="E13" s="10" t="s">
        <v>23</v>
      </c>
      <c r="F13" s="10" t="s">
        <v>61</v>
      </c>
      <c r="G13" s="10">
        <v>45</v>
      </c>
      <c r="H13" s="11">
        <v>33.33</v>
      </c>
      <c r="I13" s="47">
        <f>Table2[[#This Row],[Quantity]]*Table2[[#This Row],[Price Per Unit]]</f>
        <v>1499.85</v>
      </c>
    </row>
    <row r="14" spans="1:9" s="52" customFormat="1" x14ac:dyDescent="0.2">
      <c r="A14" s="51" t="s">
        <v>160</v>
      </c>
      <c r="G14" s="52">
        <f>SUM(G11:G13)</f>
        <v>105</v>
      </c>
      <c r="H14" s="53">
        <f>SUM(H11:H13)</f>
        <v>67.33</v>
      </c>
      <c r="I14" s="54">
        <f>Table2[[#This Row],[Quantity]]*Table2[[#This Row],[Price Per Unit]]</f>
        <v>7069.65</v>
      </c>
    </row>
    <row r="15" spans="1:9" x14ac:dyDescent="0.2">
      <c r="A15" s="9">
        <v>44316</v>
      </c>
      <c r="B15" s="10">
        <v>4</v>
      </c>
      <c r="C15" s="10" t="s">
        <v>30</v>
      </c>
      <c r="D15" s="10" t="s">
        <v>31</v>
      </c>
      <c r="E15" s="10" t="s">
        <v>32</v>
      </c>
      <c r="F15" s="10" t="s">
        <v>33</v>
      </c>
      <c r="G15" s="10">
        <v>25</v>
      </c>
      <c r="H15" s="11">
        <v>10</v>
      </c>
      <c r="I15" s="47">
        <f>Table2[[#This Row],[Quantity]]*Table2[[#This Row],[Price Per Unit]]</f>
        <v>250</v>
      </c>
    </row>
    <row r="16" spans="1:9" x14ac:dyDescent="0.2">
      <c r="A16" s="9">
        <v>44439</v>
      </c>
      <c r="B16" s="10">
        <v>8</v>
      </c>
      <c r="C16" s="10" t="s">
        <v>40</v>
      </c>
      <c r="D16" s="10" t="s">
        <v>31</v>
      </c>
      <c r="E16" s="10" t="s">
        <v>32</v>
      </c>
      <c r="F16" s="10" t="s">
        <v>41</v>
      </c>
      <c r="G16" s="10">
        <v>40</v>
      </c>
      <c r="H16" s="11">
        <v>15</v>
      </c>
      <c r="I16" s="47">
        <f>Table2[[#This Row],[Quantity]]*Table2[[#This Row],[Price Per Unit]]</f>
        <v>600</v>
      </c>
    </row>
    <row r="17" spans="1:9" x14ac:dyDescent="0.2">
      <c r="A17" s="9">
        <v>44561</v>
      </c>
      <c r="B17" s="10">
        <v>12</v>
      </c>
      <c r="C17" s="10" t="s">
        <v>48</v>
      </c>
      <c r="D17" s="10" t="s">
        <v>31</v>
      </c>
      <c r="E17" s="10" t="s">
        <v>32</v>
      </c>
      <c r="F17" s="10" t="s">
        <v>49</v>
      </c>
      <c r="G17" s="10">
        <v>20</v>
      </c>
      <c r="H17" s="11">
        <v>45</v>
      </c>
      <c r="I17" s="47">
        <f>Table2[[#This Row],[Quantity]]*Table2[[#This Row],[Price Per Unit]]</f>
        <v>900</v>
      </c>
    </row>
    <row r="18" spans="1:9" x14ac:dyDescent="0.2">
      <c r="A18" s="9">
        <v>44804</v>
      </c>
      <c r="B18" s="10">
        <v>20</v>
      </c>
      <c r="C18" s="10" t="s">
        <v>64</v>
      </c>
      <c r="D18" s="10" t="s">
        <v>31</v>
      </c>
      <c r="E18" s="10" t="s">
        <v>32</v>
      </c>
      <c r="F18" s="10" t="s">
        <v>65</v>
      </c>
      <c r="G18" s="10">
        <v>55</v>
      </c>
      <c r="H18" s="11">
        <v>30.91</v>
      </c>
      <c r="I18" s="47">
        <f>Table2[[#This Row],[Quantity]]*Table2[[#This Row],[Price Per Unit]]</f>
        <v>1700.05</v>
      </c>
    </row>
    <row r="19" spans="1:9" x14ac:dyDescent="0.2">
      <c r="A19" s="9">
        <v>44926</v>
      </c>
      <c r="B19" s="10">
        <v>24</v>
      </c>
      <c r="C19" s="10" t="s">
        <v>72</v>
      </c>
      <c r="D19" s="10" t="s">
        <v>31</v>
      </c>
      <c r="E19" s="10" t="s">
        <v>32</v>
      </c>
      <c r="F19" s="10" t="s">
        <v>73</v>
      </c>
      <c r="G19" s="10">
        <v>70</v>
      </c>
      <c r="H19" s="11">
        <v>30</v>
      </c>
      <c r="I19" s="47">
        <f>Table2[[#This Row],[Quantity]]*Table2[[#This Row],[Price Per Unit]]</f>
        <v>2100</v>
      </c>
    </row>
    <row r="20" spans="1:9" x14ac:dyDescent="0.2">
      <c r="A20" s="9">
        <v>45046</v>
      </c>
      <c r="B20" s="10">
        <v>28</v>
      </c>
      <c r="C20" s="10" t="s">
        <v>48</v>
      </c>
      <c r="D20" s="10" t="s">
        <v>31</v>
      </c>
      <c r="E20" s="10" t="s">
        <v>83</v>
      </c>
      <c r="F20" s="10" t="s">
        <v>84</v>
      </c>
      <c r="G20" s="10">
        <v>85</v>
      </c>
      <c r="H20" s="11">
        <v>29.41</v>
      </c>
      <c r="I20" s="47">
        <f>Table2[[#This Row],[Quantity]]*Table2[[#This Row],[Price Per Unit]]</f>
        <v>2499.85</v>
      </c>
    </row>
    <row r="21" spans="1:9" s="52" customFormat="1" x14ac:dyDescent="0.2">
      <c r="A21" s="51" t="s">
        <v>160</v>
      </c>
      <c r="G21" s="52">
        <f>SUM(G15:G20)</f>
        <v>295</v>
      </c>
      <c r="H21" s="53">
        <f>SUM(H15:H20)</f>
        <v>160.32</v>
      </c>
      <c r="I21" s="54">
        <f>Table2[[#This Row],[Quantity]]*Table2[[#This Row],[Price Per Unit]]</f>
        <v>47294.400000000001</v>
      </c>
    </row>
    <row r="22" spans="1:9" x14ac:dyDescent="0.2">
      <c r="A22" s="9">
        <v>44408</v>
      </c>
      <c r="B22" s="10">
        <v>7</v>
      </c>
      <c r="C22" s="10" t="s">
        <v>38</v>
      </c>
      <c r="D22" s="10" t="s">
        <v>26</v>
      </c>
      <c r="E22" s="10" t="s">
        <v>27</v>
      </c>
      <c r="F22" s="10" t="s">
        <v>39</v>
      </c>
      <c r="G22" s="10">
        <v>35</v>
      </c>
      <c r="H22" s="11">
        <v>10</v>
      </c>
      <c r="I22" s="47">
        <f>Table2[[#This Row],[Quantity]]*Table2[[#This Row],[Price Per Unit]]</f>
        <v>350</v>
      </c>
    </row>
    <row r="23" spans="1:9" x14ac:dyDescent="0.2">
      <c r="A23" s="9">
        <v>44530</v>
      </c>
      <c r="B23" s="10">
        <v>11</v>
      </c>
      <c r="C23" s="10" t="s">
        <v>46</v>
      </c>
      <c r="D23" s="10" t="s">
        <v>26</v>
      </c>
      <c r="E23" s="10" t="s">
        <v>27</v>
      </c>
      <c r="F23" s="10" t="s">
        <v>47</v>
      </c>
      <c r="G23" s="10">
        <v>5</v>
      </c>
      <c r="H23" s="11">
        <v>160</v>
      </c>
      <c r="I23" s="47">
        <f>Table2[[#This Row],[Quantity]]*Table2[[#This Row],[Price Per Unit]]</f>
        <v>800</v>
      </c>
    </row>
    <row r="24" spans="1:9" x14ac:dyDescent="0.2">
      <c r="A24" s="9">
        <v>44651</v>
      </c>
      <c r="B24" s="10">
        <v>15</v>
      </c>
      <c r="C24" s="10" t="s">
        <v>54</v>
      </c>
      <c r="D24" s="10" t="s">
        <v>26</v>
      </c>
      <c r="E24" s="10" t="s">
        <v>27</v>
      </c>
      <c r="F24" s="10" t="s">
        <v>55</v>
      </c>
      <c r="G24" s="10">
        <v>35</v>
      </c>
      <c r="H24" s="11">
        <v>34.29</v>
      </c>
      <c r="I24" s="47">
        <f>Table2[[#This Row],[Quantity]]*Table2[[#This Row],[Price Per Unit]]</f>
        <v>1200.1499999999999</v>
      </c>
    </row>
    <row r="25" spans="1:9" x14ac:dyDescent="0.2">
      <c r="A25" s="9">
        <v>44773</v>
      </c>
      <c r="B25" s="10">
        <v>19</v>
      </c>
      <c r="C25" s="10" t="s">
        <v>62</v>
      </c>
      <c r="D25" s="10" t="s">
        <v>26</v>
      </c>
      <c r="E25" s="10" t="s">
        <v>27</v>
      </c>
      <c r="F25" s="10" t="s">
        <v>63</v>
      </c>
      <c r="G25" s="10">
        <v>50</v>
      </c>
      <c r="H25" s="11">
        <v>32</v>
      </c>
      <c r="I25" s="47">
        <f>Table2[[#This Row],[Quantity]]*Table2[[#This Row],[Price Per Unit]]</f>
        <v>1600</v>
      </c>
    </row>
    <row r="26" spans="1:9" x14ac:dyDescent="0.2">
      <c r="A26" s="9">
        <v>44895</v>
      </c>
      <c r="B26" s="10">
        <v>23</v>
      </c>
      <c r="C26" s="10" t="s">
        <v>70</v>
      </c>
      <c r="D26" s="10" t="s">
        <v>26</v>
      </c>
      <c r="E26" s="10" t="s">
        <v>27</v>
      </c>
      <c r="F26" s="10" t="s">
        <v>71</v>
      </c>
      <c r="G26" s="10">
        <v>65</v>
      </c>
      <c r="H26" s="11">
        <v>30.77</v>
      </c>
      <c r="I26" s="47">
        <f>Table2[[#This Row],[Quantity]]*Table2[[#This Row],[Price Per Unit]]</f>
        <v>2000.05</v>
      </c>
    </row>
    <row r="27" spans="1:9" x14ac:dyDescent="0.2">
      <c r="A27" s="9">
        <v>44620</v>
      </c>
      <c r="B27" s="10">
        <v>14</v>
      </c>
      <c r="C27" s="10" t="s">
        <v>52</v>
      </c>
      <c r="D27" s="10" t="s">
        <v>26</v>
      </c>
      <c r="E27" s="10" t="s">
        <v>23</v>
      </c>
      <c r="F27" s="10" t="s">
        <v>53</v>
      </c>
      <c r="G27" s="10">
        <v>30</v>
      </c>
      <c r="H27" s="11">
        <v>36.67</v>
      </c>
      <c r="I27" s="47">
        <f>Table2[[#This Row],[Quantity]]*Table2[[#This Row],[Price Per Unit]]</f>
        <v>1100.1000000000001</v>
      </c>
    </row>
    <row r="28" spans="1:9" s="52" customFormat="1" x14ac:dyDescent="0.2">
      <c r="A28" s="51" t="s">
        <v>160</v>
      </c>
      <c r="G28" s="52">
        <f>SUM(G22:G27)</f>
        <v>220</v>
      </c>
      <c r="H28" s="53">
        <f>SUM(H22:H27)</f>
        <v>303.73</v>
      </c>
      <c r="I28" s="54">
        <f>Table2[[#This Row],[Quantity]]*Table2[[#This Row],[Price Per Unit]]</f>
        <v>66820.600000000006</v>
      </c>
    </row>
    <row r="29" spans="1:9" s="49" customFormat="1" x14ac:dyDescent="0.2">
      <c r="A29" s="48" t="s">
        <v>163</v>
      </c>
      <c r="G29" s="49">
        <f>SUM(G4,G10,G14,G21,G28)</f>
        <v>965</v>
      </c>
      <c r="H29" s="50">
        <f t="shared" ref="H29:I29" si="0">SUM(H4,H10,H14,H21,H28)</f>
        <v>693.35</v>
      </c>
      <c r="I29" s="50">
        <f t="shared" si="0"/>
        <v>149926.15000000002</v>
      </c>
    </row>
  </sheetData>
  <conditionalFormatting sqref="B2:B29">
    <cfRule type="duplicateValues" dxfId="15" priority="16"/>
    <cfRule type="duplicateValues" dxfId="14" priority="17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workbookViewId="0">
      <selection activeCell="E19" sqref="E19"/>
    </sheetView>
  </sheetViews>
  <sheetFormatPr baseColWidth="10" defaultColWidth="8.83203125" defaultRowHeight="15" x14ac:dyDescent="0.2"/>
  <cols>
    <col min="5" max="5" width="90.5" customWidth="1"/>
    <col min="10" max="10" width="25" customWidth="1"/>
  </cols>
  <sheetData>
    <row r="2" spans="5:11" ht="19" x14ac:dyDescent="0.2">
      <c r="E2" s="39" t="s">
        <v>148</v>
      </c>
    </row>
    <row r="3" spans="5:11" x14ac:dyDescent="0.2">
      <c r="E3" s="40"/>
    </row>
    <row r="4" spans="5:11" x14ac:dyDescent="0.2">
      <c r="E4" s="41" t="s">
        <v>149</v>
      </c>
    </row>
    <row r="5" spans="5:11" ht="32" x14ac:dyDescent="0.2">
      <c r="E5" s="42" t="s">
        <v>150</v>
      </c>
    </row>
    <row r="6" spans="5:11" x14ac:dyDescent="0.2">
      <c r="E6" s="40"/>
    </row>
    <row r="7" spans="5:11" ht="20" x14ac:dyDescent="0.2">
      <c r="E7" s="43" t="s">
        <v>151</v>
      </c>
    </row>
    <row r="8" spans="5:11" x14ac:dyDescent="0.2">
      <c r="E8" s="44"/>
    </row>
    <row r="9" spans="5:11" ht="32" x14ac:dyDescent="0.2">
      <c r="E9" s="45" t="s">
        <v>152</v>
      </c>
    </row>
    <row r="10" spans="5:11" ht="33" x14ac:dyDescent="0.2">
      <c r="E10" s="45" t="s">
        <v>153</v>
      </c>
      <c r="J10" s="38"/>
      <c r="K10" s="38"/>
    </row>
    <row r="11" spans="5:11" ht="32" x14ac:dyDescent="0.2">
      <c r="E11" s="45" t="s">
        <v>154</v>
      </c>
      <c r="J11" s="38"/>
      <c r="K11" s="38"/>
    </row>
    <row r="12" spans="5:11" x14ac:dyDescent="0.2">
      <c r="E12" s="40"/>
      <c r="J12" s="38"/>
      <c r="K12" s="38"/>
    </row>
    <row r="13" spans="5:11" ht="19" x14ac:dyDescent="0.2">
      <c r="E13" s="39" t="s">
        <v>155</v>
      </c>
    </row>
    <row r="14" spans="5:11" x14ac:dyDescent="0.2">
      <c r="E14" s="46"/>
    </row>
    <row r="15" spans="5:11" x14ac:dyDescent="0.2">
      <c r="E15" s="46" t="s">
        <v>156</v>
      </c>
    </row>
    <row r="16" spans="5:11" x14ac:dyDescent="0.2">
      <c r="E16" s="46" t="s">
        <v>157</v>
      </c>
    </row>
    <row r="17" spans="5:5" x14ac:dyDescent="0.2">
      <c r="E17" s="46" t="s">
        <v>158</v>
      </c>
    </row>
    <row r="18" spans="5:5" x14ac:dyDescent="0.2">
      <c r="E18" s="40"/>
    </row>
    <row r="19" spans="5:5" x14ac:dyDescent="0.2">
      <c r="E19" s="40" t="s">
        <v>159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15" customWidth="1"/>
    <col min="2" max="2" width="3" bestFit="1" customWidth="1"/>
    <col min="3" max="3" width="17.5" bestFit="1" customWidth="1"/>
    <col min="4" max="4" width="7.1640625" bestFit="1" customWidth="1"/>
    <col min="5" max="5" width="8.5" bestFit="1" customWidth="1"/>
    <col min="6" max="6" width="23.5" bestFit="1" customWidth="1"/>
    <col min="7" max="7" width="8.6640625" bestFit="1" customWidth="1"/>
    <col min="8" max="8" width="13.33203125" bestFit="1" customWidth="1"/>
  </cols>
  <sheetData>
    <row r="1" spans="1:16" s="7" customFormat="1" ht="45.75" customHeight="1" x14ac:dyDescent="0.25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baseColWidth="10" defaultColWidth="8.83203125" defaultRowHeight="15" x14ac:dyDescent="0.2"/>
  <cols>
    <col min="1" max="1" width="16" customWidth="1"/>
    <col min="2" max="2" width="3" bestFit="1" customWidth="1"/>
    <col min="3" max="3" width="17.5" bestFit="1" customWidth="1"/>
    <col min="4" max="4" width="7.1640625" bestFit="1" customWidth="1"/>
    <col min="5" max="5" width="8.5" bestFit="1" customWidth="1"/>
    <col min="6" max="6" width="23.5" bestFit="1" customWidth="1"/>
    <col min="7" max="7" width="8.6640625" bestFit="1" customWidth="1"/>
    <col min="8" max="8" width="13.33203125" bestFit="1" customWidth="1"/>
  </cols>
  <sheetData>
    <row r="1" spans="1:16" s="7" customFormat="1" ht="48.75" customHeight="1" x14ac:dyDescent="0.25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2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2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2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2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2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2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2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2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2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2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2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2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2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2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2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2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2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2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2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2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2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2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2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2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2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2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2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2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2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2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4.83203125" bestFit="1" customWidth="1"/>
    <col min="2" max="2" width="3" bestFit="1" customWidth="1"/>
    <col min="3" max="3" width="17.5" bestFit="1" customWidth="1"/>
    <col min="4" max="4" width="7.1640625" bestFit="1" customWidth="1"/>
    <col min="5" max="5" width="8.5" bestFit="1" customWidth="1"/>
    <col min="6" max="6" width="23.5" bestFit="1" customWidth="1"/>
    <col min="7" max="7" width="8.6640625" bestFit="1" customWidth="1"/>
    <col min="8" max="8" width="13.33203125" bestFit="1" customWidth="1"/>
    <col min="9" max="9" width="17.5" bestFit="1" customWidth="1"/>
  </cols>
  <sheetData>
    <row r="1" spans="1:16" s="7" customFormat="1" ht="48.75" customHeight="1" x14ac:dyDescent="0.25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 x14ac:dyDescent="0.2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 x14ac:dyDescent="0.2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 x14ac:dyDescent="0.2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 x14ac:dyDescent="0.2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 x14ac:dyDescent="0.2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 x14ac:dyDescent="0.2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 x14ac:dyDescent="0.2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 x14ac:dyDescent="0.2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 x14ac:dyDescent="0.2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 x14ac:dyDescent="0.2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 x14ac:dyDescent="0.2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 x14ac:dyDescent="0.2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 x14ac:dyDescent="0.2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 x14ac:dyDescent="0.2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 x14ac:dyDescent="0.2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 x14ac:dyDescent="0.2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 x14ac:dyDescent="0.2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 x14ac:dyDescent="0.2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 x14ac:dyDescent="0.2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 x14ac:dyDescent="0.2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 x14ac:dyDescent="0.2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 x14ac:dyDescent="0.2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 x14ac:dyDescent="0.2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 x14ac:dyDescent="0.2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 x14ac:dyDescent="0.2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 x14ac:dyDescent="0.2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 x14ac:dyDescent="0.2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 x14ac:dyDescent="0.2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10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6" customWidth="1"/>
    <col min="2" max="2" width="3" bestFit="1" customWidth="1"/>
    <col min="3" max="3" width="17.5" bestFit="1" customWidth="1"/>
    <col min="4" max="4" width="7.1640625" bestFit="1" customWidth="1"/>
    <col min="5" max="5" width="8.5" bestFit="1" customWidth="1"/>
    <col min="6" max="6" width="23.5" bestFit="1" customWidth="1"/>
    <col min="7" max="7" width="8.6640625" bestFit="1" customWidth="1"/>
    <col min="8" max="8" width="13.33203125" bestFit="1" customWidth="1"/>
  </cols>
  <sheetData>
    <row r="1" spans="1:15" s="7" customFormat="1" ht="48.75" customHeight="1" x14ac:dyDescent="0.25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 x14ac:dyDescent="0.2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 x14ac:dyDescent="0.2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 x14ac:dyDescent="0.2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2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 x14ac:dyDescent="0.2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 x14ac:dyDescent="0.2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9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baseColWidth="10" defaultColWidth="8.83203125" defaultRowHeight="15" x14ac:dyDescent="0.2"/>
  <cols>
    <col min="1" max="1" width="16" customWidth="1"/>
    <col min="2" max="2" width="3" bestFit="1" customWidth="1"/>
    <col min="3" max="3" width="17.5" bestFit="1" customWidth="1"/>
    <col min="4" max="4" width="7.1640625" bestFit="1" customWidth="1"/>
    <col min="5" max="5" width="9.1640625" bestFit="1" customWidth="1"/>
    <col min="6" max="6" width="23.5" bestFit="1" customWidth="1"/>
    <col min="7" max="7" width="8.6640625" bestFit="1" customWidth="1"/>
    <col min="8" max="8" width="13.33203125" bestFit="1" customWidth="1"/>
  </cols>
  <sheetData>
    <row r="1" spans="1:15" s="7" customFormat="1" ht="48.75" customHeight="1" x14ac:dyDescent="0.25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8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baseColWidth="10" defaultColWidth="8.83203125" defaultRowHeight="15" x14ac:dyDescent="0.2"/>
  <cols>
    <col min="1" max="1" width="12.83203125" customWidth="1"/>
    <col min="2" max="2" width="3" bestFit="1" customWidth="1"/>
    <col min="3" max="3" width="17.5" bestFit="1" customWidth="1"/>
    <col min="4" max="4" width="7.1640625" bestFit="1" customWidth="1"/>
    <col min="5" max="5" width="8.5" bestFit="1" customWidth="1"/>
    <col min="6" max="6" width="23.5" bestFit="1" customWidth="1"/>
    <col min="7" max="7" width="8.6640625" bestFit="1" customWidth="1"/>
    <col min="8" max="8" width="13.33203125" bestFit="1" customWidth="1"/>
  </cols>
  <sheetData>
    <row r="1" spans="1:15" s="7" customFormat="1" ht="48.75" customHeight="1" x14ac:dyDescent="0.25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2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2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2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2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2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2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2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2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2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2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2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2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2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2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2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2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2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2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2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2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2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2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2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2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2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2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2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2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 x14ac:dyDescent="0.2">
      <c r="A31" s="36"/>
    </row>
  </sheetData>
  <conditionalFormatting sqref="B2:B30">
    <cfRule type="duplicateValues" dxfId="7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3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Copyright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Microsoft Office User</cp:lastModifiedBy>
  <cp:revision/>
  <dcterms:created xsi:type="dcterms:W3CDTF">2019-12-23T04:48:23Z</dcterms:created>
  <dcterms:modified xsi:type="dcterms:W3CDTF">2025-03-11T09:29:20Z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