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cdfd338441d59/_Scripting/hueho/_Stand_102023/Import/"/>
    </mc:Choice>
  </mc:AlternateContent>
  <xr:revisionPtr revIDLastSave="0" documentId="8_{7C7DB3CA-FDD7-49B2-B9C4-4D487F847354}" xr6:coauthVersionLast="47" xr6:coauthVersionMax="47" xr10:uidLastSave="{00000000-0000-0000-0000-000000000000}"/>
  <bookViews>
    <workbookView xWindow="-93" yWindow="-93" windowWidth="25786" windowHeight="15466" xr2:uid="{52475CA0-1C60-4840-BF04-C16D77CFC53E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T10" i="1" l="1"/>
  <c r="DS10" i="1"/>
  <c r="E10" i="1"/>
  <c r="DT9" i="1"/>
  <c r="DS9" i="1"/>
  <c r="E9" i="1"/>
  <c r="DT8" i="1"/>
  <c r="DS8" i="1"/>
  <c r="E8" i="1"/>
  <c r="A8" i="1"/>
  <c r="DT7" i="1"/>
  <c r="DS7" i="1"/>
  <c r="E7" i="1"/>
  <c r="DT6" i="1"/>
  <c r="DS6" i="1"/>
  <c r="E6" i="1"/>
  <c r="A6" i="1"/>
  <c r="DT5" i="1"/>
  <c r="DS5" i="1"/>
  <c r="DL5" i="1"/>
  <c r="DK5" i="1"/>
  <c r="DJ5" i="1"/>
  <c r="DI5" i="1"/>
  <c r="DH5" i="1"/>
  <c r="DG5" i="1"/>
  <c r="DF5" i="1"/>
  <c r="DE5" i="1"/>
  <c r="DD5" i="1"/>
  <c r="DC5" i="1"/>
  <c r="DB5" i="1"/>
  <c r="DA5" i="1"/>
  <c r="E5" i="1"/>
  <c r="DT4" i="1"/>
  <c r="DS4" i="1"/>
  <c r="E4" i="1"/>
  <c r="A4" i="1"/>
  <c r="DT3" i="1"/>
  <c r="DS3" i="1"/>
  <c r="DH3" i="1"/>
  <c r="DG3" i="1"/>
  <c r="DF3" i="1"/>
  <c r="DE3" i="1"/>
  <c r="DD3" i="1"/>
  <c r="DC3" i="1"/>
  <c r="DB3" i="1"/>
  <c r="DA3" i="1"/>
  <c r="E3" i="1"/>
  <c r="DT2" i="1"/>
  <c r="DS2" i="1"/>
  <c r="E2" i="1"/>
  <c r="DG10" i="1" l="1"/>
  <c r="DJ10" i="1"/>
  <c r="DF10" i="1"/>
  <c r="DE10" i="1"/>
  <c r="DD10" i="1"/>
  <c r="DC10" i="1"/>
  <c r="DB10" i="1"/>
  <c r="DA10" i="1"/>
  <c r="DK10" i="1"/>
  <c r="DI10" i="1"/>
  <c r="DL10" i="1"/>
  <c r="DH10" i="1"/>
  <c r="A10" i="1"/>
  <c r="K10" i="1"/>
  <c r="J10" i="1"/>
  <c r="I10" i="1"/>
  <c r="H10" i="1"/>
  <c r="G10" i="1"/>
  <c r="AM10" i="1" s="1" a="1"/>
  <c r="AM10" i="1" s="1"/>
  <c r="DA9" i="1"/>
  <c r="DB9" i="1"/>
  <c r="DC9" i="1"/>
  <c r="DD9" i="1"/>
  <c r="DE9" i="1"/>
  <c r="DF9" i="1"/>
  <c r="DG9" i="1"/>
  <c r="DH9" i="1"/>
  <c r="DI9" i="1"/>
  <c r="DJ9" i="1"/>
  <c r="DK9" i="1"/>
  <c r="DL9" i="1"/>
  <c r="G9" i="1"/>
  <c r="AM9" i="1" s="1" a="1"/>
  <c r="AM9" i="1" s="1"/>
  <c r="H9" i="1"/>
  <c r="I9" i="1"/>
  <c r="A9" i="1"/>
  <c r="K9" i="1"/>
  <c r="J9" i="1"/>
  <c r="DI8" i="1"/>
  <c r="DH8" i="1"/>
  <c r="DG8" i="1"/>
  <c r="DF8" i="1"/>
  <c r="DE8" i="1"/>
  <c r="DD8" i="1"/>
  <c r="DC8" i="1"/>
  <c r="DB8" i="1"/>
  <c r="DA8" i="1"/>
  <c r="DK8" i="1"/>
  <c r="DL8" i="1"/>
  <c r="DJ8" i="1"/>
  <c r="K8" i="1"/>
  <c r="J8" i="1"/>
  <c r="I8" i="1"/>
  <c r="H8" i="1"/>
  <c r="G8" i="1"/>
  <c r="AM8" i="1" s="1" a="1"/>
  <c r="AM8" i="1" s="1"/>
  <c r="DH7" i="1"/>
  <c r="DI7" i="1"/>
  <c r="DJ7" i="1"/>
  <c r="DK7" i="1"/>
  <c r="DL7" i="1"/>
  <c r="DB7" i="1"/>
  <c r="DA7" i="1"/>
  <c r="DG7" i="1"/>
  <c r="DC7" i="1"/>
  <c r="DD7" i="1"/>
  <c r="DE7" i="1"/>
  <c r="DF7" i="1"/>
  <c r="A7" i="1"/>
  <c r="H7" i="1"/>
  <c r="K7" i="1"/>
  <c r="J7" i="1"/>
  <c r="I7" i="1"/>
  <c r="G7" i="1"/>
  <c r="AM7" i="1" s="1" a="1"/>
  <c r="AM7" i="1" s="1"/>
  <c r="DE6" i="1"/>
  <c r="DD6" i="1"/>
  <c r="DC6" i="1"/>
  <c r="DB6" i="1"/>
  <c r="DA6" i="1"/>
  <c r="DL6" i="1"/>
  <c r="DK6" i="1"/>
  <c r="DJ6" i="1"/>
  <c r="DI6" i="1"/>
  <c r="DH6" i="1"/>
  <c r="DG6" i="1"/>
  <c r="DF6" i="1"/>
  <c r="J6" i="1"/>
  <c r="K6" i="1"/>
  <c r="I6" i="1"/>
  <c r="H6" i="1"/>
  <c r="G6" i="1"/>
  <c r="AM6" i="1" s="1" a="1"/>
  <c r="AM6" i="1" s="1"/>
  <c r="G5" i="1"/>
  <c r="AM5" i="1" s="1" a="1"/>
  <c r="AM5" i="1" s="1"/>
  <c r="A5" i="1"/>
  <c r="K5" i="1"/>
  <c r="I5" i="1"/>
  <c r="H5" i="1"/>
  <c r="J5" i="1"/>
  <c r="DJ4" i="1"/>
  <c r="DL4" i="1"/>
  <c r="DB4" i="1"/>
  <c r="DD4" i="1"/>
  <c r="DK4" i="1"/>
  <c r="DI4" i="1"/>
  <c r="DH4" i="1"/>
  <c r="DG4" i="1"/>
  <c r="DF4" i="1"/>
  <c r="DE4" i="1"/>
  <c r="DC4" i="1"/>
  <c r="DA4" i="1"/>
  <c r="K4" i="1"/>
  <c r="G4" i="1"/>
  <c r="AM4" i="1" s="1" a="1"/>
  <c r="AM4" i="1" s="1"/>
  <c r="H4" i="1"/>
  <c r="I4" i="1"/>
  <c r="J4" i="1"/>
  <c r="DJ3" i="1"/>
  <c r="DK3" i="1"/>
  <c r="DL3" i="1"/>
  <c r="DI3" i="1"/>
  <c r="J3" i="1"/>
  <c r="A3" i="1"/>
  <c r="G3" i="1"/>
  <c r="AM3" i="1" s="1" a="1"/>
  <c r="AM3" i="1" s="1"/>
  <c r="I3" i="1"/>
  <c r="K3" i="1"/>
  <c r="H3" i="1"/>
  <c r="DB2" i="1"/>
  <c r="DA2" i="1"/>
  <c r="DD2" i="1"/>
  <c r="DF2" i="1"/>
  <c r="DH2" i="1"/>
  <c r="DG2" i="1"/>
  <c r="DJ2" i="1"/>
  <c r="DK2" i="1"/>
  <c r="DL2" i="1"/>
  <c r="DI2" i="1"/>
  <c r="DE2" i="1"/>
  <c r="DC2" i="1"/>
  <c r="A2" i="1"/>
  <c r="J2" i="1"/>
  <c r="K2" i="1"/>
  <c r="I2" i="1"/>
  <c r="H2" i="1"/>
  <c r="G2" i="1"/>
  <c r="AM2" i="1" s="1" a="1"/>
  <c r="AM2" i="1" s="1"/>
  <c r="CD10" i="1" l="1"/>
  <c r="CF10" i="1"/>
  <c r="CH10" i="1"/>
  <c r="CJ10" i="1"/>
  <c r="CL10" i="1"/>
  <c r="CN10" i="1"/>
  <c r="CP10" i="1"/>
  <c r="CR10" i="1"/>
  <c r="CT10" i="1"/>
  <c r="CV10" i="1"/>
  <c r="CX10" i="1"/>
  <c r="CZ10" i="1"/>
  <c r="CD9" i="1"/>
  <c r="CF9" i="1"/>
  <c r="CH9" i="1"/>
  <c r="CJ9" i="1"/>
  <c r="CL9" i="1"/>
  <c r="CN9" i="1"/>
  <c r="CP9" i="1"/>
  <c r="CR9" i="1"/>
  <c r="CT9" i="1"/>
  <c r="CV9" i="1"/>
  <c r="CX9" i="1"/>
  <c r="CZ9" i="1"/>
  <c r="CD8" i="1"/>
  <c r="CF8" i="1"/>
  <c r="CH8" i="1"/>
  <c r="CJ8" i="1"/>
  <c r="CL8" i="1"/>
  <c r="CN8" i="1"/>
  <c r="CP8" i="1"/>
  <c r="CR8" i="1"/>
  <c r="CT8" i="1"/>
  <c r="CV8" i="1"/>
  <c r="CX8" i="1"/>
  <c r="CZ8" i="1"/>
  <c r="CD7" i="1"/>
  <c r="CF7" i="1"/>
  <c r="CH7" i="1"/>
  <c r="CJ7" i="1"/>
  <c r="CL7" i="1"/>
  <c r="CN7" i="1"/>
  <c r="CP7" i="1"/>
  <c r="CR7" i="1"/>
  <c r="CT7" i="1"/>
  <c r="CV7" i="1"/>
  <c r="CX7" i="1"/>
  <c r="CZ7" i="1"/>
  <c r="CH6" i="1"/>
  <c r="CD6" i="1"/>
  <c r="CF6" i="1"/>
  <c r="CJ6" i="1"/>
  <c r="CL6" i="1"/>
  <c r="CN6" i="1"/>
  <c r="CP6" i="1"/>
  <c r="CR6" i="1"/>
  <c r="CT6" i="1"/>
  <c r="CV6" i="1"/>
  <c r="CX6" i="1"/>
  <c r="CZ6" i="1"/>
  <c r="CF5" i="1"/>
  <c r="CJ5" i="1"/>
  <c r="CL5" i="1"/>
  <c r="CN5" i="1"/>
  <c r="CP5" i="1"/>
  <c r="CR5" i="1"/>
  <c r="CT5" i="1"/>
  <c r="CV5" i="1"/>
  <c r="CX5" i="1"/>
  <c r="CH5" i="1"/>
  <c r="CD5" i="1"/>
  <c r="CZ5" i="1"/>
  <c r="CF4" i="1"/>
  <c r="CJ4" i="1"/>
  <c r="CN4" i="1"/>
  <c r="CR4" i="1"/>
  <c r="CV4" i="1"/>
  <c r="CZ4" i="1"/>
  <c r="CD4" i="1"/>
  <c r="CH4" i="1"/>
  <c r="CL4" i="1"/>
  <c r="CP4" i="1"/>
  <c r="CT4" i="1"/>
  <c r="CX4" i="1"/>
  <c r="CH3" i="1"/>
  <c r="CN3" i="1"/>
  <c r="CF3" i="1"/>
  <c r="CP3" i="1"/>
  <c r="CD3" i="1"/>
  <c r="CL3" i="1"/>
  <c r="CR3" i="1"/>
  <c r="CT3" i="1"/>
  <c r="CV3" i="1"/>
  <c r="CX3" i="1"/>
  <c r="CZ3" i="1"/>
  <c r="CJ3" i="1"/>
  <c r="CF2" i="1"/>
  <c r="CN2" i="1"/>
  <c r="CT2" i="1"/>
  <c r="CZ2" i="1"/>
  <c r="CH2" i="1"/>
  <c r="CR2" i="1"/>
  <c r="CX2" i="1"/>
  <c r="CJ2" i="1"/>
  <c r="CP2" i="1"/>
  <c r="CV2" i="1"/>
  <c r="CD2" i="1"/>
  <c r="C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<sst xmlns="http://schemas.openxmlformats.org/spreadsheetml/2006/main" count="662" uniqueCount="274">
  <si>
    <t>Aktiv</t>
  </si>
  <si>
    <t>Import</t>
  </si>
  <si>
    <t>Level</t>
  </si>
  <si>
    <t xml:space="preserve">ParentLabelName </t>
  </si>
  <si>
    <t>BuchungskreisA</t>
  </si>
  <si>
    <t>SeverityA</t>
  </si>
  <si>
    <t>LabelNameOLD</t>
  </si>
  <si>
    <t>DisplayName</t>
  </si>
  <si>
    <t>LabelName</t>
  </si>
  <si>
    <t>LabelTooltip</t>
  </si>
  <si>
    <t>LabelComment</t>
  </si>
  <si>
    <t>LabelContentType</t>
  </si>
  <si>
    <t>ApplyContentMarkingFooterAlignment</t>
  </si>
  <si>
    <t>ApplyContentMarkingFooterEnabled</t>
  </si>
  <si>
    <t>ApplyContentMarkingFooterFontColor</t>
  </si>
  <si>
    <t>ApplyContentMarkingFooterFontName</t>
  </si>
  <si>
    <t>ApplyContentMarkingFooterFontSize</t>
  </si>
  <si>
    <t>ApplyContentMarkingFooterMargin</t>
  </si>
  <si>
    <t>ApplyContentMarkingFooterPlacement</t>
  </si>
  <si>
    <t>ApplyContentMarkingFooterText</t>
  </si>
  <si>
    <t>ApplyContentMarkingHeaderAlignment</t>
  </si>
  <si>
    <t>ApplyContentMarkingHeaderEnabled</t>
  </si>
  <si>
    <t>ApplyContentMarkingHeaderFontColor</t>
  </si>
  <si>
    <t>ApplyContentMarkingHeaderFontName</t>
  </si>
  <si>
    <t>ApplyContentMarkingHeaderFontSize</t>
  </si>
  <si>
    <t>ApplyContentMarkingHeaderMargin</t>
  </si>
  <si>
    <t>ApplyContentMarkingHeaderPlacement</t>
  </si>
  <si>
    <t>ApplyContentMarkingHeaderText</t>
  </si>
  <si>
    <t>ApplyWaterMarkingEnabled</t>
  </si>
  <si>
    <t>ApplyWaterMarkingFontColor</t>
  </si>
  <si>
    <t>ApplyWaterMarkingFontName</t>
  </si>
  <si>
    <t>ApplyWaterMarkingFontSize</t>
  </si>
  <si>
    <t>ApplyWaterMarkingLayout</t>
  </si>
  <si>
    <t>ApplyWaterMarkingText</t>
  </si>
  <si>
    <t>EncryptionAipTemplateScopes</t>
  </si>
  <si>
    <t>EncryptionContentExpiredOnDateInDaysOrNever</t>
  </si>
  <si>
    <t>EncryptionDoNotForward</t>
  </si>
  <si>
    <t>EncryptionDoubleKeyEncryptionUrl</t>
  </si>
  <si>
    <t>EncryptionEnabled</t>
  </si>
  <si>
    <t>EncryptionEncryptOnly</t>
  </si>
  <si>
    <t>EncryptionLinkedTemplateId</t>
  </si>
  <si>
    <t>EncryptionOfflineAccessDays</t>
  </si>
  <si>
    <t>EncryptionPromptUser</t>
  </si>
  <si>
    <t>EncryptionProtectionType</t>
  </si>
  <si>
    <t>EncryptionRightsDefinitions</t>
  </si>
  <si>
    <t>EncryptionRightsUrl</t>
  </si>
  <si>
    <t>EncryptionTemplateArchived</t>
  </si>
  <si>
    <t>EncryptionTemplateId</t>
  </si>
  <si>
    <t>SiteAndGroupProtectionAllowAccessToGuestUsers</t>
  </si>
  <si>
    <t>SiteAndGroupProtectionAllowEmailFromGuestUsers</t>
  </si>
  <si>
    <t>SiteAndGroupProtectionAllowFullAccess</t>
  </si>
  <si>
    <t>SiteAndGroupProtectionAllowLimitedAccess</t>
  </si>
  <si>
    <t>SiteAndGroupProtectionBlockAccess</t>
  </si>
  <si>
    <t>SiteExternalSharingControlType</t>
  </si>
  <si>
    <t>SiteAndGroupProtectionLevel</t>
  </si>
  <si>
    <t>SiteAndGroupProtectionEnabled</t>
  </si>
  <si>
    <t>SiteAndGroupProtectionPrivacy</t>
  </si>
  <si>
    <t>TeamsProtectionEnabled</t>
  </si>
  <si>
    <t>TeamsLobbyRestrictionEnforced</t>
  </si>
  <si>
    <t>TeamsBypassLobbyForDialInUsers</t>
  </si>
  <si>
    <t>TeamsLobbyBypassScope</t>
  </si>
  <si>
    <t>TeamsPresentersRestrictionEnforced</t>
  </si>
  <si>
    <t>TeamsAllowedPresenters</t>
  </si>
  <si>
    <t>TeamsCopyRestrictionEnforced</t>
  </si>
  <si>
    <t>TeamsAllowPrivateTeamsToBeDiscoverableUsingSearch</t>
  </si>
  <si>
    <t>TeamsChannelSharedWithExternalTenants</t>
  </si>
  <si>
    <t>TeamsChannelSharedWithPrivateTeamsOnly</t>
  </si>
  <si>
    <t>TeamsChannelSharedWithSameLabelOnly</t>
  </si>
  <si>
    <t>Language1</t>
  </si>
  <si>
    <t>Language2</t>
  </si>
  <si>
    <t>Language3</t>
  </si>
  <si>
    <t>Language4</t>
  </si>
  <si>
    <t>Language5</t>
  </si>
  <si>
    <t>Language6</t>
  </si>
  <si>
    <t>Language7</t>
  </si>
  <si>
    <t>Language8</t>
  </si>
  <si>
    <t>Language9</t>
  </si>
  <si>
    <t>Language10</t>
  </si>
  <si>
    <t>Language11</t>
  </si>
  <si>
    <t>Language12</t>
  </si>
  <si>
    <t>DisplayL1 (DE - Deutsch)</t>
  </si>
  <si>
    <t>Display1</t>
  </si>
  <si>
    <t>DisplayL2 (EN - Englisch)</t>
  </si>
  <si>
    <t>Display2</t>
  </si>
  <si>
    <t>DisplayL3 (FR - Französisch)</t>
  </si>
  <si>
    <t>Display3</t>
  </si>
  <si>
    <t>DisplayL4 (IT - Italienisch)</t>
  </si>
  <si>
    <t>Display4</t>
  </si>
  <si>
    <t>DisplayL5 (HR - Kroatisch)</t>
  </si>
  <si>
    <t>Display5</t>
  </si>
  <si>
    <t>DisplayL6 (PL - Polnisch)</t>
  </si>
  <si>
    <t>Display6</t>
  </si>
  <si>
    <t>DisplayL7 (RO - Rumänisch)</t>
  </si>
  <si>
    <t>Display7</t>
  </si>
  <si>
    <t>DisplayL8 (SK - Slowakisch)</t>
  </si>
  <si>
    <t>Display8</t>
  </si>
  <si>
    <t>DisplayL9 (CZ - Tschechisch)</t>
  </si>
  <si>
    <t>Display9</t>
  </si>
  <si>
    <t>DisplayL10 (UA - Ukrainisch)</t>
  </si>
  <si>
    <t>Display10</t>
  </si>
  <si>
    <t>DisplayL11 (HU - Ungarisch)</t>
  </si>
  <si>
    <t>Display11</t>
  </si>
  <si>
    <t>DisplayL12 (BR - Brasilianisches Portugiesisch)</t>
  </si>
  <si>
    <t>Display12</t>
  </si>
  <si>
    <t>Tool1</t>
  </si>
  <si>
    <t>Tool2</t>
  </si>
  <si>
    <t>Tool3</t>
  </si>
  <si>
    <t>Tool4</t>
  </si>
  <si>
    <t>Tool5</t>
  </si>
  <si>
    <t>Tool6</t>
  </si>
  <si>
    <t>Tool7</t>
  </si>
  <si>
    <t>Tool8</t>
  </si>
  <si>
    <t>Tool9</t>
  </si>
  <si>
    <t>Tool10</t>
  </si>
  <si>
    <t>Tool11</t>
  </si>
  <si>
    <t>Tool12</t>
  </si>
  <si>
    <t>LabelNameOLD-User</t>
  </si>
  <si>
    <t>MIPIdentity1</t>
  </si>
  <si>
    <t>MIPRights1</t>
  </si>
  <si>
    <t>MIPIdentity2</t>
  </si>
  <si>
    <t>MIPRights2</t>
  </si>
  <si>
    <t>MIPCompany</t>
  </si>
  <si>
    <t>MIPIdentity3</t>
  </si>
  <si>
    <t>MIPCompanyName</t>
  </si>
  <si>
    <t>MIPRights3</t>
  </si>
  <si>
    <t>P</t>
  </si>
  <si>
    <t>Private Informationen</t>
  </si>
  <si>
    <t>File, Email,SchematizedData</t>
  </si>
  <si>
    <t>de-de</t>
  </si>
  <si>
    <t>en-us</t>
  </si>
  <si>
    <t>fr-fr</t>
  </si>
  <si>
    <t>it-it</t>
  </si>
  <si>
    <t>hr-hr</t>
  </si>
  <si>
    <t>pl-pl</t>
  </si>
  <si>
    <t>ro-ro</t>
  </si>
  <si>
    <t>sk-sk</t>
  </si>
  <si>
    <t>cs-cz</t>
  </si>
  <si>
    <t>uk-ua</t>
  </si>
  <si>
    <t>hu-hu</t>
  </si>
  <si>
    <t>pt-br</t>
  </si>
  <si>
    <t>Private information</t>
  </si>
  <si>
    <t>Informations privées</t>
  </si>
  <si>
    <t>Informazioni private</t>
  </si>
  <si>
    <t>Privatni podaci</t>
  </si>
  <si>
    <t>Informacje prywatne</t>
  </si>
  <si>
    <t>Informații private</t>
  </si>
  <si>
    <t>Súkromné informácie</t>
  </si>
  <si>
    <t>Soukromé informace</t>
  </si>
  <si>
    <t>Особиста інформація</t>
  </si>
  <si>
    <t>Magánjellegű információk</t>
  </si>
  <si>
    <t>Informações Privadas</t>
  </si>
  <si>
    <t>0001 - Private Informationen</t>
  </si>
  <si>
    <t>AuthenticatedUsers</t>
  </si>
  <si>
    <t>VIEW,VIEWRIGHTSDATA,DOCEDIT,EDIT,PRINT,REPLY,REPLYALL</t>
  </si>
  <si>
    <t>huelsenbergholding.onmicrosoft.com</t>
  </si>
  <si>
    <t>VIEW,VIEWRIGHTSDATA,DOCEDIT,EDIT,PRINT,REPLY,REPLYALL,EXTRACT,FORWARD,EXPORT,OBJMODEL</t>
  </si>
  <si>
    <t>VIEW,VIEWRIGHTSDATA,DOCEDIT,EDIT,PRINT,REPLY,REPLYALL,EXTRACT,FORWARD,EDITRIGHTSDATA,EXPORT,OBJMODEL</t>
  </si>
  <si>
    <t>Öffentliche Informationen</t>
  </si>
  <si>
    <t>Geschäftliche Informationen</t>
  </si>
  <si>
    <t>Business Information</t>
  </si>
  <si>
    <t>Informations sur l'entreprise</t>
  </si>
  <si>
    <t>Informazioni commerciali</t>
  </si>
  <si>
    <t>Poslovne informacije</t>
  </si>
  <si>
    <t>Informacje biznesowe</t>
  </si>
  <si>
    <t>Informații comerciale</t>
  </si>
  <si>
    <t>Obchodné informácie</t>
  </si>
  <si>
    <t>Obchodní informace</t>
  </si>
  <si>
    <t>Бізнес-інформація</t>
  </si>
  <si>
    <t>Üzleti információk</t>
  </si>
  <si>
    <t>Informações comerciais</t>
  </si>
  <si>
    <t>0001 - Öffentliche Informationen</t>
  </si>
  <si>
    <t>Nur für internen Dienstgebrauch</t>
  </si>
  <si>
    <t>Center</t>
  </si>
  <si>
    <t>#000000</t>
  </si>
  <si>
    <t/>
  </si>
  <si>
    <t>Header</t>
  </si>
  <si>
    <t>Nur für internen Dienstgebrauch -  Huelsenberg Holding GmbH&amp;Co. KG - internal use only</t>
  </si>
  <si>
    <t>Never</t>
  </si>
  <si>
    <t>Template</t>
  </si>
  <si>
    <t>"huelsenbergholding.onmicrosoft.com:VIEW,VIEWRIGHTSDATA,REPLY,REPLYALL,OBJMODEL,FORWARD,EXTRACT,PRINT,EDIT,DOCEDIT,EXPORT;huelsenbergholding.de:VIEW,VIEWRIGHTSDATA,REPLY,REPLYALL,OBJMODEL,FORWARD,EXTRACT,PRINT,EDIT,DOCEDIT,EXPORT,EDITRIGHTSDATA,OWNER"</t>
  </si>
  <si>
    <t>For internal use only</t>
  </si>
  <si>
    <t>Réservé à un usage interne</t>
  </si>
  <si>
    <t>Solo per uso interno</t>
  </si>
  <si>
    <t>Samo za internu servisnu upotrebu</t>
  </si>
  <si>
    <t>Tylko do użytku wewnętrznego</t>
  </si>
  <si>
    <t>Numai pentru uz intern</t>
  </si>
  <si>
    <t>Len na interné použitie</t>
  </si>
  <si>
    <t>Pouze pro interní použití</t>
  </si>
  <si>
    <t>Для внутрішнього користування</t>
  </si>
  <si>
    <t>Kizárólag belső használatra</t>
  </si>
  <si>
    <t>Apenas para uso em serviços internos</t>
  </si>
  <si>
    <t>0001 - Nur für internen Dienstgebrauch</t>
  </si>
  <si>
    <t>C</t>
  </si>
  <si>
    <t>Nur für internen Dienstgebrauch (unverschlüsselt)</t>
  </si>
  <si>
    <t>For internal use only (unencrypted)</t>
  </si>
  <si>
    <t>Réservé à un usage interne (non crypté)</t>
  </si>
  <si>
    <t>Solo per uso interno (non criptato)</t>
  </si>
  <si>
    <t>Samo za internu upotrebu (nešifrirano)</t>
  </si>
  <si>
    <t>Tylko do użytku wewnętrznego (niezaszyfrowane)</t>
  </si>
  <si>
    <t>Numai pentru uz intern (necriptate)</t>
  </si>
  <si>
    <t>Len na interné použitie (nezašifrované)</t>
  </si>
  <si>
    <t>Pouze pro interní použití (nezašifrované)</t>
  </si>
  <si>
    <t>Тільки для внутрішнього використання (незашифрована)</t>
  </si>
  <si>
    <t>Kizárólag belső használatra (titkosítás nélkül)</t>
  </si>
  <si>
    <t>Apenas para uso interno do serviço (não criptografado)</t>
  </si>
  <si>
    <t>Nur für internen Dienstgebrauch (verschlüsselt)</t>
  </si>
  <si>
    <t>For internal use only (encrypted)</t>
  </si>
  <si>
    <t>Solo per uso interno all'azienda (crittografato)</t>
  </si>
  <si>
    <t>Samo za internu upotrebu usluga (šifrirano)</t>
  </si>
  <si>
    <t>Tylko do użytku wewnętrznego firmy (zaszyfrowane)</t>
  </si>
  <si>
    <t>Numai pentru uzul intern al companiei (criptate)</t>
  </si>
  <si>
    <t>Len na interné použitie v spoločnosti (zašifrované)</t>
  </si>
  <si>
    <t>Pouze pro interní použití ve společnosti (šifrované)</t>
  </si>
  <si>
    <t>Тільки для внутрішнього використання (зашифрована)</t>
  </si>
  <si>
    <t>Kizárólag belső vállalati használatra (titkosítva)</t>
  </si>
  <si>
    <t>Apenas para uso interno do serviço (criptografado)</t>
  </si>
  <si>
    <t>Vertraulich</t>
  </si>
  <si>
    <t>Vertraulich -  Huelsenberg Holding GmbH&amp;Co. KG - confidential</t>
  </si>
  <si>
    <t>#a2a2a2</t>
  </si>
  <si>
    <t>Diagonal</t>
  </si>
  <si>
    <t>vertraulich / confidential</t>
  </si>
  <si>
    <t>Confidential</t>
  </si>
  <si>
    <t>Confidentiel</t>
  </si>
  <si>
    <t>Riservato</t>
  </si>
  <si>
    <t>Povjerljiv</t>
  </si>
  <si>
    <t>Poufne</t>
  </si>
  <si>
    <t>Confidențiale</t>
  </si>
  <si>
    <t>Dôverné</t>
  </si>
  <si>
    <t>Důvěrné</t>
  </si>
  <si>
    <t>Конфіденційна</t>
  </si>
  <si>
    <t>Bizalmas</t>
  </si>
  <si>
    <t>Confidencial</t>
  </si>
  <si>
    <t>0001 - Vertraulich</t>
  </si>
  <si>
    <t>huelsenbergholding.de</t>
  </si>
  <si>
    <t>Vertraulich (unverschlüsselt)</t>
  </si>
  <si>
    <t>Confidential (unencrypted)</t>
  </si>
  <si>
    <t>Confidentiel (non crypté)</t>
  </si>
  <si>
    <t>Riservato (non criptato)</t>
  </si>
  <si>
    <t>Povjerljivo (nešifrirano)</t>
  </si>
  <si>
    <t>Poufne (niezaszyfrowane)</t>
  </si>
  <si>
    <t>Confidențial (necriptat)</t>
  </si>
  <si>
    <t>Dôverné (nezašifrované)</t>
  </si>
  <si>
    <t>Důvěrné (nezašifrované)</t>
  </si>
  <si>
    <t>Конфіденційна (незашифрована)</t>
  </si>
  <si>
    <t>Bizalmas (titkosítatlan)</t>
  </si>
  <si>
    <t>Confidencial (não criptografado)</t>
  </si>
  <si>
    <t>Vertraulich (verschlüsselt)</t>
  </si>
  <si>
    <t>Confidential (encrypted)</t>
  </si>
  <si>
    <t>Confidentiel (crypté)</t>
  </si>
  <si>
    <t>Riservato (criptato)</t>
  </si>
  <si>
    <t>Povjerljivo (šifrirano)</t>
  </si>
  <si>
    <t>Poufne (zaszyfrowane)</t>
  </si>
  <si>
    <t>Confidențial (criptat)</t>
  </si>
  <si>
    <t>Dôverné (zašifrované)</t>
  </si>
  <si>
    <t>Důvěrné (šifrované)</t>
  </si>
  <si>
    <t>Конфіденційно (зашифровано)</t>
  </si>
  <si>
    <t>Bizalmas (titkosított)</t>
  </si>
  <si>
    <t>Confidencial (criptografado)</t>
  </si>
  <si>
    <t>Streng Vertraulich</t>
  </si>
  <si>
    <t>Streng Vertraulich -  Huelsenberg Holding GmbH&amp;Co. KG - strictly confidential</t>
  </si>
  <si>
    <t>Streng vertraulich / strictly confidential</t>
  </si>
  <si>
    <t>UserDefined</t>
  </si>
  <si>
    <t>Strictly confidential</t>
  </si>
  <si>
    <t>Strictement confidentiel</t>
  </si>
  <si>
    <t>Strettamente riservato</t>
  </si>
  <si>
    <t>Strogo povjerljivo</t>
  </si>
  <si>
    <t>Ściśle poufne</t>
  </si>
  <si>
    <t>Strict confidențial</t>
  </si>
  <si>
    <t>Prísne dôverné</t>
  </si>
  <si>
    <t>Přísně důvěrné</t>
  </si>
  <si>
    <t>Суворо конфіденційно</t>
  </si>
  <si>
    <t>Szigorúan bizalmas</t>
  </si>
  <si>
    <t>Estritamente confidencial</t>
  </si>
  <si>
    <t>0001 - Streng Vertraulich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</si>
</sst>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_Scripting\hueho\master\Buchungskreise_V3_w_Domain-Kopie_28032025.xlsx" TargetMode="External"/><Relationship Id="rId1" Type="http://schemas.openxmlformats.org/officeDocument/2006/relationships/externalLinkPath" Target="/_Scripting/hueho/master/Buchungskreise_V3_w_Domain-Kopie_2803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chungskreise (003)"/>
    </sheetNames>
    <sheetDataSet>
      <sheetData sheetId="0">
        <row r="2">
          <cell r="A2">
            <v>1</v>
          </cell>
          <cell r="B2" t="str">
            <v>Huelsenberg Holding GmbH &amp; Co. KG</v>
          </cell>
          <cell r="C2" t="str">
            <v xml:space="preserve">DE </v>
          </cell>
          <cell r="D2" t="str">
            <v xml:space="preserve">Pinneberg                </v>
          </cell>
          <cell r="E2" t="str">
            <v xml:space="preserve">Deutsch         </v>
          </cell>
          <cell r="F2" t="str">
            <v xml:space="preserve">BuK    </v>
          </cell>
          <cell r="G2" t="str">
            <v>huelsenbergholding.de</v>
          </cell>
          <cell r="H2">
            <v>1</v>
          </cell>
        </row>
        <row r="3">
          <cell r="A3">
            <v>2</v>
          </cell>
          <cell r="B3" t="str">
            <v>Schaumann Feuchtwangen GmbH &amp; Co. KG</v>
          </cell>
          <cell r="C3" t="str">
            <v xml:space="preserve">DE </v>
          </cell>
          <cell r="D3" t="str">
            <v xml:space="preserve">Feuchtwangen             </v>
          </cell>
          <cell r="E3" t="str">
            <v xml:space="preserve">Deutsch         </v>
          </cell>
          <cell r="F3" t="str">
            <v xml:space="preserve">BuK    </v>
          </cell>
          <cell r="G3" t="str">
            <v>schaumann-feuchtwangen.de</v>
          </cell>
          <cell r="H3">
            <v>1</v>
          </cell>
        </row>
        <row r="4">
          <cell r="A4">
            <v>3</v>
          </cell>
          <cell r="B4" t="str">
            <v>H. Wilhelm Schaumann GmbH</v>
          </cell>
          <cell r="C4" t="str">
            <v xml:space="preserve">DE </v>
          </cell>
          <cell r="D4" t="str">
            <v xml:space="preserve">Pinneberg                </v>
          </cell>
          <cell r="E4" t="str">
            <v xml:space="preserve">Deutsch         </v>
          </cell>
          <cell r="F4" t="str">
            <v xml:space="preserve">BuK    </v>
          </cell>
          <cell r="G4" t="str">
            <v>schaumann.de</v>
          </cell>
          <cell r="H4">
            <v>1</v>
          </cell>
        </row>
        <row r="5">
          <cell r="A5">
            <v>4</v>
          </cell>
          <cell r="B5" t="str">
            <v>UNA-HAKRA GmbH</v>
          </cell>
          <cell r="C5" t="str">
            <v xml:space="preserve">DE </v>
          </cell>
          <cell r="D5" t="str">
            <v xml:space="preserve">Hamburg                  </v>
          </cell>
          <cell r="E5" t="str">
            <v xml:space="preserve">Deutsch         </v>
          </cell>
          <cell r="F5" t="str">
            <v xml:space="preserve">BuK    </v>
          </cell>
          <cell r="G5" t="str">
            <v>una-hakra.de</v>
          </cell>
          <cell r="H5">
            <v>1</v>
          </cell>
        </row>
        <row r="6">
          <cell r="A6">
            <v>5</v>
          </cell>
          <cell r="B6" t="str">
            <v>EWM GmbH</v>
          </cell>
          <cell r="C6" t="str">
            <v xml:space="preserve">DE </v>
          </cell>
          <cell r="D6" t="str">
            <v xml:space="preserve">Pinneberg                </v>
          </cell>
          <cell r="E6" t="str">
            <v xml:space="preserve">Deutsch         </v>
          </cell>
          <cell r="F6" t="str">
            <v xml:space="preserve">BuK    </v>
          </cell>
          <cell r="G6" t="str">
            <v>ewm-marketing.de</v>
          </cell>
          <cell r="H6">
            <v>1</v>
          </cell>
        </row>
        <row r="7">
          <cell r="A7">
            <v>6</v>
          </cell>
          <cell r="B7" t="str">
            <v>ISF GmbH</v>
          </cell>
          <cell r="C7" t="str">
            <v xml:space="preserve">DE </v>
          </cell>
          <cell r="D7" t="str">
            <v xml:space="preserve">Pinneberg                </v>
          </cell>
          <cell r="E7" t="str">
            <v xml:space="preserve">Deutsch         </v>
          </cell>
          <cell r="F7" t="str">
            <v xml:space="preserve">BuK    </v>
          </cell>
          <cell r="G7" t="str">
            <v>is-forschung.de</v>
          </cell>
          <cell r="H7">
            <v>1</v>
          </cell>
        </row>
        <row r="8">
          <cell r="A8">
            <v>7</v>
          </cell>
          <cell r="B8" t="str">
            <v>UNION AGRICOLE HOLDING AG</v>
          </cell>
          <cell r="C8" t="str">
            <v xml:space="preserve">DE </v>
          </cell>
          <cell r="D8" t="str">
            <v xml:space="preserve">Pinneberg                </v>
          </cell>
          <cell r="E8" t="str">
            <v xml:space="preserve">Deutsch         </v>
          </cell>
          <cell r="F8" t="str">
            <v xml:space="preserve">BuK    </v>
          </cell>
          <cell r="G8" t="str">
            <v>union-agricole.de</v>
          </cell>
          <cell r="H8">
            <v>1</v>
          </cell>
        </row>
        <row r="9">
          <cell r="A9">
            <v>8</v>
          </cell>
          <cell r="B9" t="str">
            <v>HWS Eilsleben GmbH</v>
          </cell>
          <cell r="C9" t="str">
            <v xml:space="preserve">DE </v>
          </cell>
          <cell r="D9" t="str">
            <v xml:space="preserve">Eilsleben                </v>
          </cell>
          <cell r="E9" t="str">
            <v xml:space="preserve">Deutsch         </v>
          </cell>
          <cell r="F9" t="str">
            <v xml:space="preserve">BuK    </v>
          </cell>
          <cell r="G9" t="str">
            <v>schaumann-eilsleben.de</v>
          </cell>
          <cell r="H9">
            <v>1</v>
          </cell>
        </row>
        <row r="10">
          <cell r="A10">
            <v>9</v>
          </cell>
          <cell r="B10" t="str">
            <v>Gerswalder-Mühle GmbH &amp; Co. KG</v>
          </cell>
          <cell r="C10" t="str">
            <v xml:space="preserve">DE </v>
          </cell>
          <cell r="D10" t="str">
            <v xml:space="preserve">Prenzlau                 </v>
          </cell>
          <cell r="E10" t="str">
            <v xml:space="preserve">Deutsch         </v>
          </cell>
          <cell r="F10" t="str">
            <v xml:space="preserve">BuK    </v>
          </cell>
          <cell r="G10" t="str">
            <v>gerswalder-muehle.de</v>
          </cell>
          <cell r="H10">
            <v>1</v>
          </cell>
        </row>
        <row r="11">
          <cell r="A11">
            <v>10</v>
          </cell>
          <cell r="B11" t="str">
            <v>Huelsenb. Finanztreuhand</v>
          </cell>
          <cell r="C11" t="str">
            <v xml:space="preserve">DE </v>
          </cell>
          <cell r="D11" t="str">
            <v xml:space="preserve">Pinneberg                </v>
          </cell>
          <cell r="E11" t="str">
            <v xml:space="preserve">Deutsch         </v>
          </cell>
          <cell r="F11" t="str">
            <v xml:space="preserve">BuK    </v>
          </cell>
          <cell r="H11">
            <v>0</v>
          </cell>
        </row>
        <row r="12">
          <cell r="A12">
            <v>11</v>
          </cell>
          <cell r="B12" t="str">
            <v>H. W. Schaumann Stiftung</v>
          </cell>
          <cell r="C12" t="str">
            <v xml:space="preserve">DE </v>
          </cell>
          <cell r="D12" t="str">
            <v xml:space="preserve">Pinneberg                </v>
          </cell>
          <cell r="E12" t="str">
            <v xml:space="preserve">Deutsch         </v>
          </cell>
          <cell r="F12" t="str">
            <v xml:space="preserve">BuK    </v>
          </cell>
          <cell r="G12" t="str">
            <v>schaumann-stiftung.de</v>
          </cell>
          <cell r="H12">
            <v>0</v>
          </cell>
        </row>
        <row r="13">
          <cell r="A13">
            <v>12</v>
          </cell>
          <cell r="B13" t="str">
            <v>HWS Vermögensverwaltg GbR</v>
          </cell>
          <cell r="C13" t="str">
            <v xml:space="preserve">DE </v>
          </cell>
          <cell r="D13" t="str">
            <v xml:space="preserve">Pinneberg                </v>
          </cell>
          <cell r="E13" t="str">
            <v xml:space="preserve">Deutsch         </v>
          </cell>
          <cell r="F13" t="str">
            <v xml:space="preserve">BuK    </v>
          </cell>
          <cell r="H13">
            <v>0</v>
          </cell>
        </row>
        <row r="14">
          <cell r="A14">
            <v>13</v>
          </cell>
          <cell r="B14" t="str">
            <v>VTN GmbH</v>
          </cell>
          <cell r="C14" t="str">
            <v xml:space="preserve">DE </v>
          </cell>
          <cell r="D14" t="str">
            <v xml:space="preserve">Pinneberg                </v>
          </cell>
          <cell r="E14" t="str">
            <v xml:space="preserve">Deutsch         </v>
          </cell>
          <cell r="F14" t="str">
            <v xml:space="preserve">BuK    </v>
          </cell>
          <cell r="G14" t="str">
            <v>vtn-mbh.de</v>
          </cell>
          <cell r="H14">
            <v>0</v>
          </cell>
        </row>
        <row r="15">
          <cell r="A15">
            <v>14</v>
          </cell>
          <cell r="B15" t="str">
            <v>Bonalytic GmbH</v>
          </cell>
          <cell r="C15" t="str">
            <v xml:space="preserve">DE </v>
          </cell>
          <cell r="D15" t="str">
            <v xml:space="preserve">Troisdorf                </v>
          </cell>
          <cell r="E15" t="str">
            <v xml:space="preserve">Deutsch         </v>
          </cell>
          <cell r="F15" t="str">
            <v xml:space="preserve">BuK    </v>
          </cell>
          <cell r="G15" t="str">
            <v>bonalytic.de</v>
          </cell>
          <cell r="H15">
            <v>1</v>
          </cell>
        </row>
        <row r="16">
          <cell r="A16">
            <v>15</v>
          </cell>
          <cell r="B16" t="str">
            <v>Huelsenberg Holding GmbH</v>
          </cell>
          <cell r="C16" t="str">
            <v xml:space="preserve">DE </v>
          </cell>
          <cell r="D16" t="str">
            <v xml:space="preserve">Pinneberg                </v>
          </cell>
          <cell r="E16" t="str">
            <v xml:space="preserve">Deutsch         </v>
          </cell>
          <cell r="F16" t="str">
            <v xml:space="preserve">BuK    </v>
          </cell>
          <cell r="H16">
            <v>0</v>
          </cell>
        </row>
        <row r="17">
          <cell r="A17">
            <v>16</v>
          </cell>
          <cell r="B17" t="str">
            <v>Schaumann Holding GmbH DE</v>
          </cell>
          <cell r="C17" t="str">
            <v xml:space="preserve">DE </v>
          </cell>
          <cell r="D17" t="str">
            <v xml:space="preserve">Pinneberg                </v>
          </cell>
          <cell r="E17" t="str">
            <v xml:space="preserve">Deutsch         </v>
          </cell>
          <cell r="F17" t="str">
            <v xml:space="preserve">BuK    </v>
          </cell>
          <cell r="H17">
            <v>0</v>
          </cell>
        </row>
        <row r="18">
          <cell r="A18">
            <v>17</v>
          </cell>
          <cell r="B18" t="str">
            <v>Biotic Science Holding AG</v>
          </cell>
          <cell r="C18" t="str">
            <v xml:space="preserve">DE </v>
          </cell>
          <cell r="D18" t="str">
            <v xml:space="preserve">Pinneberg                </v>
          </cell>
          <cell r="E18" t="str">
            <v xml:space="preserve">Deutsch         </v>
          </cell>
          <cell r="F18" t="str">
            <v xml:space="preserve">BuK    </v>
          </cell>
          <cell r="G18" t="str">
            <v>biotic-science.com</v>
          </cell>
          <cell r="H18">
            <v>1</v>
          </cell>
        </row>
        <row r="19">
          <cell r="A19">
            <v>18</v>
          </cell>
          <cell r="B19" t="str">
            <v>M.Seiller Vermögverw. GbR</v>
          </cell>
          <cell r="C19" t="str">
            <v xml:space="preserve">DE </v>
          </cell>
          <cell r="D19" t="str">
            <v xml:space="preserve">Pinneberg                </v>
          </cell>
          <cell r="E19" t="str">
            <v xml:space="preserve">Deutsch         </v>
          </cell>
          <cell r="F19" t="str">
            <v xml:space="preserve">BuK    </v>
          </cell>
          <cell r="H19">
            <v>0</v>
          </cell>
        </row>
        <row r="20">
          <cell r="A20">
            <v>19</v>
          </cell>
          <cell r="B20" t="str">
            <v>HWS Unterstützg. GmbH</v>
          </cell>
          <cell r="C20" t="str">
            <v xml:space="preserve">DE </v>
          </cell>
          <cell r="D20" t="str">
            <v xml:space="preserve">Pinneberg                </v>
          </cell>
          <cell r="E20" t="str">
            <v xml:space="preserve">Deutsch         </v>
          </cell>
          <cell r="F20" t="str">
            <v xml:space="preserve">BuK    </v>
          </cell>
          <cell r="H20">
            <v>0</v>
          </cell>
        </row>
        <row r="21">
          <cell r="A21">
            <v>20</v>
          </cell>
          <cell r="B21" t="str">
            <v>Marie-Claude Seiller</v>
          </cell>
          <cell r="C21" t="str">
            <v xml:space="preserve">DE </v>
          </cell>
          <cell r="D21" t="str">
            <v xml:space="preserve">Pinneberg                </v>
          </cell>
          <cell r="E21" t="str">
            <v xml:space="preserve">Deutsch         </v>
          </cell>
          <cell r="F21" t="str">
            <v xml:space="preserve">BuK    </v>
          </cell>
          <cell r="H21">
            <v>0</v>
          </cell>
        </row>
        <row r="22">
          <cell r="A22">
            <v>21</v>
          </cell>
          <cell r="B22" t="str">
            <v>Unt.stütz.kasse Una-Hakra</v>
          </cell>
          <cell r="C22" t="str">
            <v xml:space="preserve">DE </v>
          </cell>
          <cell r="D22" t="str">
            <v xml:space="preserve">Hamburg                  </v>
          </cell>
          <cell r="E22" t="str">
            <v xml:space="preserve">Deutsch         </v>
          </cell>
          <cell r="F22" t="str">
            <v xml:space="preserve">BuK    </v>
          </cell>
          <cell r="H22">
            <v>0</v>
          </cell>
        </row>
        <row r="23">
          <cell r="A23">
            <v>22</v>
          </cell>
          <cell r="B23" t="str">
            <v>Senzyme GmbH</v>
          </cell>
          <cell r="C23" t="str">
            <v xml:space="preserve">DE </v>
          </cell>
          <cell r="D23" t="str">
            <v xml:space="preserve">Troisdorf                </v>
          </cell>
          <cell r="E23" t="str">
            <v xml:space="preserve">Deutsch         </v>
          </cell>
          <cell r="F23" t="str">
            <v xml:space="preserve">BuK    </v>
          </cell>
          <cell r="G23" t="str">
            <v>senzyme.de</v>
          </cell>
          <cell r="H23">
            <v>1</v>
          </cell>
        </row>
        <row r="24">
          <cell r="A24">
            <v>23</v>
          </cell>
          <cell r="B24" t="str">
            <v>Schaumann Agri International GmbH</v>
          </cell>
          <cell r="C24" t="str">
            <v xml:space="preserve">DE </v>
          </cell>
          <cell r="D24" t="str">
            <v xml:space="preserve">Pinneberg                </v>
          </cell>
          <cell r="E24" t="str">
            <v xml:space="preserve">Deutsch         </v>
          </cell>
          <cell r="F24" t="str">
            <v xml:space="preserve">BuK    </v>
          </cell>
          <cell r="G24" t="str">
            <v>schaumann-agri.com</v>
          </cell>
          <cell r="H24">
            <v>1</v>
          </cell>
        </row>
        <row r="25">
          <cell r="A25">
            <v>24</v>
          </cell>
          <cell r="B25" t="str">
            <v>Hülsenb. Energie 250 GmbH</v>
          </cell>
          <cell r="C25" t="str">
            <v xml:space="preserve">DE </v>
          </cell>
          <cell r="D25" t="str">
            <v xml:space="preserve">(Servita GmbH)           </v>
          </cell>
          <cell r="E25" t="str">
            <v xml:space="preserve">Deutsch         </v>
          </cell>
          <cell r="F25" t="str">
            <v xml:space="preserve">BuK    </v>
          </cell>
          <cell r="H25">
            <v>0</v>
          </cell>
        </row>
        <row r="26">
          <cell r="A26">
            <v>25</v>
          </cell>
          <cell r="B26" t="str">
            <v>Hüls. Zuchtschweine GmbH</v>
          </cell>
          <cell r="C26" t="str">
            <v xml:space="preserve">DE </v>
          </cell>
          <cell r="D26" t="str">
            <v xml:space="preserve">Pinneberg                </v>
          </cell>
          <cell r="E26" t="str">
            <v xml:space="preserve">Deutsch         </v>
          </cell>
          <cell r="F26" t="str">
            <v xml:space="preserve">BuK    </v>
          </cell>
          <cell r="H26">
            <v>0</v>
          </cell>
        </row>
        <row r="27">
          <cell r="A27">
            <v>26</v>
          </cell>
          <cell r="B27" t="str">
            <v>Schaumann BioEnergy GmbH</v>
          </cell>
          <cell r="C27" t="str">
            <v xml:space="preserve">DE </v>
          </cell>
          <cell r="D27" t="str">
            <v xml:space="preserve">Pinneberg                </v>
          </cell>
          <cell r="E27" t="str">
            <v xml:space="preserve">Deutsch         </v>
          </cell>
          <cell r="F27" t="str">
            <v xml:space="preserve">BuK    </v>
          </cell>
          <cell r="G27" t="str">
            <v>schaumann-bioenergy.eu</v>
          </cell>
          <cell r="H27">
            <v>1</v>
          </cell>
        </row>
        <row r="28">
          <cell r="A28">
            <v>27</v>
          </cell>
          <cell r="B28" t="str">
            <v>Ligrana GmbH</v>
          </cell>
          <cell r="C28" t="str">
            <v xml:space="preserve">DE </v>
          </cell>
          <cell r="D28" t="str">
            <v xml:space="preserve">Eilsleben                </v>
          </cell>
          <cell r="E28" t="str">
            <v xml:space="preserve">Deutsch         </v>
          </cell>
          <cell r="F28" t="str">
            <v xml:space="preserve">BuK    </v>
          </cell>
          <cell r="G28" t="str">
            <v>ligrana.de</v>
          </cell>
          <cell r="H28">
            <v>1</v>
          </cell>
        </row>
        <row r="29">
          <cell r="A29">
            <v>28</v>
          </cell>
          <cell r="B29" t="str">
            <v>Gut Hülsenberg GmbH</v>
          </cell>
          <cell r="C29" t="str">
            <v xml:space="preserve">DE </v>
          </cell>
          <cell r="D29" t="str">
            <v xml:space="preserve">Wahlstedt                </v>
          </cell>
          <cell r="E29" t="str">
            <v xml:space="preserve">Deutsch         </v>
          </cell>
          <cell r="F29" t="str">
            <v xml:space="preserve">BuK    </v>
          </cell>
          <cell r="G29" t="str">
            <v>guthuelsenberg.de</v>
          </cell>
          <cell r="H29">
            <v>1</v>
          </cell>
        </row>
        <row r="30">
          <cell r="A30">
            <v>29</v>
          </cell>
          <cell r="B30" t="str">
            <v>GWM VerwaltungsgmbH</v>
          </cell>
          <cell r="C30" t="str">
            <v xml:space="preserve">DE </v>
          </cell>
          <cell r="D30" t="str">
            <v xml:space="preserve">Prenzlau                 </v>
          </cell>
          <cell r="E30" t="str">
            <v xml:space="preserve">Deutsch         </v>
          </cell>
          <cell r="F30" t="str">
            <v xml:space="preserve">BuK    </v>
          </cell>
          <cell r="H30">
            <v>0</v>
          </cell>
        </row>
        <row r="31">
          <cell r="A31">
            <v>30</v>
          </cell>
          <cell r="B31" t="str">
            <v>DURAG France s.a.r.l.</v>
          </cell>
          <cell r="C31" t="str">
            <v xml:space="preserve">FR </v>
          </cell>
          <cell r="D31" t="str">
            <v xml:space="preserve">Rueil Malmaison          </v>
          </cell>
          <cell r="E31" t="str">
            <v xml:space="preserve">Französisch     </v>
          </cell>
          <cell r="F31" t="str">
            <v xml:space="preserve">BuK    </v>
          </cell>
          <cell r="G31" t="str">
            <v>durag.com</v>
          </cell>
          <cell r="H31">
            <v>0</v>
          </cell>
        </row>
        <row r="32">
          <cell r="A32">
            <v>31</v>
          </cell>
          <cell r="B32" t="str">
            <v>DURAG GmbH</v>
          </cell>
          <cell r="C32" t="str">
            <v xml:space="preserve">DE </v>
          </cell>
          <cell r="D32" t="str">
            <v xml:space="preserve">Hamburg                  </v>
          </cell>
          <cell r="E32" t="str">
            <v xml:space="preserve">Deutsch         </v>
          </cell>
          <cell r="F32" t="str">
            <v xml:space="preserve">BuK    </v>
          </cell>
          <cell r="G32" t="str">
            <v>durag.com</v>
          </cell>
          <cell r="H32">
            <v>0</v>
          </cell>
        </row>
        <row r="33">
          <cell r="A33">
            <v>32</v>
          </cell>
          <cell r="B33" t="str">
            <v>VEREWA GmbH</v>
          </cell>
          <cell r="C33" t="str">
            <v xml:space="preserve">DE </v>
          </cell>
          <cell r="D33" t="str">
            <v xml:space="preserve">Hamburg                  </v>
          </cell>
          <cell r="E33" t="str">
            <v xml:space="preserve">Deutsch         </v>
          </cell>
          <cell r="F33" t="str">
            <v xml:space="preserve">BuK    </v>
          </cell>
          <cell r="G33" t="str">
            <v>durag.com</v>
          </cell>
          <cell r="H33">
            <v>0</v>
          </cell>
        </row>
        <row r="34">
          <cell r="A34">
            <v>33</v>
          </cell>
          <cell r="B34" t="str">
            <v>DURAG p&amp;st GmbH</v>
          </cell>
          <cell r="C34" t="str">
            <v xml:space="preserve">DE </v>
          </cell>
          <cell r="D34" t="str">
            <v xml:space="preserve">Hamburg                  </v>
          </cell>
          <cell r="E34" t="str">
            <v xml:space="preserve">Deutsch         </v>
          </cell>
          <cell r="F34" t="str">
            <v xml:space="preserve">BuK    </v>
          </cell>
          <cell r="G34" t="str">
            <v>durag.com</v>
          </cell>
          <cell r="H34">
            <v>0</v>
          </cell>
        </row>
        <row r="35">
          <cell r="A35">
            <v>34</v>
          </cell>
          <cell r="B35" t="str">
            <v>DURAG (Shanghai) Co.,Ltd.</v>
          </cell>
          <cell r="C35" t="str">
            <v xml:space="preserve">CN </v>
          </cell>
          <cell r="D35" t="str">
            <v xml:space="preserve">                         </v>
          </cell>
          <cell r="E35" t="str">
            <v xml:space="preserve">Chinesisch      </v>
          </cell>
          <cell r="F35" t="str">
            <v xml:space="preserve">PGs    </v>
          </cell>
          <cell r="G35" t="str">
            <v>durag.com</v>
          </cell>
          <cell r="H35">
            <v>0</v>
          </cell>
        </row>
        <row r="36">
          <cell r="A36">
            <v>35</v>
          </cell>
          <cell r="B36" t="str">
            <v>Hegwein GmbH</v>
          </cell>
          <cell r="C36" t="str">
            <v xml:space="preserve">DE </v>
          </cell>
          <cell r="D36" t="str">
            <v xml:space="preserve">Korntal Münchingen       </v>
          </cell>
          <cell r="E36" t="str">
            <v xml:space="preserve">Deutsch         </v>
          </cell>
          <cell r="F36" t="str">
            <v xml:space="preserve">BuK    </v>
          </cell>
          <cell r="G36" t="str">
            <v>hegwein.durag.com</v>
          </cell>
          <cell r="H36">
            <v>0</v>
          </cell>
        </row>
        <row r="37">
          <cell r="A37">
            <v>36</v>
          </cell>
          <cell r="B37" t="str">
            <v>DURAG Inc.</v>
          </cell>
          <cell r="C37" t="str">
            <v xml:space="preserve">US </v>
          </cell>
          <cell r="D37" t="str">
            <v xml:space="preserve">Minnetonka               </v>
          </cell>
          <cell r="E37" t="str">
            <v xml:space="preserve">Englisch        </v>
          </cell>
          <cell r="F37" t="str">
            <v xml:space="preserve">BuK    </v>
          </cell>
          <cell r="G37" t="str">
            <v>durag.com</v>
          </cell>
          <cell r="H37">
            <v>0</v>
          </cell>
        </row>
        <row r="38">
          <cell r="A38">
            <v>37</v>
          </cell>
          <cell r="B38" t="str">
            <v>DURAG Holding AG</v>
          </cell>
          <cell r="C38" t="str">
            <v xml:space="preserve">DE </v>
          </cell>
          <cell r="D38" t="str">
            <v xml:space="preserve">Hamburg                  </v>
          </cell>
          <cell r="E38" t="str">
            <v xml:space="preserve">Deutsch         </v>
          </cell>
          <cell r="F38" t="str">
            <v xml:space="preserve">BuK    </v>
          </cell>
          <cell r="G38" t="str">
            <v>durag.com</v>
          </cell>
          <cell r="H38">
            <v>1</v>
          </cell>
        </row>
        <row r="39">
          <cell r="A39">
            <v>38</v>
          </cell>
          <cell r="B39" t="str">
            <v>DURAG India Instrument.</v>
          </cell>
          <cell r="C39" t="str">
            <v xml:space="preserve">IN </v>
          </cell>
          <cell r="D39" t="str">
            <v xml:space="preserve">Bengaluru                </v>
          </cell>
          <cell r="E39" t="str">
            <v xml:space="preserve">Englisch        </v>
          </cell>
          <cell r="F39" t="str">
            <v xml:space="preserve">BuK    </v>
          </cell>
          <cell r="G39" t="str">
            <v>durag.com</v>
          </cell>
          <cell r="H39">
            <v>0</v>
          </cell>
        </row>
        <row r="40">
          <cell r="A40">
            <v>39</v>
          </cell>
          <cell r="B40" t="str">
            <v xml:space="preserve">Smitsvonk Holland B. V.  </v>
          </cell>
          <cell r="C40" t="str">
            <v xml:space="preserve">NL </v>
          </cell>
          <cell r="D40" t="str">
            <v xml:space="preserve">Zoetermeer               </v>
          </cell>
          <cell r="E40" t="str">
            <v xml:space="preserve">Niederländisch  </v>
          </cell>
          <cell r="F40" t="str">
            <v xml:space="preserve">BuK    </v>
          </cell>
          <cell r="G40" t="str">
            <v>smitsvonk.durag.com</v>
          </cell>
          <cell r="H40">
            <v>0</v>
          </cell>
        </row>
        <row r="41">
          <cell r="A41">
            <v>40</v>
          </cell>
          <cell r="B41" t="str">
            <v xml:space="preserve">DURAG data systems GmbH  </v>
          </cell>
          <cell r="C41" t="str">
            <v xml:space="preserve">DE </v>
          </cell>
          <cell r="D41" t="str">
            <v xml:space="preserve">Hamburg                  </v>
          </cell>
          <cell r="E41" t="str">
            <v xml:space="preserve">Deutsch         </v>
          </cell>
          <cell r="F41" t="str">
            <v xml:space="preserve">BuK    </v>
          </cell>
          <cell r="G41" t="str">
            <v>durag.com</v>
          </cell>
          <cell r="H41">
            <v>0</v>
          </cell>
        </row>
        <row r="42">
          <cell r="A42">
            <v>41</v>
          </cell>
          <cell r="B42" t="str">
            <v xml:space="preserve">DURAG Sales &amp; Service  GmbH &amp; Co. KG  </v>
          </cell>
          <cell r="C42" t="str">
            <v xml:space="preserve">DE </v>
          </cell>
          <cell r="D42" t="str">
            <v xml:space="preserve">Hamburg                  </v>
          </cell>
          <cell r="E42" t="str">
            <v xml:space="preserve">Deutsch         </v>
          </cell>
          <cell r="F42" t="str">
            <v xml:space="preserve">BuK    </v>
          </cell>
          <cell r="G42" t="str">
            <v>durag.com</v>
          </cell>
          <cell r="H42">
            <v>0</v>
          </cell>
        </row>
        <row r="43">
          <cell r="A43">
            <v>42</v>
          </cell>
          <cell r="B43" t="str">
            <v xml:space="preserve">DURAG ITALIA S.r.l.      </v>
          </cell>
          <cell r="C43" t="str">
            <v xml:space="preserve">IT </v>
          </cell>
          <cell r="D43" t="str">
            <v xml:space="preserve">Novara                   </v>
          </cell>
          <cell r="E43" t="str">
            <v xml:space="preserve">Italienisch     </v>
          </cell>
          <cell r="F43" t="str">
            <v xml:space="preserve">BuK    </v>
          </cell>
          <cell r="G43" t="str">
            <v>durag.com</v>
          </cell>
          <cell r="H43">
            <v>0</v>
          </cell>
        </row>
        <row r="44">
          <cell r="A44">
            <v>43</v>
          </cell>
          <cell r="B44" t="str">
            <v>Schaumann BioEnergy Consult GmbH</v>
          </cell>
          <cell r="C44" t="str">
            <v xml:space="preserve">DE </v>
          </cell>
          <cell r="D44" t="str">
            <v>(Schaumann BioEnergy Int)</v>
          </cell>
          <cell r="E44" t="str">
            <v xml:space="preserve">Deutsch         </v>
          </cell>
          <cell r="F44" t="str">
            <v xml:space="preserve">BuK    </v>
          </cell>
          <cell r="G44" t="str">
            <v>schaumann-bioenergy-consult.de</v>
          </cell>
          <cell r="H44">
            <v>1</v>
          </cell>
        </row>
        <row r="45">
          <cell r="A45">
            <v>44</v>
          </cell>
          <cell r="B45" t="str">
            <v xml:space="preserve">DURAG Fertigungszentrum  </v>
          </cell>
          <cell r="C45" t="str">
            <v xml:space="preserve">DE </v>
          </cell>
          <cell r="D45" t="str">
            <v xml:space="preserve">Hamburg                  </v>
          </cell>
          <cell r="E45" t="str">
            <v xml:space="preserve">Deutsch         </v>
          </cell>
          <cell r="F45" t="str">
            <v xml:space="preserve">BuK    </v>
          </cell>
          <cell r="H45">
            <v>0</v>
          </cell>
        </row>
        <row r="46">
          <cell r="A46">
            <v>45</v>
          </cell>
          <cell r="B46" t="str">
            <v>Bioreact GmbH</v>
          </cell>
          <cell r="C46" t="str">
            <v xml:space="preserve">DE </v>
          </cell>
          <cell r="D46" t="str">
            <v xml:space="preserve">Pinneberg                </v>
          </cell>
          <cell r="E46" t="str">
            <v xml:space="preserve">Deutsch         </v>
          </cell>
          <cell r="F46" t="str">
            <v xml:space="preserve">BuK    </v>
          </cell>
          <cell r="H46">
            <v>0</v>
          </cell>
        </row>
        <row r="47">
          <cell r="A47">
            <v>46</v>
          </cell>
          <cell r="B47" t="str">
            <v xml:space="preserve">Bioreact GmbH            </v>
          </cell>
          <cell r="C47" t="str">
            <v xml:space="preserve">DE </v>
          </cell>
          <cell r="D47" t="str">
            <v xml:space="preserve">Troisdorf                </v>
          </cell>
          <cell r="E47" t="str">
            <v xml:space="preserve">Deutsch         </v>
          </cell>
          <cell r="F47" t="str">
            <v xml:space="preserve">BuK    </v>
          </cell>
          <cell r="H47">
            <v>0</v>
          </cell>
        </row>
        <row r="48">
          <cell r="A48">
            <v>47</v>
          </cell>
          <cell r="B48" t="str">
            <v xml:space="preserve">Enbycon Holding AG       </v>
          </cell>
          <cell r="C48" t="str">
            <v xml:space="preserve">DE </v>
          </cell>
          <cell r="D48" t="str">
            <v xml:space="preserve">Pinneberg                </v>
          </cell>
          <cell r="E48" t="str">
            <v xml:space="preserve">Deutsch         </v>
          </cell>
          <cell r="F48" t="str">
            <v xml:space="preserve">BuK    </v>
          </cell>
          <cell r="G48" t="str">
            <v>enbycon.com</v>
          </cell>
          <cell r="H48">
            <v>0</v>
          </cell>
        </row>
        <row r="49">
          <cell r="A49">
            <v>48</v>
          </cell>
          <cell r="B49" t="str">
            <v xml:space="preserve">Gewitra GmbH             </v>
          </cell>
          <cell r="C49" t="str">
            <v xml:space="preserve">DE </v>
          </cell>
          <cell r="D49" t="str">
            <v xml:space="preserve">Troisdorf                </v>
          </cell>
          <cell r="E49" t="str">
            <v xml:space="preserve">Deutsch         </v>
          </cell>
          <cell r="F49" t="str">
            <v xml:space="preserve">BuK    </v>
          </cell>
          <cell r="H49">
            <v>0</v>
          </cell>
        </row>
        <row r="50">
          <cell r="A50">
            <v>49</v>
          </cell>
          <cell r="B50" t="str">
            <v xml:space="preserve">Schaumann Biogas GmbH    </v>
          </cell>
          <cell r="C50" t="str">
            <v xml:space="preserve">DE </v>
          </cell>
          <cell r="D50" t="str">
            <v>(Schaumann BioticSystems)</v>
          </cell>
          <cell r="E50" t="str">
            <v xml:space="preserve">Deutsch         </v>
          </cell>
          <cell r="F50" t="str">
            <v xml:space="preserve">BuK    </v>
          </cell>
          <cell r="H50">
            <v>0</v>
          </cell>
        </row>
        <row r="51">
          <cell r="A51">
            <v>50</v>
          </cell>
          <cell r="B51" t="str">
            <v>Schaumann Holding GmbH AT</v>
          </cell>
          <cell r="C51" t="str">
            <v xml:space="preserve">AT </v>
          </cell>
          <cell r="D51" t="str">
            <v xml:space="preserve">Brunn am Gebirge         </v>
          </cell>
          <cell r="E51" t="str">
            <v xml:space="preserve">Deutsch         </v>
          </cell>
          <cell r="F51" t="str">
            <v xml:space="preserve">BuK    </v>
          </cell>
          <cell r="G51" t="str">
            <v>schaumann.at</v>
          </cell>
          <cell r="H51">
            <v>1</v>
          </cell>
        </row>
        <row r="52">
          <cell r="A52">
            <v>51</v>
          </cell>
          <cell r="B52" t="str">
            <v xml:space="preserve">H.Wilhelm Schaumann GmbH &amp; Co. KG      </v>
          </cell>
          <cell r="C52" t="str">
            <v xml:space="preserve">AT </v>
          </cell>
          <cell r="D52" t="str">
            <v xml:space="preserve">Brunn am Gebirge         </v>
          </cell>
          <cell r="E52" t="str">
            <v xml:space="preserve">Deutsch         </v>
          </cell>
          <cell r="F52" t="str">
            <v xml:space="preserve">BuK    </v>
          </cell>
          <cell r="G52" t="str">
            <v>schaumann.at</v>
          </cell>
          <cell r="H52">
            <v>1</v>
          </cell>
        </row>
        <row r="53">
          <cell r="A53">
            <v>52</v>
          </cell>
          <cell r="B53" t="str">
            <v xml:space="preserve">Schaumann Taufkirchen GmbH &amp; Co. KG   </v>
          </cell>
          <cell r="C53" t="str">
            <v xml:space="preserve">AT </v>
          </cell>
          <cell r="D53" t="str">
            <v xml:space="preserve">Taufkirchen              </v>
          </cell>
          <cell r="E53" t="str">
            <v xml:space="preserve">Deutsch         </v>
          </cell>
          <cell r="F53" t="str">
            <v xml:space="preserve">BuK    </v>
          </cell>
          <cell r="G53" t="str">
            <v>schaumann.at</v>
          </cell>
          <cell r="H53">
            <v>1</v>
          </cell>
        </row>
        <row r="54">
          <cell r="A54">
            <v>53</v>
          </cell>
          <cell r="B54" t="str">
            <v xml:space="preserve">Schaumann Agri GmbH &amp; Co. KG </v>
          </cell>
          <cell r="C54" t="str">
            <v xml:space="preserve">AT </v>
          </cell>
          <cell r="D54" t="str">
            <v xml:space="preserve">Brunn am Gebirge         </v>
          </cell>
          <cell r="E54" t="str">
            <v xml:space="preserve">Deutsch         </v>
          </cell>
          <cell r="F54" t="str">
            <v xml:space="preserve">BuK    </v>
          </cell>
          <cell r="G54" t="str">
            <v>schaumann-agri.com</v>
          </cell>
          <cell r="H54">
            <v>1</v>
          </cell>
        </row>
        <row r="55">
          <cell r="A55">
            <v>55</v>
          </cell>
          <cell r="B55" t="str">
            <v xml:space="preserve">Lactosan GmbH            </v>
          </cell>
          <cell r="C55" t="str">
            <v xml:space="preserve">AT </v>
          </cell>
          <cell r="D55" t="str">
            <v xml:space="preserve">Kapfenberg               </v>
          </cell>
          <cell r="E55" t="str">
            <v xml:space="preserve">Deutsch         </v>
          </cell>
          <cell r="F55" t="str">
            <v xml:space="preserve">BuK    </v>
          </cell>
          <cell r="G55" t="str">
            <v>lactosan.at</v>
          </cell>
          <cell r="H55">
            <v>0</v>
          </cell>
        </row>
        <row r="56">
          <cell r="A56">
            <v>56</v>
          </cell>
          <cell r="B56" t="str">
            <v xml:space="preserve">Schaumann Futterm.Prod.  </v>
          </cell>
          <cell r="C56" t="str">
            <v xml:space="preserve">AT </v>
          </cell>
          <cell r="D56" t="str">
            <v xml:space="preserve">Brunn am Gebirge         </v>
          </cell>
          <cell r="E56" t="str">
            <v xml:space="preserve">Deutsch         </v>
          </cell>
          <cell r="F56" t="str">
            <v xml:space="preserve">BuK    </v>
          </cell>
          <cell r="H56">
            <v>0</v>
          </cell>
        </row>
        <row r="57">
          <cell r="A57">
            <v>57</v>
          </cell>
          <cell r="B57" t="str">
            <v xml:space="preserve">Schaumann Agri GmbH      </v>
          </cell>
          <cell r="C57" t="str">
            <v xml:space="preserve">AT </v>
          </cell>
          <cell r="D57" t="str">
            <v xml:space="preserve">Brunn am Gebirge         </v>
          </cell>
          <cell r="E57" t="str">
            <v xml:space="preserve">Deutsch         </v>
          </cell>
          <cell r="F57" t="str">
            <v xml:space="preserve">BuK    </v>
          </cell>
          <cell r="H57">
            <v>0</v>
          </cell>
        </row>
        <row r="58">
          <cell r="A58">
            <v>58</v>
          </cell>
          <cell r="B58" t="str">
            <v>Provita Supplements Austria GmbH</v>
          </cell>
          <cell r="C58" t="str">
            <v xml:space="preserve">AT </v>
          </cell>
          <cell r="D58" t="str">
            <v xml:space="preserve">Brunn am Gebirge         </v>
          </cell>
          <cell r="E58" t="str">
            <v xml:space="preserve">Deutsch         </v>
          </cell>
          <cell r="F58" t="str">
            <v xml:space="preserve">BuK    </v>
          </cell>
          <cell r="H58">
            <v>0</v>
          </cell>
        </row>
        <row r="59">
          <cell r="A59">
            <v>59</v>
          </cell>
          <cell r="B59" t="str">
            <v xml:space="preserve">W. Spreitzer GmbH&amp;CoKG   </v>
          </cell>
          <cell r="C59" t="str">
            <v xml:space="preserve">AT </v>
          </cell>
          <cell r="D59" t="str">
            <v xml:space="preserve">Katzelsdorf              </v>
          </cell>
          <cell r="E59" t="str">
            <v xml:space="preserve">Deutsch         </v>
          </cell>
          <cell r="F59" t="str">
            <v xml:space="preserve">BuK    </v>
          </cell>
          <cell r="H59">
            <v>0</v>
          </cell>
        </row>
        <row r="60">
          <cell r="A60">
            <v>60</v>
          </cell>
          <cell r="B60" t="str">
            <v xml:space="preserve">Schaumann TK GmbH        </v>
          </cell>
          <cell r="C60" t="str">
            <v xml:space="preserve">AT </v>
          </cell>
          <cell r="D60" t="str">
            <v xml:space="preserve">Taufkirchen              </v>
          </cell>
          <cell r="E60" t="str">
            <v xml:space="preserve">Deutsch         </v>
          </cell>
          <cell r="F60" t="str">
            <v xml:space="preserve">BuK    </v>
          </cell>
          <cell r="H60">
            <v>0</v>
          </cell>
        </row>
        <row r="61">
          <cell r="A61">
            <v>61</v>
          </cell>
          <cell r="B61" t="str">
            <v xml:space="preserve">Lactosan GmbH &amp; Co. KG   </v>
          </cell>
          <cell r="C61" t="str">
            <v xml:space="preserve">AT </v>
          </cell>
          <cell r="D61" t="str">
            <v xml:space="preserve">Kapfenberg               </v>
          </cell>
          <cell r="E61" t="str">
            <v xml:space="preserve">Deutsch         </v>
          </cell>
          <cell r="F61" t="str">
            <v xml:space="preserve">BuK    </v>
          </cell>
          <cell r="G61" t="str">
            <v>lactosan.at</v>
          </cell>
          <cell r="H61">
            <v>1</v>
          </cell>
        </row>
        <row r="62">
          <cell r="A62">
            <v>62</v>
          </cell>
          <cell r="B62" t="str">
            <v xml:space="preserve">Schaumann BioEnergy GmbH &amp; Co. KG </v>
          </cell>
          <cell r="C62" t="str">
            <v xml:space="preserve">AT </v>
          </cell>
          <cell r="D62" t="str">
            <v xml:space="preserve">Brunn am Gebirge         </v>
          </cell>
          <cell r="E62" t="str">
            <v xml:space="preserve">Deutsch         </v>
          </cell>
          <cell r="F62" t="str">
            <v xml:space="preserve">BuK    </v>
          </cell>
          <cell r="G62" t="str">
            <v>schaumann-bioenergy.eu</v>
          </cell>
          <cell r="H62">
            <v>1</v>
          </cell>
        </row>
        <row r="63">
          <cell r="A63">
            <v>63</v>
          </cell>
          <cell r="B63" t="str">
            <v xml:space="preserve">Schaumann BioEnergy GmbH  </v>
          </cell>
          <cell r="C63" t="str">
            <v xml:space="preserve">AT </v>
          </cell>
          <cell r="D63" t="str">
            <v xml:space="preserve">Brunn am Gebirge         </v>
          </cell>
          <cell r="E63" t="str">
            <v xml:space="preserve">Deutsch         </v>
          </cell>
          <cell r="F63" t="str">
            <v xml:space="preserve">BuK    </v>
          </cell>
          <cell r="G63" t="str">
            <v>schaumann-bioenergy.eu</v>
          </cell>
          <cell r="H63">
            <v>1</v>
          </cell>
        </row>
        <row r="64">
          <cell r="A64">
            <v>64</v>
          </cell>
          <cell r="B64" t="str">
            <v xml:space="preserve">Lactosan International GmbH &amp; Co. KG  </v>
          </cell>
          <cell r="C64" t="str">
            <v xml:space="preserve">AT </v>
          </cell>
          <cell r="D64" t="str">
            <v xml:space="preserve">Kapfenberg               </v>
          </cell>
          <cell r="E64" t="str">
            <v xml:space="preserve">Deutsch         </v>
          </cell>
          <cell r="F64" t="str">
            <v xml:space="preserve">BuK    </v>
          </cell>
          <cell r="G64" t="str">
            <v>lactosan.at</v>
          </cell>
          <cell r="H64">
            <v>0</v>
          </cell>
        </row>
        <row r="65">
          <cell r="A65">
            <v>70</v>
          </cell>
          <cell r="B65" t="str">
            <v xml:space="preserve">H. W. Schaumann AG       </v>
          </cell>
          <cell r="C65" t="str">
            <v xml:space="preserve">CH </v>
          </cell>
          <cell r="D65" t="str">
            <v xml:space="preserve">Langenthal               </v>
          </cell>
          <cell r="E65" t="str">
            <v xml:space="preserve">Deutsch         </v>
          </cell>
          <cell r="F65" t="str">
            <v xml:space="preserve">BuK    </v>
          </cell>
          <cell r="G65" t="str">
            <v>schaumann.ch</v>
          </cell>
          <cell r="H65">
            <v>0</v>
          </cell>
        </row>
        <row r="66">
          <cell r="A66">
            <v>71</v>
          </cell>
          <cell r="B66" t="str">
            <v xml:space="preserve">Schaumann Italia S.R.L.  </v>
          </cell>
          <cell r="C66" t="str">
            <v xml:space="preserve">IT </v>
          </cell>
          <cell r="D66" t="str">
            <v xml:space="preserve">                         </v>
          </cell>
          <cell r="E66" t="str">
            <v xml:space="preserve">Italienisch     </v>
          </cell>
          <cell r="F66" t="str">
            <v xml:space="preserve">PGs    </v>
          </cell>
          <cell r="G66" t="str">
            <v>schaumann.it</v>
          </cell>
          <cell r="H66">
            <v>1</v>
          </cell>
        </row>
        <row r="67">
          <cell r="A67">
            <v>75</v>
          </cell>
          <cell r="B67" t="str">
            <v>Schaumann Slovensko</v>
          </cell>
          <cell r="C67" t="str">
            <v xml:space="preserve">SK </v>
          </cell>
          <cell r="D67" t="str">
            <v xml:space="preserve">Bratislava               </v>
          </cell>
          <cell r="E67" t="str">
            <v xml:space="preserve">Slowakisch      </v>
          </cell>
          <cell r="F67" t="str">
            <v xml:space="preserve">BuK    </v>
          </cell>
          <cell r="G67" t="str">
            <v>schaumann.sk</v>
          </cell>
          <cell r="H67">
            <v>1</v>
          </cell>
        </row>
        <row r="68">
          <cell r="A68">
            <v>80</v>
          </cell>
          <cell r="B68" t="str">
            <v>Schaumann ČR s.r.o.</v>
          </cell>
          <cell r="C68" t="str">
            <v xml:space="preserve">CZ </v>
          </cell>
          <cell r="D68" t="str">
            <v xml:space="preserve">Volyne                   </v>
          </cell>
          <cell r="E68" t="str">
            <v xml:space="preserve">Tschechisch     </v>
          </cell>
          <cell r="F68" t="str">
            <v xml:space="preserve">BuK    </v>
          </cell>
          <cell r="G68" t="str">
            <v>schaumann.cz</v>
          </cell>
          <cell r="H68">
            <v>1</v>
          </cell>
        </row>
        <row r="69">
          <cell r="A69">
            <v>81</v>
          </cell>
          <cell r="B69" t="str">
            <v xml:space="preserve">Schaumann Agri D.o.o.    </v>
          </cell>
          <cell r="C69" t="str">
            <v xml:space="preserve">HR </v>
          </cell>
          <cell r="D69" t="str">
            <v>Koprivnica / Kunovec Breg</v>
          </cell>
          <cell r="E69" t="str">
            <v xml:space="preserve">Kroatisch       </v>
          </cell>
          <cell r="F69" t="str">
            <v xml:space="preserve">PGs    </v>
          </cell>
          <cell r="G69" t="str">
            <v>schaumann.hr</v>
          </cell>
          <cell r="H69">
            <v>1</v>
          </cell>
        </row>
        <row r="70">
          <cell r="A70">
            <v>85</v>
          </cell>
          <cell r="B70" t="str">
            <v>Schaumann Polska Sp.zo.o.</v>
          </cell>
          <cell r="C70" t="str">
            <v xml:space="preserve">PL </v>
          </cell>
          <cell r="D70" t="str">
            <v xml:space="preserve">Gniezno                  </v>
          </cell>
          <cell r="E70" t="str">
            <v xml:space="preserve">Polnisch        </v>
          </cell>
          <cell r="F70" t="str">
            <v xml:space="preserve">BuK    </v>
          </cell>
          <cell r="G70" t="str">
            <v>schaumann.pl</v>
          </cell>
          <cell r="H70">
            <v>1</v>
          </cell>
        </row>
        <row r="71">
          <cell r="A71">
            <v>86</v>
          </cell>
          <cell r="B71" t="str">
            <v>OOO Schaumann Agri (RU)</v>
          </cell>
          <cell r="C71" t="str">
            <v xml:space="preserve">RU </v>
          </cell>
          <cell r="D71" t="str">
            <v xml:space="preserve">Krasnodar                </v>
          </cell>
          <cell r="E71" t="str">
            <v xml:space="preserve">Russisch        </v>
          </cell>
          <cell r="F71" t="str">
            <v xml:space="preserve">PGs    </v>
          </cell>
          <cell r="G71" t="str">
            <v>schaumann.ru</v>
          </cell>
          <cell r="H71">
            <v>0</v>
          </cell>
        </row>
        <row r="72">
          <cell r="A72">
            <v>87</v>
          </cell>
          <cell r="B72" t="str">
            <v>OOO SCHAUMANN AGRI UA</v>
          </cell>
          <cell r="C72" t="str">
            <v xml:space="preserve">UA </v>
          </cell>
          <cell r="D72" t="str">
            <v xml:space="preserve">Lubny                    </v>
          </cell>
          <cell r="E72" t="str">
            <v xml:space="preserve">Ukrainisch      </v>
          </cell>
          <cell r="F72" t="str">
            <v xml:space="preserve">PGs    </v>
          </cell>
          <cell r="G72" t="str">
            <v>schaumann.ua</v>
          </cell>
          <cell r="H72">
            <v>1</v>
          </cell>
        </row>
        <row r="73">
          <cell r="A73">
            <v>88</v>
          </cell>
          <cell r="B73" t="str">
            <v>Schaumann Agri Trading Co</v>
          </cell>
          <cell r="C73" t="str">
            <v xml:space="preserve">CN </v>
          </cell>
          <cell r="D73" t="str">
            <v xml:space="preserve">Shanghai                 </v>
          </cell>
          <cell r="E73" t="str">
            <v xml:space="preserve">Chinesisch      </v>
          </cell>
          <cell r="F73" t="str">
            <v xml:space="preserve">PGs    </v>
          </cell>
          <cell r="G73" t="str">
            <v>schaumann.cn</v>
          </cell>
          <cell r="H73">
            <v>0</v>
          </cell>
        </row>
        <row r="74">
          <cell r="A74">
            <v>89</v>
          </cell>
          <cell r="B74" t="str">
            <v xml:space="preserve">Schaumann Vietnam Company Ltd.       </v>
          </cell>
          <cell r="C74" t="str">
            <v xml:space="preserve">VN </v>
          </cell>
          <cell r="D74" t="str">
            <v xml:space="preserve">                         </v>
          </cell>
          <cell r="E74" t="str">
            <v xml:space="preserve">Englisch        </v>
          </cell>
          <cell r="F74" t="str">
            <v xml:space="preserve">PGs    </v>
          </cell>
          <cell r="G74" t="str">
            <v>schaumann.vn</v>
          </cell>
          <cell r="H74">
            <v>0</v>
          </cell>
        </row>
        <row r="75">
          <cell r="A75">
            <v>90</v>
          </cell>
          <cell r="B75" t="str">
            <v>H. Wilhelm Schaumann Ungarn</v>
          </cell>
          <cell r="C75" t="str">
            <v xml:space="preserve">HU </v>
          </cell>
          <cell r="D75" t="str">
            <v xml:space="preserve">Tata                     </v>
          </cell>
          <cell r="E75" t="str">
            <v xml:space="preserve">Ungarisch       </v>
          </cell>
          <cell r="F75" t="str">
            <v xml:space="preserve">PGs    </v>
          </cell>
          <cell r="G75" t="str">
            <v>schaumann.hu</v>
          </cell>
          <cell r="H75">
            <v>1</v>
          </cell>
        </row>
        <row r="76">
          <cell r="A76">
            <v>91</v>
          </cell>
          <cell r="B76" t="str">
            <v>S.C. SCHAUMANN AGRI SRL</v>
          </cell>
          <cell r="C76" t="str">
            <v xml:space="preserve">RO </v>
          </cell>
          <cell r="D76" t="str">
            <v xml:space="preserve">                         </v>
          </cell>
          <cell r="E76" t="str">
            <v xml:space="preserve">Rumänisch       </v>
          </cell>
          <cell r="F76" t="str">
            <v xml:space="preserve">PGs    </v>
          </cell>
          <cell r="G76" t="str">
            <v>schaumann-agri.ro</v>
          </cell>
          <cell r="H76">
            <v>1</v>
          </cell>
        </row>
        <row r="77">
          <cell r="A77">
            <v>95</v>
          </cell>
          <cell r="B77" t="str">
            <v>Schaumann France s.a.r.l.</v>
          </cell>
          <cell r="C77" t="str">
            <v xml:space="preserve">FR </v>
          </cell>
          <cell r="D77" t="str">
            <v xml:space="preserve">ANGERS                   </v>
          </cell>
          <cell r="E77" t="str">
            <v xml:space="preserve">Französisch     </v>
          </cell>
          <cell r="F77" t="str">
            <v xml:space="preserve">PGs    </v>
          </cell>
          <cell r="G77" t="str">
            <v>schaumann.fr</v>
          </cell>
          <cell r="H77">
            <v>1</v>
          </cell>
        </row>
        <row r="78">
          <cell r="A78">
            <v>96</v>
          </cell>
          <cell r="B78" t="str">
            <v xml:space="preserve">Provita Supplements Inc. </v>
          </cell>
          <cell r="C78" t="str">
            <v xml:space="preserve">US </v>
          </cell>
          <cell r="D78" t="str">
            <v xml:space="preserve">Mendota Heights          </v>
          </cell>
          <cell r="E78" t="str">
            <v xml:space="preserve">Englisch        </v>
          </cell>
          <cell r="F78" t="str">
            <v xml:space="preserve">BuK    </v>
          </cell>
          <cell r="G78" t="str">
            <v>provita-supplements.com</v>
          </cell>
          <cell r="H78">
            <v>0</v>
          </cell>
        </row>
        <row r="79">
          <cell r="A79">
            <v>97</v>
          </cell>
          <cell r="B79" t="str">
            <v>S.C. SCHAUMANN AGRI SRL</v>
          </cell>
          <cell r="C79" t="str">
            <v xml:space="preserve">RO </v>
          </cell>
          <cell r="D79" t="str">
            <v xml:space="preserve">                         </v>
          </cell>
          <cell r="E79" t="str">
            <v xml:space="preserve">Rumänisch       </v>
          </cell>
          <cell r="F79" t="str">
            <v xml:space="preserve">PGs    </v>
          </cell>
          <cell r="G79" t="str">
            <v xml:space="preserve">                         </v>
          </cell>
          <cell r="H79">
            <v>0</v>
          </cell>
        </row>
        <row r="80">
          <cell r="A80">
            <v>99</v>
          </cell>
          <cell r="B80" t="str">
            <v xml:space="preserve">Test Schaumann GmbH&amp;CoKG </v>
          </cell>
          <cell r="C80" t="str">
            <v xml:space="preserve">AT </v>
          </cell>
          <cell r="D80" t="str">
            <v xml:space="preserve">Brunn am Gebirge         </v>
          </cell>
          <cell r="E80" t="str">
            <v xml:space="preserve">Deutsch         </v>
          </cell>
          <cell r="F80" t="str">
            <v xml:space="preserve">BuK    </v>
          </cell>
          <cell r="H80">
            <v>0</v>
          </cell>
        </row>
        <row r="81">
          <cell r="A81">
            <v>101</v>
          </cell>
          <cell r="B81" t="str">
            <v xml:space="preserve">Tilco-Alginure GmbH      </v>
          </cell>
          <cell r="C81" t="str">
            <v xml:space="preserve">DE </v>
          </cell>
          <cell r="D81" t="str">
            <v xml:space="preserve">Reinfeld                 </v>
          </cell>
          <cell r="E81" t="str">
            <v xml:space="preserve">Deutsch         </v>
          </cell>
          <cell r="F81" t="str">
            <v xml:space="preserve">BuK    </v>
          </cell>
          <cell r="G81" t="str">
            <v>alginure.de</v>
          </cell>
          <cell r="H81">
            <v>1</v>
          </cell>
        </row>
        <row r="82">
          <cell r="A82">
            <v>102</v>
          </cell>
          <cell r="B82" t="str">
            <v xml:space="preserve">Provita Supplements GmbH </v>
          </cell>
          <cell r="C82" t="str">
            <v xml:space="preserve">DE </v>
          </cell>
          <cell r="D82" t="str">
            <v xml:space="preserve">Pinneberg                </v>
          </cell>
          <cell r="E82" t="str">
            <v xml:space="preserve">Deutsch         </v>
          </cell>
          <cell r="F82" t="str">
            <v xml:space="preserve">BuK    </v>
          </cell>
          <cell r="G82" t="str">
            <v>provita-supplements.de</v>
          </cell>
          <cell r="H82">
            <v>1</v>
          </cell>
        </row>
        <row r="83">
          <cell r="A83">
            <v>103</v>
          </cell>
          <cell r="B83" t="str">
            <v>Sch.BioticSyst.GmbH&amp;Co.KG</v>
          </cell>
          <cell r="C83" t="str">
            <v xml:space="preserve">DE </v>
          </cell>
          <cell r="D83" t="str">
            <v xml:space="preserve">(Biogas Service Nord)    </v>
          </cell>
          <cell r="E83" t="str">
            <v xml:space="preserve">Deutsch         </v>
          </cell>
          <cell r="F83" t="str">
            <v xml:space="preserve">BuK    </v>
          </cell>
          <cell r="H83">
            <v>0</v>
          </cell>
        </row>
        <row r="84">
          <cell r="A84">
            <v>104</v>
          </cell>
          <cell r="B84" t="str">
            <v xml:space="preserve">Sch. Biotic Systems GmbH </v>
          </cell>
          <cell r="C84" t="str">
            <v xml:space="preserve">DE </v>
          </cell>
          <cell r="D84" t="str">
            <v xml:space="preserve">                         </v>
          </cell>
          <cell r="E84" t="str">
            <v xml:space="preserve">Deutsch         </v>
          </cell>
          <cell r="F84" t="str">
            <v xml:space="preserve">BuK    </v>
          </cell>
          <cell r="G84" t="str">
            <v xml:space="preserve">                         </v>
          </cell>
          <cell r="H84">
            <v>0</v>
          </cell>
        </row>
        <row r="85">
          <cell r="A85">
            <v>112</v>
          </cell>
          <cell r="B85" t="str">
            <v>Provita suplementos do Brasil LTDa.</v>
          </cell>
          <cell r="C85" t="str">
            <v xml:space="preserve">BR </v>
          </cell>
          <cell r="D85" t="str">
            <v xml:space="preserve">Centro Lavras            </v>
          </cell>
          <cell r="E85" t="str">
            <v xml:space="preserve">Portugiesisch   </v>
          </cell>
          <cell r="F85" t="str">
            <v xml:space="preserve">PGs    </v>
          </cell>
          <cell r="G85" t="str">
            <v>provita-supplements.com.br</v>
          </cell>
          <cell r="H85">
            <v>1</v>
          </cell>
        </row>
        <row r="86">
          <cell r="A86">
            <v>128</v>
          </cell>
          <cell r="B86" t="str">
            <v xml:space="preserve">Hülsenb. Energie 75 GmbH </v>
          </cell>
          <cell r="C86" t="str">
            <v xml:space="preserve">DE </v>
          </cell>
          <cell r="D86" t="str">
            <v xml:space="preserve">Pinneberg                </v>
          </cell>
          <cell r="E86" t="str">
            <v xml:space="preserve">Deutsch         </v>
          </cell>
          <cell r="F86" t="str">
            <v xml:space="preserve">BuK    </v>
          </cell>
          <cell r="H86">
            <v>0</v>
          </cell>
        </row>
        <row r="87">
          <cell r="A87">
            <v>162</v>
          </cell>
          <cell r="B87" t="str">
            <v xml:space="preserve">Provita SupplementsAustria GmbH &amp; Co. KG </v>
          </cell>
          <cell r="C87" t="str">
            <v xml:space="preserve">AT </v>
          </cell>
          <cell r="D87" t="str">
            <v xml:space="preserve">Brunn am Gebirge         </v>
          </cell>
          <cell r="E87" t="str">
            <v xml:space="preserve">Deutsch         </v>
          </cell>
          <cell r="F87" t="str">
            <v xml:space="preserve">BuK    </v>
          </cell>
          <cell r="G87" t="str">
            <v>provita-supplements.com</v>
          </cell>
          <cell r="H87">
            <v>0</v>
          </cell>
        </row>
        <row r="88">
          <cell r="A88">
            <v>197</v>
          </cell>
          <cell r="B88" t="str">
            <v xml:space="preserve">fodjan GmbH              </v>
          </cell>
          <cell r="C88" t="str">
            <v xml:space="preserve">DE </v>
          </cell>
          <cell r="D88" t="str">
            <v xml:space="preserve">Dresden                  </v>
          </cell>
          <cell r="E88" t="str">
            <v xml:space="preserve">Deutsch         </v>
          </cell>
          <cell r="F88" t="str">
            <v xml:space="preserve">PGs    </v>
          </cell>
          <cell r="H88">
            <v>0</v>
          </cell>
        </row>
        <row r="89">
          <cell r="A89">
            <v>230</v>
          </cell>
          <cell r="B89" t="str">
            <v xml:space="preserve">AP2E                     </v>
          </cell>
          <cell r="C89" t="str">
            <v xml:space="preserve">FR </v>
          </cell>
          <cell r="D89" t="str">
            <v xml:space="preserve">Aix-en-Provence Cedex 3  </v>
          </cell>
          <cell r="E89" t="str">
            <v xml:space="preserve">Französisch     </v>
          </cell>
          <cell r="F89" t="str">
            <v xml:space="preserve">BuK    </v>
          </cell>
          <cell r="G89" t="str">
            <v>ap2e.com</v>
          </cell>
          <cell r="H89">
            <v>0</v>
          </cell>
        </row>
        <row r="90">
          <cell r="A90">
            <v>231</v>
          </cell>
          <cell r="B90" t="str">
            <v>DURAG Siena do Brasil Ltd</v>
          </cell>
          <cell r="C90" t="str">
            <v xml:space="preserve">BR </v>
          </cell>
          <cell r="D90" t="str">
            <v xml:space="preserve">Diadema - SP             </v>
          </cell>
          <cell r="E90" t="str">
            <v xml:space="preserve">Portugiesisch   </v>
          </cell>
          <cell r="F90" t="str">
            <v xml:space="preserve">BuK    </v>
          </cell>
          <cell r="G90" t="str">
            <v>durag.com</v>
          </cell>
          <cell r="H90">
            <v>0</v>
          </cell>
        </row>
        <row r="91">
          <cell r="A91">
            <v>232</v>
          </cell>
          <cell r="B91" t="str">
            <v xml:space="preserve">DURAG UK GmbH            </v>
          </cell>
          <cell r="C91" t="str">
            <v xml:space="preserve">DE </v>
          </cell>
          <cell r="D91" t="str">
            <v xml:space="preserve">Hamburg                  </v>
          </cell>
          <cell r="E91" t="str">
            <v xml:space="preserve">Deutsch         </v>
          </cell>
          <cell r="F91" t="str">
            <v xml:space="preserve">BuK    </v>
          </cell>
          <cell r="G91" t="str">
            <v>durag.com</v>
          </cell>
          <cell r="H91">
            <v>0</v>
          </cell>
        </row>
        <row r="92">
          <cell r="A92">
            <v>233</v>
          </cell>
          <cell r="B92" t="str">
            <v>GmbH DURAG RUSS</v>
          </cell>
          <cell r="C92" t="str">
            <v xml:space="preserve">RU </v>
          </cell>
          <cell r="D92" t="str">
            <v xml:space="preserve">Moscow                   </v>
          </cell>
          <cell r="E92" t="str">
            <v xml:space="preserve">Russisch        </v>
          </cell>
          <cell r="F92" t="str">
            <v xml:space="preserve">PGs    </v>
          </cell>
          <cell r="H92">
            <v>0</v>
          </cell>
        </row>
        <row r="93">
          <cell r="A93">
            <v>237</v>
          </cell>
          <cell r="B93" t="str">
            <v xml:space="preserve">DURAG Beteiligung GmbH   </v>
          </cell>
          <cell r="C93" t="str">
            <v xml:space="preserve">DE </v>
          </cell>
          <cell r="D93" t="str">
            <v xml:space="preserve">Hamburg                  </v>
          </cell>
          <cell r="E93" t="str">
            <v xml:space="preserve">Deutsch         </v>
          </cell>
          <cell r="F93" t="str">
            <v xml:space="preserve">BuK    </v>
          </cell>
          <cell r="H93">
            <v>0</v>
          </cell>
        </row>
        <row r="94">
          <cell r="A94">
            <v>240</v>
          </cell>
          <cell r="B94" t="str">
            <v xml:space="preserve">DURAG data systems GmbH  </v>
          </cell>
          <cell r="C94" t="str">
            <v xml:space="preserve">AT </v>
          </cell>
          <cell r="D94" t="str">
            <v xml:space="preserve">Linz                     </v>
          </cell>
          <cell r="E94" t="str">
            <v xml:space="preserve">Deutsch         </v>
          </cell>
          <cell r="F94" t="str">
            <v xml:space="preserve">BuK    </v>
          </cell>
          <cell r="G94" t="str">
            <v>durag.com</v>
          </cell>
          <cell r="H94">
            <v>0</v>
          </cell>
        </row>
        <row r="95">
          <cell r="A95">
            <v>245</v>
          </cell>
          <cell r="B95" t="str">
            <v xml:space="preserve">Grimm Aerosol Technik Pouch GmbH           </v>
          </cell>
          <cell r="C95" t="str">
            <v xml:space="preserve">DE </v>
          </cell>
          <cell r="D95" t="str">
            <v xml:space="preserve">Pouch                    </v>
          </cell>
          <cell r="E95" t="str">
            <v xml:space="preserve">Deutsch         </v>
          </cell>
          <cell r="F95" t="str">
            <v xml:space="preserve">BuK    </v>
          </cell>
          <cell r="G95" t="str">
            <v>grimm.durag.com</v>
          </cell>
          <cell r="H95">
            <v>0</v>
          </cell>
        </row>
        <row r="96">
          <cell r="A96">
            <v>246</v>
          </cell>
          <cell r="B96" t="str">
            <v>Grimm Aerosol Technik Ainring GmbH &amp; Co. KG</v>
          </cell>
          <cell r="C96" t="str">
            <v xml:space="preserve">DE </v>
          </cell>
          <cell r="D96" t="str">
            <v xml:space="preserve">Ainring                  </v>
          </cell>
          <cell r="E96" t="str">
            <v xml:space="preserve">Deutsch         </v>
          </cell>
          <cell r="F96" t="str">
            <v xml:space="preserve">BuK    </v>
          </cell>
          <cell r="G96" t="str">
            <v>grimm.durag.com</v>
          </cell>
          <cell r="H96">
            <v>0</v>
          </cell>
        </row>
        <row r="97">
          <cell r="A97">
            <v>247</v>
          </cell>
          <cell r="B97" t="str">
            <v>Grimm Mess &amp; Control GmbH</v>
          </cell>
          <cell r="C97" t="str">
            <v xml:space="preserve">DE </v>
          </cell>
          <cell r="D97" t="str">
            <v xml:space="preserve">Ainring                  </v>
          </cell>
          <cell r="E97" t="str">
            <v xml:space="preserve">Deutsch         </v>
          </cell>
          <cell r="F97" t="str">
            <v xml:space="preserve">BuK    </v>
          </cell>
          <cell r="G97" t="str">
            <v>grimm.durag.com</v>
          </cell>
          <cell r="H97">
            <v>0</v>
          </cell>
        </row>
        <row r="98">
          <cell r="A98">
            <v>248</v>
          </cell>
          <cell r="B98" t="str">
            <v xml:space="preserve">Grimm UK                 </v>
          </cell>
          <cell r="C98" t="str">
            <v xml:space="preserve">GB </v>
          </cell>
          <cell r="D98" t="str">
            <v xml:space="preserve">                         </v>
          </cell>
          <cell r="E98" t="str">
            <v xml:space="preserve">Englisch        </v>
          </cell>
          <cell r="F98" t="str">
            <v xml:space="preserve">PGs    </v>
          </cell>
          <cell r="G98" t="str">
            <v xml:space="preserve">                         </v>
          </cell>
          <cell r="H98">
            <v>0</v>
          </cell>
        </row>
        <row r="99">
          <cell r="A99">
            <v>249</v>
          </cell>
          <cell r="B99" t="str">
            <v>Grimm Technologies Inc. U</v>
          </cell>
          <cell r="C99" t="str">
            <v xml:space="preserve">US </v>
          </cell>
          <cell r="D99" t="str">
            <v xml:space="preserve">                         </v>
          </cell>
          <cell r="E99" t="str">
            <v xml:space="preserve">Englisch        </v>
          </cell>
          <cell r="F99" t="str">
            <v xml:space="preserve">PGs    </v>
          </cell>
          <cell r="G99" t="str">
            <v xml:space="preserve">                         </v>
          </cell>
          <cell r="H99">
            <v>0</v>
          </cell>
        </row>
        <row r="100">
          <cell r="A100">
            <v>255</v>
          </cell>
          <cell r="B100" t="str">
            <v xml:space="preserve">DURAG Sea Pte. Ltd.      </v>
          </cell>
          <cell r="C100" t="str">
            <v xml:space="preserve">SG </v>
          </cell>
          <cell r="D100" t="str">
            <v xml:space="preserve">Singapore                </v>
          </cell>
          <cell r="E100" t="str">
            <v xml:space="preserve">Englisch        </v>
          </cell>
          <cell r="F100" t="str">
            <v xml:space="preserve">BuK    </v>
          </cell>
          <cell r="H100">
            <v>0</v>
          </cell>
        </row>
        <row r="101">
          <cell r="A101">
            <v>290</v>
          </cell>
          <cell r="B101" t="str">
            <v xml:space="preserve">JES Elektrotechnik GmbH  </v>
          </cell>
          <cell r="C101" t="str">
            <v xml:space="preserve">AT </v>
          </cell>
          <cell r="D101" t="str">
            <v xml:space="preserve">Österreich               </v>
          </cell>
          <cell r="E101" t="str">
            <v xml:space="preserve">Deutsch         </v>
          </cell>
          <cell r="F101" t="str">
            <v xml:space="preserve">BuK    </v>
          </cell>
          <cell r="G101" t="str">
            <v>tunnelsafety.at</v>
          </cell>
          <cell r="H101">
            <v>0</v>
          </cell>
        </row>
        <row r="102">
          <cell r="A102">
            <v>300</v>
          </cell>
          <cell r="B102" t="str">
            <v>ICP Ltd.</v>
          </cell>
          <cell r="C102" t="str">
            <v xml:space="preserve">RU </v>
          </cell>
          <cell r="D102" t="str">
            <v xml:space="preserve">Moskau                   </v>
          </cell>
          <cell r="E102" t="str">
            <v xml:space="preserve">Russisch        </v>
          </cell>
          <cell r="F102" t="str">
            <v xml:space="preserve">PGs    </v>
          </cell>
          <cell r="G102" t="str">
            <v>icpgroup.ru</v>
          </cell>
          <cell r="H102">
            <v>0</v>
          </cell>
        </row>
        <row r="103">
          <cell r="A103">
            <v>590</v>
          </cell>
          <cell r="B103" t="str">
            <v xml:space="preserve">Spreitzer GmbH           </v>
          </cell>
          <cell r="C103" t="str">
            <v xml:space="preserve">AT </v>
          </cell>
          <cell r="D103" t="str">
            <v xml:space="preserve">Brunn am Gebirge         </v>
          </cell>
          <cell r="E103" t="str">
            <v xml:space="preserve">Deutsch         </v>
          </cell>
          <cell r="F103" t="str">
            <v xml:space="preserve">BuK    </v>
          </cell>
          <cell r="H103">
            <v>0</v>
          </cell>
        </row>
        <row r="104">
          <cell r="A104">
            <v>900</v>
          </cell>
          <cell r="B104" t="str">
            <v xml:space="preserve">Büro Tempel              </v>
          </cell>
          <cell r="C104" t="str">
            <v xml:space="preserve">DE </v>
          </cell>
          <cell r="D104" t="str">
            <v xml:space="preserve">Hamburg                  </v>
          </cell>
          <cell r="E104" t="str">
            <v xml:space="preserve">Deutsch         </v>
          </cell>
          <cell r="F104" t="str">
            <v xml:space="preserve">BuK    </v>
          </cell>
          <cell r="H104">
            <v>0</v>
          </cell>
        </row>
        <row r="105">
          <cell r="A105">
            <v>901</v>
          </cell>
          <cell r="B105" t="str">
            <v xml:space="preserve">Durag GmbH (Hilfs-Bukrs) </v>
          </cell>
          <cell r="C105" t="str">
            <v xml:space="preserve">DE </v>
          </cell>
          <cell r="D105" t="str">
            <v xml:space="preserve">Pinneberg                </v>
          </cell>
          <cell r="E105" t="str">
            <v xml:space="preserve">Deutsch         </v>
          </cell>
          <cell r="F105" t="str">
            <v xml:space="preserve">BuK    </v>
          </cell>
          <cell r="H105">
            <v>0</v>
          </cell>
        </row>
        <row r="106">
          <cell r="A106">
            <v>902</v>
          </cell>
          <cell r="B106" t="str">
            <v>Verewa GmbH (Hilfs-Bukrs)</v>
          </cell>
          <cell r="C106" t="str">
            <v xml:space="preserve">DE </v>
          </cell>
          <cell r="D106" t="str">
            <v xml:space="preserve">Pinneberg                </v>
          </cell>
          <cell r="E106" t="str">
            <v xml:space="preserve">Deutsch         </v>
          </cell>
          <cell r="F106" t="str">
            <v xml:space="preserve">BuK    </v>
          </cell>
          <cell r="H106">
            <v>0</v>
          </cell>
        </row>
        <row r="107">
          <cell r="A107">
            <v>903</v>
          </cell>
          <cell r="B107" t="str">
            <v>Orfeus GmbH (Hilfs-Bukrs)</v>
          </cell>
          <cell r="C107" t="str">
            <v xml:space="preserve">DE </v>
          </cell>
          <cell r="D107" t="str">
            <v xml:space="preserve">Pinneberg                </v>
          </cell>
          <cell r="E107" t="str">
            <v xml:space="preserve">Deutsch         </v>
          </cell>
          <cell r="F107" t="str">
            <v xml:space="preserve">BuK    </v>
          </cell>
          <cell r="H107">
            <v>0</v>
          </cell>
        </row>
        <row r="108">
          <cell r="A108">
            <v>904</v>
          </cell>
          <cell r="B108" t="str">
            <v>Hegwein GmbH (Hilfs-Bukr)</v>
          </cell>
          <cell r="C108" t="str">
            <v xml:space="preserve">DE </v>
          </cell>
          <cell r="D108" t="str">
            <v xml:space="preserve">Pinneberg                </v>
          </cell>
          <cell r="E108" t="str">
            <v xml:space="preserve">Deutsch         </v>
          </cell>
          <cell r="F108" t="str">
            <v xml:space="preserve">BuK    </v>
          </cell>
          <cell r="H108">
            <v>0</v>
          </cell>
        </row>
        <row r="109">
          <cell r="A109">
            <v>910</v>
          </cell>
          <cell r="B109" t="str">
            <v>Büro Beckmann, Nordmann,M</v>
          </cell>
          <cell r="C109" t="str">
            <v xml:space="preserve">DE </v>
          </cell>
          <cell r="D109" t="str">
            <v xml:space="preserve">Hamburg                  </v>
          </cell>
          <cell r="E109" t="str">
            <v xml:space="preserve">Deutsch         </v>
          </cell>
          <cell r="F109" t="str">
            <v xml:space="preserve">BuK    </v>
          </cell>
          <cell r="H10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D9E8-4B75-44EB-82CE-9538522864A3}">
  <dimension ref="A1:DU10"/>
  <sheetViews>
    <sheetView tabSelected="1" topLeftCell="BP1" workbookViewId="0">
      <selection activeCell="BQ2" sqref="BQ2:CB2"/>
    </sheetView>
  </sheetViews>
  <sheetFormatPr baseColWidth="10" defaultRowHeight="14.35" x14ac:dyDescent="0.5"/>
  <cols>
    <col min="1" max="1" width="4.703125" bestFit="1" customWidth="1"/>
    <col min="2" max="2" width="6.3515625" bestFit="1" customWidth="1"/>
    <col min="3" max="3" width="4.87890625" bestFit="1" customWidth="1"/>
    <col min="4" max="4" width="16.05859375" bestFit="1" customWidth="1"/>
    <col min="5" max="5" width="14.05859375" bestFit="1" customWidth="1"/>
    <col min="6" max="6" width="43.1171875" bestFit="1" customWidth="1"/>
    <col min="7" max="11" width="48.5859375" bestFit="1" customWidth="1"/>
    <col min="12" max="12" width="24.5859375" bestFit="1" customWidth="1"/>
    <col min="13" max="13" width="33.8203125" bestFit="1" customWidth="1"/>
    <col min="14" max="14" width="31.8203125" bestFit="1" customWidth="1"/>
    <col min="15" max="15" width="33.234375" bestFit="1" customWidth="1"/>
    <col min="16" max="16" width="33.8203125" bestFit="1" customWidth="1"/>
    <col min="17" max="17" width="32.17578125" bestFit="1" customWidth="1"/>
    <col min="18" max="18" width="31" bestFit="1" customWidth="1"/>
    <col min="19" max="19" width="33.9375" bestFit="1" customWidth="1"/>
    <col min="20" max="20" width="28.5859375" bestFit="1" customWidth="1"/>
    <col min="21" max="21" width="34.46875" bestFit="1" customWidth="1"/>
    <col min="22" max="22" width="32.3515625" bestFit="1" customWidth="1"/>
    <col min="23" max="23" width="33.8203125" bestFit="1" customWidth="1"/>
    <col min="24" max="24" width="34.46875" bestFit="1" customWidth="1"/>
    <col min="25" max="25" width="32.703125" bestFit="1" customWidth="1"/>
    <col min="26" max="26" width="31.52734375" bestFit="1" customWidth="1"/>
    <col min="27" max="27" width="34.5859375" bestFit="1" customWidth="1"/>
    <col min="28" max="28" width="76.05859375" bestFit="1" customWidth="1"/>
    <col min="29" max="29" width="24.703125" bestFit="1" customWidth="1"/>
    <col min="30" max="30" width="26.17578125" bestFit="1" customWidth="1"/>
    <col min="31" max="31" width="26.703125" bestFit="1" customWidth="1"/>
    <col min="32" max="32" width="25.1171875" bestFit="1" customWidth="1"/>
    <col min="33" max="33" width="23.41015625" bestFit="1" customWidth="1"/>
    <col min="34" max="34" width="33.64453125" bestFit="1" customWidth="1"/>
    <col min="35" max="35" width="26.46875" bestFit="1" customWidth="1"/>
    <col min="36" max="36" width="42.17578125" bestFit="1" customWidth="1"/>
    <col min="37" max="37" width="22.05859375" bestFit="1" customWidth="1"/>
    <col min="38" max="38" width="30.5859375" bestFit="1" customWidth="1"/>
    <col min="39" max="39" width="16.46875" bestFit="1" customWidth="1"/>
    <col min="40" max="40" width="19.9375" bestFit="1" customWidth="1"/>
    <col min="41" max="41" width="25" bestFit="1" customWidth="1"/>
    <col min="42" max="42" width="25.234375" bestFit="1" customWidth="1"/>
    <col min="43" max="43" width="19.9375" bestFit="1" customWidth="1"/>
    <col min="44" max="44" width="22.5859375" bestFit="1" customWidth="1"/>
    <col min="45" max="45" width="250.17578125" bestFit="1" customWidth="1"/>
    <col min="46" max="46" width="17.41015625" bestFit="1" customWidth="1"/>
    <col min="47" max="47" width="25.234375" bestFit="1" customWidth="1"/>
    <col min="48" max="48" width="19.234375" bestFit="1" customWidth="1"/>
    <col min="49" max="49" width="44.05859375" bestFit="1" customWidth="1"/>
    <col min="50" max="50" width="45.41015625" bestFit="1" customWidth="1"/>
    <col min="51" max="51" width="35.234375" bestFit="1" customWidth="1"/>
    <col min="52" max="52" width="38.46875" bestFit="1" customWidth="1"/>
    <col min="53" max="53" width="31.64453125" bestFit="1" customWidth="1"/>
    <col min="54" max="54" width="27.52734375" bestFit="1" customWidth="1"/>
    <col min="55" max="55" width="26.05859375" bestFit="1" customWidth="1"/>
    <col min="56" max="56" width="28.3515625" bestFit="1" customWidth="1"/>
    <col min="57" max="57" width="27.52734375" bestFit="1" customWidth="1"/>
    <col min="58" max="58" width="21.8203125" bestFit="1" customWidth="1"/>
    <col min="59" max="59" width="27.8203125" bestFit="1" customWidth="1"/>
    <col min="60" max="60" width="29.41015625" bestFit="1" customWidth="1"/>
    <col min="61" max="61" width="21.9375" bestFit="1" customWidth="1"/>
    <col min="62" max="62" width="31.9375" bestFit="1" customWidth="1"/>
    <col min="63" max="63" width="22.3515625" bestFit="1" customWidth="1"/>
    <col min="64" max="64" width="27" bestFit="1" customWidth="1"/>
    <col min="65" max="65" width="48.05859375" bestFit="1" customWidth="1"/>
    <col min="66" max="66" width="36.87890625" bestFit="1" customWidth="1"/>
    <col min="67" max="67" width="38.5859375" bestFit="1" customWidth="1"/>
    <col min="68" max="68" width="36.3515625" bestFit="1" customWidth="1"/>
    <col min="69" max="77" width="9.52734375" bestFit="1" customWidth="1"/>
    <col min="78" max="80" width="10.46875" bestFit="1" customWidth="1"/>
    <col min="81" max="81" width="43.1171875" bestFit="1" customWidth="1"/>
    <col min="82" max="82" width="47.9375" bestFit="1" customWidth="1"/>
    <col min="83" max="83" width="29.9375" bestFit="1" customWidth="1"/>
    <col min="84" max="84" width="35.234375" bestFit="1" customWidth="1"/>
    <col min="85" max="85" width="33.41015625" bestFit="1" customWidth="1"/>
    <col min="86" max="86" width="38.703125" bestFit="1" customWidth="1"/>
    <col min="87" max="87" width="39.41015625" bestFit="1" customWidth="1"/>
    <col min="88" max="88" width="44.703125" bestFit="1" customWidth="1"/>
    <col min="89" max="89" width="37.41015625" bestFit="1" customWidth="1"/>
    <col min="90" max="90" width="42.703125" bestFit="1" customWidth="1"/>
    <col min="91" max="91" width="43.41015625" bestFit="1" customWidth="1"/>
    <col min="92" max="92" width="48.87890625" bestFit="1" customWidth="1"/>
    <col min="93" max="93" width="41.234375" bestFit="1" customWidth="1"/>
    <col min="94" max="94" width="46.5859375" bestFit="1" customWidth="1"/>
    <col min="95" max="95" width="42.5859375" bestFit="1" customWidth="1"/>
    <col min="96" max="96" width="47.9375" bestFit="1" customWidth="1"/>
    <col min="97" max="97" width="43" bestFit="1" customWidth="1"/>
    <col min="98" max="98" width="48.3515625" bestFit="1" customWidth="1"/>
    <col min="99" max="99" width="50.5859375" bestFit="1" customWidth="1"/>
    <col min="100" max="100" width="55.9375" bestFit="1" customWidth="1"/>
    <col min="101" max="101" width="40.87890625" bestFit="1" customWidth="1"/>
    <col min="102" max="102" width="46.17578125" bestFit="1" customWidth="1"/>
    <col min="103" max="103" width="47.234375" bestFit="1" customWidth="1"/>
    <col min="104" max="104" width="52.5859375" bestFit="1" customWidth="1"/>
    <col min="105" max="105" width="74.87890625" bestFit="1" customWidth="1"/>
    <col min="106" max="106" width="62.05859375" bestFit="1" customWidth="1"/>
    <col min="107" max="107" width="65.64453125" bestFit="1" customWidth="1"/>
    <col min="108" max="108" width="71.52734375" bestFit="1" customWidth="1"/>
    <col min="109" max="109" width="69.64453125" bestFit="1" customWidth="1"/>
    <col min="110" max="110" width="75.64453125" bestFit="1" customWidth="1"/>
    <col min="111" max="111" width="73.52734375" bestFit="1" customWidth="1"/>
    <col min="112" max="112" width="74.87890625" bestFit="1" customWidth="1"/>
    <col min="113" max="113" width="75.234375" bestFit="1" customWidth="1"/>
    <col min="114" max="114" width="82.87890625" bestFit="1" customWidth="1"/>
    <col min="115" max="115" width="73.1171875" bestFit="1" customWidth="1"/>
    <col min="116" max="116" width="79.52734375" bestFit="1" customWidth="1"/>
    <col min="117" max="117" width="33.41015625" bestFit="1" customWidth="1"/>
    <col min="118" max="118" width="20.05859375" bestFit="1" customWidth="1"/>
    <col min="119" max="119" width="85.1171875" bestFit="1" customWidth="1"/>
    <col min="120" max="120" width="32.46875" bestFit="1" customWidth="1"/>
    <col min="121" max="121" width="85.1171875" bestFit="1" customWidth="1"/>
    <col min="122" max="122" width="11.9375" bestFit="1" customWidth="1"/>
    <col min="123" max="123" width="11.64453125" bestFit="1" customWidth="1"/>
    <col min="124" max="124" width="17" bestFit="1" customWidth="1"/>
    <col min="125" max="125" width="99.8203125" bestFit="1" customWidth="1"/>
  </cols>
  <sheetData>
    <row r="1" spans="1:12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</row>
    <row r="2" spans="1:125" ht="43" x14ac:dyDescent="0.5">
      <c r="A2">
        <f>VLOOKUP(E2,'[1]Buchungskreise (003)'!$A$2:$H$110,8,FALSE)</f>
        <v>1</v>
      </c>
      <c r="C2" t="s">
        <v>125</v>
      </c>
      <c r="E2" s="4">
        <f t="shared" ref="E2:E10" si="0">DR2</f>
        <v>1</v>
      </c>
      <c r="F2" s="5" t="s">
        <v>126</v>
      </c>
      <c r="G2" s="5" t="str">
        <f t="shared" ref="G2:G10" si="1">TEXT(E2,"0000")&amp;" - "&amp;F2</f>
        <v>0001 - Private Informationen</v>
      </c>
      <c r="H2" s="5" t="str">
        <f t="shared" ref="H2:H10" si="2">TEXT(E2,"0000")&amp;" - "&amp;F2</f>
        <v>0001 - Private Informationen</v>
      </c>
      <c r="I2" s="5" t="str">
        <f t="shared" ref="I2:I10" si="3">TEXT(E2,"0000")&amp;" - "&amp;F2</f>
        <v>0001 - Private Informationen</v>
      </c>
      <c r="J2" s="5" t="str">
        <f t="shared" ref="J2:J10" si="4">TEXT(E2,"0000")&amp;" - "&amp;F2</f>
        <v>0001 - Private Informationen</v>
      </c>
      <c r="K2" s="5" t="str">
        <f t="shared" ref="K2:K10" si="5">TEXT(E2,"0000")&amp;" - "&amp;F2</f>
        <v>0001 - Private Informationen</v>
      </c>
      <c r="L2" s="6" t="s">
        <v>127</v>
      </c>
      <c r="M2" s="1"/>
      <c r="N2" s="7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tr" cm="1">
        <f t="array" ref="AM2">IF(COUNT(SEARCH({"Streng Vertraulich";"(Verschlüsselt)"},G2))&gt;0, "1","0")</f>
        <v>0</v>
      </c>
      <c r="AN2" s="1"/>
      <c r="AO2" s="1"/>
      <c r="AP2" s="1">
        <v>-1</v>
      </c>
      <c r="AQ2" s="1">
        <v>1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128</v>
      </c>
      <c r="BR2" t="s">
        <v>129</v>
      </c>
      <c r="BS2" t="s">
        <v>130</v>
      </c>
      <c r="BT2" t="s">
        <v>131</v>
      </c>
      <c r="BU2" t="s">
        <v>132</v>
      </c>
      <c r="BV2" t="s">
        <v>133</v>
      </c>
      <c r="BW2" t="s">
        <v>134</v>
      </c>
      <c r="BX2" t="s">
        <v>135</v>
      </c>
      <c r="BY2" t="s">
        <v>136</v>
      </c>
      <c r="BZ2" t="s">
        <v>137</v>
      </c>
      <c r="CA2" t="s">
        <v>138</v>
      </c>
      <c r="CB2" t="s">
        <v>139</v>
      </c>
      <c r="CC2" t="s">
        <v>126</v>
      </c>
      <c r="CD2" t="str">
        <f t="shared" ref="CD2:CD10" si="6">_xlfn.TEXTJOIN(,,CC2," - "&amp;LEFT(H2,4))</f>
        <v>Private Informationen - 0001</v>
      </c>
      <c r="CE2" t="s">
        <v>140</v>
      </c>
      <c r="CF2" t="str">
        <f t="shared" ref="CF2:CF10" si="7">_xlfn.TEXTJOIN(,,CE2," - "&amp;LEFT(H2,4))</f>
        <v>Private information - 0001</v>
      </c>
      <c r="CG2" t="s">
        <v>141</v>
      </c>
      <c r="CH2" t="str">
        <f t="shared" ref="CH2:CH10" si="8">_xlfn.TEXTJOIN(,,CG2," - "&amp;LEFT(H2,4))</f>
        <v>Informations privées - 0001</v>
      </c>
      <c r="CI2" t="s">
        <v>142</v>
      </c>
      <c r="CJ2" t="str">
        <f t="shared" ref="CJ2:CJ10" si="9">_xlfn.TEXTJOIN(,,CI2," - "&amp;LEFT(H2,4))</f>
        <v>Informazioni private - 0001</v>
      </c>
      <c r="CK2" t="s">
        <v>143</v>
      </c>
      <c r="CL2" t="str">
        <f t="shared" ref="CL2:CL10" si="10">_xlfn.TEXTJOIN(,,CK2," - "&amp;LEFT(H2,4))</f>
        <v>Privatni podaci - 0001</v>
      </c>
      <c r="CM2" t="s">
        <v>144</v>
      </c>
      <c r="CN2" t="str">
        <f t="shared" ref="CN2:CN10" si="11">_xlfn.TEXTJOIN(,,CM2," - "&amp;LEFT(H2,4))</f>
        <v>Informacje prywatne - 0001</v>
      </c>
      <c r="CO2" t="s">
        <v>145</v>
      </c>
      <c r="CP2" t="str">
        <f t="shared" ref="CP2:CP10" si="12">_xlfn.TEXTJOIN(,,CO2," - "&amp;LEFT(H2,4))</f>
        <v>Informații private - 0001</v>
      </c>
      <c r="CQ2" t="s">
        <v>146</v>
      </c>
      <c r="CR2" t="str">
        <f t="shared" ref="CR2:CR10" si="13">_xlfn.TEXTJOIN(,,CQ2," - "&amp;LEFT(H2,4))</f>
        <v>Súkromné informácie - 0001</v>
      </c>
      <c r="CS2" t="s">
        <v>147</v>
      </c>
      <c r="CT2" t="str">
        <f t="shared" ref="CT2:CT10" si="14">_xlfn.TEXTJOIN(,,CS2," - "&amp;LEFT(H2,4))</f>
        <v>Soukromé informace - 0001</v>
      </c>
      <c r="CU2" t="s">
        <v>148</v>
      </c>
      <c r="CV2" t="str">
        <f t="shared" ref="CV2:CV10" si="15">_xlfn.TEXTJOIN(,,CU2," - "&amp;LEFT(H2,4))</f>
        <v>Особиста інформація - 0001</v>
      </c>
      <c r="CW2" t="s">
        <v>149</v>
      </c>
      <c r="CX2" t="str">
        <f t="shared" ref="CX2:CX10" si="16">_xlfn.TEXTJOIN(,,CW2," - "&amp;LEFT(H2,4))</f>
        <v>Magánjellegű információk - 0001</v>
      </c>
      <c r="CY2" t="s">
        <v>150</v>
      </c>
      <c r="CZ2" t="str">
        <f t="shared" ref="CZ2:CZ10" si="17">_xlfn.TEXTJOIN(,,CY2," - "&amp;LEFT(H2,4))</f>
        <v>Informações Privadas - 0001</v>
      </c>
      <c r="DA2" t="str">
        <f t="shared" ref="DA2:DA9" si="18">_xlfn.TEXTJOIN(,,CC2," - "&amp;DT2)</f>
        <v>Private Informationen - Huelsenberg Holding GmbH &amp; Co. KG</v>
      </c>
      <c r="DB2" t="str">
        <f t="shared" ref="DB2:DB9" si="19">_xlfn.TEXTJOIN(,,CE2," - "&amp;DT2)</f>
        <v>Private information - Huelsenberg Holding GmbH &amp; Co. KG</v>
      </c>
      <c r="DC2" t="str">
        <f t="shared" ref="DC2:DC9" si="20">_xlfn.TEXTJOIN(,,CG2," - "&amp;DT2)</f>
        <v>Informations privées - Huelsenberg Holding GmbH &amp; Co. KG</v>
      </c>
      <c r="DD2" t="str">
        <f t="shared" ref="DD2:DD9" si="21">_xlfn.TEXTJOIN(,,CI2," - "&amp;DT2)</f>
        <v>Informazioni private - Huelsenberg Holding GmbH &amp; Co. KG</v>
      </c>
      <c r="DE2" t="str">
        <f t="shared" ref="DE2:DE9" si="22">_xlfn.TEXTJOIN(,,CK2," - "&amp;DT2)</f>
        <v>Privatni podaci - Huelsenberg Holding GmbH &amp; Co. KG</v>
      </c>
      <c r="DF2" t="str">
        <f t="shared" ref="DF2:DF9" si="23">_xlfn.TEXTJOIN(,,CM2," - "&amp;DT2)</f>
        <v>Informacje prywatne - Huelsenberg Holding GmbH &amp; Co. KG</v>
      </c>
      <c r="DG2" t="str">
        <f t="shared" ref="DG2:DG9" si="24">_xlfn.TEXTJOIN(,,CO2," - "&amp;DT2)</f>
        <v>Informații private - Huelsenberg Holding GmbH &amp; Co. KG</v>
      </c>
      <c r="DH2" t="str">
        <f t="shared" ref="DH2:DH9" si="25">_xlfn.TEXTJOIN(,,CQ2," - "&amp;DT2)</f>
        <v>Súkromné informácie - Huelsenberg Holding GmbH &amp; Co. KG</v>
      </c>
      <c r="DI2" t="str">
        <f t="shared" ref="DI2:DI9" si="26">_xlfn.TEXTJOIN(,,CS2," - "&amp;DT2)</f>
        <v>Soukromé informace - Huelsenberg Holding GmbH &amp; Co. KG</v>
      </c>
      <c r="DJ2" t="str">
        <f t="shared" ref="DJ2:DJ9" si="27">_xlfn.TEXTJOIN(,,CU2," - "&amp;DT2)</f>
        <v>Особиста інформація - Huelsenberg Holding GmbH &amp; Co. KG</v>
      </c>
      <c r="DK2" t="str">
        <f t="shared" ref="DK2:DK10" si="28">_xlfn.TEXTJOIN(,,CW2," - "&amp;DT2)</f>
        <v>Magánjellegű információk - Huelsenberg Holding GmbH &amp; Co. KG</v>
      </c>
      <c r="DL2" t="str">
        <f>_xlfn.TEXTJOIN(,,CY2," - "&amp;DT2)</f>
        <v>Informações Privadas - Huelsenberg Holding GmbH &amp; Co. KG</v>
      </c>
      <c r="DM2" s="5" t="s">
        <v>151</v>
      </c>
      <c r="DN2" t="s">
        <v>152</v>
      </c>
      <c r="DO2" t="s">
        <v>153</v>
      </c>
      <c r="DP2" t="s">
        <v>154</v>
      </c>
      <c r="DQ2" t="s">
        <v>155</v>
      </c>
      <c r="DR2" s="5">
        <v>1</v>
      </c>
      <c r="DS2" s="8" t="str">
        <f>VLOOKUP(DR2,'[1]Buchungskreise (003)'!$A$2:$G$102,7,TRUE)</f>
        <v>huelsenbergholding.de</v>
      </c>
      <c r="DT2" s="8" t="str">
        <f>VLOOKUP(DR2,'[1]Buchungskreise (003)'!$A$2:$G$102,2,TRUE)</f>
        <v>Huelsenberg Holding GmbH &amp; Co. KG</v>
      </c>
      <c r="DU2" t="s">
        <v>156</v>
      </c>
    </row>
    <row r="3" spans="1:125" ht="43" x14ac:dyDescent="0.5">
      <c r="A3">
        <f>VLOOKUP(E3,'[1]Buchungskreise (003)'!$A$2:$H$110,8,FALSE)</f>
        <v>1</v>
      </c>
      <c r="C3" t="s">
        <v>125</v>
      </c>
      <c r="E3" s="4">
        <f t="shared" si="0"/>
        <v>1</v>
      </c>
      <c r="F3" s="5" t="s">
        <v>157</v>
      </c>
      <c r="G3" s="5" t="str">
        <f t="shared" si="1"/>
        <v>0001 - Öffentliche Informationen</v>
      </c>
      <c r="H3" s="5" t="str">
        <f t="shared" si="2"/>
        <v>0001 - Öffentliche Informationen</v>
      </c>
      <c r="I3" s="5" t="str">
        <f t="shared" si="3"/>
        <v>0001 - Öffentliche Informationen</v>
      </c>
      <c r="J3" s="5" t="str">
        <f t="shared" si="4"/>
        <v>0001 - Öffentliche Informationen</v>
      </c>
      <c r="K3" s="5" t="str">
        <f t="shared" si="5"/>
        <v>0001 - Öffentliche Informationen</v>
      </c>
      <c r="L3" s="6" t="s">
        <v>127</v>
      </c>
      <c r="M3" s="1"/>
      <c r="N3" s="7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tr" cm="1">
        <f t="array" ref="AM3">IF(COUNT(SEARCH({"Streng Vertraulich";"(Verschlüsselt)"},G3))&gt;0, "1","0")</f>
        <v>0</v>
      </c>
      <c r="AN3" s="1"/>
      <c r="AO3" s="1"/>
      <c r="AP3" s="1">
        <v>-1</v>
      </c>
      <c r="AQ3" s="1">
        <v>1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128</v>
      </c>
      <c r="BR3" t="s">
        <v>129</v>
      </c>
      <c r="BS3" t="s">
        <v>130</v>
      </c>
      <c r="BT3" t="s">
        <v>131</v>
      </c>
      <c r="BU3" t="s">
        <v>132</v>
      </c>
      <c r="BV3" t="s">
        <v>133</v>
      </c>
      <c r="BW3" t="s">
        <v>134</v>
      </c>
      <c r="BX3" t="s">
        <v>135</v>
      </c>
      <c r="BY3" t="s">
        <v>136</v>
      </c>
      <c r="BZ3" t="s">
        <v>137</v>
      </c>
      <c r="CA3" t="s">
        <v>138</v>
      </c>
      <c r="CB3" t="s">
        <v>139</v>
      </c>
      <c r="CC3" s="5" t="s">
        <v>158</v>
      </c>
      <c r="CD3" t="str">
        <f t="shared" si="6"/>
        <v>Geschäftliche Informationen - 0001</v>
      </c>
      <c r="CE3" t="s">
        <v>159</v>
      </c>
      <c r="CF3" t="str">
        <f t="shared" si="7"/>
        <v>Business Information - 0001</v>
      </c>
      <c r="CG3" t="s">
        <v>160</v>
      </c>
      <c r="CH3" t="str">
        <f t="shared" si="8"/>
        <v>Informations sur l'entreprise - 0001</v>
      </c>
      <c r="CI3" t="s">
        <v>161</v>
      </c>
      <c r="CJ3" t="str">
        <f t="shared" si="9"/>
        <v>Informazioni commerciali - 0001</v>
      </c>
      <c r="CK3" t="s">
        <v>162</v>
      </c>
      <c r="CL3" t="str">
        <f t="shared" si="10"/>
        <v>Poslovne informacije - 0001</v>
      </c>
      <c r="CM3" t="s">
        <v>163</v>
      </c>
      <c r="CN3" t="str">
        <f t="shared" si="11"/>
        <v>Informacje biznesowe - 0001</v>
      </c>
      <c r="CO3" t="s">
        <v>164</v>
      </c>
      <c r="CP3" t="str">
        <f t="shared" si="12"/>
        <v>Informații comerciale - 0001</v>
      </c>
      <c r="CQ3" t="s">
        <v>165</v>
      </c>
      <c r="CR3" t="str">
        <f t="shared" si="13"/>
        <v>Obchodné informácie - 0001</v>
      </c>
      <c r="CS3" t="s">
        <v>166</v>
      </c>
      <c r="CT3" t="str">
        <f t="shared" si="14"/>
        <v>Obchodní informace - 0001</v>
      </c>
      <c r="CU3" t="s">
        <v>167</v>
      </c>
      <c r="CV3" t="str">
        <f t="shared" si="15"/>
        <v>Бізнес-інформація - 0001</v>
      </c>
      <c r="CW3" t="s">
        <v>168</v>
      </c>
      <c r="CX3" t="str">
        <f t="shared" si="16"/>
        <v>Üzleti információk - 0001</v>
      </c>
      <c r="CY3" t="s">
        <v>169</v>
      </c>
      <c r="CZ3" t="str">
        <f t="shared" si="17"/>
        <v>Informações comerciais - 0001</v>
      </c>
      <c r="DA3" t="str">
        <f t="shared" si="18"/>
        <v>Geschäftliche Informationen - Huelsenberg Holding GmbH &amp; Co. KG</v>
      </c>
      <c r="DB3" t="str">
        <f t="shared" si="19"/>
        <v>Business Information - Huelsenberg Holding GmbH &amp; Co. KG</v>
      </c>
      <c r="DC3" t="str">
        <f t="shared" si="20"/>
        <v>Informations sur l'entreprise - Huelsenberg Holding GmbH &amp; Co. KG</v>
      </c>
      <c r="DD3" t="str">
        <f t="shared" si="21"/>
        <v>Informazioni commerciali - Huelsenberg Holding GmbH &amp; Co. KG</v>
      </c>
      <c r="DE3" t="str">
        <f t="shared" si="22"/>
        <v>Poslovne informacije - Huelsenberg Holding GmbH &amp; Co. KG</v>
      </c>
      <c r="DF3" t="str">
        <f t="shared" si="23"/>
        <v>Informacje biznesowe - Huelsenberg Holding GmbH &amp; Co. KG</v>
      </c>
      <c r="DG3" t="str">
        <f t="shared" si="24"/>
        <v>Informații comerciale - Huelsenberg Holding GmbH &amp; Co. KG</v>
      </c>
      <c r="DH3" t="str">
        <f t="shared" si="25"/>
        <v>Obchodné informácie - Huelsenberg Holding GmbH &amp; Co. KG</v>
      </c>
      <c r="DI3" t="str">
        <f t="shared" si="26"/>
        <v>Obchodní informace - Huelsenberg Holding GmbH &amp; Co. KG</v>
      </c>
      <c r="DJ3" t="str">
        <f t="shared" si="27"/>
        <v>Бізнес-інформація - Huelsenberg Holding GmbH &amp; Co. KG</v>
      </c>
      <c r="DK3" t="str">
        <f t="shared" si="28"/>
        <v>Üzleti információk - Huelsenberg Holding GmbH &amp; Co. KG</v>
      </c>
      <c r="DL3" t="str">
        <f t="shared" ref="DL3:DL10" si="29">_xlfn.TEXTJOIN(,,CY3," - "&amp;DT3)</f>
        <v>Informações comerciais - Huelsenberg Holding GmbH &amp; Co. KG</v>
      </c>
      <c r="DM3" s="5" t="s">
        <v>170</v>
      </c>
      <c r="DN3" t="s">
        <v>152</v>
      </c>
      <c r="DO3" t="s">
        <v>153</v>
      </c>
      <c r="DP3" t="s">
        <v>154</v>
      </c>
      <c r="DQ3" t="s">
        <v>155</v>
      </c>
      <c r="DR3" s="5">
        <v>1</v>
      </c>
      <c r="DS3" s="8" t="str">
        <f>VLOOKUP(DR3,'[1]Buchungskreise (003)'!$A$2:$G$102,7,TRUE)</f>
        <v>huelsenbergholding.de</v>
      </c>
      <c r="DT3" s="8" t="str">
        <f>VLOOKUP(DR3,'[1]Buchungskreise (003)'!$A$2:$G$102,2,TRUE)</f>
        <v>Huelsenberg Holding GmbH &amp; Co. KG</v>
      </c>
      <c r="DU3" t="s">
        <v>156</v>
      </c>
    </row>
    <row r="4" spans="1:125" ht="43" x14ac:dyDescent="0.5">
      <c r="A4">
        <f>VLOOKUP(E4,'[1]Buchungskreise (003)'!$A$2:$H$110,8,FALSE)</f>
        <v>1</v>
      </c>
      <c r="C4" t="s">
        <v>125</v>
      </c>
      <c r="E4" s="4">
        <f t="shared" si="0"/>
        <v>1</v>
      </c>
      <c r="F4" s="5" t="s">
        <v>171</v>
      </c>
      <c r="G4" s="5" t="str">
        <f t="shared" si="1"/>
        <v>0001 - Nur für internen Dienstgebrauch</v>
      </c>
      <c r="H4" s="5" t="str">
        <f t="shared" si="2"/>
        <v>0001 - Nur für internen Dienstgebrauch</v>
      </c>
      <c r="I4" s="5" t="str">
        <f t="shared" si="3"/>
        <v>0001 - Nur für internen Dienstgebrauch</v>
      </c>
      <c r="J4" s="5" t="str">
        <f t="shared" si="4"/>
        <v>0001 - Nur für internen Dienstgebrauch</v>
      </c>
      <c r="K4" s="5" t="str">
        <f t="shared" si="5"/>
        <v>0001 - Nur für internen Dienstgebrauch</v>
      </c>
      <c r="L4" s="6" t="s">
        <v>127</v>
      </c>
      <c r="M4" s="9"/>
      <c r="N4" s="7"/>
      <c r="O4" s="9"/>
      <c r="P4" s="9"/>
      <c r="Q4" s="9"/>
      <c r="R4" s="9"/>
      <c r="S4" s="9"/>
      <c r="T4" s="7"/>
      <c r="U4" s="9" t="s">
        <v>172</v>
      </c>
      <c r="V4" s="9">
        <v>1</v>
      </c>
      <c r="W4" s="9" t="s">
        <v>173</v>
      </c>
      <c r="X4" s="9" t="s">
        <v>174</v>
      </c>
      <c r="Y4" s="9">
        <v>8</v>
      </c>
      <c r="Z4" s="9">
        <v>5</v>
      </c>
      <c r="AA4" s="9" t="s">
        <v>175</v>
      </c>
      <c r="AB4" s="9" t="s">
        <v>176</v>
      </c>
      <c r="AC4" s="9"/>
      <c r="AD4" s="9"/>
      <c r="AE4" s="9" t="s">
        <v>174</v>
      </c>
      <c r="AF4" s="9"/>
      <c r="AG4" s="9"/>
      <c r="AH4" s="9"/>
      <c r="AI4" s="9" t="s">
        <v>174</v>
      </c>
      <c r="AJ4" s="9" t="s">
        <v>177</v>
      </c>
      <c r="AK4" s="9"/>
      <c r="AL4" s="9" t="s">
        <v>174</v>
      </c>
      <c r="AM4" s="1" t="str" cm="1">
        <f t="array" ref="AM4">IF(COUNT(SEARCH({"Streng Vertraulich";"(Verschlüsselt)"},G4))&gt;0, "1","0")</f>
        <v>0</v>
      </c>
      <c r="AN4" s="9"/>
      <c r="AO4" s="9"/>
      <c r="AP4" s="9">
        <v>-1</v>
      </c>
      <c r="AQ4" s="9">
        <v>1</v>
      </c>
      <c r="AR4" s="9" t="s">
        <v>178</v>
      </c>
      <c r="AS4" s="10" t="s">
        <v>179</v>
      </c>
      <c r="AT4" s="9" t="s">
        <v>174</v>
      </c>
      <c r="AU4" s="9">
        <v>0</v>
      </c>
      <c r="AV4" s="9"/>
      <c r="AW4" s="9" t="s">
        <v>174</v>
      </c>
      <c r="AX4" s="9" t="s">
        <v>174</v>
      </c>
      <c r="AY4" s="9" t="s">
        <v>174</v>
      </c>
      <c r="AZ4" s="9" t="s">
        <v>174</v>
      </c>
      <c r="BA4" s="9" t="s">
        <v>174</v>
      </c>
      <c r="BB4" s="9" t="s">
        <v>174</v>
      </c>
      <c r="BC4" s="9" t="s">
        <v>174</v>
      </c>
      <c r="BD4" s="9" t="s">
        <v>174</v>
      </c>
      <c r="BE4" s="9" t="s">
        <v>174</v>
      </c>
      <c r="BF4" s="9" t="s">
        <v>174</v>
      </c>
      <c r="BG4" s="9" t="s">
        <v>174</v>
      </c>
      <c r="BH4" s="9" t="s">
        <v>174</v>
      </c>
      <c r="BI4" s="9" t="s">
        <v>174</v>
      </c>
      <c r="BJ4" s="9" t="s">
        <v>174</v>
      </c>
      <c r="BK4" s="9" t="s">
        <v>174</v>
      </c>
      <c r="BL4" s="9" t="s">
        <v>174</v>
      </c>
      <c r="BM4" s="9" t="s">
        <v>174</v>
      </c>
      <c r="BN4" s="9" t="s">
        <v>174</v>
      </c>
      <c r="BO4" s="9" t="s">
        <v>174</v>
      </c>
      <c r="BP4" s="9" t="s">
        <v>174</v>
      </c>
      <c r="BQ4" s="1" t="s">
        <v>128</v>
      </c>
      <c r="BR4" t="s">
        <v>129</v>
      </c>
      <c r="BS4" t="s">
        <v>130</v>
      </c>
      <c r="BT4" t="s">
        <v>131</v>
      </c>
      <c r="BU4" t="s">
        <v>132</v>
      </c>
      <c r="BV4" t="s">
        <v>133</v>
      </c>
      <c r="BW4" t="s">
        <v>134</v>
      </c>
      <c r="BX4" t="s">
        <v>135</v>
      </c>
      <c r="BY4" t="s">
        <v>136</v>
      </c>
      <c r="BZ4" t="s">
        <v>137</v>
      </c>
      <c r="CA4" t="s">
        <v>138</v>
      </c>
      <c r="CB4" t="s">
        <v>139</v>
      </c>
      <c r="CC4" s="5" t="s">
        <v>171</v>
      </c>
      <c r="CD4" t="str">
        <f t="shared" si="6"/>
        <v>Nur für internen Dienstgebrauch - 0001</v>
      </c>
      <c r="CE4" t="s">
        <v>180</v>
      </c>
      <c r="CF4" t="str">
        <f t="shared" si="7"/>
        <v>For internal use only - 0001</v>
      </c>
      <c r="CG4" t="s">
        <v>181</v>
      </c>
      <c r="CH4" t="str">
        <f t="shared" si="8"/>
        <v>Réservé à un usage interne - 0001</v>
      </c>
      <c r="CI4" t="s">
        <v>182</v>
      </c>
      <c r="CJ4" t="str">
        <f t="shared" si="9"/>
        <v>Solo per uso interno - 0001</v>
      </c>
      <c r="CK4" t="s">
        <v>183</v>
      </c>
      <c r="CL4" t="str">
        <f t="shared" si="10"/>
        <v>Samo za internu servisnu upotrebu - 0001</v>
      </c>
      <c r="CM4" t="s">
        <v>184</v>
      </c>
      <c r="CN4" t="str">
        <f t="shared" si="11"/>
        <v>Tylko do użytku wewnętrznego - 0001</v>
      </c>
      <c r="CO4" t="s">
        <v>185</v>
      </c>
      <c r="CP4" t="str">
        <f t="shared" si="12"/>
        <v>Numai pentru uz intern - 0001</v>
      </c>
      <c r="CQ4" t="s">
        <v>186</v>
      </c>
      <c r="CR4" t="str">
        <f t="shared" si="13"/>
        <v>Len na interné použitie - 0001</v>
      </c>
      <c r="CS4" t="s">
        <v>187</v>
      </c>
      <c r="CT4" t="str">
        <f t="shared" si="14"/>
        <v>Pouze pro interní použití - 0001</v>
      </c>
      <c r="CU4" t="s">
        <v>188</v>
      </c>
      <c r="CV4" t="str">
        <f t="shared" si="15"/>
        <v>Для внутрішнього користування - 0001</v>
      </c>
      <c r="CW4" t="s">
        <v>189</v>
      </c>
      <c r="CX4" t="str">
        <f t="shared" si="16"/>
        <v>Kizárólag belső használatra - 0001</v>
      </c>
      <c r="CY4" t="s">
        <v>190</v>
      </c>
      <c r="CZ4" t="str">
        <f t="shared" si="17"/>
        <v>Apenas para uso em serviços internos - 0001</v>
      </c>
      <c r="DA4" t="str">
        <f t="shared" si="18"/>
        <v>Nur für internen Dienstgebrauch - Huelsenberg Holding GmbH &amp; Co. KG</v>
      </c>
      <c r="DB4" t="str">
        <f t="shared" si="19"/>
        <v>For internal use only - Huelsenberg Holding GmbH &amp; Co. KG</v>
      </c>
      <c r="DC4" t="str">
        <f t="shared" si="20"/>
        <v>Réservé à un usage interne - Huelsenberg Holding GmbH &amp; Co. KG</v>
      </c>
      <c r="DD4" t="str">
        <f t="shared" si="21"/>
        <v>Solo per uso interno - Huelsenberg Holding GmbH &amp; Co. KG</v>
      </c>
      <c r="DE4" t="str">
        <f t="shared" si="22"/>
        <v>Samo za internu servisnu upotrebu - Huelsenberg Holding GmbH &amp; Co. KG</v>
      </c>
      <c r="DF4" t="str">
        <f t="shared" si="23"/>
        <v>Tylko do użytku wewnętrznego - Huelsenberg Holding GmbH &amp; Co. KG</v>
      </c>
      <c r="DG4" t="str">
        <f t="shared" si="24"/>
        <v>Numai pentru uz intern - Huelsenberg Holding GmbH &amp; Co. KG</v>
      </c>
      <c r="DH4" t="str">
        <f t="shared" si="25"/>
        <v>Len na interné použitie - Huelsenberg Holding GmbH &amp; Co. KG</v>
      </c>
      <c r="DI4" t="str">
        <f t="shared" si="26"/>
        <v>Pouze pro interní použití - Huelsenberg Holding GmbH &amp; Co. KG</v>
      </c>
      <c r="DJ4" t="str">
        <f t="shared" si="27"/>
        <v>Для внутрішнього користування - Huelsenberg Holding GmbH &amp; Co. KG</v>
      </c>
      <c r="DK4" t="str">
        <f t="shared" si="28"/>
        <v>Kizárólag belső használatra - Huelsenberg Holding GmbH &amp; Co. KG</v>
      </c>
      <c r="DL4" t="str">
        <f t="shared" si="29"/>
        <v>Apenas para uso em serviços internos - Huelsenberg Holding GmbH &amp; Co. KG</v>
      </c>
      <c r="DM4" s="5" t="s">
        <v>191</v>
      </c>
      <c r="DN4" t="s">
        <v>152</v>
      </c>
      <c r="DO4" t="s">
        <v>153</v>
      </c>
      <c r="DP4" t="s">
        <v>154</v>
      </c>
      <c r="DQ4" t="s">
        <v>155</v>
      </c>
      <c r="DR4" s="5">
        <v>1</v>
      </c>
      <c r="DS4" s="8" t="str">
        <f>VLOOKUP(DR4,'[1]Buchungskreise (003)'!$A$2:$G$102,7,TRUE)</f>
        <v>huelsenbergholding.de</v>
      </c>
      <c r="DT4" s="8" t="str">
        <f>VLOOKUP(DR4,'[1]Buchungskreise (003)'!$A$2:$G$102,2,TRUE)</f>
        <v>Huelsenberg Holding GmbH &amp; Co. KG</v>
      </c>
      <c r="DU4" t="s">
        <v>156</v>
      </c>
    </row>
    <row r="5" spans="1:125" ht="43" x14ac:dyDescent="0.5">
      <c r="A5">
        <f>VLOOKUP(E5,'[1]Buchungskreise (003)'!$A$2:$H$110,8,FALSE)</f>
        <v>1</v>
      </c>
      <c r="C5" t="s">
        <v>192</v>
      </c>
      <c r="E5" s="4">
        <f t="shared" si="0"/>
        <v>1</v>
      </c>
      <c r="F5" s="5" t="s">
        <v>193</v>
      </c>
      <c r="G5" s="5" t="str">
        <f t="shared" si="1"/>
        <v>0001 - Nur für internen Dienstgebrauch (unverschlüsselt)</v>
      </c>
      <c r="H5" s="5" t="str">
        <f t="shared" si="2"/>
        <v>0001 - Nur für internen Dienstgebrauch (unverschlüsselt)</v>
      </c>
      <c r="I5" s="5" t="str">
        <f t="shared" si="3"/>
        <v>0001 - Nur für internen Dienstgebrauch (unverschlüsselt)</v>
      </c>
      <c r="J5" s="5" t="str">
        <f t="shared" si="4"/>
        <v>0001 - Nur für internen Dienstgebrauch (unverschlüsselt)</v>
      </c>
      <c r="K5" s="5" t="str">
        <f t="shared" si="5"/>
        <v>0001 - Nur für internen Dienstgebrauch (unverschlüsselt)</v>
      </c>
      <c r="L5" s="6" t="s">
        <v>127</v>
      </c>
      <c r="M5" s="9"/>
      <c r="N5" s="7"/>
      <c r="O5" s="9"/>
      <c r="P5" s="9"/>
      <c r="Q5" s="9"/>
      <c r="R5" s="9"/>
      <c r="S5" s="9"/>
      <c r="T5" s="7"/>
      <c r="U5" s="9" t="s">
        <v>172</v>
      </c>
      <c r="V5" s="9">
        <v>1</v>
      </c>
      <c r="W5" s="9" t="s">
        <v>173</v>
      </c>
      <c r="X5" s="9" t="s">
        <v>174</v>
      </c>
      <c r="Y5" s="9">
        <v>8</v>
      </c>
      <c r="Z5" s="9">
        <v>5</v>
      </c>
      <c r="AA5" s="9" t="s">
        <v>175</v>
      </c>
      <c r="AB5" s="9" t="s">
        <v>176</v>
      </c>
      <c r="AC5" s="9"/>
      <c r="AD5" s="9"/>
      <c r="AE5" s="9" t="s">
        <v>174</v>
      </c>
      <c r="AF5" s="9"/>
      <c r="AG5" s="9"/>
      <c r="AH5" s="9"/>
      <c r="AI5" s="9" t="s">
        <v>174</v>
      </c>
      <c r="AJ5" s="9" t="s">
        <v>177</v>
      </c>
      <c r="AK5" s="9"/>
      <c r="AL5" s="9" t="s">
        <v>174</v>
      </c>
      <c r="AM5" s="1" t="str" cm="1">
        <f t="array" ref="AM5">IF(COUNT(SEARCH({"Streng Vertraulich";"(Verschlüsselt)"},G5))&gt;0, "1","0")</f>
        <v>0</v>
      </c>
      <c r="AN5" s="9"/>
      <c r="AO5" s="9"/>
      <c r="AP5" s="9">
        <v>-1</v>
      </c>
      <c r="AQ5" s="9">
        <v>1</v>
      </c>
      <c r="AR5" s="9" t="s">
        <v>178</v>
      </c>
      <c r="AS5" s="10" t="s">
        <v>179</v>
      </c>
      <c r="AT5" s="9" t="s">
        <v>174</v>
      </c>
      <c r="AU5" s="9">
        <v>0</v>
      </c>
      <c r="AV5" s="9"/>
      <c r="AW5" s="9" t="s">
        <v>174</v>
      </c>
      <c r="AX5" s="9" t="s">
        <v>174</v>
      </c>
      <c r="AY5" s="9" t="s">
        <v>174</v>
      </c>
      <c r="AZ5" s="9" t="s">
        <v>174</v>
      </c>
      <c r="BA5" s="9" t="s">
        <v>174</v>
      </c>
      <c r="BB5" s="9" t="s">
        <v>174</v>
      </c>
      <c r="BC5" s="9" t="s">
        <v>174</v>
      </c>
      <c r="BD5" s="9" t="s">
        <v>174</v>
      </c>
      <c r="BE5" s="9" t="s">
        <v>174</v>
      </c>
      <c r="BF5" s="9" t="s">
        <v>174</v>
      </c>
      <c r="BG5" s="9" t="s">
        <v>174</v>
      </c>
      <c r="BH5" s="9" t="s">
        <v>174</v>
      </c>
      <c r="BI5" s="9" t="s">
        <v>174</v>
      </c>
      <c r="BJ5" s="9" t="s">
        <v>174</v>
      </c>
      <c r="BK5" s="9" t="s">
        <v>174</v>
      </c>
      <c r="BL5" s="9" t="s">
        <v>174</v>
      </c>
      <c r="BM5" s="9" t="s">
        <v>174</v>
      </c>
      <c r="BN5" s="9" t="s">
        <v>174</v>
      </c>
      <c r="BO5" s="9" t="s">
        <v>174</v>
      </c>
      <c r="BP5" s="9" t="s">
        <v>174</v>
      </c>
      <c r="BQ5" s="1" t="s">
        <v>128</v>
      </c>
      <c r="BR5" t="s">
        <v>129</v>
      </c>
      <c r="BS5" t="s">
        <v>130</v>
      </c>
      <c r="BT5" t="s">
        <v>131</v>
      </c>
      <c r="BU5" t="s">
        <v>132</v>
      </c>
      <c r="BV5" t="s">
        <v>133</v>
      </c>
      <c r="BW5" t="s">
        <v>134</v>
      </c>
      <c r="BX5" t="s">
        <v>135</v>
      </c>
      <c r="BY5" t="s">
        <v>136</v>
      </c>
      <c r="BZ5" t="s">
        <v>137</v>
      </c>
      <c r="CA5" t="s">
        <v>138</v>
      </c>
      <c r="CB5" t="s">
        <v>139</v>
      </c>
      <c r="CC5" s="5" t="s">
        <v>193</v>
      </c>
      <c r="CD5" t="str">
        <f t="shared" si="6"/>
        <v>Nur für internen Dienstgebrauch (unverschlüsselt) - 0001</v>
      </c>
      <c r="CE5" t="s">
        <v>194</v>
      </c>
      <c r="CF5" t="str">
        <f t="shared" si="7"/>
        <v>For internal use only (unencrypted) - 0001</v>
      </c>
      <c r="CG5" t="s">
        <v>195</v>
      </c>
      <c r="CH5" t="str">
        <f t="shared" si="8"/>
        <v>Réservé à un usage interne (non crypté) - 0001</v>
      </c>
      <c r="CI5" t="s">
        <v>196</v>
      </c>
      <c r="CJ5" t="str">
        <f t="shared" si="9"/>
        <v>Solo per uso interno (non criptato) - 0001</v>
      </c>
      <c r="CK5" t="s">
        <v>197</v>
      </c>
      <c r="CL5" t="str">
        <f t="shared" si="10"/>
        <v>Samo za internu upotrebu (nešifrirano) - 0001</v>
      </c>
      <c r="CM5" t="s">
        <v>198</v>
      </c>
      <c r="CN5" t="str">
        <f t="shared" si="11"/>
        <v>Tylko do użytku wewnętrznego (niezaszyfrowane) - 0001</v>
      </c>
      <c r="CO5" t="s">
        <v>199</v>
      </c>
      <c r="CP5" t="str">
        <f t="shared" si="12"/>
        <v>Numai pentru uz intern (necriptate) - 0001</v>
      </c>
      <c r="CQ5" t="s">
        <v>200</v>
      </c>
      <c r="CR5" t="str">
        <f t="shared" si="13"/>
        <v>Len na interné použitie (nezašifrované) - 0001</v>
      </c>
      <c r="CS5" t="s">
        <v>201</v>
      </c>
      <c r="CT5" t="str">
        <f t="shared" si="14"/>
        <v>Pouze pro interní použití (nezašifrované) - 0001</v>
      </c>
      <c r="CU5" t="s">
        <v>202</v>
      </c>
      <c r="CV5" t="str">
        <f t="shared" si="15"/>
        <v>Тільки для внутрішнього використання (незашифрована) - 0001</v>
      </c>
      <c r="CW5" t="s">
        <v>203</v>
      </c>
      <c r="CX5" t="str">
        <f t="shared" si="16"/>
        <v>Kizárólag belső használatra (titkosítás nélkül) - 0001</v>
      </c>
      <c r="CY5" t="s">
        <v>204</v>
      </c>
      <c r="CZ5" t="str">
        <f t="shared" si="17"/>
        <v>Apenas para uso interno do serviço (não criptografado) - 0001</v>
      </c>
      <c r="DA5" t="str">
        <f t="shared" si="18"/>
        <v>Nur für internen Dienstgebrauch (unverschlüsselt) - Huelsenberg Holding GmbH &amp; Co. KG</v>
      </c>
      <c r="DB5" t="str">
        <f t="shared" si="19"/>
        <v>For internal use only (unencrypted) - Huelsenberg Holding GmbH &amp; Co. KG</v>
      </c>
      <c r="DC5" t="str">
        <f t="shared" si="20"/>
        <v>Réservé à un usage interne (non crypté) - Huelsenberg Holding GmbH &amp; Co. KG</v>
      </c>
      <c r="DD5" t="str">
        <f t="shared" si="21"/>
        <v>Solo per uso interno (non criptato) - Huelsenberg Holding GmbH &amp; Co. KG</v>
      </c>
      <c r="DE5" t="str">
        <f t="shared" si="22"/>
        <v>Samo za internu upotrebu (nešifrirano) - Huelsenberg Holding GmbH &amp; Co. KG</v>
      </c>
      <c r="DF5" t="str">
        <f t="shared" si="23"/>
        <v>Tylko do użytku wewnętrznego (niezaszyfrowane) - Huelsenberg Holding GmbH &amp; Co. KG</v>
      </c>
      <c r="DG5" t="str">
        <f t="shared" si="24"/>
        <v>Numai pentru uz intern (necriptate) - Huelsenberg Holding GmbH &amp; Co. KG</v>
      </c>
      <c r="DH5" t="str">
        <f t="shared" si="25"/>
        <v>Len na interné použitie (nezašifrované) - Huelsenberg Holding GmbH &amp; Co. KG</v>
      </c>
      <c r="DI5" t="str">
        <f t="shared" si="26"/>
        <v>Pouze pro interní použití (nezašifrované) - Huelsenberg Holding GmbH &amp; Co. KG</v>
      </c>
      <c r="DJ5" t="str">
        <f t="shared" si="27"/>
        <v>Тільки для внутрішнього використання (незашифрована) - Huelsenberg Holding GmbH &amp; Co. KG</v>
      </c>
      <c r="DK5" t="str">
        <f t="shared" si="28"/>
        <v>Kizárólag belső használatra (titkosítás nélkül) - Huelsenberg Holding GmbH &amp; Co. KG</v>
      </c>
      <c r="DL5" t="str">
        <f t="shared" si="29"/>
        <v>Apenas para uso interno do serviço (não criptografado) - Huelsenberg Holding GmbH &amp; Co. KG</v>
      </c>
      <c r="DM5" s="5" t="s">
        <v>191</v>
      </c>
      <c r="DN5" t="s">
        <v>152</v>
      </c>
      <c r="DO5" t="s">
        <v>153</v>
      </c>
      <c r="DP5" t="s">
        <v>154</v>
      </c>
      <c r="DQ5" t="s">
        <v>155</v>
      </c>
      <c r="DR5" s="5">
        <v>1</v>
      </c>
      <c r="DS5" s="8" t="str">
        <f>VLOOKUP(DR5,'[1]Buchungskreise (003)'!$A$2:$G$102,7,TRUE)</f>
        <v>huelsenbergholding.de</v>
      </c>
      <c r="DT5" s="8" t="str">
        <f>VLOOKUP(DR5,'[1]Buchungskreise (003)'!$A$2:$G$102,2,TRUE)</f>
        <v>Huelsenberg Holding GmbH &amp; Co. KG</v>
      </c>
      <c r="DU5" t="s">
        <v>156</v>
      </c>
    </row>
    <row r="6" spans="1:125" ht="43" x14ac:dyDescent="0.5">
      <c r="A6">
        <f>VLOOKUP(E6,'[1]Buchungskreise (003)'!$A$2:$H$110,8,FALSE)</f>
        <v>1</v>
      </c>
      <c r="C6" t="s">
        <v>192</v>
      </c>
      <c r="E6" s="4">
        <f t="shared" si="0"/>
        <v>1</v>
      </c>
      <c r="F6" s="5" t="s">
        <v>205</v>
      </c>
      <c r="G6" s="5" t="str">
        <f t="shared" si="1"/>
        <v>0001 - Nur für internen Dienstgebrauch (verschlüsselt)</v>
      </c>
      <c r="H6" s="5" t="str">
        <f t="shared" si="2"/>
        <v>0001 - Nur für internen Dienstgebrauch (verschlüsselt)</v>
      </c>
      <c r="I6" s="5" t="str">
        <f t="shared" si="3"/>
        <v>0001 - Nur für internen Dienstgebrauch (verschlüsselt)</v>
      </c>
      <c r="J6" s="5" t="str">
        <f t="shared" si="4"/>
        <v>0001 - Nur für internen Dienstgebrauch (verschlüsselt)</v>
      </c>
      <c r="K6" s="5" t="str">
        <f t="shared" si="5"/>
        <v>0001 - Nur für internen Dienstgebrauch (verschlüsselt)</v>
      </c>
      <c r="L6" s="6" t="s">
        <v>127</v>
      </c>
      <c r="M6" s="9"/>
      <c r="N6" s="7"/>
      <c r="O6" s="9"/>
      <c r="P6" s="9"/>
      <c r="Q6" s="9"/>
      <c r="R6" s="9"/>
      <c r="S6" s="9"/>
      <c r="T6" s="7"/>
      <c r="U6" s="9" t="s">
        <v>172</v>
      </c>
      <c r="V6" s="9">
        <v>1</v>
      </c>
      <c r="W6" s="9" t="s">
        <v>173</v>
      </c>
      <c r="X6" s="9" t="s">
        <v>174</v>
      </c>
      <c r="Y6" s="9">
        <v>8</v>
      </c>
      <c r="Z6" s="9">
        <v>5</v>
      </c>
      <c r="AA6" s="9" t="s">
        <v>175</v>
      </c>
      <c r="AB6" s="9" t="s">
        <v>176</v>
      </c>
      <c r="AC6" s="9"/>
      <c r="AD6" s="9"/>
      <c r="AE6" s="9" t="s">
        <v>174</v>
      </c>
      <c r="AF6" s="9"/>
      <c r="AG6" s="9"/>
      <c r="AH6" s="9"/>
      <c r="AI6" s="9" t="s">
        <v>174</v>
      </c>
      <c r="AJ6" s="9" t="s">
        <v>177</v>
      </c>
      <c r="AK6" s="9">
        <v>1</v>
      </c>
      <c r="AL6" s="9" t="s">
        <v>174</v>
      </c>
      <c r="AM6" s="1" t="str" cm="1">
        <f t="array" ref="AM6">IF(COUNT(SEARCH({"Streng Vertraulich";"(Verschlüsselt)"},G6))&gt;0, "1","0")</f>
        <v>1</v>
      </c>
      <c r="AN6" s="9"/>
      <c r="AO6" s="9"/>
      <c r="AP6" s="9">
        <v>-1</v>
      </c>
      <c r="AQ6" s="9">
        <v>1</v>
      </c>
      <c r="AR6" s="9" t="s">
        <v>178</v>
      </c>
      <c r="AS6" s="10" t="s">
        <v>179</v>
      </c>
      <c r="AT6" s="9" t="s">
        <v>174</v>
      </c>
      <c r="AU6" s="9">
        <v>0</v>
      </c>
      <c r="AV6" s="9"/>
      <c r="AW6" s="9" t="s">
        <v>174</v>
      </c>
      <c r="AX6" s="9" t="s">
        <v>174</v>
      </c>
      <c r="AY6" s="9" t="s">
        <v>174</v>
      </c>
      <c r="AZ6" s="9" t="s">
        <v>174</v>
      </c>
      <c r="BA6" s="9" t="s">
        <v>174</v>
      </c>
      <c r="BB6" s="9" t="s">
        <v>174</v>
      </c>
      <c r="BC6" s="9" t="s">
        <v>174</v>
      </c>
      <c r="BD6" s="9" t="s">
        <v>174</v>
      </c>
      <c r="BE6" s="9" t="s">
        <v>174</v>
      </c>
      <c r="BF6" s="9" t="s">
        <v>174</v>
      </c>
      <c r="BG6" s="9" t="s">
        <v>174</v>
      </c>
      <c r="BH6" s="9" t="s">
        <v>174</v>
      </c>
      <c r="BI6" s="9" t="s">
        <v>174</v>
      </c>
      <c r="BJ6" s="9" t="s">
        <v>174</v>
      </c>
      <c r="BK6" s="9" t="s">
        <v>174</v>
      </c>
      <c r="BL6" s="9" t="s">
        <v>174</v>
      </c>
      <c r="BM6" s="9" t="s">
        <v>174</v>
      </c>
      <c r="BN6" s="9" t="s">
        <v>174</v>
      </c>
      <c r="BO6" s="9" t="s">
        <v>174</v>
      </c>
      <c r="BP6" s="9" t="s">
        <v>174</v>
      </c>
      <c r="BQ6" s="1" t="s">
        <v>128</v>
      </c>
      <c r="BR6" t="s">
        <v>129</v>
      </c>
      <c r="BS6" t="s">
        <v>130</v>
      </c>
      <c r="BT6" t="s">
        <v>131</v>
      </c>
      <c r="BU6" t="s">
        <v>132</v>
      </c>
      <c r="BV6" t="s">
        <v>133</v>
      </c>
      <c r="BW6" t="s">
        <v>134</v>
      </c>
      <c r="BX6" t="s">
        <v>135</v>
      </c>
      <c r="BY6" t="s">
        <v>136</v>
      </c>
      <c r="BZ6" t="s">
        <v>137</v>
      </c>
      <c r="CA6" t="s">
        <v>138</v>
      </c>
      <c r="CB6" t="s">
        <v>139</v>
      </c>
      <c r="CC6" s="5" t="s">
        <v>205</v>
      </c>
      <c r="CD6" t="str">
        <f t="shared" si="6"/>
        <v>Nur für internen Dienstgebrauch (verschlüsselt) - 0001</v>
      </c>
      <c r="CE6" t="s">
        <v>206</v>
      </c>
      <c r="CF6" t="str">
        <f t="shared" si="7"/>
        <v>For internal use only (encrypted) - 0001</v>
      </c>
      <c r="CG6" t="s">
        <v>181</v>
      </c>
      <c r="CH6" t="str">
        <f t="shared" si="8"/>
        <v>Réservé à un usage interne - 0001</v>
      </c>
      <c r="CI6" t="s">
        <v>207</v>
      </c>
      <c r="CJ6" t="str">
        <f t="shared" si="9"/>
        <v>Solo per uso interno all'azienda (crittografato) - 0001</v>
      </c>
      <c r="CK6" t="s">
        <v>208</v>
      </c>
      <c r="CL6" t="str">
        <f t="shared" si="10"/>
        <v>Samo za internu upotrebu usluga (šifrirano) - 0001</v>
      </c>
      <c r="CM6" t="s">
        <v>209</v>
      </c>
      <c r="CN6" t="str">
        <f t="shared" si="11"/>
        <v>Tylko do użytku wewnętrznego firmy (zaszyfrowane) - 0001</v>
      </c>
      <c r="CO6" t="s">
        <v>210</v>
      </c>
      <c r="CP6" t="str">
        <f t="shared" si="12"/>
        <v>Numai pentru uzul intern al companiei (criptate) - 0001</v>
      </c>
      <c r="CQ6" t="s">
        <v>211</v>
      </c>
      <c r="CR6" t="str">
        <f t="shared" si="13"/>
        <v>Len na interné použitie v spoločnosti (zašifrované) - 0001</v>
      </c>
      <c r="CS6" t="s">
        <v>212</v>
      </c>
      <c r="CT6" t="str">
        <f t="shared" si="14"/>
        <v>Pouze pro interní použití ve společnosti (šifrované) - 0001</v>
      </c>
      <c r="CU6" t="s">
        <v>213</v>
      </c>
      <c r="CV6" t="str">
        <f t="shared" si="15"/>
        <v>Тільки для внутрішнього використання (зашифрована) - 0001</v>
      </c>
      <c r="CW6" t="s">
        <v>214</v>
      </c>
      <c r="CX6" t="str">
        <f t="shared" si="16"/>
        <v>Kizárólag belső vállalati használatra (titkosítva) - 0001</v>
      </c>
      <c r="CY6" t="s">
        <v>215</v>
      </c>
      <c r="CZ6" t="str">
        <f t="shared" si="17"/>
        <v>Apenas para uso interno do serviço (criptografado) - 0001</v>
      </c>
      <c r="DA6" t="str">
        <f t="shared" si="18"/>
        <v>Nur für internen Dienstgebrauch (verschlüsselt) - Huelsenberg Holding GmbH &amp; Co. KG</v>
      </c>
      <c r="DB6" t="str">
        <f t="shared" si="19"/>
        <v>For internal use only (encrypted) - Huelsenberg Holding GmbH &amp; Co. KG</v>
      </c>
      <c r="DC6" t="str">
        <f t="shared" si="20"/>
        <v>Réservé à un usage interne - Huelsenberg Holding GmbH &amp; Co. KG</v>
      </c>
      <c r="DD6" t="str">
        <f t="shared" si="21"/>
        <v>Solo per uso interno all'azienda (crittografato) - Huelsenberg Holding GmbH &amp; Co. KG</v>
      </c>
      <c r="DE6" t="str">
        <f t="shared" si="22"/>
        <v>Samo za internu upotrebu usluga (šifrirano) - Huelsenberg Holding GmbH &amp; Co. KG</v>
      </c>
      <c r="DF6" t="str">
        <f t="shared" si="23"/>
        <v>Tylko do użytku wewnętrznego firmy (zaszyfrowane) - Huelsenberg Holding GmbH &amp; Co. KG</v>
      </c>
      <c r="DG6" t="str">
        <f t="shared" si="24"/>
        <v>Numai pentru uzul intern al companiei (criptate) - Huelsenberg Holding GmbH &amp; Co. KG</v>
      </c>
      <c r="DH6" t="str">
        <f t="shared" si="25"/>
        <v>Len na interné použitie v spoločnosti (zašifrované) - Huelsenberg Holding GmbH &amp; Co. KG</v>
      </c>
      <c r="DI6" t="str">
        <f t="shared" si="26"/>
        <v>Pouze pro interní použití ve společnosti (šifrované) - Huelsenberg Holding GmbH &amp; Co. KG</v>
      </c>
      <c r="DJ6" t="str">
        <f t="shared" si="27"/>
        <v>Тільки для внутрішнього використання (зашифрована) - Huelsenberg Holding GmbH &amp; Co. KG</v>
      </c>
      <c r="DK6" t="str">
        <f t="shared" si="28"/>
        <v>Kizárólag belső vállalati használatra (titkosítva) - Huelsenberg Holding GmbH &amp; Co. KG</v>
      </c>
      <c r="DL6" t="str">
        <f t="shared" si="29"/>
        <v>Apenas para uso interno do serviço (criptografado) - Huelsenberg Holding GmbH &amp; Co. KG</v>
      </c>
      <c r="DM6" s="5" t="s">
        <v>191</v>
      </c>
      <c r="DN6" t="s">
        <v>152</v>
      </c>
      <c r="DO6" t="s">
        <v>153</v>
      </c>
      <c r="DP6" t="s">
        <v>154</v>
      </c>
      <c r="DQ6" t="s">
        <v>155</v>
      </c>
      <c r="DR6" s="5">
        <v>1</v>
      </c>
      <c r="DS6" s="8" t="str">
        <f>VLOOKUP(DR6,'[1]Buchungskreise (003)'!$A$2:$G$102,7,TRUE)</f>
        <v>huelsenbergholding.de</v>
      </c>
      <c r="DT6" s="8" t="str">
        <f>VLOOKUP(DR6,'[1]Buchungskreise (003)'!$A$2:$G$102,2,TRUE)</f>
        <v>Huelsenberg Holding GmbH &amp; Co. KG</v>
      </c>
      <c r="DU6" t="s">
        <v>156</v>
      </c>
    </row>
    <row r="7" spans="1:125" ht="43" x14ac:dyDescent="0.5">
      <c r="A7">
        <f>VLOOKUP(E7,'[1]Buchungskreise (003)'!$A$2:$H$110,8,FALSE)</f>
        <v>1</v>
      </c>
      <c r="C7" t="s">
        <v>125</v>
      </c>
      <c r="E7" s="4">
        <f t="shared" si="0"/>
        <v>1</v>
      </c>
      <c r="F7" s="5" t="s">
        <v>216</v>
      </c>
      <c r="G7" s="5" t="str">
        <f t="shared" si="1"/>
        <v>0001 - Vertraulich</v>
      </c>
      <c r="H7" s="5" t="str">
        <f t="shared" si="2"/>
        <v>0001 - Vertraulich</v>
      </c>
      <c r="I7" s="5" t="str">
        <f t="shared" si="3"/>
        <v>0001 - Vertraulich</v>
      </c>
      <c r="J7" s="5" t="str">
        <f t="shared" si="4"/>
        <v>0001 - Vertraulich</v>
      </c>
      <c r="K7" s="5" t="str">
        <f t="shared" si="5"/>
        <v>0001 - Vertraulich</v>
      </c>
      <c r="L7" s="6" t="s">
        <v>127</v>
      </c>
      <c r="M7" s="7"/>
      <c r="N7" s="7"/>
      <c r="O7" s="7"/>
      <c r="P7" s="7"/>
      <c r="Q7" s="7"/>
      <c r="R7" s="7"/>
      <c r="S7" s="7"/>
      <c r="T7" s="7"/>
      <c r="U7" s="7" t="s">
        <v>172</v>
      </c>
      <c r="V7" s="7">
        <v>1</v>
      </c>
      <c r="W7" s="7" t="s">
        <v>173</v>
      </c>
      <c r="X7" s="7" t="s">
        <v>174</v>
      </c>
      <c r="Y7" s="7">
        <v>8</v>
      </c>
      <c r="Z7" s="7">
        <v>5</v>
      </c>
      <c r="AA7" s="7" t="s">
        <v>175</v>
      </c>
      <c r="AB7" s="9" t="s">
        <v>217</v>
      </c>
      <c r="AC7" s="7">
        <v>1</v>
      </c>
      <c r="AD7" s="7" t="s">
        <v>218</v>
      </c>
      <c r="AE7" s="7" t="s">
        <v>174</v>
      </c>
      <c r="AF7" s="7">
        <v>28</v>
      </c>
      <c r="AG7" s="7" t="s">
        <v>219</v>
      </c>
      <c r="AH7" s="7" t="s">
        <v>220</v>
      </c>
      <c r="AI7" s="7" t="s">
        <v>174</v>
      </c>
      <c r="AJ7" s="9" t="s">
        <v>177</v>
      </c>
      <c r="AK7" s="7">
        <v>1</v>
      </c>
      <c r="AL7" s="7" t="s">
        <v>174</v>
      </c>
      <c r="AM7" s="1" t="str" cm="1">
        <f t="array" ref="AM7">IF(COUNT(SEARCH({"Streng Vertraulich";"(Verschlüsselt)"},G7))&gt;0, "1","0")</f>
        <v>0</v>
      </c>
      <c r="AN7" s="7">
        <v>0</v>
      </c>
      <c r="AO7" s="7" t="s">
        <v>174</v>
      </c>
      <c r="AP7" s="1">
        <v>-1</v>
      </c>
      <c r="AQ7" s="1">
        <v>1</v>
      </c>
      <c r="AR7" s="7" t="s">
        <v>178</v>
      </c>
      <c r="AS7" s="10"/>
      <c r="AT7" s="7" t="s">
        <v>174</v>
      </c>
      <c r="AU7" s="7"/>
      <c r="AV7" s="7" t="s">
        <v>174</v>
      </c>
      <c r="AW7" s="7" t="s">
        <v>174</v>
      </c>
      <c r="AX7" s="7" t="s">
        <v>174</v>
      </c>
      <c r="AY7" s="7" t="s">
        <v>174</v>
      </c>
      <c r="AZ7" s="7" t="s">
        <v>174</v>
      </c>
      <c r="BA7" s="7" t="s">
        <v>174</v>
      </c>
      <c r="BB7" s="7" t="s">
        <v>174</v>
      </c>
      <c r="BC7" s="7" t="s">
        <v>174</v>
      </c>
      <c r="BD7" s="7" t="s">
        <v>174</v>
      </c>
      <c r="BE7" s="7" t="s">
        <v>174</v>
      </c>
      <c r="BF7" s="7" t="s">
        <v>174</v>
      </c>
      <c r="BG7" s="7" t="s">
        <v>174</v>
      </c>
      <c r="BH7" s="7" t="s">
        <v>174</v>
      </c>
      <c r="BI7" s="7" t="s">
        <v>174</v>
      </c>
      <c r="BJ7" s="7" t="s">
        <v>174</v>
      </c>
      <c r="BK7" s="7" t="s">
        <v>174</v>
      </c>
      <c r="BL7" s="7" t="s">
        <v>174</v>
      </c>
      <c r="BM7" s="7" t="s">
        <v>174</v>
      </c>
      <c r="BN7" s="7" t="s">
        <v>174</v>
      </c>
      <c r="BO7" s="7" t="s">
        <v>174</v>
      </c>
      <c r="BP7" s="7" t="s">
        <v>174</v>
      </c>
      <c r="BQ7" s="1" t="s">
        <v>128</v>
      </c>
      <c r="BR7" t="s">
        <v>129</v>
      </c>
      <c r="BS7" t="s">
        <v>130</v>
      </c>
      <c r="BT7" t="s">
        <v>131</v>
      </c>
      <c r="BU7" t="s">
        <v>132</v>
      </c>
      <c r="BV7" t="s">
        <v>133</v>
      </c>
      <c r="BW7" t="s">
        <v>134</v>
      </c>
      <c r="BX7" t="s">
        <v>135</v>
      </c>
      <c r="BY7" t="s">
        <v>136</v>
      </c>
      <c r="BZ7" t="s">
        <v>137</v>
      </c>
      <c r="CA7" t="s">
        <v>138</v>
      </c>
      <c r="CB7" t="s">
        <v>139</v>
      </c>
      <c r="CC7" s="5" t="s">
        <v>216</v>
      </c>
      <c r="CD7" t="str">
        <f t="shared" si="6"/>
        <v>Vertraulich - 0001</v>
      </c>
      <c r="CE7" t="s">
        <v>221</v>
      </c>
      <c r="CF7" t="str">
        <f t="shared" si="7"/>
        <v>Confidential - 0001</v>
      </c>
      <c r="CG7" t="s">
        <v>222</v>
      </c>
      <c r="CH7" t="str">
        <f t="shared" si="8"/>
        <v>Confidentiel - 0001</v>
      </c>
      <c r="CI7" t="s">
        <v>223</v>
      </c>
      <c r="CJ7" t="str">
        <f t="shared" si="9"/>
        <v>Riservato - 0001</v>
      </c>
      <c r="CK7" t="s">
        <v>224</v>
      </c>
      <c r="CL7" t="str">
        <f t="shared" si="10"/>
        <v>Povjerljiv - 0001</v>
      </c>
      <c r="CM7" t="s">
        <v>225</v>
      </c>
      <c r="CN7" t="str">
        <f t="shared" si="11"/>
        <v>Poufne - 0001</v>
      </c>
      <c r="CO7" t="s">
        <v>226</v>
      </c>
      <c r="CP7" t="str">
        <f t="shared" si="12"/>
        <v>Confidențiale - 0001</v>
      </c>
      <c r="CQ7" t="s">
        <v>227</v>
      </c>
      <c r="CR7" t="str">
        <f t="shared" si="13"/>
        <v>Dôverné - 0001</v>
      </c>
      <c r="CS7" t="s">
        <v>228</v>
      </c>
      <c r="CT7" t="str">
        <f t="shared" si="14"/>
        <v>Důvěrné - 0001</v>
      </c>
      <c r="CU7" t="s">
        <v>229</v>
      </c>
      <c r="CV7" t="str">
        <f t="shared" si="15"/>
        <v>Конфіденційна - 0001</v>
      </c>
      <c r="CW7" t="s">
        <v>230</v>
      </c>
      <c r="CX7" t="str">
        <f t="shared" si="16"/>
        <v>Bizalmas - 0001</v>
      </c>
      <c r="CY7" t="s">
        <v>231</v>
      </c>
      <c r="CZ7" t="str">
        <f t="shared" si="17"/>
        <v>Confidencial - 0001</v>
      </c>
      <c r="DA7" t="str">
        <f t="shared" si="18"/>
        <v>Vertraulich - Huelsenberg Holding GmbH &amp; Co. KG</v>
      </c>
      <c r="DB7" t="str">
        <f t="shared" si="19"/>
        <v>Confidential - Huelsenberg Holding GmbH &amp; Co. KG</v>
      </c>
      <c r="DC7" t="str">
        <f t="shared" si="20"/>
        <v>Confidentiel - Huelsenberg Holding GmbH &amp; Co. KG</v>
      </c>
      <c r="DD7" t="str">
        <f t="shared" si="21"/>
        <v>Riservato - Huelsenberg Holding GmbH &amp; Co. KG</v>
      </c>
      <c r="DE7" t="str">
        <f t="shared" si="22"/>
        <v>Povjerljiv - Huelsenberg Holding GmbH &amp; Co. KG</v>
      </c>
      <c r="DF7" t="str">
        <f t="shared" si="23"/>
        <v>Poufne - Huelsenberg Holding GmbH &amp; Co. KG</v>
      </c>
      <c r="DG7" t="str">
        <f t="shared" si="24"/>
        <v>Confidențiale - Huelsenberg Holding GmbH &amp; Co. KG</v>
      </c>
      <c r="DH7" t="str">
        <f t="shared" si="25"/>
        <v>Dôverné - Huelsenberg Holding GmbH &amp; Co. KG</v>
      </c>
      <c r="DI7" t="str">
        <f t="shared" si="26"/>
        <v>Důvěrné - Huelsenberg Holding GmbH &amp; Co. KG</v>
      </c>
      <c r="DJ7" t="str">
        <f t="shared" si="27"/>
        <v>Конфіденційна - Huelsenberg Holding GmbH &amp; Co. KG</v>
      </c>
      <c r="DK7" t="str">
        <f t="shared" si="28"/>
        <v>Bizalmas - Huelsenberg Holding GmbH &amp; Co. KG</v>
      </c>
      <c r="DL7" t="str">
        <f t="shared" si="29"/>
        <v>Confidencial - Huelsenberg Holding GmbH &amp; Co. KG</v>
      </c>
      <c r="DM7" s="5" t="s">
        <v>232</v>
      </c>
      <c r="DN7" t="s">
        <v>233</v>
      </c>
      <c r="DO7" t="s">
        <v>155</v>
      </c>
      <c r="DP7" t="s">
        <v>154</v>
      </c>
      <c r="DQ7" t="s">
        <v>155</v>
      </c>
      <c r="DR7" s="5">
        <v>1</v>
      </c>
      <c r="DS7" s="8" t="str">
        <f>VLOOKUP(DR7,'[1]Buchungskreise (003)'!$A$2:$G$102,7,TRUE)</f>
        <v>huelsenbergholding.de</v>
      </c>
      <c r="DT7" s="8" t="str">
        <f>VLOOKUP(DR7,'[1]Buchungskreise (003)'!$A$2:$G$102,2,TRUE)</f>
        <v>Huelsenberg Holding GmbH &amp; Co. KG</v>
      </c>
      <c r="DU7" t="s">
        <v>156</v>
      </c>
    </row>
    <row r="8" spans="1:125" ht="43" x14ac:dyDescent="0.5">
      <c r="A8">
        <f>VLOOKUP(E8,'[1]Buchungskreise (003)'!$A$2:$H$110,8,FALSE)</f>
        <v>1</v>
      </c>
      <c r="C8" t="s">
        <v>192</v>
      </c>
      <c r="E8" s="4">
        <f t="shared" si="0"/>
        <v>1</v>
      </c>
      <c r="F8" s="5" t="s">
        <v>234</v>
      </c>
      <c r="G8" s="5" t="str">
        <f t="shared" si="1"/>
        <v>0001 - Vertraulich (unverschlüsselt)</v>
      </c>
      <c r="H8" s="5" t="str">
        <f t="shared" si="2"/>
        <v>0001 - Vertraulich (unverschlüsselt)</v>
      </c>
      <c r="I8" s="5" t="str">
        <f t="shared" si="3"/>
        <v>0001 - Vertraulich (unverschlüsselt)</v>
      </c>
      <c r="J8" s="5" t="str">
        <f t="shared" si="4"/>
        <v>0001 - Vertraulich (unverschlüsselt)</v>
      </c>
      <c r="K8" s="5" t="str">
        <f t="shared" si="5"/>
        <v>0001 - Vertraulich (unverschlüsselt)</v>
      </c>
      <c r="L8" s="6" t="s">
        <v>127</v>
      </c>
      <c r="M8" s="7"/>
      <c r="N8" s="7"/>
      <c r="O8" s="7"/>
      <c r="P8" s="7"/>
      <c r="Q8" s="7"/>
      <c r="R8" s="7"/>
      <c r="S8" s="7"/>
      <c r="T8" s="7"/>
      <c r="U8" s="7" t="s">
        <v>172</v>
      </c>
      <c r="V8" s="7">
        <v>1</v>
      </c>
      <c r="W8" s="7" t="s">
        <v>173</v>
      </c>
      <c r="X8" s="7" t="s">
        <v>174</v>
      </c>
      <c r="Y8" s="7">
        <v>8</v>
      </c>
      <c r="Z8" s="7">
        <v>5</v>
      </c>
      <c r="AA8" s="7" t="s">
        <v>175</v>
      </c>
      <c r="AB8" s="9" t="s">
        <v>217</v>
      </c>
      <c r="AC8" s="7">
        <v>1</v>
      </c>
      <c r="AD8" s="7" t="s">
        <v>218</v>
      </c>
      <c r="AE8" s="7" t="s">
        <v>174</v>
      </c>
      <c r="AF8" s="7">
        <v>28</v>
      </c>
      <c r="AG8" s="7" t="s">
        <v>219</v>
      </c>
      <c r="AH8" s="7" t="s">
        <v>220</v>
      </c>
      <c r="AI8" s="7" t="s">
        <v>174</v>
      </c>
      <c r="AJ8" s="9" t="s">
        <v>177</v>
      </c>
      <c r="AK8" s="7"/>
      <c r="AL8" s="7" t="s">
        <v>174</v>
      </c>
      <c r="AM8" s="1" t="str" cm="1">
        <f t="array" ref="AM8">IF(COUNT(SEARCH({"Streng Vertraulich";"(Verschlüsselt)"},G8))&gt;0, "1","0")</f>
        <v>0</v>
      </c>
      <c r="AN8" s="7">
        <v>0</v>
      </c>
      <c r="AO8" s="7" t="s">
        <v>174</v>
      </c>
      <c r="AP8" s="1">
        <v>-1</v>
      </c>
      <c r="AQ8" s="1">
        <v>1</v>
      </c>
      <c r="AR8" s="7" t="s">
        <v>178</v>
      </c>
      <c r="AS8" s="10"/>
      <c r="AT8" s="7" t="s">
        <v>174</v>
      </c>
      <c r="AU8" s="7"/>
      <c r="AV8" s="7" t="s">
        <v>174</v>
      </c>
      <c r="AW8" s="7" t="s">
        <v>174</v>
      </c>
      <c r="AX8" s="7" t="s">
        <v>174</v>
      </c>
      <c r="AY8" s="7" t="s">
        <v>174</v>
      </c>
      <c r="AZ8" s="7" t="s">
        <v>174</v>
      </c>
      <c r="BA8" s="7" t="s">
        <v>174</v>
      </c>
      <c r="BB8" s="7" t="s">
        <v>174</v>
      </c>
      <c r="BC8" s="7" t="s">
        <v>174</v>
      </c>
      <c r="BD8" s="7" t="s">
        <v>174</v>
      </c>
      <c r="BE8" s="7" t="s">
        <v>174</v>
      </c>
      <c r="BF8" s="7" t="s">
        <v>174</v>
      </c>
      <c r="BG8" s="7" t="s">
        <v>174</v>
      </c>
      <c r="BH8" s="7" t="s">
        <v>174</v>
      </c>
      <c r="BI8" s="7" t="s">
        <v>174</v>
      </c>
      <c r="BJ8" s="7" t="s">
        <v>174</v>
      </c>
      <c r="BK8" s="7" t="s">
        <v>174</v>
      </c>
      <c r="BL8" s="7" t="s">
        <v>174</v>
      </c>
      <c r="BM8" s="7" t="s">
        <v>174</v>
      </c>
      <c r="BN8" s="7" t="s">
        <v>174</v>
      </c>
      <c r="BO8" s="7" t="s">
        <v>174</v>
      </c>
      <c r="BP8" s="7" t="s">
        <v>174</v>
      </c>
      <c r="BQ8" s="1" t="s">
        <v>128</v>
      </c>
      <c r="BR8" t="s">
        <v>129</v>
      </c>
      <c r="BS8" t="s">
        <v>130</v>
      </c>
      <c r="BT8" t="s">
        <v>131</v>
      </c>
      <c r="BU8" t="s">
        <v>132</v>
      </c>
      <c r="BV8" t="s">
        <v>133</v>
      </c>
      <c r="BW8" t="s">
        <v>134</v>
      </c>
      <c r="BX8" t="s">
        <v>135</v>
      </c>
      <c r="BY8" t="s">
        <v>136</v>
      </c>
      <c r="BZ8" t="s">
        <v>137</v>
      </c>
      <c r="CA8" t="s">
        <v>138</v>
      </c>
      <c r="CB8" t="s">
        <v>139</v>
      </c>
      <c r="CC8" s="5" t="s">
        <v>234</v>
      </c>
      <c r="CD8" t="str">
        <f t="shared" si="6"/>
        <v>Vertraulich (unverschlüsselt) - 0001</v>
      </c>
      <c r="CE8" t="s">
        <v>235</v>
      </c>
      <c r="CF8" t="str">
        <f t="shared" si="7"/>
        <v>Confidential (unencrypted) - 0001</v>
      </c>
      <c r="CG8" t="s">
        <v>236</v>
      </c>
      <c r="CH8" t="str">
        <f t="shared" si="8"/>
        <v>Confidentiel (non crypté) - 0001</v>
      </c>
      <c r="CI8" t="s">
        <v>237</v>
      </c>
      <c r="CJ8" t="str">
        <f t="shared" si="9"/>
        <v>Riservato (non criptato) - 0001</v>
      </c>
      <c r="CK8" t="s">
        <v>238</v>
      </c>
      <c r="CL8" t="str">
        <f t="shared" si="10"/>
        <v>Povjerljivo (nešifrirano) - 0001</v>
      </c>
      <c r="CM8" t="s">
        <v>239</v>
      </c>
      <c r="CN8" t="str">
        <f t="shared" si="11"/>
        <v>Poufne (niezaszyfrowane) - 0001</v>
      </c>
      <c r="CO8" t="s">
        <v>240</v>
      </c>
      <c r="CP8" t="str">
        <f t="shared" si="12"/>
        <v>Confidențial (necriptat) - 0001</v>
      </c>
      <c r="CQ8" t="s">
        <v>241</v>
      </c>
      <c r="CR8" t="str">
        <f t="shared" si="13"/>
        <v>Dôverné (nezašifrované) - 0001</v>
      </c>
      <c r="CS8" t="s">
        <v>242</v>
      </c>
      <c r="CT8" t="str">
        <f t="shared" si="14"/>
        <v>Důvěrné (nezašifrované) - 0001</v>
      </c>
      <c r="CU8" t="s">
        <v>243</v>
      </c>
      <c r="CV8" t="str">
        <f t="shared" si="15"/>
        <v>Конфіденційна (незашифрована) - 0001</v>
      </c>
      <c r="CW8" t="s">
        <v>244</v>
      </c>
      <c r="CX8" t="str">
        <f t="shared" si="16"/>
        <v>Bizalmas (titkosítatlan) - 0001</v>
      </c>
      <c r="CY8" t="s">
        <v>245</v>
      </c>
      <c r="CZ8" t="str">
        <f t="shared" si="17"/>
        <v>Confidencial (não criptografado) - 0001</v>
      </c>
      <c r="DA8" t="str">
        <f t="shared" si="18"/>
        <v>Vertraulich (unverschlüsselt) - Huelsenberg Holding GmbH &amp; Co. KG</v>
      </c>
      <c r="DB8" t="str">
        <f t="shared" si="19"/>
        <v>Confidential (unencrypted) - Huelsenberg Holding GmbH &amp; Co. KG</v>
      </c>
      <c r="DC8" t="str">
        <f t="shared" si="20"/>
        <v>Confidentiel (non crypté) - Huelsenberg Holding GmbH &amp; Co. KG</v>
      </c>
      <c r="DD8" t="str">
        <f t="shared" si="21"/>
        <v>Riservato (non criptato) - Huelsenberg Holding GmbH &amp; Co. KG</v>
      </c>
      <c r="DE8" t="str">
        <f t="shared" si="22"/>
        <v>Povjerljivo (nešifrirano) - Huelsenberg Holding GmbH &amp; Co. KG</v>
      </c>
      <c r="DF8" t="str">
        <f t="shared" si="23"/>
        <v>Poufne (niezaszyfrowane) - Huelsenberg Holding GmbH &amp; Co. KG</v>
      </c>
      <c r="DG8" t="str">
        <f t="shared" si="24"/>
        <v>Confidențial (necriptat) - Huelsenberg Holding GmbH &amp; Co. KG</v>
      </c>
      <c r="DH8" t="str">
        <f t="shared" si="25"/>
        <v>Dôverné (nezašifrované) - Huelsenberg Holding GmbH &amp; Co. KG</v>
      </c>
      <c r="DI8" t="str">
        <f t="shared" si="26"/>
        <v>Důvěrné (nezašifrované) - Huelsenberg Holding GmbH &amp; Co. KG</v>
      </c>
      <c r="DJ8" t="str">
        <f t="shared" si="27"/>
        <v>Конфіденційна (незашифрована) - Huelsenberg Holding GmbH &amp; Co. KG</v>
      </c>
      <c r="DK8" t="str">
        <f t="shared" si="28"/>
        <v>Bizalmas (titkosítatlan) - Huelsenberg Holding GmbH &amp; Co. KG</v>
      </c>
      <c r="DL8" t="str">
        <f t="shared" si="29"/>
        <v>Confidencial (não criptografado) - Huelsenberg Holding GmbH &amp; Co. KG</v>
      </c>
      <c r="DM8" s="5" t="s">
        <v>232</v>
      </c>
      <c r="DN8" t="s">
        <v>233</v>
      </c>
      <c r="DO8" t="s">
        <v>155</v>
      </c>
      <c r="DP8" t="s">
        <v>154</v>
      </c>
      <c r="DQ8" t="s">
        <v>155</v>
      </c>
      <c r="DR8" s="5">
        <v>1</v>
      </c>
      <c r="DS8" s="8" t="str">
        <f>VLOOKUP(DR8,'[1]Buchungskreise (003)'!$A$2:$G$102,7,TRUE)</f>
        <v>huelsenbergholding.de</v>
      </c>
      <c r="DT8" s="8" t="str">
        <f>VLOOKUP(DR8,'[1]Buchungskreise (003)'!$A$2:$G$102,2,TRUE)</f>
        <v>Huelsenberg Holding GmbH &amp; Co. KG</v>
      </c>
      <c r="DU8" t="s">
        <v>156</v>
      </c>
    </row>
    <row r="9" spans="1:125" ht="43" x14ac:dyDescent="0.5">
      <c r="A9">
        <f>VLOOKUP(E9,'[1]Buchungskreise (003)'!$A$2:$H$110,8,FALSE)</f>
        <v>1</v>
      </c>
      <c r="C9" t="s">
        <v>192</v>
      </c>
      <c r="E9" s="4">
        <f t="shared" si="0"/>
        <v>1</v>
      </c>
      <c r="F9" s="5" t="s">
        <v>246</v>
      </c>
      <c r="G9" s="5" t="str">
        <f t="shared" si="1"/>
        <v>0001 - Vertraulich (verschlüsselt)</v>
      </c>
      <c r="H9" s="5" t="str">
        <f t="shared" si="2"/>
        <v>0001 - Vertraulich (verschlüsselt)</v>
      </c>
      <c r="I9" s="5" t="str">
        <f t="shared" si="3"/>
        <v>0001 - Vertraulich (verschlüsselt)</v>
      </c>
      <c r="J9" s="5" t="str">
        <f t="shared" si="4"/>
        <v>0001 - Vertraulich (verschlüsselt)</v>
      </c>
      <c r="K9" s="5" t="str">
        <f t="shared" si="5"/>
        <v>0001 - Vertraulich (verschlüsselt)</v>
      </c>
      <c r="L9" s="6" t="s">
        <v>127</v>
      </c>
      <c r="M9" s="7"/>
      <c r="N9" s="7"/>
      <c r="O9" s="7"/>
      <c r="P9" s="7"/>
      <c r="Q9" s="7"/>
      <c r="R9" s="7"/>
      <c r="S9" s="7"/>
      <c r="T9" s="7"/>
      <c r="U9" s="7" t="s">
        <v>172</v>
      </c>
      <c r="V9" s="7">
        <v>1</v>
      </c>
      <c r="W9" s="7" t="s">
        <v>173</v>
      </c>
      <c r="X9" s="7" t="s">
        <v>174</v>
      </c>
      <c r="Y9" s="7">
        <v>8</v>
      </c>
      <c r="Z9" s="7">
        <v>5</v>
      </c>
      <c r="AA9" s="7" t="s">
        <v>175</v>
      </c>
      <c r="AB9" s="9" t="s">
        <v>217</v>
      </c>
      <c r="AC9" s="7">
        <v>1</v>
      </c>
      <c r="AD9" s="7" t="s">
        <v>218</v>
      </c>
      <c r="AE9" s="7" t="s">
        <v>174</v>
      </c>
      <c r="AF9" s="7">
        <v>28</v>
      </c>
      <c r="AG9" s="7" t="s">
        <v>219</v>
      </c>
      <c r="AH9" s="7" t="s">
        <v>220</v>
      </c>
      <c r="AI9" s="7" t="s">
        <v>174</v>
      </c>
      <c r="AJ9" s="9" t="s">
        <v>177</v>
      </c>
      <c r="AK9" s="7">
        <v>1</v>
      </c>
      <c r="AL9" s="7" t="s">
        <v>174</v>
      </c>
      <c r="AM9" s="1" t="str" cm="1">
        <f t="array" ref="AM9">IF(COUNT(SEARCH({"Streng Vertraulich";"(Verschlüsselt)"},G9))&gt;0, "1","0")</f>
        <v>1</v>
      </c>
      <c r="AN9" s="7">
        <v>0</v>
      </c>
      <c r="AO9" s="7" t="s">
        <v>174</v>
      </c>
      <c r="AP9" s="1">
        <v>-1</v>
      </c>
      <c r="AQ9" s="1">
        <v>1</v>
      </c>
      <c r="AR9" s="7" t="s">
        <v>178</v>
      </c>
      <c r="AS9" s="10"/>
      <c r="AT9" s="7" t="s">
        <v>174</v>
      </c>
      <c r="AU9" s="7"/>
      <c r="AV9" s="7" t="s">
        <v>174</v>
      </c>
      <c r="AW9" s="7" t="s">
        <v>174</v>
      </c>
      <c r="AX9" s="7" t="s">
        <v>174</v>
      </c>
      <c r="AY9" s="7" t="s">
        <v>174</v>
      </c>
      <c r="AZ9" s="7" t="s">
        <v>174</v>
      </c>
      <c r="BA9" s="7" t="s">
        <v>174</v>
      </c>
      <c r="BB9" s="7" t="s">
        <v>174</v>
      </c>
      <c r="BC9" s="7" t="s">
        <v>174</v>
      </c>
      <c r="BD9" s="7" t="s">
        <v>174</v>
      </c>
      <c r="BE9" s="7" t="s">
        <v>174</v>
      </c>
      <c r="BF9" s="7" t="s">
        <v>174</v>
      </c>
      <c r="BG9" s="7" t="s">
        <v>174</v>
      </c>
      <c r="BH9" s="7" t="s">
        <v>174</v>
      </c>
      <c r="BI9" s="7" t="s">
        <v>174</v>
      </c>
      <c r="BJ9" s="7" t="s">
        <v>174</v>
      </c>
      <c r="BK9" s="7" t="s">
        <v>174</v>
      </c>
      <c r="BL9" s="7" t="s">
        <v>174</v>
      </c>
      <c r="BM9" s="7" t="s">
        <v>174</v>
      </c>
      <c r="BN9" s="7" t="s">
        <v>174</v>
      </c>
      <c r="BO9" s="7" t="s">
        <v>174</v>
      </c>
      <c r="BP9" s="7" t="s">
        <v>174</v>
      </c>
      <c r="BQ9" s="1" t="s">
        <v>128</v>
      </c>
      <c r="BR9" t="s">
        <v>129</v>
      </c>
      <c r="BS9" t="s">
        <v>130</v>
      </c>
      <c r="BT9" t="s">
        <v>131</v>
      </c>
      <c r="BU9" t="s">
        <v>132</v>
      </c>
      <c r="BV9" t="s">
        <v>133</v>
      </c>
      <c r="BW9" t="s">
        <v>134</v>
      </c>
      <c r="BX9" t="s">
        <v>135</v>
      </c>
      <c r="BY9" t="s">
        <v>136</v>
      </c>
      <c r="BZ9" t="s">
        <v>137</v>
      </c>
      <c r="CA9" t="s">
        <v>138</v>
      </c>
      <c r="CB9" t="s">
        <v>139</v>
      </c>
      <c r="CC9" s="5" t="s">
        <v>246</v>
      </c>
      <c r="CD9" t="str">
        <f t="shared" si="6"/>
        <v>Vertraulich (verschlüsselt) - 0001</v>
      </c>
      <c r="CE9" t="s">
        <v>247</v>
      </c>
      <c r="CF9" t="str">
        <f t="shared" si="7"/>
        <v>Confidential (encrypted) - 0001</v>
      </c>
      <c r="CG9" t="s">
        <v>248</v>
      </c>
      <c r="CH9" t="str">
        <f t="shared" si="8"/>
        <v>Confidentiel (crypté) - 0001</v>
      </c>
      <c r="CI9" t="s">
        <v>249</v>
      </c>
      <c r="CJ9" t="str">
        <f t="shared" si="9"/>
        <v>Riservato (criptato) - 0001</v>
      </c>
      <c r="CK9" t="s">
        <v>250</v>
      </c>
      <c r="CL9" t="str">
        <f t="shared" si="10"/>
        <v>Povjerljivo (šifrirano) - 0001</v>
      </c>
      <c r="CM9" t="s">
        <v>251</v>
      </c>
      <c r="CN9" t="str">
        <f t="shared" si="11"/>
        <v>Poufne (zaszyfrowane) - 0001</v>
      </c>
      <c r="CO9" t="s">
        <v>252</v>
      </c>
      <c r="CP9" t="str">
        <f t="shared" si="12"/>
        <v>Confidențial (criptat) - 0001</v>
      </c>
      <c r="CQ9" t="s">
        <v>253</v>
      </c>
      <c r="CR9" t="str">
        <f t="shared" si="13"/>
        <v>Dôverné (zašifrované) - 0001</v>
      </c>
      <c r="CS9" t="s">
        <v>254</v>
      </c>
      <c r="CT9" t="str">
        <f t="shared" si="14"/>
        <v>Důvěrné (šifrované) - 0001</v>
      </c>
      <c r="CU9" t="s">
        <v>255</v>
      </c>
      <c r="CV9" t="str">
        <f t="shared" si="15"/>
        <v>Конфіденційно (зашифровано) - 0001</v>
      </c>
      <c r="CW9" t="s">
        <v>256</v>
      </c>
      <c r="CX9" t="str">
        <f t="shared" si="16"/>
        <v>Bizalmas (titkosított) - 0001</v>
      </c>
      <c r="CY9" t="s">
        <v>257</v>
      </c>
      <c r="CZ9" t="str">
        <f t="shared" si="17"/>
        <v>Confidencial (criptografado) - 0001</v>
      </c>
      <c r="DA9" t="str">
        <f t="shared" si="18"/>
        <v>Vertraulich (verschlüsselt) - Huelsenberg Holding GmbH &amp; Co. KG</v>
      </c>
      <c r="DB9" t="str">
        <f t="shared" si="19"/>
        <v>Confidential (encrypted) - Huelsenberg Holding GmbH &amp; Co. KG</v>
      </c>
      <c r="DC9" t="str">
        <f t="shared" si="20"/>
        <v>Confidentiel (crypté) - Huelsenberg Holding GmbH &amp; Co. KG</v>
      </c>
      <c r="DD9" t="str">
        <f t="shared" si="21"/>
        <v>Riservato (criptato) - Huelsenberg Holding GmbH &amp; Co. KG</v>
      </c>
      <c r="DE9" t="str">
        <f t="shared" si="22"/>
        <v>Povjerljivo (šifrirano) - Huelsenberg Holding GmbH &amp; Co. KG</v>
      </c>
      <c r="DF9" t="str">
        <f t="shared" si="23"/>
        <v>Poufne (zaszyfrowane) - Huelsenberg Holding GmbH &amp; Co. KG</v>
      </c>
      <c r="DG9" t="str">
        <f t="shared" si="24"/>
        <v>Confidențial (criptat) - Huelsenberg Holding GmbH &amp; Co. KG</v>
      </c>
      <c r="DH9" t="str">
        <f t="shared" si="25"/>
        <v>Dôverné (zašifrované) - Huelsenberg Holding GmbH &amp; Co. KG</v>
      </c>
      <c r="DI9" t="str">
        <f t="shared" si="26"/>
        <v>Důvěrné (šifrované) - Huelsenberg Holding GmbH &amp; Co. KG</v>
      </c>
      <c r="DJ9" t="str">
        <f t="shared" si="27"/>
        <v>Конфіденційно (зашифровано) - Huelsenberg Holding GmbH &amp; Co. KG</v>
      </c>
      <c r="DK9" t="str">
        <f t="shared" si="28"/>
        <v>Bizalmas (titkosított) - Huelsenberg Holding GmbH &amp; Co. KG</v>
      </c>
      <c r="DL9" t="str">
        <f t="shared" si="29"/>
        <v>Confidencial (criptografado) - Huelsenberg Holding GmbH &amp; Co. KG</v>
      </c>
      <c r="DM9" s="5" t="s">
        <v>232</v>
      </c>
      <c r="DN9" t="s">
        <v>233</v>
      </c>
      <c r="DO9" t="s">
        <v>155</v>
      </c>
      <c r="DP9" t="s">
        <v>154</v>
      </c>
      <c r="DQ9" t="s">
        <v>155</v>
      </c>
      <c r="DR9" s="5">
        <v>1</v>
      </c>
      <c r="DS9" s="8" t="str">
        <f>VLOOKUP(DR9,'[1]Buchungskreise (003)'!$A$2:$G$102,7,TRUE)</f>
        <v>huelsenbergholding.de</v>
      </c>
      <c r="DT9" s="8" t="str">
        <f>VLOOKUP(DR9,'[1]Buchungskreise (003)'!$A$2:$G$102,2,TRUE)</f>
        <v>Huelsenberg Holding GmbH &amp; Co. KG</v>
      </c>
      <c r="DU9" t="s">
        <v>156</v>
      </c>
    </row>
    <row r="10" spans="1:125" ht="43" x14ac:dyDescent="0.5">
      <c r="A10">
        <f>VLOOKUP(E10,'[1]Buchungskreise (003)'!$A$2:$H$110,8,FALSE)</f>
        <v>1</v>
      </c>
      <c r="C10" t="s">
        <v>125</v>
      </c>
      <c r="E10" s="4">
        <f t="shared" si="0"/>
        <v>1</v>
      </c>
      <c r="F10" s="5" t="s">
        <v>258</v>
      </c>
      <c r="G10" s="5" t="str">
        <f t="shared" si="1"/>
        <v>0001 - Streng Vertraulich</v>
      </c>
      <c r="H10" s="5" t="str">
        <f t="shared" si="2"/>
        <v>0001 - Streng Vertraulich</v>
      </c>
      <c r="I10" s="5" t="str">
        <f t="shared" si="3"/>
        <v>0001 - Streng Vertraulich</v>
      </c>
      <c r="J10" s="5" t="str">
        <f t="shared" si="4"/>
        <v>0001 - Streng Vertraulich</v>
      </c>
      <c r="K10" s="5" t="str">
        <f t="shared" si="5"/>
        <v>0001 - Streng Vertraulich</v>
      </c>
      <c r="L10" s="6" t="s">
        <v>127</v>
      </c>
      <c r="M10" s="7"/>
      <c r="N10" s="7"/>
      <c r="O10" s="7"/>
      <c r="P10" s="7"/>
      <c r="Q10" s="7"/>
      <c r="R10" s="7"/>
      <c r="S10" s="7"/>
      <c r="T10" s="7"/>
      <c r="U10" s="9" t="s">
        <v>172</v>
      </c>
      <c r="V10" s="9">
        <v>1</v>
      </c>
      <c r="W10" s="9" t="s">
        <v>173</v>
      </c>
      <c r="X10" s="9" t="s">
        <v>174</v>
      </c>
      <c r="Y10" s="9">
        <v>8</v>
      </c>
      <c r="Z10" s="9">
        <v>5</v>
      </c>
      <c r="AA10" s="9" t="s">
        <v>175</v>
      </c>
      <c r="AB10" s="9" t="s">
        <v>259</v>
      </c>
      <c r="AC10" s="9">
        <v>1</v>
      </c>
      <c r="AD10" s="9" t="s">
        <v>218</v>
      </c>
      <c r="AE10" s="9" t="s">
        <v>174</v>
      </c>
      <c r="AF10" s="9">
        <v>28</v>
      </c>
      <c r="AG10" s="9" t="s">
        <v>219</v>
      </c>
      <c r="AH10" s="9" t="s">
        <v>260</v>
      </c>
      <c r="AI10" s="9" t="s">
        <v>174</v>
      </c>
      <c r="AJ10" s="9" t="s">
        <v>177</v>
      </c>
      <c r="AK10" s="9">
        <v>1</v>
      </c>
      <c r="AL10" s="9" t="s">
        <v>174</v>
      </c>
      <c r="AM10" s="1" t="str" cm="1">
        <f t="array" ref="AM10">IF(COUNT(SEARCH({"Streng Vertraulich";"(Verschlüsselt)"},G10))&gt;0, "1","0")</f>
        <v>1</v>
      </c>
      <c r="AN10" s="9">
        <v>0</v>
      </c>
      <c r="AO10" s="9" t="s">
        <v>174</v>
      </c>
      <c r="AP10" s="1">
        <v>-1</v>
      </c>
      <c r="AQ10" s="1">
        <v>1</v>
      </c>
      <c r="AR10" s="9" t="s">
        <v>261</v>
      </c>
      <c r="AS10" s="10"/>
      <c r="AT10" s="9" t="s">
        <v>174</v>
      </c>
      <c r="AU10" s="9"/>
      <c r="AV10" s="9" t="s">
        <v>174</v>
      </c>
      <c r="AW10" s="9" t="s">
        <v>174</v>
      </c>
      <c r="AX10" s="9" t="s">
        <v>174</v>
      </c>
      <c r="AY10" s="9" t="s">
        <v>174</v>
      </c>
      <c r="AZ10" s="9" t="s">
        <v>174</v>
      </c>
      <c r="BA10" s="9" t="s">
        <v>174</v>
      </c>
      <c r="BB10" s="9" t="s">
        <v>174</v>
      </c>
      <c r="BC10" s="9" t="s">
        <v>174</v>
      </c>
      <c r="BD10" s="9" t="s">
        <v>174</v>
      </c>
      <c r="BE10" s="9" t="s">
        <v>174</v>
      </c>
      <c r="BF10" s="9" t="s">
        <v>174</v>
      </c>
      <c r="BG10" s="9" t="s">
        <v>174</v>
      </c>
      <c r="BH10" s="9" t="s">
        <v>174</v>
      </c>
      <c r="BI10" s="9" t="s">
        <v>174</v>
      </c>
      <c r="BJ10" s="9" t="s">
        <v>174</v>
      </c>
      <c r="BK10" s="9" t="s">
        <v>174</v>
      </c>
      <c r="BL10" s="9" t="s">
        <v>174</v>
      </c>
      <c r="BM10" s="9" t="s">
        <v>174</v>
      </c>
      <c r="BN10" s="9" t="s">
        <v>174</v>
      </c>
      <c r="BO10" s="9" t="s">
        <v>174</v>
      </c>
      <c r="BP10" s="9" t="s">
        <v>174</v>
      </c>
      <c r="BQ10" s="1" t="s">
        <v>128</v>
      </c>
      <c r="BR10" t="s">
        <v>129</v>
      </c>
      <c r="BS10" t="s">
        <v>130</v>
      </c>
      <c r="BT10" t="s">
        <v>131</v>
      </c>
      <c r="BU10" t="s">
        <v>132</v>
      </c>
      <c r="BV10" t="s">
        <v>133</v>
      </c>
      <c r="BW10" t="s">
        <v>134</v>
      </c>
      <c r="BX10" t="s">
        <v>135</v>
      </c>
      <c r="BY10" t="s">
        <v>136</v>
      </c>
      <c r="BZ10" t="s">
        <v>137</v>
      </c>
      <c r="CA10" t="s">
        <v>138</v>
      </c>
      <c r="CB10" t="s">
        <v>139</v>
      </c>
      <c r="CC10" s="5" t="s">
        <v>258</v>
      </c>
      <c r="CD10" t="str">
        <f t="shared" si="6"/>
        <v>Streng Vertraulich - 0001</v>
      </c>
      <c r="CE10" t="s">
        <v>262</v>
      </c>
      <c r="CF10" t="str">
        <f t="shared" si="7"/>
        <v>Strictly confidential - 0001</v>
      </c>
      <c r="CG10" t="s">
        <v>263</v>
      </c>
      <c r="CH10" t="str">
        <f t="shared" si="8"/>
        <v>Strictement confidentiel - 0001</v>
      </c>
      <c r="CI10" t="s">
        <v>264</v>
      </c>
      <c r="CJ10" t="str">
        <f t="shared" si="9"/>
        <v>Strettamente riservato - 0001</v>
      </c>
      <c r="CK10" t="s">
        <v>265</v>
      </c>
      <c r="CL10" t="str">
        <f t="shared" si="10"/>
        <v>Strogo povjerljivo - 0001</v>
      </c>
      <c r="CM10" t="s">
        <v>266</v>
      </c>
      <c r="CN10" t="str">
        <f t="shared" si="11"/>
        <v>Ściśle poufne - 0001</v>
      </c>
      <c r="CO10" t="s">
        <v>267</v>
      </c>
      <c r="CP10" t="str">
        <f t="shared" si="12"/>
        <v>Strict confidențial - 0001</v>
      </c>
      <c r="CQ10" t="s">
        <v>268</v>
      </c>
      <c r="CR10" t="str">
        <f t="shared" si="13"/>
        <v>Prísne dôverné - 0001</v>
      </c>
      <c r="CS10" t="s">
        <v>269</v>
      </c>
      <c r="CT10" t="str">
        <f t="shared" si="14"/>
        <v>Přísně důvěrné - 0001</v>
      </c>
      <c r="CU10" t="s">
        <v>270</v>
      </c>
      <c r="CV10" t="str">
        <f t="shared" si="15"/>
        <v>Суворо конфіденційно - 0001</v>
      </c>
      <c r="CW10" t="s">
        <v>271</v>
      </c>
      <c r="CX10" t="str">
        <f t="shared" si="16"/>
        <v>Szigorúan bizalmas - 0001</v>
      </c>
      <c r="CY10" t="s">
        <v>272</v>
      </c>
      <c r="CZ10" t="str">
        <f t="shared" si="17"/>
        <v>Estritamente confidencial - 0001</v>
      </c>
      <c r="DA10" t="str">
        <f>_xlfn.TEXTJOIN(,,CC10," - "&amp;DT10)</f>
        <v>Streng Vertraulich - Huelsenberg Holding GmbH &amp; Co. KG</v>
      </c>
      <c r="DB10" t="str">
        <f>_xlfn.TEXTJOIN(,,CE10," - "&amp;DT10)</f>
        <v>Strictly confidential - Huelsenberg Holding GmbH &amp; Co. KG</v>
      </c>
      <c r="DC10" t="str">
        <f>_xlfn.TEXTJOIN(,,CG10," - "&amp;DT10)</f>
        <v>Strictement confidentiel - Huelsenberg Holding GmbH &amp; Co. KG</v>
      </c>
      <c r="DD10" t="str">
        <f>_xlfn.TEXTJOIN(,,CI10," - "&amp;DT10)</f>
        <v>Strettamente riservato - Huelsenberg Holding GmbH &amp; Co. KG</v>
      </c>
      <c r="DE10" t="str">
        <f>_xlfn.TEXTJOIN(,,CK10," - "&amp;DT10)</f>
        <v>Strogo povjerljivo - Huelsenberg Holding GmbH &amp; Co. KG</v>
      </c>
      <c r="DF10" t="str">
        <f>_xlfn.TEXTJOIN(,,CM10," - "&amp;DT10)</f>
        <v>Ściśle poufne - Huelsenberg Holding GmbH &amp; Co. KG</v>
      </c>
      <c r="DG10" t="str">
        <f>_xlfn.TEXTJOIN(,,CO10," - "&amp;DT10)</f>
        <v>Strict confidențial - Huelsenberg Holding GmbH &amp; Co. KG</v>
      </c>
      <c r="DH10" t="str">
        <f>_xlfn.TEXTJOIN(,,CQ10," - "&amp;DT10)</f>
        <v>Prísne dôverné - Huelsenberg Holding GmbH &amp; Co. KG</v>
      </c>
      <c r="DI10" t="str">
        <f>_xlfn.TEXTJOIN(,,CS10," - "&amp;DT10)</f>
        <v>Přísně důvěrné - Huelsenberg Holding GmbH &amp; Co. KG</v>
      </c>
      <c r="DJ10" t="str">
        <f>_xlfn.TEXTJOIN(,,CU10," - "&amp;DT10)</f>
        <v>Суворо конфіденційно - Huelsenberg Holding GmbH &amp; Co. KG</v>
      </c>
      <c r="DK10" t="str">
        <f t="shared" si="28"/>
        <v>Szigorúan bizalmas - Huelsenberg Holding GmbH &amp; Co. KG</v>
      </c>
      <c r="DL10" t="str">
        <f t="shared" si="29"/>
        <v>Estritamente confidencial - Huelsenberg Holding GmbH &amp; Co. KG</v>
      </c>
      <c r="DM10" s="5" t="s">
        <v>273</v>
      </c>
      <c r="DN10" t="s">
        <v>233</v>
      </c>
      <c r="DO10" t="s">
        <v>155</v>
      </c>
      <c r="DP10" t="s">
        <v>154</v>
      </c>
      <c r="DQ10" t="s">
        <v>155</v>
      </c>
      <c r="DR10" s="5">
        <v>1</v>
      </c>
      <c r="DS10" s="8" t="str">
        <f>VLOOKUP(DR10,'[1]Buchungskreise (003)'!$A$2:$G$102,7,TRUE)</f>
        <v>huelsenbergholding.de</v>
      </c>
      <c r="DT10" s="8" t="str">
        <f>VLOOKUP(DR10,'[1]Buchungskreise (003)'!$A$2:$G$102,2,TRUE)</f>
        <v>Huelsenberg Holding GmbH &amp; Co. KG</v>
      </c>
      <c r="DU10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Kirst-Neshva</dc:creator>
  <cp:lastModifiedBy>Michael Kirst</cp:lastModifiedBy>
  <dcterms:created xsi:type="dcterms:W3CDTF">2025-05-23T10:47:56Z</dcterms:created>
  <dcterms:modified xsi:type="dcterms:W3CDTF">2025-06-01T18:38:16Z</dcterms:modified>
</cp:coreProperties>
</file>