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8649661-28B4-44BF-88E2-EAFE27FC0251}" xr6:coauthVersionLast="47" xr6:coauthVersionMax="47" xr10:uidLastSave="{00000000-0000-0000-0000-000000000000}"/>
  <bookViews>
    <workbookView xWindow="-120" yWindow="-120" windowWidth="29040" windowHeight="15840" activeTab="1" xr2:uid="{D030F3BA-654B-4FEA-8B13-A14DAB439C52}"/>
  </bookViews>
  <sheets>
    <sheet name="data" sheetId="1" r:id="rId1"/>
    <sheet name="решение" sheetId="3" r:id="rId2"/>
    <sheet name="Лист2" sheetId="2" r:id="rId3"/>
  </sheets>
  <definedNames>
    <definedName name="solver_adj" localSheetId="2" hidden="1">Лист2!$B$8:$E$10</definedName>
    <definedName name="solver_adj" localSheetId="1" hidden="1">решение!$D$2:$D$8</definedName>
    <definedName name="solver_cvg" localSheetId="2" hidden="1">0.0001</definedName>
    <definedName name="solver_cvg" localSheetId="1" hidden="1">0.0001</definedName>
    <definedName name="solver_drv" localSheetId="2" hidden="1">2</definedName>
    <definedName name="solver_drv" localSheetId="1" hidden="1">1</definedName>
    <definedName name="solver_eng" localSheetId="2" hidden="1">2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Лист2!$B$11:$E$11</definedName>
    <definedName name="solver_lhs1" localSheetId="1" hidden="1">решение!$B$13</definedName>
    <definedName name="solver_lhs2" localSheetId="2" hidden="1">Лист2!$B$8:$E$10</definedName>
    <definedName name="solver_lhs2" localSheetId="1" hidden="1">решение!$B$14</definedName>
    <definedName name="solver_lhs3" localSheetId="2" hidden="1">Лист2!$F$8:$F$10</definedName>
    <definedName name="solver_lhs3" localSheetId="1" hidden="1">решение!$B$15</definedName>
    <definedName name="solver_lhs4" localSheetId="2" hidden="1">Лист2!$G$11</definedName>
    <definedName name="solver_lhs4" localSheetId="1" hidden="1">решение!$B$16</definedName>
    <definedName name="solver_lhs5" localSheetId="1" hidden="1">решение!$B$17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2</definedName>
    <definedName name="solver_num" localSheetId="1" hidden="1">5</definedName>
    <definedName name="solver_nwt" localSheetId="2" hidden="1">1</definedName>
    <definedName name="solver_nwt" localSheetId="1" hidden="1">1</definedName>
    <definedName name="solver_opt" localSheetId="2" hidden="1">Лист2!$B$13</definedName>
    <definedName name="solver_opt" localSheetId="1" hidden="1">решение!$B$11</definedName>
    <definedName name="solver_pre" localSheetId="2" hidden="1">0.000001</definedName>
    <definedName name="solver_pre" localSheetId="1" hidden="1">0.000001</definedName>
    <definedName name="solver_rbv" localSheetId="2" hidden="1">2</definedName>
    <definedName name="solver_rbv" localSheetId="1" hidden="1">1</definedName>
    <definedName name="solver_rel1" localSheetId="2" hidden="1">2</definedName>
    <definedName name="solver_rel1" localSheetId="1" hidden="1">2</definedName>
    <definedName name="solver_rel2" localSheetId="2" hidden="1">5</definedName>
    <definedName name="solver_rel2" localSheetId="1" hidden="1">3</definedName>
    <definedName name="solver_rel3" localSheetId="2" hidden="1">1</definedName>
    <definedName name="solver_rel3" localSheetId="1" hidden="1">3</definedName>
    <definedName name="solver_rel4" localSheetId="2" hidden="1">1</definedName>
    <definedName name="solver_rel4" localSheetId="1" hidden="1">3</definedName>
    <definedName name="solver_rel5" localSheetId="1" hidden="1">1</definedName>
    <definedName name="solver_rhs1" localSheetId="2" hidden="1">1</definedName>
    <definedName name="solver_rhs1" localSheetId="1" hidden="1">решение!$C$13</definedName>
    <definedName name="solver_rhs2" localSheetId="2" hidden="1">"бинарное"</definedName>
    <definedName name="solver_rhs2" localSheetId="1" hidden="1">решение!$C$14</definedName>
    <definedName name="solver_rhs3" localSheetId="2" hidden="1">1</definedName>
    <definedName name="solver_rhs3" localSheetId="1" hidden="1">решение!$C$15</definedName>
    <definedName name="solver_rhs4" localSheetId="2" hidden="1">2</definedName>
    <definedName name="solver_rhs4" localSheetId="1" hidden="1">решение!$C$16</definedName>
    <definedName name="solver_rhs5" localSheetId="1" hidden="1">решение!$C$17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2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C16" i="3"/>
  <c r="B15" i="3"/>
  <c r="C15" i="3"/>
  <c r="B14" i="3"/>
  <c r="B13" i="3"/>
  <c r="B11" i="3"/>
  <c r="C11" i="2"/>
  <c r="D11" i="2"/>
  <c r="E11" i="2"/>
  <c r="B11" i="2"/>
  <c r="B13" i="2"/>
  <c r="G11" i="2" l="1"/>
</calcChain>
</file>

<file path=xl/sharedStrings.xml><?xml version="1.0" encoding="utf-8"?>
<sst xmlns="http://schemas.openxmlformats.org/spreadsheetml/2006/main" count="53" uniqueCount="25">
  <si>
    <t>inv</t>
  </si>
  <si>
    <t>risk</t>
  </si>
  <si>
    <t>prof</t>
  </si>
  <si>
    <t>Акции Сбер</t>
  </si>
  <si>
    <t>Акции Яндекс</t>
  </si>
  <si>
    <t>Акции Газпром</t>
  </si>
  <si>
    <t>ПИФ Россельхоз</t>
  </si>
  <si>
    <t>ПИФ Промсвязь</t>
  </si>
  <si>
    <t>Срочный вклад "Мой доход"</t>
  </si>
  <si>
    <t>Срочный вклад "Копилка"</t>
  </si>
  <si>
    <t>Высокий</t>
  </si>
  <si>
    <t>Средний</t>
  </si>
  <si>
    <t>Низкий</t>
  </si>
  <si>
    <t>Застрахован</t>
  </si>
  <si>
    <t>Нью-Йорк</t>
  </si>
  <si>
    <t xml:space="preserve"> Лос-Анджелес</t>
  </si>
  <si>
    <t xml:space="preserve"> Хьюстон</t>
  </si>
  <si>
    <t xml:space="preserve"> Чикаго</t>
  </si>
  <si>
    <t>Харлинген</t>
  </si>
  <si>
    <t>Мемфис</t>
  </si>
  <si>
    <t>Эшланд</t>
  </si>
  <si>
    <t>ЦФ</t>
  </si>
  <si>
    <t>var</t>
  </si>
  <si>
    <t>Целевая функция</t>
  </si>
  <si>
    <t>Ограничения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</si>
</sst>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CE7A-67E8-4CDC-B695-DA8584779812}">
  <dimension ref="A1:D8"/>
  <sheetViews>
    <sheetView zoomScale="190" zoomScaleNormal="190" workbookViewId="0">
      <selection activeCell="A10" sqref="A10"/>
    </sheetView>
  </sheetViews>
  <sheetFormatPr defaultRowHeight="15" x14ac:dyDescent="0.25"/>
  <cols>
    <col min="1" max="1" width="27.5703125" bestFit="1" customWidth="1"/>
    <col min="2" max="2" width="12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22</v>
      </c>
    </row>
    <row r="2" spans="1:4" x14ac:dyDescent="0.25">
      <c r="A2" t="s">
        <v>3</v>
      </c>
      <c r="B2" t="s">
        <v>10</v>
      </c>
      <c r="C2">
        <v>0.14000000000000001</v>
      </c>
    </row>
    <row r="3" spans="1:4" x14ac:dyDescent="0.25">
      <c r="A3" t="s">
        <v>4</v>
      </c>
      <c r="B3" t="s">
        <v>11</v>
      </c>
      <c r="C3">
        <v>0.12</v>
      </c>
    </row>
    <row r="4" spans="1:4" x14ac:dyDescent="0.25">
      <c r="A4" t="s">
        <v>5</v>
      </c>
      <c r="B4" t="s">
        <v>12</v>
      </c>
      <c r="C4">
        <v>0.08</v>
      </c>
    </row>
    <row r="5" spans="1:4" x14ac:dyDescent="0.25">
      <c r="A5" t="s">
        <v>6</v>
      </c>
      <c r="B5" t="s">
        <v>13</v>
      </c>
      <c r="C5">
        <v>0.11</v>
      </c>
    </row>
    <row r="6" spans="1:4" x14ac:dyDescent="0.25">
      <c r="A6" t="s">
        <v>7</v>
      </c>
      <c r="B6" t="s">
        <v>13</v>
      </c>
      <c r="C6">
        <v>0.09</v>
      </c>
    </row>
    <row r="7" spans="1:4" x14ac:dyDescent="0.25">
      <c r="A7" t="s">
        <v>8</v>
      </c>
      <c r="B7" t="s">
        <v>13</v>
      </c>
      <c r="C7">
        <v>0.06</v>
      </c>
    </row>
    <row r="8" spans="1:4" x14ac:dyDescent="0.25">
      <c r="A8" t="s">
        <v>9</v>
      </c>
      <c r="B8" t="s">
        <v>13</v>
      </c>
      <c r="C8">
        <v>7.0000000000000007E-2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4BA4-B052-493D-B9B6-475EA94B1F82}">
  <dimension ref="A1:D17"/>
  <sheetViews>
    <sheetView tabSelected="1" zoomScale="190" zoomScaleNormal="190" workbookViewId="0">
      <selection activeCell="D2" sqref="D2"/>
    </sheetView>
  </sheetViews>
  <sheetFormatPr defaultRowHeight="15" x14ac:dyDescent="0.25"/>
  <cols>
    <col min="1" max="1" width="27.5703125" bestFit="1" customWidth="1"/>
    <col min="2" max="2" width="12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22</v>
      </c>
    </row>
    <row r="2" spans="1:4" x14ac:dyDescent="0.25">
      <c r="A2" t="s">
        <v>3</v>
      </c>
      <c r="B2" t="s">
        <v>10</v>
      </c>
      <c r="C2">
        <v>0.14000000000000001</v>
      </c>
      <c r="D2">
        <v>300000</v>
      </c>
    </row>
    <row r="3" spans="1:4" x14ac:dyDescent="0.25">
      <c r="A3" t="s">
        <v>4</v>
      </c>
      <c r="B3" t="s">
        <v>11</v>
      </c>
      <c r="C3">
        <v>0.12</v>
      </c>
      <c r="D3">
        <v>0</v>
      </c>
    </row>
    <row r="4" spans="1:4" x14ac:dyDescent="0.25">
      <c r="A4" t="s">
        <v>5</v>
      </c>
      <c r="B4" t="s">
        <v>12</v>
      </c>
      <c r="C4">
        <v>0.08</v>
      </c>
      <c r="D4">
        <v>100000.00000000003</v>
      </c>
    </row>
    <row r="5" spans="1:4" x14ac:dyDescent="0.25">
      <c r="A5" t="s">
        <v>6</v>
      </c>
      <c r="B5" t="s">
        <v>13</v>
      </c>
      <c r="C5">
        <v>0.11</v>
      </c>
      <c r="D5">
        <v>400000</v>
      </c>
    </row>
    <row r="6" spans="1:4" x14ac:dyDescent="0.25">
      <c r="A6" t="s">
        <v>7</v>
      </c>
      <c r="B6" t="s">
        <v>13</v>
      </c>
      <c r="C6">
        <v>0.09</v>
      </c>
      <c r="D6">
        <v>0</v>
      </c>
    </row>
    <row r="7" spans="1:4" x14ac:dyDescent="0.25">
      <c r="A7" t="s">
        <v>8</v>
      </c>
      <c r="B7" t="s">
        <v>13</v>
      </c>
      <c r="C7">
        <v>0.06</v>
      </c>
      <c r="D7">
        <v>0</v>
      </c>
    </row>
    <row r="8" spans="1:4" x14ac:dyDescent="0.25">
      <c r="A8" t="s">
        <v>9</v>
      </c>
      <c r="B8" t="s">
        <v>13</v>
      </c>
      <c r="C8">
        <v>7.0000000000000007E-2</v>
      </c>
      <c r="D8">
        <v>600000</v>
      </c>
    </row>
    <row r="11" spans="1:4" x14ac:dyDescent="0.25">
      <c r="A11" t="s">
        <v>23</v>
      </c>
      <c r="B11">
        <f>SUMPRODUCT(C2:C8,D2:D8)</f>
        <v>136000</v>
      </c>
    </row>
    <row r="13" spans="1:4" x14ac:dyDescent="0.25">
      <c r="A13" t="s">
        <v>24</v>
      </c>
      <c r="B13">
        <f>SUM(D2:D8)</f>
        <v>1400000</v>
      </c>
      <c r="C13">
        <v>1400000</v>
      </c>
    </row>
    <row r="14" spans="1:4" x14ac:dyDescent="0.25">
      <c r="B14">
        <f>SUM(D7:D8)</f>
        <v>600000</v>
      </c>
      <c r="C14">
        <v>600000</v>
      </c>
    </row>
    <row r="15" spans="1:4" x14ac:dyDescent="0.25">
      <c r="B15">
        <f>D4</f>
        <v>100000.00000000003</v>
      </c>
      <c r="C15">
        <f>0.25*SUM(D2:D4)</f>
        <v>100000</v>
      </c>
    </row>
    <row r="16" spans="1:4" x14ac:dyDescent="0.25">
      <c r="B16">
        <f>SUM(D5:D6)</f>
        <v>400000</v>
      </c>
      <c r="C16">
        <f>SUM(D2:D4)</f>
        <v>400000</v>
      </c>
    </row>
    <row r="17" spans="2:3" x14ac:dyDescent="0.25">
      <c r="B17">
        <f>D4</f>
        <v>100000.00000000003</v>
      </c>
      <c r="C17">
        <v>400000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DA3E-2020-4748-AC08-B19AE4CB93B4}">
  <dimension ref="A1:G13"/>
  <sheetViews>
    <sheetView zoomScale="205" zoomScaleNormal="205" workbookViewId="0">
      <selection activeCell="E14" sqref="E14"/>
    </sheetView>
  </sheetViews>
  <sheetFormatPr defaultRowHeight="15" x14ac:dyDescent="0.25"/>
  <cols>
    <col min="1" max="1" width="10.7109375" bestFit="1" customWidth="1"/>
    <col min="2" max="2" width="10.28515625" bestFit="1" customWidth="1"/>
    <col min="3" max="3" width="14.85546875" bestFit="1" customWidth="1"/>
  </cols>
  <sheetData>
    <row r="1" spans="1:7" x14ac:dyDescent="0.25">
      <c r="B1" t="s">
        <v>14</v>
      </c>
      <c r="C1" t="s">
        <v>15</v>
      </c>
      <c r="D1" t="s">
        <v>17</v>
      </c>
      <c r="E1" t="s">
        <v>16</v>
      </c>
    </row>
    <row r="2" spans="1:7" x14ac:dyDescent="0.25">
      <c r="A2" t="s">
        <v>18</v>
      </c>
      <c r="B2">
        <v>1956</v>
      </c>
      <c r="C2">
        <v>1606</v>
      </c>
      <c r="D2">
        <v>1410</v>
      </c>
      <c r="E2">
        <v>330</v>
      </c>
    </row>
    <row r="3" spans="1:7" x14ac:dyDescent="0.25">
      <c r="A3" t="s">
        <v>19</v>
      </c>
      <c r="B3">
        <v>1096</v>
      </c>
      <c r="C3">
        <v>192</v>
      </c>
      <c r="D3">
        <v>531</v>
      </c>
      <c r="E3">
        <v>567</v>
      </c>
    </row>
    <row r="4" spans="1:7" x14ac:dyDescent="0.25">
      <c r="A4" t="s">
        <v>20</v>
      </c>
      <c r="B4">
        <v>485</v>
      </c>
      <c r="C4">
        <v>2322</v>
      </c>
      <c r="D4">
        <v>324</v>
      </c>
      <c r="E4">
        <v>1236</v>
      </c>
    </row>
    <row r="7" spans="1:7" x14ac:dyDescent="0.25">
      <c r="B7" t="s">
        <v>14</v>
      </c>
      <c r="C7" t="s">
        <v>15</v>
      </c>
      <c r="D7" t="s">
        <v>17</v>
      </c>
      <c r="E7" t="s">
        <v>16</v>
      </c>
    </row>
    <row r="8" spans="1:7" x14ac:dyDescent="0.25">
      <c r="A8" t="s">
        <v>18</v>
      </c>
      <c r="B8" s="1">
        <v>0</v>
      </c>
      <c r="C8" s="1">
        <v>0</v>
      </c>
      <c r="D8" s="1">
        <v>0</v>
      </c>
      <c r="E8" s="1">
        <v>1</v>
      </c>
    </row>
    <row r="9" spans="1:7" x14ac:dyDescent="0.25">
      <c r="A9" t="s">
        <v>19</v>
      </c>
      <c r="B9" s="1">
        <v>0</v>
      </c>
      <c r="C9" s="1">
        <v>1</v>
      </c>
      <c r="D9" s="1">
        <v>0</v>
      </c>
      <c r="E9" s="1">
        <v>0</v>
      </c>
    </row>
    <row r="10" spans="1:7" x14ac:dyDescent="0.25">
      <c r="A10" t="s">
        <v>20</v>
      </c>
      <c r="B10" s="1">
        <v>1</v>
      </c>
      <c r="C10" s="1">
        <v>0</v>
      </c>
      <c r="D10" s="1">
        <v>1</v>
      </c>
      <c r="E10" s="1">
        <v>0</v>
      </c>
    </row>
    <row r="11" spans="1:7" x14ac:dyDescent="0.25">
      <c r="B11">
        <f>SUM(B8:B10)</f>
        <v>1</v>
      </c>
      <c r="C11">
        <f t="shared" ref="C11:E11" si="0">SUM(C8:C10)</f>
        <v>1</v>
      </c>
      <c r="D11">
        <f t="shared" si="0"/>
        <v>1</v>
      </c>
      <c r="E11">
        <f t="shared" si="0"/>
        <v>1</v>
      </c>
      <c r="G11">
        <f>SUM(F8:F10)</f>
        <v>0</v>
      </c>
    </row>
    <row r="13" spans="1:7" x14ac:dyDescent="0.25">
      <c r="A13" t="s">
        <v>21</v>
      </c>
      <c r="B13">
        <f>SUMPRODUCT(B2:E4,B8:E10)</f>
        <v>1331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решение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2024-01-03T09:53:02Z</dcterms:created>
  <dcterms:modified xsi:type="dcterms:W3CDTF">2024-01-03T12:53:37Z</dcterms:modified>
</cp:coreProperties>
</file>