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gupta/Documents/STUDY/git/anks/github_page/data/analysisFiles/"/>
    </mc:Choice>
  </mc:AlternateContent>
  <xr:revisionPtr revIDLastSave="0" documentId="13_ncr:1_{0C0D696E-A9CE-4042-B207-AEF820AE9491}" xr6:coauthVersionLast="36" xr6:coauthVersionMax="36" xr10:uidLastSave="{00000000-0000-0000-0000-000000000000}"/>
  <bookViews>
    <workbookView xWindow="0" yWindow="0" windowWidth="28800" windowHeight="18000" activeTab="2" xr2:uid="{002A3E7F-AFC8-3B44-ABFB-1DAEE9CF9586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<sst xmlns="http://schemas.openxmlformats.org/spreadsheetml/2006/main" count="103" uniqueCount="36">
  <si>
    <t>Nifty 200 Momentum 30 Index</t>
  </si>
  <si>
    <t>Nifty 200 Index</t>
  </si>
  <si>
    <t>Month</t>
  </si>
  <si>
    <t>Better Performer</t>
  </si>
  <si>
    <t>Worst Performing Months</t>
  </si>
  <si>
    <t>Best Performing Months</t>
  </si>
  <si>
    <r>
      <rPr>
        <b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: Worst and Best performing months for Momentum Index. </t>
    </r>
    <r>
      <rPr>
        <i/>
        <sz val="12"/>
        <color theme="1"/>
        <rFont val="Calibri"/>
        <family val="2"/>
        <scheme val="minor"/>
      </rPr>
      <t>(Period: 1 Jan 2008 - 20 June 2024)</t>
    </r>
  </si>
  <si>
    <t>Cum Returns (%)</t>
  </si>
  <si>
    <t>CAGR (%)</t>
  </si>
  <si>
    <t>Volatility</t>
  </si>
  <si>
    <t>Max Drawdown</t>
  </si>
  <si>
    <t>Sharpe Ratio</t>
  </si>
  <si>
    <t>Sortino Ratio</t>
  </si>
  <si>
    <t>Beta</t>
  </si>
  <si>
    <t>Tracking Error</t>
  </si>
  <si>
    <t>Information Ratio</t>
  </si>
  <si>
    <t>Period</t>
  </si>
  <si>
    <r>
      <rPr>
        <b/>
        <sz val="12"/>
        <color theme="1"/>
        <rFont val="Calibri"/>
        <family val="2"/>
        <scheme val="minor"/>
      </rPr>
      <t>Figure 4</t>
    </r>
    <r>
      <rPr>
        <sz val="12"/>
        <color theme="1"/>
        <rFont val="Calibri"/>
        <family val="2"/>
        <scheme val="minor"/>
      </rPr>
      <t>. Relative Momentum Strategies</t>
    </r>
  </si>
  <si>
    <t>Strategy - 12 Month</t>
  </si>
  <si>
    <t>Nifty 50</t>
  </si>
  <si>
    <t>Indicator - 6 Month</t>
  </si>
  <si>
    <t>Indicator - 3 Month</t>
  </si>
  <si>
    <t>Indicator - 1 Month</t>
  </si>
  <si>
    <t>Base Momentum Prototype - 2008 Onwards</t>
  </si>
  <si>
    <t>Base Momentum Prototype - 2010 Onwards</t>
  </si>
  <si>
    <t>Correlation</t>
  </si>
  <si>
    <t>CAGR</t>
  </si>
  <si>
    <r>
      <rPr>
        <b/>
        <sz val="12"/>
        <color theme="1"/>
        <rFont val="Calibri"/>
        <family val="2"/>
        <scheme val="minor"/>
      </rPr>
      <t>Table 3</t>
    </r>
    <r>
      <rPr>
        <sz val="12"/>
        <color theme="1"/>
        <rFont val="Calibri"/>
        <family val="2"/>
        <scheme val="minor"/>
      </rPr>
      <t xml:space="preserve">: Base Prototype Return Correlations. </t>
    </r>
  </si>
  <si>
    <t>Max Drawdown (%)</t>
  </si>
  <si>
    <t>If invested Rs. 100</t>
  </si>
  <si>
    <t>Base Momentum Prototype - 1st April 2020 Onwards</t>
  </si>
  <si>
    <t>Base Momentum Prototype -  Last 1 year</t>
  </si>
  <si>
    <r>
      <rPr>
        <b/>
        <sz val="10"/>
        <color theme="1"/>
        <rFont val="Calibri"/>
        <family val="2"/>
        <scheme val="minor"/>
      </rPr>
      <t>Table 2(a)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Jan 2008 -  May 2024</t>
    </r>
  </si>
  <si>
    <r>
      <rPr>
        <b/>
        <sz val="10"/>
        <color theme="1"/>
        <rFont val="Calibri"/>
        <family val="2"/>
        <scheme val="minor"/>
      </rPr>
      <t>Table 2(b)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Jan 2010 -  May 2024</t>
    </r>
  </si>
  <si>
    <r>
      <rPr>
        <b/>
        <sz val="10"/>
        <color theme="1"/>
        <rFont val="Calibri"/>
        <family val="2"/>
        <scheme val="minor"/>
      </rPr>
      <t>Table 2(c)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Apr 2020 -  May 2024</t>
    </r>
  </si>
  <si>
    <r>
      <rPr>
        <b/>
        <sz val="10"/>
        <color theme="1"/>
        <rFont val="Calibri"/>
        <family val="2"/>
        <scheme val="minor"/>
      </rPr>
      <t>Table 2(d)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June 2023 -  May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</si>
</sst>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m\ yyyy"/>
  </numFmts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theme="2" tint="-0.499984740745262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5"/>
      <color rgb="FF0070C0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sz val="12"/>
      <color theme="0"/>
      <name val="Arial"/>
      <family val="2"/>
    </font>
    <font>
      <i/>
      <sz val="11"/>
      <color rgb="FF000000"/>
      <name val="Arial"/>
      <family val="2"/>
    </font>
    <font>
      <b/>
      <sz val="15"/>
      <color rgb="FFC00000"/>
      <name val="Calibri"/>
      <family val="2"/>
      <scheme val="minor"/>
    </font>
    <font>
      <b/>
      <sz val="15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4" fillId="2" borderId="0" xfId="0" applyNumberFormat="1" applyFont="1" applyFill="1" applyAlignment="1">
      <alignment horizontal="center"/>
    </xf>
    <xf numFmtId="0" fontId="5" fillId="2" borderId="0" xfId="0" applyFont="1" applyFill="1"/>
    <xf numFmtId="164" fontId="4" fillId="3" borderId="0" xfId="0" applyNumberFormat="1" applyFont="1" applyFill="1" applyAlignment="1">
      <alignment horizontal="center"/>
    </xf>
    <xf numFmtId="0" fontId="5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165" fontId="6" fillId="2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8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wrapText="1"/>
    </xf>
    <xf numFmtId="0" fontId="9" fillId="0" borderId="0" xfId="0" applyFont="1" applyAlignment="1"/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8" fillId="0" borderId="1" xfId="0" applyFont="1" applyBorder="1"/>
    <xf numFmtId="2" fontId="4" fillId="0" borderId="1" xfId="0" applyNumberFormat="1" applyFont="1" applyBorder="1" applyAlignment="1">
      <alignment horizontal="center"/>
    </xf>
    <xf numFmtId="2" fontId="13" fillId="5" borderId="0" xfId="0" applyNumberFormat="1" applyFont="1" applyFill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4" fillId="0" borderId="0" xfId="0" applyFont="1"/>
    <xf numFmtId="2" fontId="14" fillId="0" borderId="0" xfId="0" applyNumberFormat="1" applyFont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7</xdr:row>
      <xdr:rowOff>25400</xdr:rowOff>
    </xdr:from>
    <xdr:to>
      <xdr:col>6</xdr:col>
      <xdr:colOff>342900</xdr:colOff>
      <xdr:row>9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6E9C26C-0C41-AB4A-BE4D-51DDFC558DDD}"/>
            </a:ext>
          </a:extLst>
        </xdr:cNvPr>
        <xdr:cNvSpPr/>
      </xdr:nvSpPr>
      <xdr:spPr>
        <a:xfrm>
          <a:off x="3238500" y="1447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1</a:t>
          </a:r>
        </a:p>
      </xdr:txBody>
    </xdr:sp>
    <xdr:clientData/>
  </xdr:twoCellAnchor>
  <xdr:twoCellAnchor>
    <xdr:from>
      <xdr:col>3</xdr:col>
      <xdr:colOff>762000</xdr:colOff>
      <xdr:row>10</xdr:row>
      <xdr:rowOff>38100</xdr:rowOff>
    </xdr:from>
    <xdr:to>
      <xdr:col>6</xdr:col>
      <xdr:colOff>342900</xdr:colOff>
      <xdr:row>12</xdr:row>
      <xdr:rowOff>139700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BC127DB-7DC8-374D-9CA6-55102B0948CC}"/>
            </a:ext>
          </a:extLst>
        </xdr:cNvPr>
        <xdr:cNvSpPr/>
      </xdr:nvSpPr>
      <xdr:spPr>
        <a:xfrm>
          <a:off x="3238500" y="20701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2</a:t>
          </a:r>
        </a:p>
      </xdr:txBody>
    </xdr:sp>
    <xdr:clientData/>
  </xdr:twoCellAnchor>
  <xdr:twoCellAnchor>
    <xdr:from>
      <xdr:col>3</xdr:col>
      <xdr:colOff>762000</xdr:colOff>
      <xdr:row>16</xdr:row>
      <xdr:rowOff>101600</xdr:rowOff>
    </xdr:from>
    <xdr:to>
      <xdr:col>6</xdr:col>
      <xdr:colOff>342900</xdr:colOff>
      <xdr:row>19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2AFFEAA-A37D-A640-9DCC-58DE97A41301}"/>
            </a:ext>
          </a:extLst>
        </xdr:cNvPr>
        <xdr:cNvSpPr/>
      </xdr:nvSpPr>
      <xdr:spPr>
        <a:xfrm>
          <a:off x="3238500" y="3352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</a:t>
          </a:r>
          <a:r>
            <a:rPr lang="en-US" sz="1500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</a:t>
          </a:r>
        </a:p>
      </xdr:txBody>
    </xdr:sp>
    <xdr:clientData/>
  </xdr:twoCellAnchor>
  <xdr:twoCellAnchor>
    <xdr:from>
      <xdr:col>8</xdr:col>
      <xdr:colOff>546100</xdr:colOff>
      <xdr:row>9</xdr:row>
      <xdr:rowOff>25400</xdr:rowOff>
    </xdr:from>
    <xdr:to>
      <xdr:col>11</xdr:col>
      <xdr:colOff>127000</xdr:colOff>
      <xdr:row>16</xdr:row>
      <xdr:rowOff>76200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AF919D66-D09D-8443-9877-A90401740641}"/>
            </a:ext>
          </a:extLst>
        </xdr:cNvPr>
        <xdr:cNvSpPr/>
      </xdr:nvSpPr>
      <xdr:spPr>
        <a:xfrm>
          <a:off x="7150100" y="1854200"/>
          <a:ext cx="2057400" cy="14732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Top Trending</a:t>
          </a:r>
          <a:r>
            <a:rPr lang="en-US" sz="1500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500" i="1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</a:t>
          </a:r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Assets</a:t>
          </a:r>
          <a:endParaRPr lang="en-US" sz="1500" i="1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812800</xdr:colOff>
      <xdr:row>12</xdr:row>
      <xdr:rowOff>12700</xdr:rowOff>
    </xdr:from>
    <xdr:to>
      <xdr:col>8</xdr:col>
      <xdr:colOff>304800</xdr:colOff>
      <xdr:row>13</xdr:row>
      <xdr:rowOff>177800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96F6D2D3-ED97-DA45-9E7E-FA0616B04E43}"/>
            </a:ext>
          </a:extLst>
        </xdr:cNvPr>
        <xdr:cNvSpPr/>
      </xdr:nvSpPr>
      <xdr:spPr>
        <a:xfrm>
          <a:off x="5765800" y="2451100"/>
          <a:ext cx="1143000" cy="368300"/>
        </a:xfrm>
        <a:prstGeom prst="righ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6</xdr:row>
      <xdr:rowOff>127000</xdr:rowOff>
    </xdr:from>
    <xdr:to>
      <xdr:col>6</xdr:col>
      <xdr:colOff>584200</xdr:colOff>
      <xdr:row>19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C1E17E-C2E0-FA46-AF97-E4B6F34F8443}"/>
            </a:ext>
          </a:extLst>
        </xdr:cNvPr>
        <xdr:cNvSpPr/>
      </xdr:nvSpPr>
      <xdr:spPr>
        <a:xfrm>
          <a:off x="3060700" y="1346200"/>
          <a:ext cx="2476500" cy="2628900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19</xdr:row>
      <xdr:rowOff>139700</xdr:rowOff>
    </xdr:from>
    <xdr:to>
      <xdr:col>6</xdr:col>
      <xdr:colOff>241300</xdr:colOff>
      <xdr:row>21</xdr:row>
      <xdr:rowOff>152400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BF4C57A-687D-2F4F-B510-AD358CE30F46}"/>
            </a:ext>
          </a:extLst>
        </xdr:cNvPr>
        <xdr:cNvSpPr/>
      </xdr:nvSpPr>
      <xdr:spPr>
        <a:xfrm>
          <a:off x="3416300" y="4000500"/>
          <a:ext cx="17780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Asset Pool</a:t>
          </a:r>
        </a:p>
      </xdr:txBody>
    </xdr:sp>
    <xdr:clientData/>
  </xdr:twoCellAnchor>
  <xdr:twoCellAnchor>
    <xdr:from>
      <xdr:col>3</xdr:col>
      <xdr:colOff>546100</xdr:colOff>
      <xdr:row>4</xdr:row>
      <xdr:rowOff>50800</xdr:rowOff>
    </xdr:from>
    <xdr:to>
      <xdr:col>11</xdr:col>
      <xdr:colOff>127000</xdr:colOff>
      <xdr:row>6</xdr:row>
      <xdr:rowOff>63500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5E9282B-1ADD-A945-88B6-0B29034944E0}"/>
            </a:ext>
          </a:extLst>
        </xdr:cNvPr>
        <xdr:cNvSpPr/>
      </xdr:nvSpPr>
      <xdr:spPr>
        <a:xfrm>
          <a:off x="3022600" y="863600"/>
          <a:ext cx="6184900" cy="4191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Relative Momentum Strategies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8418-53D0-4849-B5E2-961144A1BD34}">
  <dimension ref="B1:N15"/>
  <sheetViews>
    <sheetView showGridLines="0" zoomScale="125" workbookViewId="0">
      <selection activeCell="L5" sqref="L5"/>
    </sheetView>
  </sheetViews>
  <sheetFormatPr baseColWidth="10" defaultRowHeight="16" x14ac:dyDescent="0.2"/>
  <cols>
    <col min="2" max="2" width="11.1640625" bestFit="1" customWidth="1"/>
    <col min="3" max="3" width="21.6640625" customWidth="1"/>
    <col min="4" max="4" width="15.33203125" bestFit="1" customWidth="1"/>
    <col min="5" max="5" width="15.6640625" bestFit="1" customWidth="1"/>
    <col min="6" max="6" width="0.6640625" customWidth="1"/>
    <col min="7" max="7" width="11.83203125" bestFit="1" customWidth="1"/>
    <col min="8" max="8" width="21.6640625" customWidth="1"/>
    <col min="9" max="9" width="15.33203125" bestFit="1" customWidth="1"/>
    <col min="10" max="10" width="15.6640625" bestFit="1" customWidth="1"/>
    <col min="11" max="11" width="1.33203125" customWidth="1"/>
    <col min="12" max="12" width="17" bestFit="1" customWidth="1"/>
    <col min="13" max="13" width="20.5" customWidth="1"/>
  </cols>
  <sheetData>
    <row r="1" spans="2:14" x14ac:dyDescent="0.2">
      <c r="B1" s="9"/>
      <c r="C1" s="9"/>
      <c r="D1" s="9"/>
      <c r="E1" s="9"/>
      <c r="F1" s="9"/>
      <c r="G1" s="9"/>
      <c r="H1" s="9"/>
      <c r="I1" s="9"/>
      <c r="J1" s="9"/>
    </row>
    <row r="2" spans="2:14" ht="17" thickBot="1" x14ac:dyDescent="0.25">
      <c r="B2" s="29" t="s">
        <v>4</v>
      </c>
      <c r="C2" s="29"/>
      <c r="D2" s="29"/>
      <c r="E2" s="29"/>
      <c r="F2" s="8"/>
      <c r="G2" s="30" t="s">
        <v>5</v>
      </c>
      <c r="H2" s="30"/>
      <c r="I2" s="30"/>
      <c r="J2" s="30"/>
    </row>
    <row r="3" spans="2:14" s="7" customFormat="1" ht="39" customHeight="1" thickTop="1" thickBot="1" x14ac:dyDescent="0.25">
      <c r="B3" s="5" t="s">
        <v>2</v>
      </c>
      <c r="C3" s="6" t="s">
        <v>0</v>
      </c>
      <c r="D3" s="6" t="s">
        <v>1</v>
      </c>
      <c r="E3" s="5" t="s">
        <v>3</v>
      </c>
      <c r="G3" s="5" t="s">
        <v>2</v>
      </c>
      <c r="H3" s="6" t="s">
        <v>0</v>
      </c>
      <c r="I3" s="6" t="s">
        <v>1</v>
      </c>
      <c r="J3" s="5" t="s">
        <v>3</v>
      </c>
      <c r="L3"/>
      <c r="M3" s="6" t="s">
        <v>0</v>
      </c>
      <c r="N3" s="6" t="s">
        <v>1</v>
      </c>
    </row>
    <row r="4" spans="2:14" ht="17" thickTop="1" x14ac:dyDescent="0.2">
      <c r="B4" s="11">
        <v>39722</v>
      </c>
      <c r="C4" s="3">
        <v>-0.27671600000000002</v>
      </c>
      <c r="D4" s="3">
        <v>-0.279335</v>
      </c>
      <c r="E4" s="4" t="str">
        <f>IF(C4&gt;D4,"Momentum Index", "Nifty 200")</f>
        <v>Momentum Index</v>
      </c>
      <c r="G4" s="10">
        <v>43922</v>
      </c>
      <c r="H4" s="1">
        <v>0.180559</v>
      </c>
      <c r="I4" s="1">
        <v>0.189302</v>
      </c>
      <c r="J4" s="2" t="str">
        <f>IF(H4&gt;I4,"Momentum Index", "Nifty 200")</f>
        <v>Nifty 200</v>
      </c>
      <c r="L4" s="14" t="s">
        <v>16</v>
      </c>
      <c r="M4" s="13">
        <v>39448</v>
      </c>
      <c r="N4" s="13">
        <v>45463</v>
      </c>
    </row>
    <row r="5" spans="2:14" x14ac:dyDescent="0.2">
      <c r="B5" s="10">
        <v>39448</v>
      </c>
      <c r="C5" s="1">
        <v>-0.19942499999999999</v>
      </c>
      <c r="D5" s="1">
        <v>-0.19011</v>
      </c>
      <c r="E5" s="2" t="str">
        <f t="shared" ref="E5:E13" si="0">IF(C5&gt;D5,"Momentum Index", "Nifty 200")</f>
        <v>Nifty 200</v>
      </c>
      <c r="G5" s="11">
        <v>39630</v>
      </c>
      <c r="H5" s="3">
        <v>0.16731699999999999</v>
      </c>
      <c r="I5" s="3">
        <v>0.12872700000000001</v>
      </c>
      <c r="J5" s="4" t="str">
        <f t="shared" ref="J5:J13" si="1">IF(H5&gt;I5,"Momentum Index", "Nifty 200")</f>
        <v>Momentum Index</v>
      </c>
      <c r="L5" s="14" t="s">
        <v>7</v>
      </c>
      <c r="M5" s="12">
        <v>796.02440000000001</v>
      </c>
      <c r="N5" s="12">
        <v>292.62939999999998</v>
      </c>
    </row>
    <row r="6" spans="2:14" x14ac:dyDescent="0.2">
      <c r="B6" s="10">
        <v>39600</v>
      </c>
      <c r="C6" s="1">
        <v>-0.19903000000000001</v>
      </c>
      <c r="D6" s="1">
        <v>-0.16550100000000001</v>
      </c>
      <c r="E6" s="2" t="str">
        <f t="shared" si="0"/>
        <v>Nifty 200</v>
      </c>
      <c r="G6" s="11">
        <v>39539</v>
      </c>
      <c r="H6" s="3">
        <v>0.150562</v>
      </c>
      <c r="I6" s="3">
        <v>0.10694099999999999</v>
      </c>
      <c r="J6" s="4" t="str">
        <f t="shared" si="1"/>
        <v>Momentum Index</v>
      </c>
      <c r="L6" s="14" t="s">
        <v>8</v>
      </c>
      <c r="M6" s="12">
        <v>14.2316</v>
      </c>
      <c r="N6" s="12">
        <v>8.6532</v>
      </c>
    </row>
    <row r="7" spans="2:14" x14ac:dyDescent="0.2">
      <c r="B7" s="11">
        <v>43891</v>
      </c>
      <c r="C7" s="3">
        <v>-0.18795000000000001</v>
      </c>
      <c r="D7" s="3">
        <v>-0.23225999999999999</v>
      </c>
      <c r="E7" s="4" t="str">
        <f t="shared" si="0"/>
        <v>Momentum Index</v>
      </c>
      <c r="G7" s="11">
        <v>45231</v>
      </c>
      <c r="H7" s="3">
        <v>0.12501399999999999</v>
      </c>
      <c r="I7" s="3">
        <v>7.2439000000000003E-2</v>
      </c>
      <c r="J7" s="4" t="str">
        <f t="shared" si="1"/>
        <v>Momentum Index</v>
      </c>
      <c r="L7" s="14" t="s">
        <v>9</v>
      </c>
      <c r="M7" s="12">
        <v>26.286000000000001</v>
      </c>
      <c r="N7" s="12">
        <v>24.897300000000001</v>
      </c>
    </row>
    <row r="8" spans="2:14" x14ac:dyDescent="0.2">
      <c r="B8" s="10">
        <v>39692</v>
      </c>
      <c r="C8" s="1">
        <v>-0.12307</v>
      </c>
      <c r="D8" s="1">
        <v>-0.121751</v>
      </c>
      <c r="E8" s="2" t="str">
        <f t="shared" si="0"/>
        <v>Nifty 200</v>
      </c>
      <c r="G8" s="11">
        <v>39873</v>
      </c>
      <c r="H8" s="3">
        <v>0.121569</v>
      </c>
      <c r="I8" s="3">
        <v>0.116198</v>
      </c>
      <c r="J8" s="4" t="str">
        <f t="shared" si="1"/>
        <v>Momentum Index</v>
      </c>
      <c r="L8" s="14" t="s">
        <v>10</v>
      </c>
      <c r="M8" s="12">
        <v>-67.889499999999998</v>
      </c>
      <c r="N8" s="12">
        <v>-64.038200000000003</v>
      </c>
    </row>
    <row r="9" spans="2:14" x14ac:dyDescent="0.2">
      <c r="B9" s="10">
        <v>39508</v>
      </c>
      <c r="C9" s="1">
        <v>-0.116802</v>
      </c>
      <c r="D9" s="1">
        <v>-7.1512000000000006E-2</v>
      </c>
      <c r="E9" s="2" t="str">
        <f t="shared" si="0"/>
        <v>Nifty 200</v>
      </c>
      <c r="G9" s="11">
        <v>40118</v>
      </c>
      <c r="H9" s="3">
        <v>0.11920799999999999</v>
      </c>
      <c r="I9" s="3">
        <v>0.112937</v>
      </c>
      <c r="J9" s="4" t="str">
        <f t="shared" si="1"/>
        <v>Momentum Index</v>
      </c>
      <c r="L9" s="14" t="s">
        <v>11</v>
      </c>
      <c r="M9" s="12">
        <v>0.54139999999999999</v>
      </c>
      <c r="N9" s="12">
        <v>0.34760000000000002</v>
      </c>
    </row>
    <row r="10" spans="2:14" x14ac:dyDescent="0.2">
      <c r="B10" s="11">
        <v>40544</v>
      </c>
      <c r="C10" s="3">
        <v>-9.7380999999999995E-2</v>
      </c>
      <c r="D10" s="3">
        <v>-0.108585</v>
      </c>
      <c r="E10" s="4" t="str">
        <f t="shared" si="0"/>
        <v>Momentum Index</v>
      </c>
      <c r="G10" s="11">
        <v>42736</v>
      </c>
      <c r="H10" s="3">
        <v>0.11508500000000001</v>
      </c>
      <c r="I10" s="3">
        <v>5.2521999999999999E-2</v>
      </c>
      <c r="J10" s="4" t="str">
        <f t="shared" si="1"/>
        <v>Momentum Index</v>
      </c>
      <c r="L10" s="14" t="s">
        <v>12</v>
      </c>
      <c r="M10" s="12">
        <v>0.82930000000000004</v>
      </c>
      <c r="N10" s="12">
        <v>0.54</v>
      </c>
    </row>
    <row r="11" spans="2:14" x14ac:dyDescent="0.2">
      <c r="B11" s="10">
        <v>39569</v>
      </c>
      <c r="C11" s="1">
        <v>-9.1603000000000004E-2</v>
      </c>
      <c r="D11" s="1">
        <v>-8.0246999999999999E-2</v>
      </c>
      <c r="E11" s="2" t="str">
        <f t="shared" si="0"/>
        <v>Nifty 200</v>
      </c>
      <c r="G11" s="10">
        <v>39934</v>
      </c>
      <c r="H11" s="1">
        <v>0.11266900000000001</v>
      </c>
      <c r="I11" s="1">
        <v>0.27795199999999998</v>
      </c>
      <c r="J11" s="2" t="str">
        <f t="shared" si="1"/>
        <v>Nifty 200</v>
      </c>
      <c r="L11" s="14" t="s">
        <v>13</v>
      </c>
      <c r="M11" s="12">
        <v>0.96179999999999999</v>
      </c>
      <c r="N11" s="12"/>
    </row>
    <row r="12" spans="2:14" x14ac:dyDescent="0.2">
      <c r="B12" s="10">
        <v>42401</v>
      </c>
      <c r="C12" s="1">
        <v>-8.5329000000000002E-2</v>
      </c>
      <c r="D12" s="1">
        <v>-7.7885999999999997E-2</v>
      </c>
      <c r="E12" s="2" t="str">
        <f t="shared" si="0"/>
        <v>Nifty 200</v>
      </c>
      <c r="G12" s="11">
        <v>44743</v>
      </c>
      <c r="H12" s="3">
        <v>0.10656</v>
      </c>
      <c r="I12" s="3">
        <v>9.5571000000000003E-2</v>
      </c>
      <c r="J12" s="4" t="str">
        <f t="shared" si="1"/>
        <v>Momentum Index</v>
      </c>
      <c r="L12" s="14" t="s">
        <v>14</v>
      </c>
      <c r="M12" s="12">
        <v>0.10879999999999999</v>
      </c>
      <c r="N12" s="12"/>
    </row>
    <row r="13" spans="2:14" x14ac:dyDescent="0.2">
      <c r="B13" s="10">
        <v>43647</v>
      </c>
      <c r="C13" s="1">
        <v>-8.1893999999999995E-2</v>
      </c>
      <c r="D13" s="1">
        <v>-6.5720000000000001E-2</v>
      </c>
      <c r="E13" s="2" t="str">
        <f t="shared" si="0"/>
        <v>Nifty 200</v>
      </c>
      <c r="G13" s="11">
        <v>39995</v>
      </c>
      <c r="H13" s="3">
        <v>9.8541000000000004E-2</v>
      </c>
      <c r="I13" s="3">
        <v>7.2989999999999999E-2</v>
      </c>
      <c r="J13" s="4" t="str">
        <f t="shared" si="1"/>
        <v>Momentum Index</v>
      </c>
      <c r="L13" s="14" t="s">
        <v>15</v>
      </c>
      <c r="M13" s="12">
        <v>0.51259999999999994</v>
      </c>
      <c r="N13" s="12"/>
    </row>
    <row r="15" spans="2:14" x14ac:dyDescent="0.2">
      <c r="B15" t="s">
        <v>6</v>
      </c>
    </row>
  </sheetData>
  <mergeCells count="2">
    <mergeCell ref="B2:E2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3420-18E7-3445-9600-19C8C9F65792}">
  <dimension ref="G23"/>
  <sheetViews>
    <sheetView showGridLines="0" workbookViewId="0">
      <selection activeCell="M24" sqref="M24"/>
    </sheetView>
  </sheetViews>
  <sheetFormatPr baseColWidth="10" defaultRowHeight="16" x14ac:dyDescent="0.2"/>
  <sheetData>
    <row r="23" spans="7:7" x14ac:dyDescent="0.2">
      <c r="G2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6168-EE58-3140-8958-4F2142B3E126}">
  <dimension ref="B3:N47"/>
  <sheetViews>
    <sheetView showGridLines="0" tabSelected="1" zoomScale="109" zoomScaleNormal="109" workbookViewId="0">
      <selection activeCell="O11" sqref="O11"/>
    </sheetView>
  </sheetViews>
  <sheetFormatPr baseColWidth="10" defaultColWidth="16" defaultRowHeight="16" x14ac:dyDescent="0.2"/>
  <cols>
    <col min="1" max="1" width="6.5" style="16" customWidth="1"/>
    <col min="2" max="2" width="20.6640625" style="16" customWidth="1"/>
    <col min="3" max="6" width="12.83203125" style="16" customWidth="1"/>
    <col min="7" max="7" width="11.6640625" style="16" customWidth="1"/>
    <col min="8" max="8" width="0.6640625" style="16" customWidth="1"/>
    <col min="9" max="9" width="21.1640625" style="16" customWidth="1"/>
    <col min="10" max="13" width="14" style="16" customWidth="1"/>
    <col min="14" max="14" width="10.33203125" style="16" customWidth="1"/>
    <col min="15" max="16384" width="16" style="16"/>
  </cols>
  <sheetData>
    <row r="3" spans="2:14" ht="20" customHeight="1" x14ac:dyDescent="0.2">
      <c r="B3" s="31" t="s">
        <v>23</v>
      </c>
      <c r="C3" s="31"/>
      <c r="D3" s="31"/>
      <c r="E3" s="31"/>
      <c r="F3" s="31"/>
      <c r="G3" s="31"/>
      <c r="I3" s="32" t="s">
        <v>24</v>
      </c>
      <c r="J3" s="32"/>
      <c r="K3" s="32"/>
      <c r="L3" s="32"/>
      <c r="M3" s="32"/>
      <c r="N3" s="32"/>
    </row>
    <row r="4" spans="2:14" ht="39" customHeight="1" thickBot="1" x14ac:dyDescent="0.25">
      <c r="B4" s="15"/>
      <c r="C4" s="20" t="s">
        <v>18</v>
      </c>
      <c r="D4" s="20" t="s">
        <v>20</v>
      </c>
      <c r="E4" s="20" t="s">
        <v>21</v>
      </c>
      <c r="F4" s="20" t="s">
        <v>22</v>
      </c>
      <c r="G4" s="20" t="s">
        <v>19</v>
      </c>
      <c r="I4" s="18"/>
      <c r="J4" s="20" t="s">
        <v>18</v>
      </c>
      <c r="K4" s="20" t="s">
        <v>20</v>
      </c>
      <c r="L4" s="20" t="s">
        <v>21</v>
      </c>
      <c r="M4" s="20" t="s">
        <v>22</v>
      </c>
      <c r="N4" s="20" t="s">
        <v>19</v>
      </c>
    </row>
    <row r="5" spans="2:14" ht="17" thickTop="1" x14ac:dyDescent="0.2">
      <c r="B5" s="14" t="s">
        <v>29</v>
      </c>
      <c r="C5" s="34">
        <v>1280.0467000000001</v>
      </c>
      <c r="D5" s="34">
        <v>1103.5152</v>
      </c>
      <c r="E5" s="34">
        <v>1207.3042</v>
      </c>
      <c r="F5" s="34">
        <v>769.09299999999996</v>
      </c>
      <c r="G5" s="34">
        <v>358.53039999999999</v>
      </c>
      <c r="I5" s="14" t="s">
        <v>29</v>
      </c>
      <c r="J5" s="34">
        <v>1487.0641000000001</v>
      </c>
      <c r="K5" s="34">
        <v>825.22860000000003</v>
      </c>
      <c r="L5" s="34">
        <v>819.24530000000004</v>
      </c>
      <c r="M5" s="34">
        <v>556.53589999999997</v>
      </c>
      <c r="N5" s="34">
        <v>422.26150000000001</v>
      </c>
    </row>
    <row r="6" spans="2:14" x14ac:dyDescent="0.2">
      <c r="B6" s="14" t="s">
        <v>8</v>
      </c>
      <c r="C6" s="34">
        <v>16.797000000000001</v>
      </c>
      <c r="D6" s="34">
        <v>15.7462</v>
      </c>
      <c r="E6" s="34">
        <v>16.381499999999999</v>
      </c>
      <c r="F6" s="34">
        <v>13.228899999999999</v>
      </c>
      <c r="G6" s="34">
        <v>8.0864999999999991</v>
      </c>
      <c r="I6" s="14" t="s">
        <v>8</v>
      </c>
      <c r="J6" s="34">
        <v>20.586500000000001</v>
      </c>
      <c r="K6" s="34">
        <v>15.761100000000001</v>
      </c>
      <c r="L6" s="34">
        <v>15.7027</v>
      </c>
      <c r="M6" s="34">
        <v>12.641500000000001</v>
      </c>
      <c r="N6" s="34">
        <v>10.5052</v>
      </c>
    </row>
    <row r="7" spans="2:14" x14ac:dyDescent="0.2">
      <c r="B7" s="14" t="s">
        <v>9</v>
      </c>
      <c r="C7" s="34">
        <v>19.933299999999999</v>
      </c>
      <c r="D7" s="34">
        <v>20.9405</v>
      </c>
      <c r="E7" s="34">
        <v>20.752300000000002</v>
      </c>
      <c r="F7" s="34">
        <v>20.664100000000001</v>
      </c>
      <c r="G7" s="34">
        <v>20.328600000000002</v>
      </c>
      <c r="I7" s="14" t="s">
        <v>9</v>
      </c>
      <c r="J7" s="34">
        <v>18.387699999999999</v>
      </c>
      <c r="K7" s="34">
        <v>18.623000000000001</v>
      </c>
      <c r="L7" s="34">
        <v>18.347300000000001</v>
      </c>
      <c r="M7" s="34">
        <v>17.818200000000001</v>
      </c>
      <c r="N7" s="34">
        <v>16.356300000000001</v>
      </c>
    </row>
    <row r="8" spans="2:14" x14ac:dyDescent="0.2">
      <c r="B8" s="14" t="s">
        <v>10</v>
      </c>
      <c r="C8" s="34">
        <v>-59.4771</v>
      </c>
      <c r="D8" s="34">
        <v>-53.552599999999998</v>
      </c>
      <c r="E8" s="34">
        <v>-54.8996</v>
      </c>
      <c r="F8" s="34">
        <v>-55.833599999999997</v>
      </c>
      <c r="G8" s="34">
        <v>-58.866799999999998</v>
      </c>
      <c r="I8" s="14" t="s">
        <v>10</v>
      </c>
      <c r="J8" s="34">
        <v>-37.325499999999998</v>
      </c>
      <c r="K8" s="34">
        <v>-45.206699999999998</v>
      </c>
      <c r="L8" s="34">
        <v>-43.596400000000003</v>
      </c>
      <c r="M8" s="34">
        <v>-48.158999999999999</v>
      </c>
      <c r="N8" s="34">
        <v>-38.114100000000001</v>
      </c>
    </row>
    <row r="9" spans="2:14" x14ac:dyDescent="0.2">
      <c r="B9" s="14" t="s">
        <v>11</v>
      </c>
      <c r="C9" s="34">
        <v>0.8427</v>
      </c>
      <c r="D9" s="34">
        <v>0.75190000000000001</v>
      </c>
      <c r="E9" s="34">
        <v>0.78939999999999999</v>
      </c>
      <c r="F9" s="34">
        <v>0.64019999999999999</v>
      </c>
      <c r="G9" s="34">
        <v>0.39779999999999999</v>
      </c>
      <c r="I9" s="14" t="s">
        <v>11</v>
      </c>
      <c r="J9" s="34">
        <v>1.1195999999999999</v>
      </c>
      <c r="K9" s="34">
        <v>0.84630000000000005</v>
      </c>
      <c r="L9" s="34">
        <v>0.85589999999999999</v>
      </c>
      <c r="M9" s="34">
        <v>0.70950000000000002</v>
      </c>
      <c r="N9" s="34">
        <v>0.64229999999999998</v>
      </c>
    </row>
    <row r="10" spans="2:14" x14ac:dyDescent="0.2">
      <c r="B10" s="14" t="s">
        <v>12</v>
      </c>
      <c r="C10" s="34">
        <v>1.2685999999999999</v>
      </c>
      <c r="D10" s="34">
        <v>1.1422000000000001</v>
      </c>
      <c r="E10" s="34">
        <v>1.2203999999999999</v>
      </c>
      <c r="F10" s="34">
        <v>1.0009999999999999</v>
      </c>
      <c r="G10" s="34">
        <v>0.60740000000000005</v>
      </c>
      <c r="I10" s="14" t="s">
        <v>12</v>
      </c>
      <c r="J10" s="34">
        <v>1.6956</v>
      </c>
      <c r="K10" s="34">
        <v>1.2551000000000001</v>
      </c>
      <c r="L10" s="34">
        <v>1.304</v>
      </c>
      <c r="M10" s="34">
        <v>1.0880000000000001</v>
      </c>
      <c r="N10" s="34">
        <v>0.97450000000000003</v>
      </c>
    </row>
    <row r="11" spans="2:14" x14ac:dyDescent="0.2">
      <c r="B11" s="14" t="s">
        <v>13</v>
      </c>
      <c r="C11" s="34">
        <v>0.76439999999999997</v>
      </c>
      <c r="D11" s="34">
        <v>0.8226</v>
      </c>
      <c r="E11" s="34">
        <v>0.82250000000000001</v>
      </c>
      <c r="F11" s="34">
        <v>0.83320000000000005</v>
      </c>
      <c r="G11" s="34"/>
      <c r="I11" s="14" t="s">
        <v>13</v>
      </c>
      <c r="J11" s="34">
        <v>0.88649999999999995</v>
      </c>
      <c r="K11" s="34">
        <v>0.89759999999999995</v>
      </c>
      <c r="L11" s="34">
        <v>0.8841</v>
      </c>
      <c r="M11" s="34">
        <v>0.88460000000000005</v>
      </c>
      <c r="N11" s="34"/>
    </row>
    <row r="12" spans="2:14" x14ac:dyDescent="0.2">
      <c r="B12" s="14" t="s">
        <v>14</v>
      </c>
      <c r="C12" s="34">
        <v>0.13370000000000001</v>
      </c>
      <c r="D12" s="34">
        <v>0.13109999999999999</v>
      </c>
      <c r="E12" s="34">
        <v>0.12809999999999999</v>
      </c>
      <c r="F12" s="34">
        <v>0.1231</v>
      </c>
      <c r="G12" s="34"/>
      <c r="I12" s="14" t="s">
        <v>14</v>
      </c>
      <c r="J12" s="34">
        <v>0.11459999999999999</v>
      </c>
      <c r="K12" s="34">
        <v>0.1158</v>
      </c>
      <c r="L12" s="34">
        <v>0.1145</v>
      </c>
      <c r="M12" s="34">
        <v>0.1057</v>
      </c>
      <c r="N12" s="34"/>
    </row>
    <row r="13" spans="2:14" x14ac:dyDescent="0.2">
      <c r="B13" s="14" t="s">
        <v>15</v>
      </c>
      <c r="C13" s="34">
        <v>0.65149999999999997</v>
      </c>
      <c r="D13" s="34">
        <v>0.58430000000000004</v>
      </c>
      <c r="E13" s="34">
        <v>0.64759999999999995</v>
      </c>
      <c r="F13" s="34">
        <v>0.41770000000000002</v>
      </c>
      <c r="G13" s="34"/>
      <c r="I13" s="14" t="s">
        <v>15</v>
      </c>
      <c r="J13" s="34">
        <v>0.87980000000000003</v>
      </c>
      <c r="K13" s="34">
        <v>0.45390000000000003</v>
      </c>
      <c r="L13" s="34">
        <v>0.45390000000000003</v>
      </c>
      <c r="M13" s="34">
        <v>0.2021</v>
      </c>
      <c r="N13" s="34"/>
    </row>
    <row r="15" spans="2:14" x14ac:dyDescent="0.2">
      <c r="B15" s="37" t="s">
        <v>32</v>
      </c>
      <c r="I15" s="37" t="s">
        <v>33</v>
      </c>
    </row>
    <row r="16" spans="2:14" x14ac:dyDescent="0.2">
      <c r="B16" s="19"/>
      <c r="I16" s="19"/>
    </row>
    <row r="18" spans="2:14" ht="20" customHeight="1" x14ac:dyDescent="0.2">
      <c r="B18" s="35" t="s">
        <v>30</v>
      </c>
      <c r="C18" s="35"/>
      <c r="D18" s="35"/>
      <c r="E18" s="35"/>
      <c r="F18" s="35"/>
      <c r="G18" s="35"/>
      <c r="I18" s="36" t="s">
        <v>31</v>
      </c>
      <c r="J18" s="36"/>
      <c r="K18" s="36"/>
      <c r="L18" s="36"/>
      <c r="M18" s="36"/>
      <c r="N18" s="36"/>
    </row>
    <row r="19" spans="2:14" ht="39" customHeight="1" thickBot="1" x14ac:dyDescent="0.25">
      <c r="B19" s="15"/>
      <c r="C19" s="20" t="s">
        <v>18</v>
      </c>
      <c r="D19" s="20" t="s">
        <v>20</v>
      </c>
      <c r="E19" s="20" t="s">
        <v>21</v>
      </c>
      <c r="F19" s="20" t="s">
        <v>22</v>
      </c>
      <c r="G19" s="20" t="s">
        <v>19</v>
      </c>
      <c r="I19" s="15"/>
      <c r="J19" s="20" t="s">
        <v>18</v>
      </c>
      <c r="K19" s="20" t="s">
        <v>20</v>
      </c>
      <c r="L19" s="20" t="s">
        <v>21</v>
      </c>
      <c r="M19" s="20" t="s">
        <v>22</v>
      </c>
      <c r="N19" s="20" t="s">
        <v>19</v>
      </c>
    </row>
    <row r="20" spans="2:14" ht="17" thickTop="1" x14ac:dyDescent="0.2">
      <c r="B20" s="14" t="s">
        <v>29</v>
      </c>
      <c r="C20" s="34">
        <v>319.76299999999998</v>
      </c>
      <c r="D20" s="34">
        <v>301.41609999999997</v>
      </c>
      <c r="E20" s="34">
        <v>314.05239999999998</v>
      </c>
      <c r="F20" s="34">
        <v>274.26659999999998</v>
      </c>
      <c r="G20" s="34">
        <v>257.46429999999998</v>
      </c>
      <c r="H20" s="33"/>
      <c r="I20" s="14" t="s">
        <v>29</v>
      </c>
      <c r="J20" s="34">
        <v>138.9331</v>
      </c>
      <c r="K20" s="34">
        <v>137.4727</v>
      </c>
      <c r="L20" s="34">
        <v>132.17590000000001</v>
      </c>
      <c r="M20" s="34">
        <v>133.15459999999999</v>
      </c>
      <c r="N20" s="34">
        <v>120.5167</v>
      </c>
    </row>
    <row r="21" spans="2:14" x14ac:dyDescent="0.2">
      <c r="B21" s="14" t="s">
        <v>8</v>
      </c>
      <c r="C21" s="34">
        <v>32.148400000000002</v>
      </c>
      <c r="D21" s="34">
        <v>30.289100000000001</v>
      </c>
      <c r="E21" s="34">
        <v>31.578600000000002</v>
      </c>
      <c r="F21" s="34">
        <v>27.373000000000001</v>
      </c>
      <c r="G21" s="34">
        <v>25.456499999999998</v>
      </c>
      <c r="H21" s="33"/>
      <c r="I21" s="14" t="s">
        <v>8</v>
      </c>
      <c r="J21" s="34">
        <v>38.933100000000003</v>
      </c>
      <c r="K21" s="34">
        <v>37.472700000000003</v>
      </c>
      <c r="L21" s="34">
        <v>32.175899999999999</v>
      </c>
      <c r="M21" s="34">
        <v>33.154600000000002</v>
      </c>
      <c r="N21" s="34">
        <v>20.5167</v>
      </c>
    </row>
    <row r="22" spans="2:14" x14ac:dyDescent="0.2">
      <c r="B22" s="14" t="s">
        <v>9</v>
      </c>
      <c r="C22" s="34">
        <v>19.230899999999998</v>
      </c>
      <c r="D22" s="34">
        <v>19.2699</v>
      </c>
      <c r="E22" s="34">
        <v>18.5137</v>
      </c>
      <c r="F22" s="34">
        <v>18.2851</v>
      </c>
      <c r="G22" s="34">
        <v>16.0182</v>
      </c>
      <c r="H22" s="33"/>
      <c r="I22" s="14" t="s">
        <v>9</v>
      </c>
      <c r="J22" s="34">
        <v>13.271599999999999</v>
      </c>
      <c r="K22" s="34">
        <v>13.530799999999999</v>
      </c>
      <c r="L22" s="34">
        <v>12.9902</v>
      </c>
      <c r="M22" s="34">
        <v>12.4384</v>
      </c>
      <c r="N22" s="34">
        <v>9.6164000000000005</v>
      </c>
    </row>
    <row r="23" spans="2:14" x14ac:dyDescent="0.2">
      <c r="B23" s="14" t="s">
        <v>10</v>
      </c>
      <c r="C23" s="34">
        <v>-19.399899999999999</v>
      </c>
      <c r="D23" s="34">
        <v>-22.342600000000001</v>
      </c>
      <c r="E23" s="34">
        <v>-27.772500000000001</v>
      </c>
      <c r="F23" s="34">
        <v>-22.961600000000001</v>
      </c>
      <c r="G23" s="34">
        <v>-17.131799999999998</v>
      </c>
      <c r="H23" s="33"/>
      <c r="I23" s="14" t="s">
        <v>10</v>
      </c>
      <c r="J23" s="34">
        <v>-6.8754999999999997</v>
      </c>
      <c r="K23" s="34">
        <v>-6.4333999999999998</v>
      </c>
      <c r="L23" s="34">
        <v>-7.0643000000000002</v>
      </c>
      <c r="M23" s="34">
        <v>-7.0824999999999996</v>
      </c>
      <c r="N23" s="34">
        <v>-6.5774999999999997</v>
      </c>
    </row>
    <row r="24" spans="2:14" x14ac:dyDescent="0.2">
      <c r="B24" s="14" t="s">
        <v>11</v>
      </c>
      <c r="C24" s="34">
        <v>1.6717</v>
      </c>
      <c r="D24" s="34">
        <v>1.5718000000000001</v>
      </c>
      <c r="E24" s="34">
        <v>1.7057</v>
      </c>
      <c r="F24" s="34">
        <v>1.4970000000000001</v>
      </c>
      <c r="G24" s="34">
        <v>1.5891999999999999</v>
      </c>
      <c r="H24" s="33"/>
      <c r="I24" s="14" t="s">
        <v>11</v>
      </c>
      <c r="J24" s="34">
        <v>2.9336000000000002</v>
      </c>
      <c r="K24" s="34">
        <v>2.7694000000000001</v>
      </c>
      <c r="L24" s="34">
        <v>2.4769000000000001</v>
      </c>
      <c r="M24" s="34">
        <v>2.6655000000000002</v>
      </c>
      <c r="N24" s="34">
        <v>2.1335000000000002</v>
      </c>
    </row>
    <row r="25" spans="2:14" x14ac:dyDescent="0.2">
      <c r="B25" s="14" t="s">
        <v>12</v>
      </c>
      <c r="C25" s="34">
        <v>2.6212</v>
      </c>
      <c r="D25" s="34">
        <v>2.5225</v>
      </c>
      <c r="E25" s="34">
        <v>2.7707000000000002</v>
      </c>
      <c r="F25" s="34">
        <v>2.4014000000000002</v>
      </c>
      <c r="G25" s="34">
        <v>2.5722</v>
      </c>
      <c r="H25" s="33"/>
      <c r="I25" s="14" t="s">
        <v>12</v>
      </c>
      <c r="J25" s="34">
        <v>4.7426000000000004</v>
      </c>
      <c r="K25" s="34">
        <v>4.6555999999999997</v>
      </c>
      <c r="L25" s="34">
        <v>4.0343</v>
      </c>
      <c r="M25" s="34">
        <v>4.4790999999999999</v>
      </c>
      <c r="N25" s="34">
        <v>3.4851999999999999</v>
      </c>
    </row>
    <row r="26" spans="2:14" x14ac:dyDescent="0.2">
      <c r="B26" s="14" t="s">
        <v>13</v>
      </c>
      <c r="C26" s="34">
        <v>0.89580000000000004</v>
      </c>
      <c r="D26" s="34">
        <v>0.8841</v>
      </c>
      <c r="E26" s="34">
        <v>0.88219999999999998</v>
      </c>
      <c r="F26" s="34">
        <v>0.89800000000000002</v>
      </c>
      <c r="G26" s="34"/>
      <c r="H26" s="33"/>
      <c r="I26" s="14" t="s">
        <v>13</v>
      </c>
      <c r="J26" s="34">
        <v>0.99580000000000002</v>
      </c>
      <c r="K26" s="34">
        <v>0.98160000000000003</v>
      </c>
      <c r="L26" s="34">
        <v>0.96619999999999995</v>
      </c>
      <c r="M26" s="34">
        <v>0.94650000000000001</v>
      </c>
      <c r="N26" s="34"/>
    </row>
    <row r="27" spans="2:14" x14ac:dyDescent="0.2">
      <c r="B27" s="14" t="s">
        <v>14</v>
      </c>
      <c r="C27" s="34">
        <v>0.12909999999999999</v>
      </c>
      <c r="D27" s="34">
        <v>0.13189999999999999</v>
      </c>
      <c r="E27" s="34">
        <v>0.121</v>
      </c>
      <c r="F27" s="34">
        <v>0.114</v>
      </c>
      <c r="G27" s="34"/>
      <c r="H27" s="33"/>
      <c r="I27" s="14" t="s">
        <v>14</v>
      </c>
      <c r="J27" s="34">
        <v>9.1800000000000007E-2</v>
      </c>
      <c r="K27" s="34">
        <v>9.6799999999999997E-2</v>
      </c>
      <c r="L27" s="34">
        <v>9.0700000000000003E-2</v>
      </c>
      <c r="M27" s="34">
        <v>8.48E-2</v>
      </c>
      <c r="N27" s="34"/>
    </row>
    <row r="28" spans="2:14" x14ac:dyDescent="0.2">
      <c r="B28" s="14" t="s">
        <v>15</v>
      </c>
      <c r="C28" s="34">
        <v>0.51829999999999998</v>
      </c>
      <c r="D28" s="34">
        <v>0.36609999999999998</v>
      </c>
      <c r="E28" s="34">
        <v>0.50560000000000005</v>
      </c>
      <c r="F28" s="34">
        <v>0.16800000000000001</v>
      </c>
      <c r="G28" s="34"/>
      <c r="I28" s="14" t="s">
        <v>15</v>
      </c>
      <c r="J28" s="34">
        <v>2.0042</v>
      </c>
      <c r="K28" s="34">
        <v>1.7487999999999999</v>
      </c>
      <c r="L28" s="34">
        <v>1.2834000000000001</v>
      </c>
      <c r="M28" s="34">
        <v>1.488</v>
      </c>
      <c r="N28" s="34"/>
    </row>
    <row r="29" spans="2:14" x14ac:dyDescent="0.2">
      <c r="B29" s="14"/>
      <c r="C29" s="34"/>
      <c r="D29" s="34"/>
      <c r="E29" s="34"/>
      <c r="F29" s="34"/>
      <c r="G29" s="34"/>
      <c r="I29" s="14"/>
      <c r="J29" s="34"/>
      <c r="K29" s="34"/>
      <c r="L29" s="34"/>
      <c r="M29" s="34"/>
      <c r="N29" s="34"/>
    </row>
    <row r="30" spans="2:14" x14ac:dyDescent="0.2">
      <c r="B30" s="37" t="s">
        <v>34</v>
      </c>
      <c r="C30" s="34"/>
      <c r="D30" s="34"/>
      <c r="E30" s="34"/>
      <c r="F30" s="34"/>
      <c r="G30" s="34"/>
      <c r="I30" s="37" t="s">
        <v>35</v>
      </c>
      <c r="J30" s="34"/>
      <c r="K30" s="34"/>
      <c r="L30" s="34"/>
      <c r="M30" s="34"/>
      <c r="N30" s="34"/>
    </row>
    <row r="31" spans="2:14" x14ac:dyDescent="0.2">
      <c r="B31" s="19"/>
      <c r="C31" s="34"/>
      <c r="D31" s="34"/>
      <c r="E31" s="34"/>
      <c r="F31" s="34"/>
      <c r="G31" s="34"/>
      <c r="I31" s="14"/>
      <c r="J31" s="34"/>
      <c r="K31" s="34"/>
      <c r="L31" s="34"/>
      <c r="M31" s="34"/>
      <c r="N31" s="34"/>
    </row>
    <row r="32" spans="2:14" x14ac:dyDescent="0.2">
      <c r="B32" s="19"/>
      <c r="C32" s="34"/>
      <c r="D32" s="34"/>
      <c r="E32" s="34"/>
      <c r="F32" s="34"/>
      <c r="G32" s="34"/>
      <c r="I32" s="14"/>
      <c r="J32" s="34"/>
      <c r="K32" s="34"/>
      <c r="L32" s="34"/>
      <c r="M32" s="34"/>
      <c r="N32" s="34"/>
    </row>
    <row r="33" spans="2:14" x14ac:dyDescent="0.2">
      <c r="B33" s="19"/>
      <c r="C33" s="34"/>
      <c r="D33" s="34"/>
      <c r="E33" s="34"/>
      <c r="F33" s="34"/>
      <c r="G33" s="34"/>
      <c r="I33" s="14"/>
      <c r="J33" s="34"/>
      <c r="K33" s="34"/>
      <c r="L33" s="34"/>
      <c r="M33" s="34"/>
      <c r="N33" s="34"/>
    </row>
    <row r="34" spans="2:14" x14ac:dyDescent="0.2">
      <c r="B34" s="19"/>
      <c r="C34" s="34"/>
      <c r="D34" s="34"/>
      <c r="E34" s="34"/>
      <c r="F34" s="34"/>
      <c r="G34" s="34"/>
      <c r="I34" s="14"/>
      <c r="J34" s="34"/>
      <c r="K34" s="34"/>
      <c r="L34" s="34"/>
      <c r="M34" s="34"/>
      <c r="N34" s="34"/>
    </row>
    <row r="37" spans="2:14" ht="29" thickBot="1" x14ac:dyDescent="0.25">
      <c r="B37" s="22" t="s">
        <v>25</v>
      </c>
      <c r="C37" s="21" t="s">
        <v>18</v>
      </c>
      <c r="D37" s="21" t="s">
        <v>20</v>
      </c>
      <c r="E37" s="21" t="s">
        <v>21</v>
      </c>
      <c r="F37" s="21" t="s">
        <v>22</v>
      </c>
      <c r="G37" s="21" t="s">
        <v>19</v>
      </c>
    </row>
    <row r="38" spans="2:14" ht="17" thickTop="1" x14ac:dyDescent="0.2">
      <c r="B38" s="14" t="s">
        <v>18</v>
      </c>
      <c r="C38" s="12">
        <v>1</v>
      </c>
      <c r="D38" s="12">
        <v>0.87705200000000005</v>
      </c>
      <c r="E38" s="12">
        <v>0.81367100000000003</v>
      </c>
      <c r="F38" s="12">
        <v>0.75576500000000002</v>
      </c>
      <c r="G38" s="12">
        <v>0.77960600000000002</v>
      </c>
    </row>
    <row r="39" spans="2:14" x14ac:dyDescent="0.2">
      <c r="B39" s="14" t="s">
        <v>20</v>
      </c>
      <c r="C39" s="25">
        <v>0.87705200000000005</v>
      </c>
      <c r="D39" s="12">
        <v>1</v>
      </c>
      <c r="E39" s="12">
        <v>0.89122900000000005</v>
      </c>
      <c r="F39" s="12">
        <v>0.80469299999999999</v>
      </c>
      <c r="G39" s="12">
        <v>0.79859500000000005</v>
      </c>
    </row>
    <row r="40" spans="2:14" x14ac:dyDescent="0.2">
      <c r="B40" s="14" t="s">
        <v>21</v>
      </c>
      <c r="C40" s="25">
        <v>0.81367100000000003</v>
      </c>
      <c r="D40" s="25">
        <v>0.89122900000000005</v>
      </c>
      <c r="E40" s="12">
        <v>1</v>
      </c>
      <c r="F40" s="12">
        <v>0.84242399999999995</v>
      </c>
      <c r="G40" s="12">
        <v>0.805728</v>
      </c>
    </row>
    <row r="41" spans="2:14" x14ac:dyDescent="0.2">
      <c r="B41" s="14" t="s">
        <v>22</v>
      </c>
      <c r="C41" s="27">
        <v>0.75576500000000002</v>
      </c>
      <c r="D41" s="25">
        <v>0.80469299999999999</v>
      </c>
      <c r="E41" s="25">
        <v>0.84242399999999995</v>
      </c>
      <c r="F41" s="12">
        <v>1</v>
      </c>
      <c r="G41" s="12">
        <v>0.81971700000000003</v>
      </c>
    </row>
    <row r="42" spans="2:14" ht="17" thickBot="1" x14ac:dyDescent="0.25">
      <c r="B42" s="23" t="s">
        <v>19</v>
      </c>
      <c r="C42" s="28">
        <v>0.77960600000000002</v>
      </c>
      <c r="D42" s="26">
        <v>0.79859500000000005</v>
      </c>
      <c r="E42" s="26">
        <v>0.805728</v>
      </c>
      <c r="F42" s="26">
        <v>0.81971700000000003</v>
      </c>
      <c r="G42" s="24">
        <v>1</v>
      </c>
    </row>
    <row r="43" spans="2:14" ht="17" thickTop="1" x14ac:dyDescent="0.2">
      <c r="B43" s="14" t="s">
        <v>26</v>
      </c>
      <c r="C43" s="17">
        <v>16.797000000000001</v>
      </c>
      <c r="D43" s="17">
        <v>15.7462</v>
      </c>
      <c r="E43" s="17">
        <v>16.381499999999999</v>
      </c>
      <c r="F43" s="17">
        <v>13.228899999999999</v>
      </c>
      <c r="G43" s="17">
        <v>8.0864999999999991</v>
      </c>
    </row>
    <row r="44" spans="2:14" x14ac:dyDescent="0.2">
      <c r="B44" s="14" t="s">
        <v>11</v>
      </c>
      <c r="C44" s="17">
        <v>0.8427</v>
      </c>
      <c r="D44" s="17">
        <v>0.75190000000000001</v>
      </c>
      <c r="E44" s="17">
        <v>0.78939999999999999</v>
      </c>
      <c r="F44" s="17">
        <v>0.64019999999999999</v>
      </c>
      <c r="G44" s="17">
        <v>0.39779999999999999</v>
      </c>
    </row>
    <row r="45" spans="2:14" x14ac:dyDescent="0.2">
      <c r="B45" s="14" t="s">
        <v>28</v>
      </c>
      <c r="C45" s="17">
        <v>-59.4771</v>
      </c>
      <c r="D45" s="17">
        <v>-53.552599999999998</v>
      </c>
      <c r="E45" s="17">
        <v>-54.8996</v>
      </c>
      <c r="F45" s="17">
        <v>-55.833599999999997</v>
      </c>
      <c r="G45" s="17">
        <v>-58.866799999999998</v>
      </c>
    </row>
    <row r="47" spans="2:14" x14ac:dyDescent="0.2">
      <c r="B47" t="s">
        <v>27</v>
      </c>
    </row>
  </sheetData>
  <mergeCells count="4">
    <mergeCell ref="B3:G3"/>
    <mergeCell ref="I3:N3"/>
    <mergeCell ref="B18:G18"/>
    <mergeCell ref="I18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formicro_278@outlook.com</dc:creator>
  <cp:lastModifiedBy>formicro_278@outlook.com</cp:lastModifiedBy>
  <dcterms:created xsi:type="dcterms:W3CDTF">2024-06-22T16:26:52Z</dcterms:created>
  <dcterms:modified xsi:type="dcterms:W3CDTF">2024-06-25T05:57:26Z</dcterms:modified>
</cp:coreProperties>
</file>