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<sst xmlns="http://schemas.openxmlformats.org/spreadsheetml/2006/main" count="36" uniqueCount="17">
  <si>
    <t>Income Range</t>
  </si>
  <si>
    <t>Spending Pattern</t>
  </si>
  <si>
    <t>Probabilites</t>
  </si>
  <si>
    <t>Low</t>
  </si>
  <si>
    <t xml:space="preserve">TOP 10 % </t>
  </si>
  <si>
    <t>High</t>
  </si>
  <si>
    <t xml:space="preserve">TOP 20 % </t>
  </si>
  <si>
    <t>High &amp; Top 10 %</t>
  </si>
  <si>
    <t>GINI- High</t>
  </si>
  <si>
    <t>High &amp; Top 20 %</t>
  </si>
  <si>
    <t>High &amp; Top 30 %</t>
  </si>
  <si>
    <t>Low &amp; Top 10 %</t>
  </si>
  <si>
    <t>GINI- Low</t>
  </si>
  <si>
    <t>Low &amp; Top 20 %</t>
  </si>
  <si>
    <t xml:space="preserve">TOP 30 % </t>
  </si>
  <si>
    <t>Low &amp; Top 30 %</t>
  </si>
  <si>
    <t>GINI for Income 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</si>
</sst>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0.0"/>
      <color rgb="FF242729"/>
      <name val="Consolas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1" fillId="2" fontId="3" numFmtId="0" xfId="0" applyBorder="1" applyFill="1" applyFont="1"/>
    <xf borderId="1" fillId="3" fontId="3" numFmtId="0" xfId="0" applyBorder="1" applyFill="1" applyFont="1"/>
    <xf borderId="1" fillId="4" fontId="3" numFmtId="0" xfId="0" applyBorder="1" applyFill="1" applyFont="1"/>
    <xf borderId="1" fillId="5" fontId="3" numFmtId="0" xfId="0" applyBorder="1" applyFill="1" applyFont="1"/>
    <xf borderId="1" fillId="6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4.38"/>
    <col customWidth="1" min="3" max="5" width="7.63"/>
    <col customWidth="1" min="6" max="6" width="11.88"/>
    <col customWidth="1" min="7" max="7" width="14.38"/>
    <col customWidth="1" min="8" max="8" width="7.63"/>
    <col customWidth="1" min="9" max="9" width="13.25"/>
    <col customWidth="1" min="10" max="11" width="7.63"/>
    <col customWidth="1" min="12" max="12" width="18.38"/>
    <col customWidth="1" min="13" max="26" width="7.63"/>
  </cols>
  <sheetData>
    <row r="1">
      <c r="A1" s="1" t="s">
        <v>0</v>
      </c>
      <c r="B1" s="1" t="s">
        <v>1</v>
      </c>
      <c r="F1" s="1" t="s">
        <v>0</v>
      </c>
      <c r="G1" s="1" t="s">
        <v>1</v>
      </c>
      <c r="I1" s="1" t="s">
        <v>2</v>
      </c>
    </row>
    <row r="2">
      <c r="A2" s="2" t="str">
        <f t="shared" ref="A2:A11" si="1">INDEX({"Low","High"},RANDBETWEEN(1,2))</f>
        <v>Low</v>
      </c>
      <c r="B2" s="2" t="str">
        <f t="shared" ref="B2:B11" si="2">INDEX({"TOP 10 % ","TOP 20 % ","TOP 30 % "},RANDBETWEEN(1,3))</f>
        <v>TOP 10 % </v>
      </c>
      <c r="F2" s="3" t="s">
        <v>3</v>
      </c>
      <c r="G2" s="3" t="s">
        <v>4</v>
      </c>
      <c r="I2" s="1" t="s">
        <v>5</v>
      </c>
      <c r="J2" s="1">
        <f>7/10</f>
        <v>0.7</v>
      </c>
    </row>
    <row r="3">
      <c r="A3" s="2" t="str">
        <f t="shared" si="1"/>
        <v>Low</v>
      </c>
      <c r="B3" s="2" t="str">
        <f t="shared" si="2"/>
        <v>TOP 20 % </v>
      </c>
      <c r="F3" s="4" t="s">
        <v>5</v>
      </c>
      <c r="G3" s="4" t="s">
        <v>4</v>
      </c>
      <c r="I3" s="1" t="s">
        <v>3</v>
      </c>
      <c r="J3" s="1">
        <f>3/10</f>
        <v>0.3</v>
      </c>
    </row>
    <row r="4">
      <c r="A4" s="2" t="str">
        <f t="shared" si="1"/>
        <v>High</v>
      </c>
      <c r="B4" s="2" t="str">
        <f t="shared" si="2"/>
        <v>TOP 10 % </v>
      </c>
      <c r="F4" s="5" t="s">
        <v>5</v>
      </c>
      <c r="G4" s="5" t="s">
        <v>6</v>
      </c>
    </row>
    <row r="5">
      <c r="A5" s="2" t="str">
        <f t="shared" si="1"/>
        <v>Low</v>
      </c>
      <c r="B5" s="2" t="str">
        <f t="shared" si="2"/>
        <v>TOP 10 % </v>
      </c>
      <c r="F5" s="5" t="s">
        <v>5</v>
      </c>
      <c r="G5" s="5" t="s">
        <v>6</v>
      </c>
      <c r="I5" s="4" t="s">
        <v>7</v>
      </c>
      <c r="J5" s="1">
        <f>2/7</f>
        <v>0.2857142857</v>
      </c>
      <c r="L5" s="1" t="s">
        <v>8</v>
      </c>
      <c r="M5" s="1">
        <f>1-((POWER(J5,2)+POWER(J6,2)+(POWER(J7,2))))</f>
        <v>0.5714285714</v>
      </c>
    </row>
    <row r="6">
      <c r="A6" s="2" t="str">
        <f t="shared" si="1"/>
        <v>High</v>
      </c>
      <c r="B6" s="2" t="str">
        <f t="shared" si="2"/>
        <v>TOP 30 % </v>
      </c>
      <c r="F6" s="3" t="s">
        <v>3</v>
      </c>
      <c r="G6" s="3" t="s">
        <v>4</v>
      </c>
      <c r="I6" s="5" t="s">
        <v>9</v>
      </c>
      <c r="J6" s="1">
        <f>4/7</f>
        <v>0.5714285714</v>
      </c>
      <c r="O6" s="1">
        <f>((M5-M9)/M9)*100</f>
        <v>28.57142857</v>
      </c>
    </row>
    <row r="7">
      <c r="A7" s="2" t="str">
        <f t="shared" si="1"/>
        <v>High</v>
      </c>
      <c r="B7" s="2" t="str">
        <f t="shared" si="2"/>
        <v>TOP 10 % </v>
      </c>
      <c r="F7" s="4" t="s">
        <v>5</v>
      </c>
      <c r="G7" s="4" t="s">
        <v>4</v>
      </c>
      <c r="I7" s="6" t="s">
        <v>10</v>
      </c>
      <c r="J7" s="1">
        <f>1/7</f>
        <v>0.1428571429</v>
      </c>
    </row>
    <row r="8">
      <c r="A8" s="2" t="str">
        <f t="shared" si="1"/>
        <v>High</v>
      </c>
      <c r="B8" s="2" t="str">
        <f t="shared" si="2"/>
        <v>TOP 30 % </v>
      </c>
      <c r="F8" s="5" t="s">
        <v>5</v>
      </c>
      <c r="G8" s="5" t="s">
        <v>6</v>
      </c>
    </row>
    <row r="9">
      <c r="A9" s="2" t="str">
        <f t="shared" si="1"/>
        <v>Low</v>
      </c>
      <c r="B9" s="2" t="str">
        <f t="shared" si="2"/>
        <v>TOP 30 % </v>
      </c>
      <c r="F9" s="7" t="s">
        <v>3</v>
      </c>
      <c r="G9" s="7" t="s">
        <v>6</v>
      </c>
      <c r="I9" s="3" t="s">
        <v>11</v>
      </c>
      <c r="J9" s="1">
        <f>2/3</f>
        <v>0.6666666667</v>
      </c>
      <c r="L9" s="1" t="s">
        <v>12</v>
      </c>
      <c r="M9" s="1">
        <f>1-((POWER(J9,2)+POWER(J10,2)+(POWER(J11,2))))</f>
        <v>0.4444444444</v>
      </c>
    </row>
    <row r="10">
      <c r="A10" s="2" t="str">
        <f t="shared" si="1"/>
        <v>High</v>
      </c>
      <c r="B10" s="2" t="str">
        <f t="shared" si="2"/>
        <v>TOP 30 % </v>
      </c>
      <c r="F10" s="5" t="s">
        <v>5</v>
      </c>
      <c r="G10" s="5" t="s">
        <v>6</v>
      </c>
      <c r="I10" s="7" t="s">
        <v>13</v>
      </c>
      <c r="J10" s="1">
        <f>1/3</f>
        <v>0.3333333333</v>
      </c>
    </row>
    <row r="11">
      <c r="A11" s="2" t="str">
        <f t="shared" si="1"/>
        <v>High</v>
      </c>
      <c r="B11" s="2" t="str">
        <f t="shared" si="2"/>
        <v>TOP 30 % </v>
      </c>
      <c r="F11" s="6" t="s">
        <v>5</v>
      </c>
      <c r="G11" s="6" t="s">
        <v>14</v>
      </c>
      <c r="I11" s="1" t="s">
        <v>15</v>
      </c>
      <c r="J11" s="1">
        <f>0</f>
        <v>0</v>
      </c>
    </row>
    <row r="13">
      <c r="L13" s="1" t="s">
        <v>16</v>
      </c>
      <c r="M13" s="1">
        <f>(J2*M5)+(J3*M9)</f>
        <v>0.5333333333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