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kitaghimire/Desktop/Data Analysis Excel/"/>
    </mc:Choice>
  </mc:AlternateContent>
  <xr:revisionPtr revIDLastSave="0" documentId="13_ncr:1_{FF9EF015-BE83-5747-BC62-88141B596C11}" xr6:coauthVersionLast="47" xr6:coauthVersionMax="47" xr10:uidLastSave="{00000000-0000-0000-0000-000000000000}"/>
  <bookViews>
    <workbookView xWindow="0" yWindow="740" windowWidth="29400" windowHeight="18380" activeTab="2" xr2:uid="{EDE88B8A-3556-D14F-9CDF-E05E74E4C02A}"/>
  </bookViews>
  <sheets>
    <sheet name="Scenario Summary" sheetId="2" r:id="rId1"/>
    <sheet name="Scenario Summary 2" sheetId="3" r:id="rId2"/>
    <sheet name="Profit_Model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12" i="1"/>
  <c r="B11" i="1"/>
  <c r="B10" i="1"/>
  <c r="B13" i="1" l="1"/>
</calcChain>
</file>

<file path=xl/sharedStrings.xml><?xml version="1.0" encoding="utf-8"?>
<sst xmlns="http://schemas.openxmlformats.org/spreadsheetml/2006/main" count="39" uniqueCount="26">
  <si>
    <t>Product Launch Profitability Model</t>
  </si>
  <si>
    <t>INPUTS</t>
  </si>
  <si>
    <t>Selling Price per Unit</t>
  </si>
  <si>
    <t>Cost per Unit</t>
  </si>
  <si>
    <t>Expected Units Sold</t>
  </si>
  <si>
    <t>Marketing Budget</t>
  </si>
  <si>
    <t>CALCULATIONS (OUTPUTS)</t>
  </si>
  <si>
    <t>Total Revenue</t>
  </si>
  <si>
    <t>Total Variable Costs</t>
  </si>
  <si>
    <t>Total Fixed Costs</t>
  </si>
  <si>
    <t>TOTAL PROFIT / LOSS</t>
  </si>
  <si>
    <t>$B$5</t>
  </si>
  <si>
    <t>$B$6</t>
  </si>
  <si>
    <t>$B$7</t>
  </si>
  <si>
    <t>$B$13</t>
  </si>
  <si>
    <t>Worst Case</t>
  </si>
  <si>
    <t>Created by Ankita Ghimire on 30/9/2025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</si>
  <si>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</si>
  <si>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</si>
  <si>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</si>
  <si>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</si>
  <si>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</si>
  <si>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</si>
  <si>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</si>
  <si>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Best Case</t>
  </si>
  <si>
    <t>Created by Ankita Ghimire on 30/9/2025
Modified by Ankita Ghimire on 30/9/2025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</si>
</sst>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&quot;$&quot;#,##0.00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14"/>
      <color theme="1"/>
      <name val="Aptos Narrow (Body)"/>
    </font>
    <font>
      <sz val="14"/>
      <color theme="1"/>
      <name val="Aptos Narrow"/>
      <family val="2"/>
      <scheme val="minor"/>
    </font>
    <font>
      <b/>
      <sz val="14"/>
      <color indexed="9"/>
      <name val="Aptos Narrow"/>
      <family val="2"/>
      <scheme val="minor"/>
    </font>
    <font>
      <b/>
      <sz val="12"/>
      <color indexed="8"/>
      <name val="Aptos Narrow"/>
      <family val="2"/>
      <scheme val="minor"/>
    </font>
    <font>
      <b/>
      <sz val="12"/>
      <color indexed="18"/>
      <name val="Aptos Narrow"/>
      <family val="2"/>
      <scheme val="minor"/>
    </font>
    <font>
      <sz val="11"/>
      <color indexed="9"/>
      <name val="Aptos Narrow"/>
      <family val="2"/>
      <scheme val="minor"/>
    </font>
    <font>
      <sz val="8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FFC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70" fontId="5" fillId="2" borderId="0" xfId="0" applyNumberFormat="1" applyFont="1" applyFill="1"/>
    <xf numFmtId="43" fontId="5" fillId="2" borderId="0" xfId="1" applyFont="1" applyFill="1"/>
    <xf numFmtId="0" fontId="0" fillId="3" borderId="0" xfId="0" applyFill="1"/>
    <xf numFmtId="170" fontId="0" fillId="3" borderId="0" xfId="0" applyNumberFormat="1" applyFill="1"/>
    <xf numFmtId="0" fontId="0" fillId="4" borderId="0" xfId="0" applyFill="1"/>
    <xf numFmtId="0" fontId="0" fillId="0" borderId="0" xfId="0" applyFill="1" applyBorder="1" applyAlignment="1"/>
    <xf numFmtId="170" fontId="0" fillId="0" borderId="0" xfId="0" applyNumberFormat="1" applyFill="1" applyBorder="1" applyAlignment="1"/>
    <xf numFmtId="43" fontId="0" fillId="0" borderId="0" xfId="0" applyNumberFormat="1" applyFill="1" applyBorder="1" applyAlignment="1"/>
    <xf numFmtId="170" fontId="0" fillId="0" borderId="2" xfId="0" applyNumberFormat="1" applyFill="1" applyBorder="1" applyAlignment="1"/>
    <xf numFmtId="0" fontId="6" fillId="5" borderId="3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7" fillId="6" borderId="0" xfId="0" applyFont="1" applyFill="1" applyBorder="1" applyAlignment="1">
      <alignment horizontal="left"/>
    </xf>
    <xf numFmtId="0" fontId="8" fillId="6" borderId="4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right"/>
    </xf>
    <xf numFmtId="0" fontId="9" fillId="5" borderId="3" xfId="0" applyFont="1" applyFill="1" applyBorder="1" applyAlignment="1">
      <alignment horizontal="right"/>
    </xf>
    <xf numFmtId="170" fontId="0" fillId="7" borderId="0" xfId="0" applyNumberFormat="1" applyFill="1" applyBorder="1" applyAlignment="1"/>
    <xf numFmtId="43" fontId="0" fillId="7" borderId="0" xfId="0" applyNumberFormat="1" applyFill="1" applyBorder="1" applyAlignment="1"/>
    <xf numFmtId="0" fontId="10" fillId="0" borderId="0" xfId="0" applyFont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CFF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DC3E9-18BA-E448-836B-4DA5487716F9}">
  <sheetPr>
    <outlinePr summaryBelow="0"/>
  </sheetPr>
  <dimension ref="B1:E13"/>
  <sheetViews>
    <sheetView showGridLines="0" workbookViewId="0">
      <selection activeCell="G30" sqref="G30"/>
    </sheetView>
  </sheetViews>
  <sheetFormatPr baseColWidth="10" defaultRowHeight="16" outlineLevelRow="1" outlineLevelCol="1" x14ac:dyDescent="0.2"/>
  <cols>
    <col min="3" max="3" width="6.33203125" bestFit="1" customWidth="1"/>
    <col min="4" max="5" width="12.5" bestFit="1" customWidth="1" outlineLevel="1"/>
  </cols>
  <sheetData>
    <row r="1" spans="2:5" ht="17" thickBot="1" x14ac:dyDescent="0.25"/>
    <row r="2" spans="2:5" ht="19" x14ac:dyDescent="0.25">
      <c r="B2" s="16" t="s">
        <v>17</v>
      </c>
      <c r="C2" s="16"/>
      <c r="D2" s="21"/>
      <c r="E2" s="21"/>
    </row>
    <row r="3" spans="2:5" ht="19" collapsed="1" x14ac:dyDescent="0.25">
      <c r="B3" s="15"/>
      <c r="C3" s="15"/>
      <c r="D3" s="22" t="s">
        <v>19</v>
      </c>
      <c r="E3" s="22" t="s">
        <v>15</v>
      </c>
    </row>
    <row r="4" spans="2:5" ht="24" hidden="1" outlineLevel="1" x14ac:dyDescent="0.2">
      <c r="B4" s="18"/>
      <c r="C4" s="18"/>
      <c r="D4" s="11"/>
      <c r="E4" s="25" t="s">
        <v>16</v>
      </c>
    </row>
    <row r="5" spans="2:5" x14ac:dyDescent="0.2">
      <c r="B5" s="19" t="s">
        <v>18</v>
      </c>
      <c r="C5" s="19"/>
      <c r="D5" s="17"/>
      <c r="E5" s="17"/>
    </row>
    <row r="6" spans="2:5" outlineLevel="1" x14ac:dyDescent="0.2">
      <c r="B6" s="18"/>
      <c r="C6" s="18" t="s">
        <v>11</v>
      </c>
      <c r="D6" s="12">
        <v>75</v>
      </c>
      <c r="E6" s="23">
        <v>85</v>
      </c>
    </row>
    <row r="7" spans="2:5" outlineLevel="1" x14ac:dyDescent="0.2">
      <c r="B7" s="18"/>
      <c r="C7" s="18" t="s">
        <v>12</v>
      </c>
      <c r="D7" s="13">
        <v>2500</v>
      </c>
      <c r="E7" s="24">
        <v>1500</v>
      </c>
    </row>
    <row r="8" spans="2:5" outlineLevel="1" x14ac:dyDescent="0.2">
      <c r="B8" s="18"/>
      <c r="C8" s="18" t="s">
        <v>13</v>
      </c>
      <c r="D8" s="12">
        <v>50000</v>
      </c>
      <c r="E8" s="23">
        <v>60000</v>
      </c>
    </row>
    <row r="9" spans="2:5" x14ac:dyDescent="0.2">
      <c r="B9" s="19" t="s">
        <v>20</v>
      </c>
      <c r="C9" s="19"/>
      <c r="D9" s="17"/>
      <c r="E9" s="17"/>
    </row>
    <row r="10" spans="2:5" ht="17" outlineLevel="1" thickBot="1" x14ac:dyDescent="0.25">
      <c r="B10" s="20"/>
      <c r="C10" s="20" t="s">
        <v>14</v>
      </c>
      <c r="D10" s="14">
        <v>260000</v>
      </c>
      <c r="E10" s="14">
        <v>111000</v>
      </c>
    </row>
    <row r="11" spans="2:5" x14ac:dyDescent="0.2">
      <c r="B11" t="s">
        <v>21</v>
      </c>
    </row>
    <row r="12" spans="2:5" x14ac:dyDescent="0.2">
      <c r="B12" t="s">
        <v>22</v>
      </c>
    </row>
    <row r="13" spans="2:5" x14ac:dyDescent="0.2">
      <c r="B13" t="s">
        <v>23</v>
      </c>
    </row>
  </sheetData>
  <scenarios current="0">
    <scenario name="Best Case" locked="1" count="3" user="Ankita Ghimire" comment="Created by Ankita Ghimire on 30/9/2025">
      <inputCells r="D6" val="70" numFmtId="170"/>
      <inputCells r="D7" val="4000" numFmtId="43"/>
      <inputCells r="D8" val="45000" numFmtId="170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FD18-0667-B343-A78E-B0136A177C7D}">
  <sheetPr>
    <outlinePr summaryBelow="0"/>
  </sheetPr>
  <dimension ref="B1:F13"/>
  <sheetViews>
    <sheetView showGridLines="0" workbookViewId="0">
      <selection activeCell="H14" sqref="H14"/>
    </sheetView>
  </sheetViews>
  <sheetFormatPr baseColWidth="10" defaultRowHeight="16" outlineLevelRow="1" outlineLevelCol="1" x14ac:dyDescent="0.2"/>
  <cols>
    <col min="3" max="3" width="6.33203125" bestFit="1" customWidth="1"/>
    <col min="4" max="6" width="12.5" bestFit="1" customWidth="1" outlineLevel="1"/>
  </cols>
  <sheetData>
    <row r="1" spans="2:6" ht="17" thickBot="1" x14ac:dyDescent="0.25"/>
    <row r="2" spans="2:6" ht="19" x14ac:dyDescent="0.25">
      <c r="B2" s="16" t="s">
        <v>17</v>
      </c>
      <c r="C2" s="16"/>
      <c r="D2" s="21"/>
      <c r="E2" s="21"/>
      <c r="F2" s="21"/>
    </row>
    <row r="3" spans="2:6" ht="19" collapsed="1" x14ac:dyDescent="0.25">
      <c r="B3" s="15"/>
      <c r="C3" s="15"/>
      <c r="D3" s="22" t="s">
        <v>19</v>
      </c>
      <c r="E3" s="22" t="s">
        <v>15</v>
      </c>
      <c r="F3" s="22" t="s">
        <v>24</v>
      </c>
    </row>
    <row r="4" spans="2:6" ht="48" hidden="1" outlineLevel="1" x14ac:dyDescent="0.2">
      <c r="B4" s="18"/>
      <c r="C4" s="18"/>
      <c r="D4" s="11"/>
      <c r="E4" s="25" t="s">
        <v>16</v>
      </c>
      <c r="F4" s="25" t="s">
        <v>25</v>
      </c>
    </row>
    <row r="5" spans="2:6" x14ac:dyDescent="0.2">
      <c r="B5" s="19" t="s">
        <v>18</v>
      </c>
      <c r="C5" s="19"/>
      <c r="D5" s="17"/>
      <c r="E5" s="17"/>
      <c r="F5" s="17"/>
    </row>
    <row r="6" spans="2:6" outlineLevel="1" x14ac:dyDescent="0.2">
      <c r="B6" s="18"/>
      <c r="C6" s="18" t="s">
        <v>11</v>
      </c>
      <c r="D6" s="12">
        <v>75</v>
      </c>
      <c r="E6" s="23">
        <v>85</v>
      </c>
      <c r="F6" s="23">
        <v>70</v>
      </c>
    </row>
    <row r="7" spans="2:6" outlineLevel="1" x14ac:dyDescent="0.2">
      <c r="B7" s="18"/>
      <c r="C7" s="18" t="s">
        <v>12</v>
      </c>
      <c r="D7" s="13">
        <v>2500</v>
      </c>
      <c r="E7" s="24">
        <v>1500</v>
      </c>
      <c r="F7" s="24">
        <v>4000</v>
      </c>
    </row>
    <row r="8" spans="2:6" outlineLevel="1" x14ac:dyDescent="0.2">
      <c r="B8" s="18"/>
      <c r="C8" s="18" t="s">
        <v>13</v>
      </c>
      <c r="D8" s="12">
        <v>50000</v>
      </c>
      <c r="E8" s="23">
        <v>60000</v>
      </c>
      <c r="F8" s="23">
        <v>45000</v>
      </c>
    </row>
    <row r="9" spans="2:6" x14ac:dyDescent="0.2">
      <c r="B9" s="19" t="s">
        <v>20</v>
      </c>
      <c r="C9" s="19"/>
      <c r="D9" s="17"/>
      <c r="E9" s="17"/>
      <c r="F9" s="17"/>
    </row>
    <row r="10" spans="2:6" ht="17" outlineLevel="1" thickBot="1" x14ac:dyDescent="0.25">
      <c r="B10" s="20"/>
      <c r="C10" s="20" t="s">
        <v>14</v>
      </c>
      <c r="D10" s="14">
        <v>260000</v>
      </c>
      <c r="E10" s="14">
        <v>111000</v>
      </c>
      <c r="F10" s="14">
        <v>471000</v>
      </c>
    </row>
    <row r="11" spans="2:6" x14ac:dyDescent="0.2">
      <c r="B11" t="s">
        <v>21</v>
      </c>
    </row>
    <row r="12" spans="2:6" x14ac:dyDescent="0.2">
      <c r="B12" t="s">
        <v>22</v>
      </c>
    </row>
    <row r="13" spans="2:6" x14ac:dyDescent="0.2">
      <c r="B1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4C6A-D2E9-6245-9FA0-D13D5AFE9892}">
  <dimension ref="A1:D13"/>
  <sheetViews>
    <sheetView tabSelected="1" workbookViewId="0">
      <selection activeCell="E10" sqref="E10"/>
    </sheetView>
  </sheetViews>
  <sheetFormatPr baseColWidth="10" defaultRowHeight="16" x14ac:dyDescent="0.2"/>
  <cols>
    <col min="1" max="1" width="39" customWidth="1"/>
    <col min="2" max="2" width="19" customWidth="1"/>
  </cols>
  <sheetData>
    <row r="1" spans="1:4" ht="22" x14ac:dyDescent="0.3">
      <c r="A1" s="2" t="s">
        <v>0</v>
      </c>
      <c r="B1" s="3"/>
    </row>
    <row r="3" spans="1:4" ht="19" x14ac:dyDescent="0.25">
      <c r="A3" s="4" t="s">
        <v>1</v>
      </c>
    </row>
    <row r="4" spans="1:4" ht="19" x14ac:dyDescent="0.25">
      <c r="A4" s="1" t="s">
        <v>2</v>
      </c>
      <c r="B4" s="6">
        <v>199</v>
      </c>
    </row>
    <row r="5" spans="1:4" ht="19" x14ac:dyDescent="0.25">
      <c r="A5" s="1" t="s">
        <v>3</v>
      </c>
      <c r="B5" s="6">
        <v>75</v>
      </c>
    </row>
    <row r="6" spans="1:4" ht="19" x14ac:dyDescent="0.25">
      <c r="A6" s="1" t="s">
        <v>4</v>
      </c>
      <c r="B6" s="7">
        <f>6000-(15*B4)</f>
        <v>3015</v>
      </c>
    </row>
    <row r="7" spans="1:4" ht="19" x14ac:dyDescent="0.25">
      <c r="A7" s="1" t="s">
        <v>5</v>
      </c>
      <c r="B7" s="6">
        <v>50000</v>
      </c>
    </row>
    <row r="8" spans="1:4" ht="19" x14ac:dyDescent="0.25">
      <c r="B8" s="5"/>
      <c r="D8" s="10"/>
    </row>
    <row r="9" spans="1:4" ht="19" x14ac:dyDescent="0.25">
      <c r="A9" s="1" t="s">
        <v>6</v>
      </c>
    </row>
    <row r="10" spans="1:4" ht="19" x14ac:dyDescent="0.25">
      <c r="A10" s="1" t="s">
        <v>7</v>
      </c>
      <c r="B10" s="8">
        <f>B4*B6</f>
        <v>599985</v>
      </c>
    </row>
    <row r="11" spans="1:4" ht="19" x14ac:dyDescent="0.25">
      <c r="A11" s="1" t="s">
        <v>8</v>
      </c>
      <c r="B11" s="8">
        <f>B5*B6</f>
        <v>226125</v>
      </c>
    </row>
    <row r="12" spans="1:4" ht="19" x14ac:dyDescent="0.25">
      <c r="A12" s="1" t="s">
        <v>9</v>
      </c>
      <c r="B12" s="9">
        <f>B7</f>
        <v>50000</v>
      </c>
    </row>
    <row r="13" spans="1:4" ht="19" x14ac:dyDescent="0.25">
      <c r="A13" s="1" t="s">
        <v>10</v>
      </c>
      <c r="B13" s="9">
        <f>B10-B11-B12</f>
        <v>323860</v>
      </c>
    </row>
  </sheetData>
  <scenarios current="1" show="1" sqref="B13">
    <scenario name="Worst Case" locked="1" count="3" user="Ankita Ghimire" comment="Created by Ankita Ghimire on 30/9/2025">
      <inputCells r="B5" val="85" numFmtId="170"/>
      <inputCells r="B6" val="1500" numFmtId="43"/>
      <inputCells r="B7" val="60000" numFmtId="170"/>
    </scenario>
    <scenario name="Best Case" locked="1" count="3" user="Ankita Ghimire" comment="Created by Ankita Ghimire on 30/9/2025_x000a_Modified by Ankita Ghimire on 30/9/2025">
      <inputCells r="B5" val="70" numFmtId="170"/>
      <inputCells r="B6" val="4000" numFmtId="43"/>
      <inputCells r="B7" val="45000" numFmtId="17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Summary</vt:lpstr>
      <vt:lpstr>Scenario Summary 2</vt:lpstr>
      <vt:lpstr>Profit_Model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Ghimire</dc:creator>
  <cp:lastModifiedBy>Ankita Ghimire</cp:lastModifiedBy>
  <dcterms:created xsi:type="dcterms:W3CDTF">2025-09-26T04:30:56Z</dcterms:created>
  <dcterms:modified xsi:type="dcterms:W3CDTF">2025-10-05T03:00:36Z</dcterms:modified>
</cp:coreProperties>
</file>