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kitaghimire/Desktop/Data Analysis Excel/"/>
    </mc:Choice>
  </mc:AlternateContent>
  <xr:revisionPtr revIDLastSave="0" documentId="13_ncr:1_{14E3F8FA-415A-7A42-8E5F-321E94D4B540}" xr6:coauthVersionLast="47" xr6:coauthVersionMax="47" xr10:uidLastSave="{00000000-0000-0000-0000-000000000000}"/>
  <bookViews>
    <workbookView xWindow="0" yWindow="740" windowWidth="29400" windowHeight="18380" xr2:uid="{7FB313ED-D385-C745-A7A7-E87071A45EE5}"/>
  </bookViews>
  <sheets>
    <sheet name="Orders" sheetId="1" r:id="rId1"/>
    <sheet name="Customers" sheetId="2" r:id="rId2"/>
    <sheet name="Products" sheetId="3" r:id="rId3"/>
    <sheet name="Master_Repor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4" l="1"/>
  <c r="J3" i="4"/>
  <c r="J4" i="4"/>
  <c r="J5" i="4"/>
  <c r="I2" i="4"/>
  <c r="I3" i="4"/>
  <c r="I4" i="4"/>
  <c r="I5" i="4"/>
  <c r="G2" i="4"/>
  <c r="G3" i="4"/>
  <c r="G4" i="4"/>
  <c r="G5" i="4"/>
  <c r="H2" i="4"/>
  <c r="H3" i="4"/>
  <c r="H4" i="4"/>
  <c r="H5" i="4"/>
  <c r="F2" i="4"/>
  <c r="F3" i="4"/>
  <c r="F4" i="4"/>
  <c r="F5" i="4"/>
</calcChain>
</file>

<file path=xl/sharedStrings.xml><?xml version="1.0" encoding="utf-8"?>
<sst xmlns="http://schemas.openxmlformats.org/spreadsheetml/2006/main" count="52" uniqueCount="25">
  <si>
    <t>OrderID</t>
  </si>
  <si>
    <t>OrderDate</t>
  </si>
  <si>
    <t>CustomerID</t>
  </si>
  <si>
    <t>ProductID</t>
  </si>
  <si>
    <t>Quantity</t>
  </si>
  <si>
    <t>C-002</t>
  </si>
  <si>
    <t>C-001</t>
  </si>
  <si>
    <t>C-003</t>
  </si>
  <si>
    <t>P-003</t>
  </si>
  <si>
    <t>P-001</t>
  </si>
  <si>
    <t>P-002</t>
  </si>
  <si>
    <t>CustomerName</t>
  </si>
  <si>
    <t>Sachita Ghimire</t>
  </si>
  <si>
    <t>Aashamsha Parajuli</t>
  </si>
  <si>
    <t>Azita Ghimire</t>
  </si>
  <si>
    <t>Country</t>
  </si>
  <si>
    <t>USA</t>
  </si>
  <si>
    <t>Canada</t>
  </si>
  <si>
    <t>UK</t>
  </si>
  <si>
    <t>ProductName</t>
  </si>
  <si>
    <t>UnitPrice</t>
  </si>
  <si>
    <t>Laptop</t>
  </si>
  <si>
    <t>Mouse</t>
  </si>
  <si>
    <t>Keyboard</t>
  </si>
  <si>
    <t>TotalSale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</si>
</sst>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0" fontId="0" fillId="3" borderId="1" xfId="0" applyFont="1" applyFill="1" applyBorder="1"/>
    <xf numFmtId="0" fontId="0" fillId="0" borderId="1" xfId="0" applyFont="1" applyBorder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/yyyy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610F41-B984-4F42-B0E5-303FB814F8FD}" name="tblOrders" displayName="tblOrders" ref="A1:E5" totalsRowShown="0">
  <autoFilter ref="A1:E5" xr:uid="{38610F41-B984-4F42-B0E5-303FB814F8FD}"/>
  <tableColumns count="5">
    <tableColumn id="1" xr3:uid="{9030082A-5E29-B640-A055-43367498584F}" name="OrderID"/>
    <tableColumn id="2" xr3:uid="{34D59BDB-DB52-804D-A76A-B32CDEF2276A}" name="OrderDate" dataDxfId="6"/>
    <tableColumn id="3" xr3:uid="{FDC65E22-5FE4-6743-BE07-A464304DC0B6}" name="CustomerID"/>
    <tableColumn id="4" xr3:uid="{21D7213A-6E95-DC43-B39D-D290CCAE8C01}" name="ProductID"/>
    <tableColumn id="5" xr3:uid="{7C24DA45-D83B-F44F-AD5F-A9BE193442A2}" name="Quantit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D11DF4-F10D-6F4B-B1B7-08FD505FED77}" name="tblCustomers" displayName="tblCustomers" ref="A1:C4" totalsRowShown="0">
  <autoFilter ref="A1:C4" xr:uid="{E4D11DF4-F10D-6F4B-B1B7-08FD505FED77}"/>
  <tableColumns count="3">
    <tableColumn id="1" xr3:uid="{91947452-2178-8041-A99B-008FB1FDF727}" name="CustomerID"/>
    <tableColumn id="2" xr3:uid="{02A3B79E-58E9-A544-BCF8-86F9B261E184}" name="CustomerName"/>
    <tableColumn id="3" xr3:uid="{BA33311F-9BBC-A04A-B656-F01C8C0428F3}" name="Countr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8E7679E-301F-7041-96AE-C2E8316338B0}" name="tblProducts" displayName="tblProducts" ref="A1:C4" totalsRowShown="0">
  <autoFilter ref="A1:C4" xr:uid="{C8E7679E-301F-7041-96AE-C2E8316338B0}"/>
  <tableColumns count="3">
    <tableColumn id="1" xr3:uid="{327FCE88-1683-984A-9CF8-7FBDEE0A9DA0}" name="ProductID"/>
    <tableColumn id="2" xr3:uid="{45AE4DF1-8D85-4F49-906F-23E123CF1885}" name="ProductName"/>
    <tableColumn id="3" xr3:uid="{AD9E1EF9-A7C3-3949-A498-FD0A1E9B96B4}" name="UnitPric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133D479-5373-D44A-9FEF-BD0CFB53908D}" name="tblOrders5" displayName="tblOrders5" ref="A1:J5" totalsRowShown="0">
  <autoFilter ref="A1:J5" xr:uid="{6133D479-5373-D44A-9FEF-BD0CFB53908D}"/>
  <tableColumns count="10">
    <tableColumn id="1" xr3:uid="{7DF0D1CA-DB25-4D4A-9A4B-E0DE514E984D}" name="OrderID"/>
    <tableColumn id="2" xr3:uid="{7539D753-9ABF-E14C-90DF-1B44D6F714B2}" name="OrderDate" dataDxfId="5"/>
    <tableColumn id="3" xr3:uid="{37EDB45F-E3F0-D84D-A640-AE3697C93F4E}" name="CustomerID"/>
    <tableColumn id="4" xr3:uid="{0AC61DC6-3D50-D04E-9BAF-8E598EFF9026}" name="ProductID"/>
    <tableColumn id="5" xr3:uid="{4C423360-04D4-844F-80C0-2E9F797DDD49}" name="Quantity"/>
    <tableColumn id="6" xr3:uid="{B6747A5A-D760-434F-B7E4-99916539996B}" name="CustomerName" dataDxfId="4">
      <calculatedColumnFormula>_xlfn.XLOOKUP(tblOrders5[[#This Row],[CustomerID]], tblCustomers[CustomerID], tblCustomers[CustomerName], "Not Found")</calculatedColumnFormula>
    </tableColumn>
    <tableColumn id="7" xr3:uid="{D628DD30-ECFA-F24A-B71E-80F3DFDF154B}" name="Country" dataDxfId="2">
      <calculatedColumnFormula>VLOOKUP(tblOrders5[[#This Row],[CustomerID]], tblCustomers[], 3, FALSE)</calculatedColumnFormula>
    </tableColumn>
    <tableColumn id="8" xr3:uid="{38F85F8B-914F-7E49-AD05-92D3DADA1BE9}" name="ProductName" dataDxfId="3">
      <calculatedColumnFormula>_xlfn.XLOOKUP(tblOrders5[[#This Row],[ProductID]], tblProducts[ProductID], tblProducts[ProductName], "Not Found")</calculatedColumnFormula>
    </tableColumn>
    <tableColumn id="9" xr3:uid="{EE523791-60B3-2241-8DF2-0AFCDB76E83D}" name="UnitPrice" dataDxfId="1">
      <calculatedColumnFormula>INDEX(tblProducts[UnitPrice], MATCH(tblOrders5[[#This Row],[ProductID]], tblProducts[ProductID], 0))</calculatedColumnFormula>
    </tableColumn>
    <tableColumn id="10" xr3:uid="{F54644DA-5AD3-C74B-B95C-13981291B021}" name="TotalSale" dataDxfId="0">
      <calculatedColumnFormula>tblOrders5[[#This Row],[Quantity]]*tblOrders5[[#This Row],[UnitPrice]]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DF7AE-BC90-1141-B856-E793B2B9ACAF}">
  <dimension ref="A1:E5"/>
  <sheetViews>
    <sheetView tabSelected="1" workbookViewId="0">
      <selection activeCell="D36" sqref="D36"/>
    </sheetView>
  </sheetViews>
  <sheetFormatPr baseColWidth="10" defaultRowHeight="16" x14ac:dyDescent="0.2"/>
  <cols>
    <col min="1" max="1" width="14.1640625" customWidth="1"/>
    <col min="2" max="2" width="14.33203125" customWidth="1"/>
    <col min="3" max="3" width="15" customWidth="1"/>
    <col min="4" max="4" width="14.1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1001</v>
      </c>
      <c r="B2" s="1">
        <v>45672</v>
      </c>
      <c r="C2" t="s">
        <v>5</v>
      </c>
      <c r="D2" t="s">
        <v>8</v>
      </c>
      <c r="E2">
        <v>5</v>
      </c>
    </row>
    <row r="3" spans="1:5" x14ac:dyDescent="0.2">
      <c r="A3">
        <v>1002</v>
      </c>
      <c r="B3" s="1">
        <v>45679</v>
      </c>
      <c r="C3" t="s">
        <v>6</v>
      </c>
      <c r="D3" t="s">
        <v>9</v>
      </c>
      <c r="E3">
        <v>10</v>
      </c>
    </row>
    <row r="4" spans="1:5" x14ac:dyDescent="0.2">
      <c r="A4">
        <v>1003</v>
      </c>
      <c r="B4" s="1">
        <v>45693</v>
      </c>
      <c r="C4" t="s">
        <v>7</v>
      </c>
      <c r="D4" t="s">
        <v>10</v>
      </c>
      <c r="E4">
        <v>25</v>
      </c>
    </row>
    <row r="5" spans="1:5" x14ac:dyDescent="0.2">
      <c r="A5">
        <v>1004</v>
      </c>
      <c r="B5" s="1">
        <v>45706</v>
      </c>
      <c r="C5" t="s">
        <v>5</v>
      </c>
      <c r="D5" t="s">
        <v>9</v>
      </c>
      <c r="E5"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F941F-1CF7-D14A-B371-311FD1416E99}">
  <dimension ref="A1:C5"/>
  <sheetViews>
    <sheetView workbookViewId="0">
      <selection activeCell="E21" sqref="E21"/>
    </sheetView>
  </sheetViews>
  <sheetFormatPr baseColWidth="10" defaultRowHeight="16" x14ac:dyDescent="0.2"/>
  <cols>
    <col min="1" max="1" width="15.1640625" customWidth="1"/>
    <col min="2" max="2" width="18.6640625" customWidth="1"/>
    <col min="3" max="3" width="15.1640625" customWidth="1"/>
  </cols>
  <sheetData>
    <row r="1" spans="1:3" x14ac:dyDescent="0.2">
      <c r="A1" s="2" t="s">
        <v>2</v>
      </c>
      <c r="B1" t="s">
        <v>11</v>
      </c>
      <c r="C1" t="s">
        <v>15</v>
      </c>
    </row>
    <row r="2" spans="1:3" x14ac:dyDescent="0.2">
      <c r="A2" s="3" t="s">
        <v>6</v>
      </c>
      <c r="B2" t="s">
        <v>12</v>
      </c>
      <c r="C2" t="s">
        <v>16</v>
      </c>
    </row>
    <row r="3" spans="1:3" x14ac:dyDescent="0.2">
      <c r="A3" s="4" t="s">
        <v>5</v>
      </c>
      <c r="B3" t="s">
        <v>13</v>
      </c>
      <c r="C3" t="s">
        <v>17</v>
      </c>
    </row>
    <row r="4" spans="1:3" x14ac:dyDescent="0.2">
      <c r="A4" s="3" t="s">
        <v>7</v>
      </c>
      <c r="B4" t="s">
        <v>14</v>
      </c>
      <c r="C4" t="s">
        <v>18</v>
      </c>
    </row>
    <row r="5" spans="1:3" x14ac:dyDescent="0.2">
      <c r="A5" s="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AC529-AE5D-F442-9569-D95799987B70}">
  <dimension ref="A1:C4"/>
  <sheetViews>
    <sheetView workbookViewId="0">
      <selection activeCell="B13" sqref="B13"/>
    </sheetView>
  </sheetViews>
  <sheetFormatPr baseColWidth="10" defaultRowHeight="16" x14ac:dyDescent="0.2"/>
  <cols>
    <col min="1" max="1" width="13.83203125" customWidth="1"/>
    <col min="2" max="2" width="17.5" customWidth="1"/>
    <col min="3" max="3" width="12.33203125" customWidth="1"/>
  </cols>
  <sheetData>
    <row r="1" spans="1:3" x14ac:dyDescent="0.2">
      <c r="A1" t="s">
        <v>3</v>
      </c>
      <c r="B1" t="s">
        <v>19</v>
      </c>
      <c r="C1" t="s">
        <v>20</v>
      </c>
    </row>
    <row r="2" spans="1:3" x14ac:dyDescent="0.2">
      <c r="A2" t="s">
        <v>9</v>
      </c>
      <c r="B2" t="s">
        <v>21</v>
      </c>
      <c r="C2">
        <v>1200</v>
      </c>
    </row>
    <row r="3" spans="1:3" x14ac:dyDescent="0.2">
      <c r="A3" t="s">
        <v>10</v>
      </c>
      <c r="B3" t="s">
        <v>22</v>
      </c>
      <c r="C3">
        <v>85</v>
      </c>
    </row>
    <row r="4" spans="1:3" x14ac:dyDescent="0.2">
      <c r="A4" t="s">
        <v>8</v>
      </c>
      <c r="B4" t="s">
        <v>23</v>
      </c>
      <c r="C4">
        <v>100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C1781-4C45-A843-8E20-A24292146614}">
  <dimension ref="A1:J5"/>
  <sheetViews>
    <sheetView topLeftCell="B1" workbookViewId="0">
      <selection activeCell="J14" sqref="J14"/>
    </sheetView>
  </sheetViews>
  <sheetFormatPr baseColWidth="10" defaultRowHeight="16" x14ac:dyDescent="0.2"/>
  <cols>
    <col min="1" max="1" width="15" customWidth="1"/>
    <col min="2" max="2" width="18.83203125" customWidth="1"/>
    <col min="3" max="3" width="16.1640625" customWidth="1"/>
    <col min="4" max="4" width="17.6640625" customWidth="1"/>
    <col min="5" max="5" width="14.6640625" customWidth="1"/>
    <col min="6" max="6" width="18" customWidth="1"/>
    <col min="7" max="7" width="13.1640625" customWidth="1"/>
    <col min="8" max="8" width="15" customWidth="1"/>
    <col min="9" max="9" width="15.332031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15</v>
      </c>
      <c r="H1" t="s">
        <v>19</v>
      </c>
      <c r="I1" t="s">
        <v>20</v>
      </c>
      <c r="J1" t="s">
        <v>24</v>
      </c>
    </row>
    <row r="2" spans="1:10" x14ac:dyDescent="0.2">
      <c r="A2">
        <v>1001</v>
      </c>
      <c r="B2" s="1">
        <v>45672</v>
      </c>
      <c r="C2" t="s">
        <v>5</v>
      </c>
      <c r="D2" t="s">
        <v>8</v>
      </c>
      <c r="E2">
        <v>5</v>
      </c>
      <c r="F2" t="str">
        <f>_xlfn.XLOOKUP(tblOrders5[[#This Row],[CustomerID]], tblCustomers[CustomerID], tblCustomers[CustomerName], "Not Found")</f>
        <v>Aashamsha Parajuli</v>
      </c>
      <c r="G2" t="str">
        <f>VLOOKUP(tblOrders5[[#This Row],[CustomerID]], tblCustomers[], 3, FALSE)</f>
        <v>Canada</v>
      </c>
      <c r="H2" t="str">
        <f>_xlfn.XLOOKUP(tblOrders5[[#This Row],[ProductID]], tblProducts[ProductID], tblProducts[ProductName], "Not Found")</f>
        <v>Keyboard</v>
      </c>
      <c r="I2">
        <f>INDEX(tblProducts[UnitPrice], MATCH(tblOrders5[[#This Row],[ProductID]], tblProducts[ProductID], 0))</f>
        <v>100</v>
      </c>
      <c r="J2">
        <f>tblOrders5[[#This Row],[Quantity]]*tblOrders5[[#This Row],[UnitPrice]]</f>
        <v>500</v>
      </c>
    </row>
    <row r="3" spans="1:10" x14ac:dyDescent="0.2">
      <c r="A3">
        <v>1002</v>
      </c>
      <c r="B3" s="1">
        <v>45679</v>
      </c>
      <c r="C3" t="s">
        <v>6</v>
      </c>
      <c r="D3" t="s">
        <v>9</v>
      </c>
      <c r="E3">
        <v>10</v>
      </c>
      <c r="F3" t="str">
        <f>_xlfn.XLOOKUP(tblOrders5[[#This Row],[CustomerID]], tblCustomers[CustomerID], tblCustomers[CustomerName], "Not Found")</f>
        <v>Sachita Ghimire</v>
      </c>
      <c r="G3" t="str">
        <f>VLOOKUP(tblOrders5[[#This Row],[CustomerID]], tblCustomers[], 3, FALSE)</f>
        <v>USA</v>
      </c>
      <c r="H3" t="str">
        <f>_xlfn.XLOOKUP(tblOrders5[[#This Row],[ProductID]], tblProducts[ProductID], tblProducts[ProductName], "Not Found")</f>
        <v>Laptop</v>
      </c>
      <c r="I3">
        <f>INDEX(tblProducts[UnitPrice], MATCH(tblOrders5[[#This Row],[ProductID]], tblProducts[ProductID], 0))</f>
        <v>1200</v>
      </c>
      <c r="J3">
        <f>tblOrders5[[#This Row],[Quantity]]*tblOrders5[[#This Row],[UnitPrice]]</f>
        <v>12000</v>
      </c>
    </row>
    <row r="4" spans="1:10" x14ac:dyDescent="0.2">
      <c r="A4">
        <v>1003</v>
      </c>
      <c r="B4" s="1">
        <v>45693</v>
      </c>
      <c r="C4" t="s">
        <v>7</v>
      </c>
      <c r="D4" t="s">
        <v>10</v>
      </c>
      <c r="E4">
        <v>25</v>
      </c>
      <c r="F4" t="str">
        <f>_xlfn.XLOOKUP(tblOrders5[[#This Row],[CustomerID]], tblCustomers[CustomerID], tblCustomers[CustomerName], "Not Found")</f>
        <v>Azita Ghimire</v>
      </c>
      <c r="G4" t="str">
        <f>VLOOKUP(tblOrders5[[#This Row],[CustomerID]], tblCustomers[], 3, FALSE)</f>
        <v>UK</v>
      </c>
      <c r="H4" t="str">
        <f>_xlfn.XLOOKUP(tblOrders5[[#This Row],[ProductID]], tblProducts[ProductID], tblProducts[ProductName], "Not Found")</f>
        <v>Mouse</v>
      </c>
      <c r="I4">
        <f>INDEX(tblProducts[UnitPrice], MATCH(tblOrders5[[#This Row],[ProductID]], tblProducts[ProductID], 0))</f>
        <v>85</v>
      </c>
      <c r="J4">
        <f>tblOrders5[[#This Row],[Quantity]]*tblOrders5[[#This Row],[UnitPrice]]</f>
        <v>2125</v>
      </c>
    </row>
    <row r="5" spans="1:10" x14ac:dyDescent="0.2">
      <c r="A5">
        <v>1004</v>
      </c>
      <c r="B5" s="1">
        <v>45706</v>
      </c>
      <c r="C5" t="s">
        <v>5</v>
      </c>
      <c r="D5" t="s">
        <v>9</v>
      </c>
      <c r="E5">
        <v>8</v>
      </c>
      <c r="F5" t="str">
        <f>_xlfn.XLOOKUP(tblOrders5[[#This Row],[CustomerID]], tblCustomers[CustomerID], tblCustomers[CustomerName], "Not Found")</f>
        <v>Aashamsha Parajuli</v>
      </c>
      <c r="G5" t="str">
        <f>VLOOKUP(tblOrders5[[#This Row],[CustomerID]], tblCustomers[], 3, FALSE)</f>
        <v>Canada</v>
      </c>
      <c r="H5" t="str">
        <f>_xlfn.XLOOKUP(tblOrders5[[#This Row],[ProductID]], tblProducts[ProductID], tblProducts[ProductName], "Not Found")</f>
        <v>Laptop</v>
      </c>
      <c r="I5">
        <f>INDEX(tblProducts[UnitPrice], MATCH(tblOrders5[[#This Row],[ProductID]], tblProducts[ProductID], 0))</f>
        <v>1200</v>
      </c>
      <c r="J5">
        <f>tblOrders5[[#This Row],[Quantity]]*tblOrders5[[#This Row],[UnitPrice]]</f>
        <v>9600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Orders</vt:lpstr>
      <vt:lpstr>Customers</vt:lpstr>
      <vt:lpstr>Products</vt:lpstr>
      <vt:lpstr>Master_Report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Ankita Ghimire</dc:creator>
  <cp:lastModifiedBy>Ankita Ghimire</cp:lastModifiedBy>
  <dcterms:created xsi:type="dcterms:W3CDTF">2025-10-16T02:40:43Z</dcterms:created>
  <dcterms:modified xsi:type="dcterms:W3CDTF">2025-10-16T03:07:59Z</dcterms:modified>
</cp:coreProperties>
</file>