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ankitaghimire/Desktop/Data Analysis Excel/"/>
    </mc:Choice>
  </mc:AlternateContent>
  <xr:revisionPtr revIDLastSave="0" documentId="13_ncr:1_{6352C9D6-D4A8-FF45-8131-7D80039DE2A3}" xr6:coauthVersionLast="47" xr6:coauthVersionMax="47" xr10:uidLastSave="{00000000-0000-0000-0000-000000000000}"/>
  <bookViews>
    <workbookView xWindow="0" yWindow="740" windowWidth="29400" windowHeight="18380" activeTab="6" xr2:uid="{7963681A-4800-AA4F-B6F6-DAC719BECA13}"/>
  </bookViews>
  <sheets>
    <sheet name="RawData" sheetId="2" r:id="rId1"/>
    <sheet name="AutoFilter" sheetId="4" r:id="rId2"/>
    <sheet name="FilterByColor" sheetId="3" r:id="rId3"/>
    <sheet name="AdvancedFilter" sheetId="5" r:id="rId4"/>
    <sheet name="DynamicFilter" sheetId="6" r:id="rId5"/>
    <sheet name="ConditionalFormatting" sheetId="7" r:id="rId6"/>
    <sheet name="PivotTable" sheetId="9" r:id="rId7"/>
  </sheets>
  <definedNames>
    <definedName name="_xlnm._FilterDatabase" localSheetId="3" hidden="1">AdvancedFilter!$A$1:$J$21</definedName>
    <definedName name="_xlnm.Criteria" localSheetId="3">AdvancedFilter!$L$1:$M$2</definedName>
    <definedName name="Slicer_Country">#N/A</definedName>
    <definedName name="Slicer_Quarter">#N/A</definedName>
  </definedNames>
  <calcPr calcId="181029"/>
  <pivotCaches>
    <pivotCache cacheId="17"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08" i="7" l="1"/>
  <c r="A63" i="6" a="1"/>
  <c r="A63" i="6" s="1"/>
  <c r="A54" i="6" a="1"/>
  <c r="A54" i="6" s="1"/>
  <c r="A41" i="6" a="1"/>
  <c r="A41" i="6" s="1"/>
  <c r="A24" i="6" a="1"/>
  <c r="A24"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<sst xmlns="http://schemas.openxmlformats.org/spreadsheetml/2006/main" count="2859" uniqueCount="148">
  <si>
    <t>EmpID</t>
  </si>
  <si>
    <t>FirstName</t>
  </si>
  <si>
    <t>LastName</t>
  </si>
  <si>
    <t>Department</t>
  </si>
  <si>
    <t>Country</t>
  </si>
  <si>
    <t>Quarter</t>
  </si>
  <si>
    <t>Priority</t>
  </si>
  <si>
    <t>Sales</t>
  </si>
  <si>
    <t>USA</t>
  </si>
  <si>
    <t>Q1</t>
  </si>
  <si>
    <t>Medium</t>
  </si>
  <si>
    <t>Raj</t>
  </si>
  <si>
    <t>Mehta</t>
  </si>
  <si>
    <t>IT</t>
  </si>
  <si>
    <t>India</t>
  </si>
  <si>
    <t>Q2</t>
  </si>
  <si>
    <t>High</t>
  </si>
  <si>
    <t>Finance</t>
  </si>
  <si>
    <t>Germany</t>
  </si>
  <si>
    <t>Q3</t>
  </si>
  <si>
    <t>Low</t>
  </si>
  <si>
    <t>Emily</t>
  </si>
  <si>
    <t>Brown</t>
  </si>
  <si>
    <t>HR</t>
  </si>
  <si>
    <t>UK</t>
  </si>
  <si>
    <t>Q4</t>
  </si>
  <si>
    <t>Critical</t>
  </si>
  <si>
    <t>Sophia</t>
  </si>
  <si>
    <t>Marketing</t>
  </si>
  <si>
    <t>Canada</t>
  </si>
  <si>
    <t>Patel</t>
  </si>
  <si>
    <t>Rossi</t>
  </si>
  <si>
    <t>Wilson</t>
  </si>
  <si>
    <t>Chloe</t>
  </si>
  <si>
    <t>France</t>
  </si>
  <si>
    <t>Khan</t>
  </si>
  <si>
    <t>Martin</t>
  </si>
  <si>
    <t>Status</t>
  </si>
  <si>
    <t>JoinDate</t>
  </si>
  <si>
    <t>John</t>
  </si>
  <si>
    <t>Smith</t>
  </si>
  <si>
    <t>Active</t>
  </si>
  <si>
    <t>Priya</t>
  </si>
  <si>
    <t>Nair</t>
  </si>
  <si>
    <t>Ahmed</t>
  </si>
  <si>
    <t>UAE</t>
  </si>
  <si>
    <t>Inactive</t>
  </si>
  <si>
    <t>Sarah</t>
  </si>
  <si>
    <t>Lee</t>
  </si>
  <si>
    <t>Carlos</t>
  </si>
  <si>
    <t>Diaz</t>
  </si>
  <si>
    <t>On Leave</t>
  </si>
  <si>
    <t>Probation</t>
  </si>
  <si>
    <t>Mei</t>
  </si>
  <si>
    <t>Wong</t>
  </si>
  <si>
    <t>China</t>
  </si>
  <si>
    <t>Peter</t>
  </si>
  <si>
    <t>Müller</t>
  </si>
  <si>
    <t>Aisha</t>
  </si>
  <si>
    <t>Ali</t>
  </si>
  <si>
    <t>Robert</t>
  </si>
  <si>
    <t>Green</t>
  </si>
  <si>
    <t>Kavita</t>
  </si>
  <si>
    <t>Joshi</t>
  </si>
  <si>
    <t>David</t>
  </si>
  <si>
    <t>Johnson</t>
  </si>
  <si>
    <t>Anika</t>
  </si>
  <si>
    <t>Sharma</t>
  </si>
  <si>
    <t>Omar</t>
  </si>
  <si>
    <t>Hassan</t>
  </si>
  <si>
    <t>Maria</t>
  </si>
  <si>
    <t>Italy</t>
  </si>
  <si>
    <t>Arjun</t>
  </si>
  <si>
    <t>Yasmin</t>
  </si>
  <si>
    <t>Farah</t>
  </si>
  <si>
    <t>Used simple filters:                                                                                                                                                                                                 -Filter Country = USA.
-Filter Department = Sales and Sales &gt; 15000 (Number Filters → Greater Than).
-Filter Quarter for a single quarter or multiple selections.</t>
  </si>
  <si>
    <r>
      <t xml:space="preserve">Used </t>
    </r>
    <r>
      <rPr>
        <b/>
        <sz val="12"/>
        <color theme="1"/>
        <rFont val="Aptos Narrow"/>
        <family val="2"/>
        <scheme val="minor"/>
      </rPr>
      <t>Text Filters</t>
    </r>
    <r>
      <rPr>
        <sz val="12"/>
        <color theme="1"/>
        <rFont val="Aptos Narrow"/>
        <family val="2"/>
        <scheme val="minor"/>
      </rPr>
      <t>: LastName  → Begins With “S”.</t>
    </r>
  </si>
  <si>
    <r>
      <t xml:space="preserve">Use </t>
    </r>
    <r>
      <rPr>
        <b/>
        <sz val="12"/>
        <color theme="1"/>
        <rFont val="Aptos Narrow"/>
        <family val="2"/>
        <scheme val="minor"/>
      </rPr>
      <t>Date Filters</t>
    </r>
    <r>
      <rPr>
        <sz val="12"/>
        <color theme="1"/>
        <rFont val="Aptos Narrow"/>
        <family val="2"/>
        <scheme val="minor"/>
      </rPr>
      <t>: JoinDate → Date Filters → Between (e.g., Jan 1 2020 → Dec 31 2020).</t>
    </r>
  </si>
  <si>
    <t>&gt;15000</t>
  </si>
  <si>
    <r>
      <t xml:space="preserve">Basic </t>
    </r>
    <r>
      <rPr>
        <b/>
        <sz val="10"/>
        <color theme="1"/>
        <rFont val="Arial Unicode MS"/>
        <family val="2"/>
      </rPr>
      <t>FILTER()</t>
    </r>
  </si>
  <si>
    <t>Here we used,</t>
  </si>
  <si>
    <t>RawData!A2:J21 → our full data range.
RawData!E2:E21="USA" → condition (filter by Country).
"No records found" → message if no USA rows exist.</t>
  </si>
  <si>
    <t>Multiple Conditions</t>
  </si>
  <si>
    <t>Here,</t>
  </si>
  <si>
    <r>
      <t>(condition1) * (condition2)</t>
    </r>
    <r>
      <rPr>
        <sz val="12"/>
        <color theme="1"/>
        <rFont val="Aptos Narrow"/>
        <family val="2"/>
        <scheme val="minor"/>
      </rPr>
      <t xml:space="preserve"> means </t>
    </r>
    <r>
      <rPr>
        <b/>
        <sz val="12"/>
        <color theme="1"/>
        <rFont val="Aptos Narrow"/>
        <family val="2"/>
        <scheme val="minor"/>
      </rPr>
      <t>AND</t>
    </r>
    <r>
      <rPr>
        <sz val="12"/>
        <color theme="1"/>
        <rFont val="Aptos Narrow"/>
        <family val="2"/>
        <scheme val="minor"/>
      </rPr>
      <t>.</t>
    </r>
  </si>
  <si>
    <t>Dynamic Criteria (user input)</t>
  </si>
  <si>
    <t>MinSales</t>
  </si>
  <si>
    <t>This is done to make it interactive</t>
  </si>
  <si>
    <t>Extract Unique Lists</t>
  </si>
  <si>
    <t>A list of unique countries for validation/dropdown menus.</t>
  </si>
  <si>
    <t xml:space="preserve"> Data Bars (visual length bars inside cells)</t>
  </si>
  <si>
    <t>2) Color Scales (Heat-map)</t>
  </si>
  <si>
    <t>Highest values appear in the color we set for Maximum (e.g., red).  Middle values are yellow; lowest green.</t>
  </si>
  <si>
    <t>3) Icon Sets (arrows/traffic lights)</t>
  </si>
  <si>
    <t>Example thresholds for 3 arrows:                                                                    Green arrow when &gt;= 20000 (Type = Number, Value = 20000).        Yellow arrow when &gt;= 15000 (Type = Number, Value = 15000).          Red arrow otherwise</t>
  </si>
  <si>
    <t>4) Find Duplicates</t>
  </si>
  <si>
    <t>A — Simple column duplicate (EmpID)</t>
  </si>
  <si>
    <t>Any repeated EmpID will be highlighted.</t>
  </si>
  <si>
    <t>B — Duplicate pairs across two columns (FirstName + LastName)</t>
  </si>
  <si>
    <t>Here, any row where that First+Last name pair appears more than once will get the chosen fill across the whole row.</t>
  </si>
  <si>
    <t>Shade Alternate Rows (Zebra stripes)</t>
  </si>
  <si>
    <r>
      <t xml:space="preserve">(WE selected A155:J174, </t>
    </r>
    <r>
      <rPr>
        <sz val="10"/>
        <color theme="1"/>
        <rFont val="Arial Unicode MS"/>
        <family val="2"/>
      </rPr>
      <t>ROW()-1</t>
    </r>
    <r>
      <rPr>
        <sz val="10"/>
        <color theme="1"/>
        <rFont val="Aptos Narrow"/>
        <family val="2"/>
        <scheme val="minor"/>
      </rPr>
      <t xml:space="preserve"> ensures the first data row is treated as odd; We can use </t>
    </r>
    <r>
      <rPr>
        <sz val="10"/>
        <color theme="1"/>
        <rFont val="Arial Unicode MS"/>
        <family val="2"/>
      </rPr>
      <t>=MOD(ROW(),2)=0</t>
    </r>
    <r>
      <rPr>
        <sz val="10"/>
        <color theme="1"/>
        <rFont val="Aptos Narrow"/>
        <family val="2"/>
        <scheme val="minor"/>
      </rPr>
      <t xml:space="preserve"> if you selected A154:J174 including header.)</t>
    </r>
  </si>
  <si>
    <t>Formula used:MOD(ROW()-1,2)=0</t>
  </si>
  <si>
    <t xml:space="preserve"> Extra useful examples (real-world checks)</t>
  </si>
  <si>
    <t>$I183="Probation"</t>
  </si>
  <si>
    <t>rows with JoinDate within last 12 months light up.</t>
  </si>
  <si>
    <t>Critical Items Heatmap.</t>
  </si>
  <si>
    <t>Here, All visible Critical rows are colored by Sales size.</t>
  </si>
  <si>
    <t>Missing Data + Duplicates</t>
  </si>
  <si>
    <t>Here we,</t>
  </si>
  <si>
    <r>
      <t xml:space="preserve">Highlighted </t>
    </r>
    <r>
      <rPr>
        <b/>
        <sz val="12"/>
        <color theme="1"/>
        <rFont val="Aptos Narrow"/>
        <family val="2"/>
        <scheme val="minor"/>
      </rPr>
      <t>duplicates</t>
    </r>
  </si>
  <si>
    <r>
      <t xml:space="preserve">Highlighted </t>
    </r>
    <r>
      <rPr>
        <b/>
        <sz val="12"/>
        <color theme="1"/>
        <rFont val="Aptos Narrow"/>
        <family val="2"/>
        <scheme val="minor"/>
      </rPr>
      <t>blank cells</t>
    </r>
  </si>
  <si>
    <t>CustomerName</t>
  </si>
  <si>
    <t>Alice Johnson</t>
  </si>
  <si>
    <t>Bob Smith</t>
  </si>
  <si>
    <t>Carol Lee</t>
  </si>
  <si>
    <t>David Brown</t>
  </si>
  <si>
    <t>Emma Davis</t>
  </si>
  <si>
    <t>Frank Wilson</t>
  </si>
  <si>
    <t>Grace Miller</t>
  </si>
  <si>
    <t>Henry Moore</t>
  </si>
  <si>
    <t>Irene Taylor</t>
  </si>
  <si>
    <t>Jack Anderson</t>
  </si>
  <si>
    <t>Kelly Thomas</t>
  </si>
  <si>
    <t>Liam Martin</t>
  </si>
  <si>
    <t>Mia White</t>
  </si>
  <si>
    <t>Noah Harris</t>
  </si>
  <si>
    <t>Olivia Clark</t>
  </si>
  <si>
    <t>Paul Lewis</t>
  </si>
  <si>
    <t>Quinn Walker</t>
  </si>
  <si>
    <t>Ruby Hall</t>
  </si>
  <si>
    <t>Sam Young</t>
  </si>
  <si>
    <t>Tina King</t>
  </si>
  <si>
    <t>SubscriberName</t>
  </si>
  <si>
    <t>Compare Two Lists (Customers vs Newsletter subscribers)</t>
  </si>
  <si>
    <t>Highlighted &amp; filtered rows = customers missing from subscriber list.</t>
  </si>
  <si>
    <t>Row Labels</t>
  </si>
  <si>
    <t>Grand Total</t>
  </si>
  <si>
    <t>Sum of Sales</t>
  </si>
  <si>
    <t>Here, first I did</t>
  </si>
  <si>
    <t>A — Build a basic PivotTable (Top N overall)</t>
  </si>
  <si>
    <t>Then,</t>
  </si>
  <si>
    <r>
      <t xml:space="preserve">B — Top N </t>
    </r>
    <r>
      <rPr>
        <b/>
        <sz val="12"/>
        <color theme="1"/>
        <rFont val="Aptos Narrow"/>
        <family val="2"/>
        <scheme val="minor"/>
      </rPr>
      <t>per Department</t>
    </r>
    <r>
      <rPr>
        <sz val="12"/>
        <color theme="1"/>
        <rFont val="Aptos Narrow"/>
        <family val="2"/>
        <scheme val="minor"/>
      </rPr>
      <t xml:space="preserve"> (Top 5 within each Department)</t>
    </r>
  </si>
  <si>
    <t>C — Show Top N with percentages / add Grand Totals</t>
  </si>
  <si>
    <t>% of Total Sales.</t>
  </si>
  <si>
    <t>Created a Pivot Chart</t>
  </si>
  <si>
    <t>Added slicer to the chart</t>
  </si>
  <si>
    <t>and added a title to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</si>
</sst>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quot;$&quot;#,##0.00"/>
  </numFmts>
  <fonts count="7" x14ac:knownFonts="1">
    <font>
      <sz val="12"/>
      <color theme="1"/>
      <name val="Aptos Narrow"/>
      <family val="2"/>
      <scheme val="minor"/>
    </font>
    <font>
      <b/>
      <sz val="12"/>
      <color theme="0"/>
      <name val="Aptos Narrow"/>
      <family val="2"/>
      <scheme val="minor"/>
    </font>
    <font>
      <b/>
      <sz val="12"/>
      <color theme="1"/>
      <name val="Aptos Narrow"/>
      <family val="2"/>
      <scheme val="minor"/>
    </font>
    <font>
      <sz val="10"/>
      <color theme="1"/>
      <name val="Arial Unicode MS"/>
      <family val="2"/>
    </font>
    <font>
      <b/>
      <sz val="10"/>
      <color theme="1"/>
      <name val="Arial Unicode MS"/>
      <family val="2"/>
    </font>
    <font>
      <b/>
      <sz val="12"/>
      <color theme="1"/>
      <name val="Aptos Narrow"/>
      <scheme val="minor"/>
    </font>
    <font>
      <sz val="10"/>
      <color theme="1"/>
      <name val="Aptos Narrow"/>
      <family val="2"/>
      <scheme val="minor"/>
    </font>
  </fonts>
  <fills count="8">
    <fill>
      <patternFill patternType="none"/>
    </fill>
    <fill>
      <patternFill patternType="gray125"/>
    </fill>
    <fill>
      <patternFill patternType="solid">
        <fgColor theme="4"/>
        <bgColor theme="4"/>
      </patternFill>
    </fill>
    <fill>
      <patternFill patternType="solid">
        <fgColor theme="5" tint="0.59999389629810485"/>
        <bgColor indexed="64"/>
      </patternFill>
    </fill>
    <fill>
      <patternFill patternType="solid">
        <fgColor theme="3" tint="0.249977111117893"/>
        <bgColor indexed="64"/>
      </patternFill>
    </fill>
    <fill>
      <patternFill patternType="solid">
        <fgColor theme="3" tint="0.749992370372631"/>
        <bgColor indexed="64"/>
      </patternFill>
    </fill>
    <fill>
      <patternFill patternType="solid">
        <fgColor theme="5" tint="0.79998168889431442"/>
        <bgColor indexed="64"/>
      </patternFill>
    </fill>
    <fill>
      <patternFill patternType="solid">
        <fgColor theme="0"/>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32">
    <xf numFmtId="0" fontId="0" fillId="0" borderId="0" xfId="0"/>
    <xf numFmtId="0" fontId="2" fillId="0" borderId="0" xfId="0" applyFont="1"/>
    <xf numFmtId="14" fontId="0" fillId="0" borderId="0" xfId="0" applyNumberFormat="1"/>
    <xf numFmtId="170" fontId="0" fillId="0" borderId="0" xfId="0" applyNumberFormat="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 fillId="2" borderId="1" xfId="0" applyFont="1" applyFill="1" applyBorder="1"/>
    <xf numFmtId="0" fontId="2" fillId="3" borderId="0" xfId="0" applyFont="1" applyFill="1" applyAlignment="1">
      <alignment horizontal="center"/>
    </xf>
    <xf numFmtId="0" fontId="3" fillId="0" borderId="0" xfId="0" applyFont="1" applyAlignment="1">
      <alignment horizontal="center"/>
    </xf>
    <xf numFmtId="0" fontId="3" fillId="0" borderId="0" xfId="0" applyFont="1" applyAlignment="1">
      <alignment horizontal="left" wrapText="1"/>
    </xf>
    <xf numFmtId="0" fontId="3" fillId="0" borderId="0" xfId="0" applyFont="1" applyAlignment="1">
      <alignment horizontal="left"/>
    </xf>
    <xf numFmtId="0" fontId="5" fillId="3" borderId="0" xfId="0" applyFont="1" applyFill="1"/>
    <xf numFmtId="0" fontId="0" fillId="3" borderId="0" xfId="0" applyFill="1"/>
    <xf numFmtId="0" fontId="1" fillId="4" borderId="0" xfId="0" applyFont="1" applyFill="1"/>
    <xf numFmtId="0" fontId="0" fillId="3" borderId="0" xfId="0" applyFill="1" applyAlignment="1">
      <alignment horizontal="center" vertical="center"/>
    </xf>
    <xf numFmtId="0" fontId="5" fillId="3" borderId="0" xfId="0" applyFont="1" applyFill="1" applyAlignment="1">
      <alignment horizontal="center"/>
    </xf>
    <xf numFmtId="0" fontId="0" fillId="0" borderId="0" xfId="0" applyAlignment="1">
      <alignment vertical="center"/>
    </xf>
    <xf numFmtId="0" fontId="0" fillId="3" borderId="0" xfId="0" applyFill="1" applyAlignment="1">
      <alignment vertical="center"/>
    </xf>
    <xf numFmtId="2" fontId="0" fillId="0" borderId="0" xfId="0" applyNumberFormat="1"/>
    <xf numFmtId="0" fontId="0" fillId="3" borderId="0" xfId="0" applyFill="1" applyAlignment="1">
      <alignment vertical="center" wrapText="1"/>
    </xf>
    <xf numFmtId="0" fontId="5" fillId="5" borderId="0" xfId="0" applyFont="1" applyFill="1"/>
    <xf numFmtId="0" fontId="6" fillId="3" borderId="0" xfId="0" applyFont="1" applyFill="1" applyAlignment="1">
      <alignment horizontal="center"/>
    </xf>
    <xf numFmtId="0" fontId="0" fillId="6" borderId="0" xfId="0" applyFill="1"/>
    <xf numFmtId="0" fontId="5" fillId="6" borderId="0" xfId="0" applyFont="1" applyFill="1"/>
    <xf numFmtId="0" fontId="0" fillId="7" borderId="0" xfId="0" applyFill="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4" fontId="0" fillId="0" borderId="0" xfId="0" applyNumberFormat="1"/>
  </cellXfs>
  <cellStyles count="1">
    <cellStyle name="Normal" xfId="0" builtinId="0"/>
  </cellStyles>
  <dxfs count="74">
    <dxf>
      <font>
        <color rgb="FF9C5700"/>
      </font>
      <fill>
        <patternFill>
          <bgColor rgb="FFFFEB9C"/>
        </patternFill>
      </fill>
    </dxf>
    <dxf>
      <numFmt numFmtId="19" formatCode="d/m/yyyy"/>
    </dxf>
    <dxf>
      <numFmt numFmtId="170" formatCode="&quot;$&quot;#,##0.00"/>
    </dxf>
    <dxf>
      <font>
        <b/>
        <i val="0"/>
        <strike val="0"/>
        <condense val="0"/>
        <extend val="0"/>
        <outline val="0"/>
        <shadow val="0"/>
        <u val="none"/>
        <vertAlign val="baseline"/>
        <sz val="12"/>
        <color theme="1"/>
        <name val="Aptos Narrow"/>
        <family val="2"/>
        <scheme val="minor"/>
      </font>
    </dxf>
    <dxf>
      <fill>
        <patternFill>
          <bgColor theme="5" tint="0.39994506668294322"/>
        </patternFill>
      </fill>
    </dxf>
    <dxf>
      <fill>
        <patternFill>
          <bgColor rgb="FFFFC7CE"/>
        </patternFill>
      </fill>
    </dxf>
    <dxf>
      <font>
        <color rgb="FF9C0006"/>
      </font>
      <fill>
        <patternFill>
          <bgColor rgb="FFFFC7CE"/>
        </patternFill>
      </fill>
    </dxf>
    <dxf>
      <font>
        <color rgb="FF9C0006"/>
      </font>
      <fill>
        <patternFill>
          <bgColor rgb="FFFFC7CE"/>
        </patternFill>
      </fill>
    </dxf>
    <dxf>
      <numFmt numFmtId="19" formatCode="d/m/yyyy"/>
    </dxf>
    <dxf>
      <numFmt numFmtId="170" formatCode="&quot;$&quot;#,##0.00"/>
    </dxf>
    <dxf>
      <font>
        <b/>
        <i val="0"/>
        <strike val="0"/>
        <condense val="0"/>
        <extend val="0"/>
        <outline val="0"/>
        <shadow val="0"/>
        <u val="none"/>
        <vertAlign val="baseline"/>
        <sz val="12"/>
        <color theme="1"/>
        <name val="Aptos Narrow"/>
        <family val="2"/>
        <scheme val="minor"/>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1" tint="0.499984740745262"/>
        </patternFill>
      </fill>
    </dxf>
    <dxf>
      <fill>
        <patternFill>
          <bgColor theme="1" tint="0.49998474074526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2" formatCode="0.00"/>
    </dxf>
    <dxf>
      <numFmt numFmtId="19" formatCode="d/m/yyyy"/>
    </dxf>
    <dxf>
      <font>
        <b/>
        <i val="0"/>
        <strike val="0"/>
        <condense val="0"/>
        <extend val="0"/>
        <outline val="0"/>
        <shadow val="0"/>
        <u val="none"/>
        <vertAlign val="baseline"/>
        <sz val="12"/>
        <color theme="1"/>
        <name val="Aptos Narrow"/>
        <family val="2"/>
        <scheme val="minor"/>
      </font>
    </dxf>
    <dxf>
      <numFmt numFmtId="19" formatCode="d/m/yyyy"/>
    </dxf>
    <dxf>
      <numFmt numFmtId="170" formatCode="&quot;$&quot;#,##0.00"/>
    </dxf>
    <dxf>
      <font>
        <b/>
        <i val="0"/>
        <strike val="0"/>
        <condense val="0"/>
        <extend val="0"/>
        <outline val="0"/>
        <shadow val="0"/>
        <u val="none"/>
        <vertAlign val="baseline"/>
        <sz val="12"/>
        <color theme="1"/>
        <name val="Aptos Narrow"/>
        <family val="2"/>
        <scheme val="minor"/>
      </font>
    </dxf>
    <dxf>
      <numFmt numFmtId="19" formatCode="d/m/yyyy"/>
    </dxf>
    <dxf>
      <numFmt numFmtId="170" formatCode="&quot;$&quot;#,##0.00"/>
    </dxf>
    <dxf>
      <font>
        <b/>
        <i val="0"/>
        <strike val="0"/>
        <condense val="0"/>
        <extend val="0"/>
        <outline val="0"/>
        <shadow val="0"/>
        <u val="none"/>
        <vertAlign val="baseline"/>
        <sz val="12"/>
        <color theme="1"/>
        <name val="Aptos Narrow"/>
        <family val="2"/>
        <scheme val="minor"/>
      </font>
    </dxf>
    <dxf>
      <numFmt numFmtId="19" formatCode="d/m/yyyy"/>
    </dxf>
    <dxf>
      <numFmt numFmtId="170" formatCode="&quot;$&quot;#,##0.00"/>
    </dxf>
    <dxf>
      <font>
        <b/>
        <i val="0"/>
        <strike val="0"/>
        <condense val="0"/>
        <extend val="0"/>
        <outline val="0"/>
        <shadow val="0"/>
        <u val="none"/>
        <vertAlign val="baseline"/>
        <sz val="12"/>
        <color theme="1"/>
        <name val="Aptos Narrow"/>
        <family val="2"/>
        <scheme val="minor"/>
      </font>
    </dxf>
    <dxf>
      <numFmt numFmtId="19" formatCode="d/m/yyyy"/>
    </dxf>
    <dxf>
      <numFmt numFmtId="170" formatCode="&quot;$&quot;#,##0.00"/>
    </dxf>
    <dxf>
      <font>
        <b/>
        <i val="0"/>
        <strike val="0"/>
        <condense val="0"/>
        <extend val="0"/>
        <outline val="0"/>
        <shadow val="0"/>
        <u val="none"/>
        <vertAlign val="baseline"/>
        <sz val="12"/>
        <color theme="1"/>
        <name val="Aptos Narrow"/>
        <family val="2"/>
        <scheme val="minor"/>
      </font>
    </dxf>
    <dxf>
      <numFmt numFmtId="19" formatCode="d/m/yyyy"/>
    </dxf>
    <dxf>
      <numFmt numFmtId="170" formatCode="&quot;$&quot;#,##0.00"/>
    </dxf>
    <dxf>
      <font>
        <b/>
        <i val="0"/>
        <strike val="0"/>
        <condense val="0"/>
        <extend val="0"/>
        <outline val="0"/>
        <shadow val="0"/>
        <u val="none"/>
        <vertAlign val="baseline"/>
        <sz val="12"/>
        <color theme="1"/>
        <name val="Aptos Narrow"/>
        <family val="2"/>
        <scheme val="minor"/>
      </font>
    </dxf>
    <dxf>
      <numFmt numFmtId="2" formatCode="0.00"/>
    </dxf>
    <dxf>
      <numFmt numFmtId="19" formatCode="d/m/yyyy"/>
    </dxf>
    <dxf>
      <font>
        <b/>
        <i val="0"/>
        <strike val="0"/>
        <condense val="0"/>
        <extend val="0"/>
        <outline val="0"/>
        <shadow val="0"/>
        <u val="none"/>
        <vertAlign val="baseline"/>
        <sz val="12"/>
        <color theme="1"/>
        <name val="Aptos Narrow"/>
        <family val="2"/>
        <scheme val="minor"/>
      </font>
    </dxf>
    <dxf>
      <numFmt numFmtId="19" formatCode="d/m/yyyy"/>
    </dxf>
    <dxf>
      <numFmt numFmtId="170" formatCode="&quot;$&quot;#,##0.00"/>
    </dxf>
    <dxf>
      <font>
        <b/>
        <i val="0"/>
        <strike val="0"/>
        <condense val="0"/>
        <extend val="0"/>
        <outline val="0"/>
        <shadow val="0"/>
        <u val="none"/>
        <vertAlign val="baseline"/>
        <sz val="12"/>
        <color theme="1"/>
        <name val="Aptos Narrow"/>
        <family val="2"/>
        <scheme val="minor"/>
      </font>
    </dxf>
    <dxf>
      <numFmt numFmtId="19" formatCode="d/m/yyyy"/>
    </dxf>
    <dxf>
      <numFmt numFmtId="170" formatCode="&quot;$&quot;#,##0.00"/>
    </dxf>
    <dxf>
      <font>
        <b/>
        <i val="0"/>
        <strike val="0"/>
        <condense val="0"/>
        <extend val="0"/>
        <outline val="0"/>
        <shadow val="0"/>
        <u val="none"/>
        <vertAlign val="baseline"/>
        <sz val="12"/>
        <color theme="1"/>
        <name val="Aptos Narrow"/>
        <family val="2"/>
        <scheme val="minor"/>
      </font>
    </dxf>
    <dxf>
      <fill>
        <patternFill>
          <bgColor rgb="FFFF0000"/>
        </patternFill>
      </fill>
    </dxf>
    <dxf>
      <fill>
        <patternFill>
          <bgColor theme="5" tint="-0.24994659260841701"/>
        </patternFill>
      </fill>
    </dxf>
    <dxf>
      <font>
        <color rgb="FF9C5700"/>
      </font>
      <fill>
        <patternFill>
          <bgColor rgb="FFFFEB9C"/>
        </patternFill>
      </fill>
    </dxf>
    <dxf>
      <font>
        <color rgb="FF006100"/>
      </font>
      <fill>
        <patternFill>
          <bgColor rgb="FFC6EFCE"/>
        </patternFill>
      </fill>
    </dxf>
    <dxf>
      <numFmt numFmtId="19" formatCode="d/m/yyyy"/>
    </dxf>
    <dxf>
      <numFmt numFmtId="170" formatCode="&quot;$&quot;#,##0.00"/>
    </dxf>
    <dxf>
      <font>
        <b/>
        <i val="0"/>
        <strike val="0"/>
        <condense val="0"/>
        <extend val="0"/>
        <outline val="0"/>
        <shadow val="0"/>
        <u val="none"/>
        <vertAlign val="baseline"/>
        <sz val="12"/>
        <color theme="1"/>
        <name val="Aptos Narrow"/>
        <family val="2"/>
        <scheme val="minor"/>
      </font>
    </dxf>
    <dxf>
      <numFmt numFmtId="170" formatCode="&quot;$&quot;#,##0.00"/>
    </dxf>
    <dxf>
      <numFmt numFmtId="19" formatCode="d/m/yyyy"/>
    </dxf>
    <dxf>
      <font>
        <b/>
        <i val="0"/>
        <strike val="0"/>
        <condense val="0"/>
        <extend val="0"/>
        <outline val="0"/>
        <shadow val="0"/>
        <u val="none"/>
        <vertAlign val="baseline"/>
        <sz val="12"/>
        <color theme="1"/>
        <name val="Aptos Narrow"/>
        <family val="2"/>
        <scheme val="minor"/>
      </font>
    </dxf>
    <dxf>
      <fill>
        <patternFill patternType="solid">
          <fgColor rgb="FFFF0000"/>
          <bgColor rgb="FF000000"/>
        </patternFill>
      </fill>
    </dxf>
    <dxf>
      <numFmt numFmtId="19" formatCode="d/m/yyyy"/>
    </dxf>
    <dxf>
      <numFmt numFmtId="170" formatCode="&quot;$&quot;#,##0.00"/>
    </dxf>
    <dxf>
      <font>
        <b/>
        <i val="0"/>
        <strike val="0"/>
        <condense val="0"/>
        <extend val="0"/>
        <outline val="0"/>
        <shadow val="0"/>
        <u val="none"/>
        <vertAlign val="baseline"/>
        <sz val="12"/>
        <color theme="1"/>
        <name val="Aptos Narrow"/>
        <family val="2"/>
        <scheme val="minor"/>
      </font>
    </dxf>
    <dxf>
      <numFmt numFmtId="19" formatCode="d/m/yyyy"/>
    </dxf>
    <dxf>
      <numFmt numFmtId="170" formatCode="&quot;$&quot;#,##0.00"/>
    </dxf>
    <dxf>
      <font>
        <b/>
        <i val="0"/>
        <strike val="0"/>
        <condense val="0"/>
        <extend val="0"/>
        <outline val="0"/>
        <shadow val="0"/>
        <u val="none"/>
        <vertAlign val="baseline"/>
        <sz val="12"/>
        <color theme="1"/>
        <name val="Aptos Narrow"/>
        <family val="2"/>
        <scheme val="minor"/>
      </font>
    </dxf>
    <dxf>
      <numFmt numFmtId="19" formatCode="d/m/yyyy"/>
    </dxf>
    <dxf>
      <numFmt numFmtId="170" formatCode="&quot;$&quot;#,##0.00"/>
    </dxf>
    <dxf>
      <font>
        <b/>
        <i val="0"/>
        <strike val="0"/>
        <condense val="0"/>
        <extend val="0"/>
        <outline val="0"/>
        <shadow val="0"/>
        <u val="none"/>
        <vertAlign val="baseline"/>
        <sz val="12"/>
        <color theme="1"/>
        <name val="Aptos Narrow"/>
        <family val="2"/>
        <scheme val="minor"/>
      </font>
    </dxf>
    <dxf>
      <numFmt numFmtId="19" formatCode="d/m/yyyy"/>
    </dxf>
    <dxf>
      <numFmt numFmtId="170" formatCode="&quot;$&quot;#,##0.00"/>
    </dxf>
    <dxf>
      <font>
        <b/>
        <i val="0"/>
        <strike val="0"/>
        <condense val="0"/>
        <extend val="0"/>
        <outline val="0"/>
        <shadow val="0"/>
        <u val="none"/>
        <vertAlign val="baseline"/>
        <sz val="12"/>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9" formatCode="d/m/yyyy"/>
    </dxf>
    <dxf>
      <numFmt numFmtId="170"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[Filtering_CF_Project.xlsx]PivotTable!PivotTable3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baseline="0"/>
              <a:t>Department-wise Sales Distribution (Top 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c:f>
              <c:strCache>
                <c:ptCount val="1"/>
                <c:pt idx="0">
                  <c:v>Sum of Sales</c:v>
                </c:pt>
              </c:strCache>
            </c:strRef>
          </c:tx>
          <c:spPr>
            <a:solidFill>
              <a:schemeClr val="accent1"/>
            </a:solidFill>
            <a:ln>
              <a:noFill/>
            </a:ln>
            <a:effectLst/>
          </c:spPr>
          <c:invertIfNegative val="0"/>
          <c:cat>
            <c:multiLvlStrRef>
              <c:f>PivotTable!$A$4:$A$29</c:f>
              <c:multiLvlStrCache>
                <c:ptCount val="20"/>
                <c:lvl>
                  <c:pt idx="0">
                    <c:v>Joshi</c:v>
                  </c:pt>
                  <c:pt idx="1">
                    <c:v>Mehta</c:v>
                  </c:pt>
                  <c:pt idx="2">
                    <c:v>Patel</c:v>
                  </c:pt>
                  <c:pt idx="3">
                    <c:v>Nair</c:v>
                  </c:pt>
                  <c:pt idx="4">
                    <c:v>Wong</c:v>
                  </c:pt>
                  <c:pt idx="5">
                    <c:v>Hassan</c:v>
                  </c:pt>
                  <c:pt idx="6">
                    <c:v>Khan</c:v>
                  </c:pt>
                  <c:pt idx="7">
                    <c:v>Lee</c:v>
                  </c:pt>
                  <c:pt idx="8">
                    <c:v>Martin</c:v>
                  </c:pt>
                  <c:pt idx="9">
                    <c:v>Müller</c:v>
                  </c:pt>
                  <c:pt idx="10">
                    <c:v>Sharma</c:v>
                  </c:pt>
                  <c:pt idx="11">
                    <c:v>Diaz</c:v>
                  </c:pt>
                  <c:pt idx="12">
                    <c:v>Rossi</c:v>
                  </c:pt>
                  <c:pt idx="13">
                    <c:v>Farah</c:v>
                  </c:pt>
                  <c:pt idx="14">
                    <c:v>Green</c:v>
                  </c:pt>
                  <c:pt idx="15">
                    <c:v>Wilson</c:v>
                  </c:pt>
                  <c:pt idx="16">
                    <c:v>Smith</c:v>
                  </c:pt>
                  <c:pt idx="17">
                    <c:v>Johnson</c:v>
                  </c:pt>
                  <c:pt idx="18">
                    <c:v>Brown</c:v>
                  </c:pt>
                  <c:pt idx="19">
                    <c:v>Ali</c:v>
                  </c:pt>
                </c:lvl>
                <c:lvl>
                  <c:pt idx="0">
                    <c:v>Finance</c:v>
                  </c:pt>
                  <c:pt idx="4">
                    <c:v>HR</c:v>
                  </c:pt>
                  <c:pt idx="7">
                    <c:v>IT</c:v>
                  </c:pt>
                  <c:pt idx="11">
                    <c:v>Marketing</c:v>
                  </c:pt>
                  <c:pt idx="15">
                    <c:v>Sales</c:v>
                  </c:pt>
                </c:lvl>
              </c:multiLvlStrCache>
            </c:multiLvlStrRef>
          </c:cat>
          <c:val>
            <c:numRef>
              <c:f>PivotTable!$B$4:$B$29</c:f>
              <c:numCache>
                <c:formatCode>#,##0.00</c:formatCode>
                <c:ptCount val="20"/>
                <c:pt idx="0">
                  <c:v>22500</c:v>
                </c:pt>
                <c:pt idx="1">
                  <c:v>21000</c:v>
                </c:pt>
                <c:pt idx="2">
                  <c:v>13800</c:v>
                </c:pt>
                <c:pt idx="3">
                  <c:v>12000</c:v>
                </c:pt>
                <c:pt idx="4">
                  <c:v>9700</c:v>
                </c:pt>
                <c:pt idx="5">
                  <c:v>9100</c:v>
                </c:pt>
                <c:pt idx="6">
                  <c:v>8500</c:v>
                </c:pt>
                <c:pt idx="7">
                  <c:v>25000</c:v>
                </c:pt>
                <c:pt idx="8">
                  <c:v>19500</c:v>
                </c:pt>
                <c:pt idx="9">
                  <c:v>19000</c:v>
                </c:pt>
                <c:pt idx="10">
                  <c:v>18200</c:v>
                </c:pt>
                <c:pt idx="11">
                  <c:v>17500</c:v>
                </c:pt>
                <c:pt idx="12">
                  <c:v>16500</c:v>
                </c:pt>
                <c:pt idx="13">
                  <c:v>9300</c:v>
                </c:pt>
                <c:pt idx="14">
                  <c:v>8800</c:v>
                </c:pt>
                <c:pt idx="15">
                  <c:v>24000</c:v>
                </c:pt>
                <c:pt idx="16">
                  <c:v>18500</c:v>
                </c:pt>
                <c:pt idx="17">
                  <c:v>14500</c:v>
                </c:pt>
                <c:pt idx="18">
                  <c:v>14200</c:v>
                </c:pt>
                <c:pt idx="19">
                  <c:v>13500</c:v>
                </c:pt>
              </c:numCache>
            </c:numRef>
          </c:val>
          <c:extLst>
            <c:ext xmlns:c16="http://schemas.microsoft.com/office/drawing/2014/chart" uri="{C3380CC4-5D6E-409C-BE32-E72D297353CC}">
              <c16:uniqueId val="{00000000-9DAA-6949-B788-2C76ACF1577D}"/>
            </c:ext>
          </c:extLst>
        </c:ser>
        <c:ser>
          <c:idx val="1"/>
          <c:order val="1"/>
          <c:tx>
            <c:strRef>
              <c:f>PivotTable!$C$3</c:f>
              <c:strCache>
                <c:ptCount val="1"/>
                <c:pt idx="0">
                  <c:v>% of Total Sales.</c:v>
                </c:pt>
              </c:strCache>
            </c:strRef>
          </c:tx>
          <c:spPr>
            <a:solidFill>
              <a:schemeClr val="accent2"/>
            </a:solidFill>
            <a:ln>
              <a:noFill/>
            </a:ln>
            <a:effectLst/>
          </c:spPr>
          <c:invertIfNegative val="0"/>
          <c:cat>
            <c:multiLvlStrRef>
              <c:f>PivotTable!$A$4:$A$29</c:f>
              <c:multiLvlStrCache>
                <c:ptCount val="20"/>
                <c:lvl>
                  <c:pt idx="0">
                    <c:v>Joshi</c:v>
                  </c:pt>
                  <c:pt idx="1">
                    <c:v>Mehta</c:v>
                  </c:pt>
                  <c:pt idx="2">
                    <c:v>Patel</c:v>
                  </c:pt>
                  <c:pt idx="3">
                    <c:v>Nair</c:v>
                  </c:pt>
                  <c:pt idx="4">
                    <c:v>Wong</c:v>
                  </c:pt>
                  <c:pt idx="5">
                    <c:v>Hassan</c:v>
                  </c:pt>
                  <c:pt idx="6">
                    <c:v>Khan</c:v>
                  </c:pt>
                  <c:pt idx="7">
                    <c:v>Lee</c:v>
                  </c:pt>
                  <c:pt idx="8">
                    <c:v>Martin</c:v>
                  </c:pt>
                  <c:pt idx="9">
                    <c:v>Müller</c:v>
                  </c:pt>
                  <c:pt idx="10">
                    <c:v>Sharma</c:v>
                  </c:pt>
                  <c:pt idx="11">
                    <c:v>Diaz</c:v>
                  </c:pt>
                  <c:pt idx="12">
                    <c:v>Rossi</c:v>
                  </c:pt>
                  <c:pt idx="13">
                    <c:v>Farah</c:v>
                  </c:pt>
                  <c:pt idx="14">
                    <c:v>Green</c:v>
                  </c:pt>
                  <c:pt idx="15">
                    <c:v>Wilson</c:v>
                  </c:pt>
                  <c:pt idx="16">
                    <c:v>Smith</c:v>
                  </c:pt>
                  <c:pt idx="17">
                    <c:v>Johnson</c:v>
                  </c:pt>
                  <c:pt idx="18">
                    <c:v>Brown</c:v>
                  </c:pt>
                  <c:pt idx="19">
                    <c:v>Ali</c:v>
                  </c:pt>
                </c:lvl>
                <c:lvl>
                  <c:pt idx="0">
                    <c:v>Finance</c:v>
                  </c:pt>
                  <c:pt idx="4">
                    <c:v>HR</c:v>
                  </c:pt>
                  <c:pt idx="7">
                    <c:v>IT</c:v>
                  </c:pt>
                  <c:pt idx="11">
                    <c:v>Marketing</c:v>
                  </c:pt>
                  <c:pt idx="15">
                    <c:v>Sales</c:v>
                  </c:pt>
                </c:lvl>
              </c:multiLvlStrCache>
            </c:multiLvlStrRef>
          </c:cat>
          <c:val>
            <c:numRef>
              <c:f>PivotTable!$C$4:$C$29</c:f>
              <c:numCache>
                <c:formatCode>0.00%</c:formatCode>
                <c:ptCount val="20"/>
                <c:pt idx="0">
                  <c:v>7.1405902887972078E-2</c:v>
                </c:pt>
                <c:pt idx="1">
                  <c:v>6.6645509362107266E-2</c:v>
                </c:pt>
                <c:pt idx="2">
                  <c:v>4.3795620437956206E-2</c:v>
                </c:pt>
                <c:pt idx="3">
                  <c:v>3.8083148206918438E-2</c:v>
                </c:pt>
                <c:pt idx="4">
                  <c:v>3.0783878133925739E-2</c:v>
                </c:pt>
                <c:pt idx="5">
                  <c:v>2.8879720723579815E-2</c:v>
                </c:pt>
                <c:pt idx="6">
                  <c:v>2.6975563313233895E-2</c:v>
                </c:pt>
                <c:pt idx="7">
                  <c:v>7.933989209774675E-2</c:v>
                </c:pt>
                <c:pt idx="8">
                  <c:v>6.1885115836242462E-2</c:v>
                </c:pt>
                <c:pt idx="9">
                  <c:v>6.0298317994287524E-2</c:v>
                </c:pt>
                <c:pt idx="10">
                  <c:v>5.775944144715963E-2</c:v>
                </c:pt>
                <c:pt idx="11">
                  <c:v>5.553792446842272E-2</c:v>
                </c:pt>
                <c:pt idx="12">
                  <c:v>5.2364328784512852E-2</c:v>
                </c:pt>
                <c:pt idx="13">
                  <c:v>2.9514439860361789E-2</c:v>
                </c:pt>
                <c:pt idx="14">
                  <c:v>2.7927642018406855E-2</c:v>
                </c:pt>
                <c:pt idx="15">
                  <c:v>7.6166296413836876E-2</c:v>
                </c:pt>
                <c:pt idx="16">
                  <c:v>5.8711520152332594E-2</c:v>
                </c:pt>
                <c:pt idx="17">
                  <c:v>4.601713741669311E-2</c:v>
                </c:pt>
                <c:pt idx="18">
                  <c:v>4.5065058711520153E-2</c:v>
                </c:pt>
                <c:pt idx="19">
                  <c:v>4.2843541732783243E-2</c:v>
                </c:pt>
              </c:numCache>
            </c:numRef>
          </c:val>
          <c:extLst>
            <c:ext xmlns:c16="http://schemas.microsoft.com/office/drawing/2014/chart" uri="{C3380CC4-5D6E-409C-BE32-E72D297353CC}">
              <c16:uniqueId val="{00000001-9DAA-6949-B788-2C76ACF1577D}"/>
            </c:ext>
          </c:extLst>
        </c:ser>
        <c:dLbls>
          <c:showLegendKey val="0"/>
          <c:showVal val="0"/>
          <c:showCatName val="0"/>
          <c:showSerName val="0"/>
          <c:showPercent val="0"/>
          <c:showBubbleSize val="0"/>
        </c:dLbls>
        <c:gapWidth val="219"/>
        <c:overlap val="-27"/>
        <c:axId val="1140526592"/>
        <c:axId val="2135422528"/>
      </c:barChart>
      <c:catAx>
        <c:axId val="1140526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422528"/>
        <c:crosses val="autoZero"/>
        <c:auto val="1"/>
        <c:lblAlgn val="ctr"/>
        <c:lblOffset val="100"/>
        <c:noMultiLvlLbl val="0"/>
      </c:catAx>
      <c:valAx>
        <c:axId val="21354225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526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215900</xdr:colOff>
      <xdr:row>8</xdr:row>
      <xdr:rowOff>165100</xdr:rowOff>
    </xdr:from>
    <xdr:to>
      <xdr:col>13</xdr:col>
      <xdr:colOff>25400</xdr:colOff>
      <xdr:row>33</xdr:row>
      <xdr:rowOff>139700</xdr:rowOff>
    </xdr:to>
    <xdr:graphicFrame macro="">
      <xdr:nvGraphicFramePr>
        <xdr:cNvPr id="2" name="Chart 1">
          <a:extLst>
            <a:ext uri="{FF2B5EF4-FFF2-40B4-BE49-F238E27FC236}">
              <a16:creationId xmlns:a16="http://schemas.microsoft.com/office/drawing/2014/main" id="{8B9AA379-7857-023D-20BD-52D3C0E1A4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215900</xdr:colOff>
      <xdr:row>23</xdr:row>
      <xdr:rowOff>25400</xdr:rowOff>
    </xdr:from>
    <xdr:to>
      <xdr:col>15</xdr:col>
      <xdr:colOff>393700</xdr:colOff>
      <xdr:row>36</xdr:row>
      <xdr:rowOff>3172</xdr:rowOff>
    </xdr:to>
    <mc:AlternateContent xmlns:mc="http://schemas.openxmlformats.org/markup-compatibility/2006">
      <mc:Choice xmlns:a14="http://schemas.microsoft.com/office/drawing/2010/main" Requires="a14">
        <xdr:graphicFrame macro="">
          <xdr:nvGraphicFramePr>
            <xdr:cNvPr id="3" name="Country">
              <a:extLst>
                <a:ext uri="{FF2B5EF4-FFF2-40B4-BE49-F238E27FC236}">
                  <a16:creationId xmlns:a16="http://schemas.microsoft.com/office/drawing/2014/main" id="{7629001A-9661-C9AB-7334-897BE159D71F}"/>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1442700" y="46990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203200</xdr:colOff>
      <xdr:row>10</xdr:row>
      <xdr:rowOff>0</xdr:rowOff>
    </xdr:from>
    <xdr:to>
      <xdr:col>15</xdr:col>
      <xdr:colOff>381000</xdr:colOff>
      <xdr:row>22</xdr:row>
      <xdr:rowOff>180972</xdr:rowOff>
    </xdr:to>
    <mc:AlternateContent xmlns:mc="http://schemas.openxmlformats.org/markup-compatibility/2006">
      <mc:Choice xmlns:a14="http://schemas.microsoft.com/office/drawing/2010/main" Requires="a14">
        <xdr:graphicFrame macro="">
          <xdr:nvGraphicFramePr>
            <xdr:cNvPr id="4" name="Quarter">
              <a:extLst>
                <a:ext uri="{FF2B5EF4-FFF2-40B4-BE49-F238E27FC236}">
                  <a16:creationId xmlns:a16="http://schemas.microsoft.com/office/drawing/2014/main" id="{5024C368-944B-1DBD-2977-7B09AA075DB1}"/>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dr:sp macro="" textlink="">
          <xdr:nvSpPr>
            <xdr:cNvPr id="0" name=""/>
            <xdr:cNvSpPr>
              <a:spLocks noTextEdit="1"/>
            </xdr:cNvSpPr>
          </xdr:nvSpPr>
          <xdr:spPr>
            <a:xfrm>
              <a:off x="11430000" y="20320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a Ghimire" refreshedDate="45919.984292245368" createdVersion="8" refreshedVersion="8" minRefreshableVersion="3" recordCount="20" xr:uid="{A1268DD3-5ACD-9948-8E71-BE708A1C00DA}">
  <cacheSource type="worksheet">
    <worksheetSource name="tableSales"/>
  </cacheSource>
  <cacheFields count="10">
    <cacheField name="EmpID" numFmtId="0">
      <sharedItems containsSemiMixedTypes="0" containsString="0" containsNumber="1" containsInteger="1" minValue="101" maxValue="120"/>
    </cacheField>
    <cacheField name="FirstName" numFmtId="0">
      <sharedItems/>
    </cacheField>
    <cacheField name="LastName" numFmtId="0">
      <sharedItems count="20">
        <s v="Smith"/>
        <s v="Nair"/>
        <s v="Khan"/>
        <s v="Lee"/>
        <s v="Diaz"/>
        <s v="Brown"/>
        <s v="Mehta"/>
        <s v="Wong"/>
        <s v="Müller"/>
        <s v="Ali"/>
        <s v="Green"/>
        <s v="Joshi"/>
        <s v="Johnson"/>
        <s v="Sharma"/>
        <s v="Hassan"/>
        <s v="Rossi"/>
        <s v="Wilson"/>
        <s v="Patel"/>
        <s v="Martin"/>
        <s v="Farah"/>
      </sharedItems>
    </cacheField>
    <cacheField name="Department" numFmtId="0">
      <sharedItems count="5">
        <s v="Sales"/>
        <s v="Finance"/>
        <s v="HR"/>
        <s v="IT"/>
        <s v="Marketing"/>
      </sharedItems>
    </cacheField>
    <cacheField name="Country" numFmtId="0">
      <sharedItems count="9">
        <s v="USA"/>
        <s v="India"/>
        <s v="UAE"/>
        <s v="UK"/>
        <s v="Canada"/>
        <s v="China"/>
        <s v="Germany"/>
        <s v="Italy"/>
        <s v="France"/>
      </sharedItems>
    </cacheField>
    <cacheField name="Quarter" numFmtId="0">
      <sharedItems count="4">
        <s v="Q1"/>
        <s v="Q2"/>
        <s v="Q3"/>
        <s v="Q4"/>
      </sharedItems>
    </cacheField>
    <cacheField name="Priority" numFmtId="0">
      <sharedItems/>
    </cacheField>
    <cacheField name="Sales" numFmtId="170">
      <sharedItems containsSemiMixedTypes="0" containsString="0" containsNumber="1" containsInteger="1" minValue="8500" maxValue="25000"/>
    </cacheField>
    <cacheField name="Status" numFmtId="0">
      <sharedItems/>
    </cacheField>
    <cacheField name="JoinDate" numFmtId="14">
      <sharedItems containsSemiMixedTypes="0" containsNonDate="0" containsDate="1" containsString="0" minDate="2018-05-16T00:00:00" maxDate="2024-05-22T00:00:00"/>
    </cacheField>
  </cacheFields>
  <extLst>
    <ext xmlns:x14="http://schemas.microsoft.com/office/spreadsheetml/2009/9/main" uri="{725AE2AE-9491-48be-B2B4-4EB974FC3084}">
      <x14:pivotCacheDefinition pivotCacheId="14187402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n v="101"/>
    <s v="John"/>
    <x v="0"/>
    <x v="0"/>
    <x v="0"/>
    <x v="0"/>
    <s v="High"/>
    <n v="18500"/>
    <s v="Active"/>
    <d v="2019-02-14T00:00:00"/>
  </r>
  <r>
    <n v="102"/>
    <s v="Priya"/>
    <x v="1"/>
    <x v="1"/>
    <x v="1"/>
    <x v="1"/>
    <s v="Medium"/>
    <n v="12000"/>
    <s v="Active"/>
    <d v="2020-06-10T00:00:00"/>
  </r>
  <r>
    <n v="103"/>
    <s v="Ahmed"/>
    <x v="2"/>
    <x v="2"/>
    <x v="2"/>
    <x v="2"/>
    <s v="Low"/>
    <n v="8500"/>
    <s v="Inactive"/>
    <d v="2018-11-25T00:00:00"/>
  </r>
  <r>
    <n v="104"/>
    <s v="Sarah"/>
    <x v="3"/>
    <x v="3"/>
    <x v="3"/>
    <x v="3"/>
    <s v="Critical"/>
    <n v="25000"/>
    <s v="Active"/>
    <d v="2021-04-18T00:00:00"/>
  </r>
  <r>
    <n v="105"/>
    <s v="Carlos"/>
    <x v="4"/>
    <x v="4"/>
    <x v="0"/>
    <x v="0"/>
    <s v="High"/>
    <n v="17500"/>
    <s v="On Leave"/>
    <d v="2022-01-12T00:00:00"/>
  </r>
  <r>
    <n v="106"/>
    <s v="Emily"/>
    <x v="5"/>
    <x v="0"/>
    <x v="4"/>
    <x v="1"/>
    <s v="Medium"/>
    <n v="14200"/>
    <s v="Probation"/>
    <d v="2023-03-05T00:00:00"/>
  </r>
  <r>
    <n v="107"/>
    <s v="Raj"/>
    <x v="6"/>
    <x v="1"/>
    <x v="1"/>
    <x v="2"/>
    <s v="Critical"/>
    <n v="21000"/>
    <s v="Active"/>
    <d v="2019-09-30T00:00:00"/>
  </r>
  <r>
    <n v="108"/>
    <s v="Mei"/>
    <x v="7"/>
    <x v="2"/>
    <x v="5"/>
    <x v="3"/>
    <s v="Low"/>
    <n v="9700"/>
    <s v="Inactive"/>
    <d v="2018-05-16T00:00:00"/>
  </r>
  <r>
    <n v="109"/>
    <s v="Peter"/>
    <x v="8"/>
    <x v="3"/>
    <x v="6"/>
    <x v="0"/>
    <s v="High"/>
    <n v="19000"/>
    <s v="Active"/>
    <d v="2020-07-22T00:00:00"/>
  </r>
  <r>
    <n v="110"/>
    <s v="Aisha"/>
    <x v="9"/>
    <x v="0"/>
    <x v="2"/>
    <x v="1"/>
    <s v="Medium"/>
    <n v="13500"/>
    <s v="Active"/>
    <d v="2021-02-09T00:00:00"/>
  </r>
  <r>
    <n v="111"/>
    <s v="Robert"/>
    <x v="10"/>
    <x v="4"/>
    <x v="3"/>
    <x v="2"/>
    <s v="Low"/>
    <n v="8800"/>
    <s v="Inactive"/>
    <d v="2019-12-14T00:00:00"/>
  </r>
  <r>
    <n v="112"/>
    <s v="Kavita"/>
    <x v="11"/>
    <x v="1"/>
    <x v="1"/>
    <x v="3"/>
    <s v="Critical"/>
    <n v="22500"/>
    <s v="Active"/>
    <d v="2022-10-03T00:00:00"/>
  </r>
  <r>
    <n v="113"/>
    <s v="David"/>
    <x v="12"/>
    <x v="0"/>
    <x v="0"/>
    <x v="0"/>
    <s v="Medium"/>
    <n v="14500"/>
    <s v="On Leave"/>
    <d v="2023-01-27T00:00:00"/>
  </r>
  <r>
    <n v="114"/>
    <s v="Anika"/>
    <x v="13"/>
    <x v="3"/>
    <x v="1"/>
    <x v="1"/>
    <s v="High"/>
    <n v="18200"/>
    <s v="Probation"/>
    <d v="2024-05-21T00:00:00"/>
  </r>
  <r>
    <n v="115"/>
    <s v="Omar"/>
    <x v="14"/>
    <x v="2"/>
    <x v="2"/>
    <x v="2"/>
    <s v="Low"/>
    <n v="9100"/>
    <s v="Inactive"/>
    <d v="2018-08-19T00:00:00"/>
  </r>
  <r>
    <n v="116"/>
    <s v="Maria"/>
    <x v="15"/>
    <x v="4"/>
    <x v="7"/>
    <x v="3"/>
    <s v="High"/>
    <n v="16500"/>
    <s v="Active"/>
    <d v="2021-11-11T00:00:00"/>
  </r>
  <r>
    <n v="117"/>
    <s v="Sophia"/>
    <x v="16"/>
    <x v="0"/>
    <x v="4"/>
    <x v="0"/>
    <s v="Critical"/>
    <n v="24000"/>
    <s v="Active"/>
    <d v="2019-03-15T00:00:00"/>
  </r>
  <r>
    <n v="118"/>
    <s v="Arjun"/>
    <x v="17"/>
    <x v="1"/>
    <x v="1"/>
    <x v="1"/>
    <s v="Medium"/>
    <n v="13800"/>
    <s v="On Leave"/>
    <d v="2020-04-28T00:00:00"/>
  </r>
  <r>
    <n v="119"/>
    <s v="Chloe"/>
    <x v="18"/>
    <x v="3"/>
    <x v="8"/>
    <x v="2"/>
    <s v="High"/>
    <n v="19500"/>
    <s v="Active"/>
    <d v="2022-06-07T00:00:00"/>
  </r>
  <r>
    <n v="120"/>
    <s v="Yasmin"/>
    <x v="19"/>
    <x v="4"/>
    <x v="2"/>
    <x v="3"/>
    <s v="Low"/>
    <n v="9300"/>
    <s v="Inactive"/>
    <d v="2023-09-02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B055E7-D3DC-2B45-8517-1ECA540E562C}"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29" firstHeaderRow="0" firstDataRow="1" firstDataCol="1"/>
  <pivotFields count="10">
    <pivotField showAll="0"/>
    <pivotField showAll="0"/>
    <pivotField axis="axisRow" showAll="0" measureFilter="1" sortType="descending">
      <items count="21">
        <item x="9"/>
        <item x="5"/>
        <item x="4"/>
        <item x="19"/>
        <item x="10"/>
        <item x="14"/>
        <item x="12"/>
        <item x="11"/>
        <item x="2"/>
        <item x="3"/>
        <item x="18"/>
        <item x="6"/>
        <item x="8"/>
        <item x="1"/>
        <item x="17"/>
        <item x="15"/>
        <item x="13"/>
        <item x="0"/>
        <item x="16"/>
        <item x="7"/>
        <item t="default"/>
      </items>
      <autoSortScope>
        <pivotArea dataOnly="0" outline="0" fieldPosition="0">
          <references count="1">
            <reference field="4294967294" count="1" selected="0">
              <x v="0"/>
            </reference>
          </references>
        </pivotArea>
      </autoSortScope>
    </pivotField>
    <pivotField axis="axisRow" showAll="0">
      <items count="6">
        <item x="1"/>
        <item x="2"/>
        <item x="3"/>
        <item x="4"/>
        <item x="0"/>
        <item t="default"/>
      </items>
    </pivotField>
    <pivotField showAll="0">
      <items count="10">
        <item x="4"/>
        <item x="5"/>
        <item x="8"/>
        <item x="6"/>
        <item x="1"/>
        <item x="7"/>
        <item x="2"/>
        <item x="3"/>
        <item x="0"/>
        <item t="default"/>
      </items>
    </pivotField>
    <pivotField showAll="0">
      <items count="5">
        <item x="0"/>
        <item x="1"/>
        <item x="2"/>
        <item x="3"/>
        <item t="default"/>
      </items>
    </pivotField>
    <pivotField showAll="0"/>
    <pivotField dataField="1" numFmtId="170" showAll="0"/>
    <pivotField showAll="0"/>
    <pivotField numFmtId="14" showAll="0"/>
  </pivotFields>
  <rowFields count="2">
    <field x="3"/>
    <field x="2"/>
  </rowFields>
  <rowItems count="26">
    <i>
      <x/>
    </i>
    <i r="1">
      <x v="7"/>
    </i>
    <i r="1">
      <x v="11"/>
    </i>
    <i r="1">
      <x v="14"/>
    </i>
    <i r="1">
      <x v="13"/>
    </i>
    <i>
      <x v="1"/>
    </i>
    <i r="1">
      <x v="19"/>
    </i>
    <i r="1">
      <x v="5"/>
    </i>
    <i r="1">
      <x v="8"/>
    </i>
    <i>
      <x v="2"/>
    </i>
    <i r="1">
      <x v="9"/>
    </i>
    <i r="1">
      <x v="10"/>
    </i>
    <i r="1">
      <x v="12"/>
    </i>
    <i r="1">
      <x v="16"/>
    </i>
    <i>
      <x v="3"/>
    </i>
    <i r="1">
      <x v="2"/>
    </i>
    <i r="1">
      <x v="15"/>
    </i>
    <i r="1">
      <x v="3"/>
    </i>
    <i r="1">
      <x v="4"/>
    </i>
    <i>
      <x v="4"/>
    </i>
    <i r="1">
      <x v="18"/>
    </i>
    <i r="1">
      <x v="17"/>
    </i>
    <i r="1">
      <x v="6"/>
    </i>
    <i r="1">
      <x v="1"/>
    </i>
    <i r="1">
      <x/>
    </i>
    <i t="grand">
      <x/>
    </i>
  </rowItems>
  <colFields count="1">
    <field x="-2"/>
  </colFields>
  <colItems count="2">
    <i>
      <x/>
    </i>
    <i i="1">
      <x v="1"/>
    </i>
  </colItems>
  <dataFields count="2">
    <dataField name="Sum of Sales" fld="7" baseField="0" baseItem="0" numFmtId="4"/>
    <dataField name="% of Total Sales." fld="7" showDataAs="percentOfTotal" baseField="0" baseItem="0" numFmtId="1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7BD0B40-9958-7C4D-9445-D737E47DBCA7}" sourceName="Country">
  <pivotTables>
    <pivotTable tabId="9" name="PivotTable3"/>
  </pivotTables>
  <data>
    <tabular pivotCacheId="1418740272">
      <items count="9">
        <i x="4" s="1"/>
        <i x="5" s="1"/>
        <i x="8" s="1"/>
        <i x="6" s="1"/>
        <i x="1" s="1"/>
        <i x="7" s="1"/>
        <i x="2"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62E2ABC7-4A3C-5D4B-B429-10E159D98629}" sourceName="Quarter">
  <pivotTables>
    <pivotTable tabId="9" name="PivotTable3"/>
  </pivotTables>
  <data>
    <tabular pivotCacheId="1418740272">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69C34B31-343E-4241-8C9C-271E880E6FEE}" cache="Slicer_Country" caption="Country" startItem="1" rowHeight="251883"/>
  <slicer name="Quarter" xr10:uid="{A20FBAE7-2B42-5144-839D-3CAAC0275186}" cache="Slicer_Quarter" caption="Quarter"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9CF526-A150-DE48-8637-B670E9290420}" name="tableSales" displayName="tableSales" ref="A1:J21" totalsRowShown="0" headerRowDxfId="71">
  <autoFilter ref="A1:J21" xr:uid="{689CF526-A150-DE48-8637-B670E9290420}"/>
  <tableColumns count="10">
    <tableColumn id="1" xr3:uid="{7EC81529-2028-2949-B2E4-A6EAC37568BC}" name="EmpID"/>
    <tableColumn id="2" xr3:uid="{88B83CDB-36EB-8A47-A959-554A51FB0816}" name="FirstName"/>
    <tableColumn id="3" xr3:uid="{260389D2-8485-564F-9CFD-4630DE5C0C86}" name="LastName"/>
    <tableColumn id="4" xr3:uid="{07D4502C-FAE6-CA47-830D-1ED38FB42F93}" name="Department"/>
    <tableColumn id="5" xr3:uid="{101543A5-8D77-2246-8880-9367B7CC756A}" name="Country"/>
    <tableColumn id="6" xr3:uid="{91976082-05BF-4D4C-ACDD-1C53B2D7018C}" name="Quarter"/>
    <tableColumn id="7" xr3:uid="{7F616D44-E9D2-3640-8995-60DBE0D6B5FF}" name="Priority"/>
    <tableColumn id="8" xr3:uid="{B030601C-1427-8F4D-A5F4-34774DA0EBCD}" name="Sales" dataDxfId="73"/>
    <tableColumn id="9" xr3:uid="{37E2BA77-886C-A848-8706-21F69C590E36}" name="Status"/>
    <tableColumn id="10" xr3:uid="{A8D18BDF-8E27-EE47-9A9D-AB7A1807B337}" name="JoinDate" dataDxfId="7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068169-9C6F-4D4A-80F8-2048084C8E78}" name="tableSales3" displayName="tableSales3" ref="A1:J21" totalsRowShown="0" headerRowDxfId="70">
  <autoFilter ref="A1:J21" xr:uid="{2A068169-9C6F-4D4A-80F8-2048084C8E78}">
    <filterColumn colId="3">
      <filters>
        <filter val="Sales"/>
      </filters>
    </filterColumn>
    <filterColumn colId="4">
      <filters>
        <filter val="USA"/>
      </filters>
    </filterColumn>
    <filterColumn colId="7">
      <customFilters>
        <customFilter operator="greaterThan" val="15000"/>
      </customFilters>
    </filterColumn>
  </autoFilter>
  <tableColumns count="10">
    <tableColumn id="1" xr3:uid="{A8428573-ADA9-4748-8C01-D6E9D39C320F}" name="EmpID"/>
    <tableColumn id="2" xr3:uid="{2C132A43-5D3B-AC40-9E72-BE12FE91C266}" name="FirstName"/>
    <tableColumn id="3" xr3:uid="{4EC0B9E5-6D5F-2D49-939A-7AC6BF84AEEF}" name="LastName"/>
    <tableColumn id="4" xr3:uid="{CAB10562-C6AE-6441-A304-2CDF4B9D7AC6}" name="Department"/>
    <tableColumn id="5" xr3:uid="{93F89A98-8A33-4648-8CDF-1F8D0D1E5B62}" name="Country"/>
    <tableColumn id="6" xr3:uid="{6857CCA2-7EBA-4545-982E-F9143BFA36C3}" name="Quarter"/>
    <tableColumn id="7" xr3:uid="{6F3ECD8F-9E32-764B-A228-8D27E5DC714A}" name="Priority"/>
    <tableColumn id="8" xr3:uid="{6FE30CCB-35D4-6F4D-A3CF-E5AD558843CC}" name="Sales" dataDxfId="69"/>
    <tableColumn id="9" xr3:uid="{96EE3F50-67CB-7549-B301-43F910F8F9D6}" name="Status"/>
    <tableColumn id="10" xr3:uid="{D7C5E245-074A-3A49-B41A-BA843BCB1946}" name="JoinDate" dataDxfId="6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8C12DEC-F7CE-D842-BA3D-D2F0EB991CFB}" name="tableSales4" displayName="tableSales4" ref="A32:J52" totalsRowShown="0" headerRowDxfId="67">
  <autoFilter ref="A32:J52" xr:uid="{B8C12DEC-F7CE-D842-BA3D-D2F0EB991CFB}">
    <filterColumn colId="2">
      <customFilters>
        <customFilter val="S*"/>
      </customFilters>
    </filterColumn>
  </autoFilter>
  <tableColumns count="10">
    <tableColumn id="1" xr3:uid="{1F7738E7-E080-8C41-8898-4D613B7BA36B}" name="EmpID"/>
    <tableColumn id="2" xr3:uid="{DBBDE9DB-D198-DE4A-A815-0AB1FD284D5D}" name="FirstName"/>
    <tableColumn id="3" xr3:uid="{37959F4F-CFD8-6240-8FBB-96007399D6C1}" name="LastName"/>
    <tableColumn id="4" xr3:uid="{0E2132B7-E771-3749-B803-6F3B3AA4065F}" name="Department"/>
    <tableColumn id="5" xr3:uid="{E913674C-461C-7E47-BA0A-700EE922CBBD}" name="Country"/>
    <tableColumn id="6" xr3:uid="{501BBABD-AF98-5548-AA85-1D3D735D3151}" name="Quarter"/>
    <tableColumn id="7" xr3:uid="{BE07447F-F26D-8149-889A-2403FB712995}" name="Priority"/>
    <tableColumn id="8" xr3:uid="{CDD99A8A-ECB5-FF4D-A583-94719FAB9B11}" name="Sales" dataDxfId="66"/>
    <tableColumn id="9" xr3:uid="{5EB947D3-CE6A-7F4E-BB35-AEDF8A7DA0F3}" name="Status"/>
    <tableColumn id="10" xr3:uid="{2CB620FC-D82C-E64F-AFB0-5066995AF9C2}" name="JoinDate" dataDxfId="6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9E233CF-F618-4B4B-8B50-CC8D647C63A8}" name="tableSales5" displayName="tableSales5" ref="A59:J79" totalsRowShown="0" headerRowDxfId="64">
  <autoFilter ref="A59:J79" xr:uid="{59E233CF-F618-4B4B-8B50-CC8D647C63A8}">
    <filterColumn colId="9">
      <customFilters and="1">
        <customFilter operator="greaterThan" val="43831"/>
        <customFilter operator="lessThan" val="44196"/>
      </customFilters>
    </filterColumn>
  </autoFilter>
  <tableColumns count="10">
    <tableColumn id="1" xr3:uid="{DCB908A1-FD2D-6045-876A-D8AA1C58F067}" name="EmpID"/>
    <tableColumn id="2" xr3:uid="{66668157-3D67-F44E-80AF-C2E420ECDFB4}" name="FirstName"/>
    <tableColumn id="3" xr3:uid="{E2C85366-EE4E-9D4C-AD0E-F68A9373B6E7}" name="LastName"/>
    <tableColumn id="4" xr3:uid="{4AB1C8B9-3F6F-3B4A-B517-5F2E2E5EE1EF}" name="Department"/>
    <tableColumn id="5" xr3:uid="{D4DD9450-94E1-E142-B801-7E4EAA770566}" name="Country"/>
    <tableColumn id="6" xr3:uid="{7ED40BBC-466A-6B47-8399-210652296DC7}" name="Quarter"/>
    <tableColumn id="7" xr3:uid="{016F2EF9-A130-E946-830F-8B969406CFC2}" name="Priority"/>
    <tableColumn id="8" xr3:uid="{FEA84973-EB96-E946-8744-6CC17AB98BC7}" name="Sales" dataDxfId="63"/>
    <tableColumn id="9" xr3:uid="{4D48D586-4810-AD4B-8C71-BE31A5349F7D}" name="Status"/>
    <tableColumn id="10" xr3:uid="{B55D2CCC-56AA-3E4D-86ED-D9A8632E42E7}" name="JoinDate" dataDxfId="6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5CFE1C-D7D6-1E44-BFD2-395B24EA63FB}" name="tableSales6" displayName="tableSales6" ref="A1:J21" totalsRowShown="0" headerRowDxfId="61">
  <autoFilter ref="A1:J21" xr:uid="{5E5CFE1C-D7D6-1E44-BFD2-395B24EA63FB}">
    <filterColumn colId="6">
      <colorFilter dxfId="58"/>
    </filterColumn>
  </autoFilter>
  <tableColumns count="10">
    <tableColumn id="1" xr3:uid="{A9A98A33-F97A-EC48-99ED-C0C54147533E}" name="EmpID"/>
    <tableColumn id="2" xr3:uid="{01FF34E6-696D-2942-A26F-0A827F23ED89}" name="FirstName"/>
    <tableColumn id="3" xr3:uid="{8129A168-418D-0A49-8477-F43E2C952A2F}" name="LastName"/>
    <tableColumn id="4" xr3:uid="{8646C7A3-68F8-DF4C-83A5-D2C565FFD425}" name="Department"/>
    <tableColumn id="5" xr3:uid="{A79A4BA9-C0A8-F846-9064-106F201024F9}" name="Country"/>
    <tableColumn id="6" xr3:uid="{0667C3A5-A5F8-5F4F-8C0A-0467B1D3AD7E}" name="Quarter"/>
    <tableColumn id="7" xr3:uid="{EA4465A7-C6D5-944F-BEF7-34B5262B0998}" name="Priority"/>
    <tableColumn id="8" xr3:uid="{23F20FAF-1AAF-684F-B497-0EFF8C7D3F1D}" name="Sales" dataDxfId="60"/>
    <tableColumn id="9" xr3:uid="{04F541DE-D5B7-6642-8054-D1F099C9F2CB}" name="Status"/>
    <tableColumn id="10" xr3:uid="{BF52C3FB-143F-1A47-A41E-38AB2C8EC734}" name="JoinDate" dataDxfId="5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A208983-9534-C448-BD16-56DA87900F41}" name="tableSales7" displayName="tableSales7" ref="A1:J21" totalsRowShown="0" headerRowDxfId="57">
  <tableColumns count="10">
    <tableColumn id="1" xr3:uid="{704B0B87-75BB-834F-8B30-81F391ED2A2C}" name="EmpID"/>
    <tableColumn id="2" xr3:uid="{CE5C67AC-867E-5D47-944D-67A954499AD0}" name="FirstName"/>
    <tableColumn id="3" xr3:uid="{77C4E663-0A9A-6740-9B95-B65D924A333A}" name="LastName"/>
    <tableColumn id="4" xr3:uid="{543F08F7-0E40-CD45-9CE9-9AD6A54008EE}" name="Department"/>
    <tableColumn id="5" xr3:uid="{17B08D60-498C-3E40-ADC2-38BF9C7C7AC8}" name="Country"/>
    <tableColumn id="6" xr3:uid="{A8DEFE36-AA61-7844-B991-5C0B3A2BD1BC}" name="Quarter"/>
    <tableColumn id="7" xr3:uid="{BEE6F971-DB29-1447-95F4-F37E93432B46}" name="Priority"/>
    <tableColumn id="8" xr3:uid="{2A20A391-3369-2E46-891D-035E362BCCE5}" name="Sales" dataDxfId="55"/>
    <tableColumn id="9" xr3:uid="{BC60E60F-64E9-6A41-9139-29669C3BDDF5}" name="Status"/>
    <tableColumn id="10" xr3:uid="{9E24E96E-D853-1A41-9D4A-E62F8D97955C}" name="JoinDate" dataDxfId="5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1DE0A60-EECE-7549-AE6E-90B073011530}" name="tableSales8" displayName="tableSales8" ref="A1:J21" totalsRowShown="0" headerRowDxfId="54">
  <autoFilter ref="A1:J21" xr:uid="{E1DE0A60-EECE-7549-AE6E-90B073011530}"/>
  <tableColumns count="10">
    <tableColumn id="1" xr3:uid="{81190E65-69A5-324B-B065-E04987155475}" name="EmpID"/>
    <tableColumn id="2" xr3:uid="{06B5D20A-55E0-4B49-ABA0-77872840FD6D}" name="FirstName"/>
    <tableColumn id="3" xr3:uid="{FBD2F3F2-1BDE-9040-8AB3-7A33A49B164B}" name="LastName"/>
    <tableColumn id="4" xr3:uid="{5C6CC8EA-CEE4-9B4F-96D2-492D9FFF48E5}" name="Department"/>
    <tableColumn id="5" xr3:uid="{1399469C-7384-A845-BFDA-D5FAE08F169A}" name="Country"/>
    <tableColumn id="6" xr3:uid="{850B42E7-E223-ED43-ACA7-AB02E8A13C5F}" name="Quarter"/>
    <tableColumn id="7" xr3:uid="{E79F8A40-D031-ED40-A9AD-6FD8B3E1543A}" name="Priority"/>
    <tableColumn id="8" xr3:uid="{8958E1CD-C368-EE4F-BF65-59C5E2922ECA}" name="Sales" dataDxfId="53"/>
    <tableColumn id="9" xr3:uid="{A280390B-6298-D34E-92FE-894CF6989682}" name="Status"/>
    <tableColumn id="10" xr3:uid="{B63EF310-9B62-274B-8CD6-19B7262863FF}" name="JoinDate" dataDxfId="5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39021D-C86C-5B4F-82FB-5079C5927CF4}" name="tableSales9" displayName="tableSales9" ref="A1:J21" totalsRowShown="0" headerRowDxfId="47">
  <autoFilter ref="A1:J21" xr:uid="{A839021D-C86C-5B4F-82FB-5079C5927CF4}"/>
  <tableColumns count="10">
    <tableColumn id="1" xr3:uid="{BFC78769-2678-9D49-88B1-1C9CD534903C}" name="EmpID"/>
    <tableColumn id="2" xr3:uid="{16F2FD74-5767-5543-883F-EE0409778865}" name="FirstName"/>
    <tableColumn id="3" xr3:uid="{BDCC2097-8898-A644-925E-5AC7FE18490A}" name="LastName"/>
    <tableColumn id="4" xr3:uid="{6B35AD2F-A363-E844-9435-D578D4DCC55F}" name="Department"/>
    <tableColumn id="5" xr3:uid="{FD79CE2C-0159-5345-88E4-E2675ECD6924}" name="Country"/>
    <tableColumn id="6" xr3:uid="{3BABCFA1-320D-A241-B625-7C7E2AAE4156}" name="Quarter"/>
    <tableColumn id="7" xr3:uid="{6B06E00B-C651-9D4A-BB1B-77DCD2687A35}" name="Priority"/>
    <tableColumn id="8" xr3:uid="{5C80D21D-DFE4-854A-83DD-2DBAE8E5C0BF}" name="Sales" dataDxfId="46"/>
    <tableColumn id="9" xr3:uid="{564BB91A-3E53-2443-B449-386CE6B81332}" name="Status"/>
    <tableColumn id="10" xr3:uid="{872BE284-3203-514C-B198-C9239059E2E0}" name="JoinDate" dataDxfId="4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819A0B8-1D82-A74C-8CFD-2F2EDFBC15A1}" name="tableSales10" displayName="tableSales10" ref="A30:J50" totalsRowShown="0" headerRowDxfId="44">
  <autoFilter ref="A30:J50" xr:uid="{A819A0B8-1D82-A74C-8CFD-2F2EDFBC15A1}"/>
  <tableColumns count="10">
    <tableColumn id="1" xr3:uid="{871A2F34-AD5F-B044-9336-D6DD8AF30236}" name="EmpID"/>
    <tableColumn id="2" xr3:uid="{0B0208F5-D075-6047-9018-F960FB6C0CB2}" name="FirstName"/>
    <tableColumn id="3" xr3:uid="{92E55773-3A82-0E4C-A81E-3C18F9B554F6}" name="LastName"/>
    <tableColumn id="4" xr3:uid="{88B0A31B-14AE-7F40-BBF0-797F3E7B929E}" name="Department"/>
    <tableColumn id="5" xr3:uid="{EBEB811E-E22A-DA4B-9DE1-C18A90568FE9}" name="Country"/>
    <tableColumn id="6" xr3:uid="{6528D5B1-2FFA-2B47-A2D1-AEAB3F680CC9}" name="Quarter"/>
    <tableColumn id="7" xr3:uid="{50766C93-9EAF-9B44-9D95-189306659CE6}" name="Priority"/>
    <tableColumn id="8" xr3:uid="{D1B0E6CD-0F4C-574C-B930-E37700E1FCE6}" name="Sales" dataDxfId="43"/>
    <tableColumn id="9" xr3:uid="{68C17898-8B41-F243-9CB4-78AA7736CD7A}" name="Status"/>
    <tableColumn id="10" xr3:uid="{1CB0DF3F-C07B-B64D-8727-E263A18DCC32}" name="JoinDate" dataDxfId="42"/>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DAB9821-93FE-344C-ACF5-4C9E61695666}" name="tableSales11" displayName="tableSales11" ref="A60:J80" totalsRowShown="0" headerRowDxfId="41">
  <autoFilter ref="A60:J80" xr:uid="{ADAB9821-93FE-344C-ACF5-4C9E61695666}"/>
  <tableColumns count="10">
    <tableColumn id="1" xr3:uid="{921D8147-51AC-D446-95A8-001262AC3FDF}" name="EmpID"/>
    <tableColumn id="2" xr3:uid="{7C737DCC-7B36-444F-8F0D-E8C65E4123EB}" name="FirstName"/>
    <tableColumn id="3" xr3:uid="{2FC5D801-DA64-6F45-9AF5-3AE32B655A5C}" name="LastName"/>
    <tableColumn id="4" xr3:uid="{DD31B607-C864-6A40-A82D-A5B5D08C6B74}" name="Department"/>
    <tableColumn id="5" xr3:uid="{596C28CA-B583-DA4B-AAC5-F5E01E0F1E5F}" name="Country"/>
    <tableColumn id="6" xr3:uid="{E2A6A162-2BDC-434F-ABB2-DF3BF6573ABD}" name="Quarter"/>
    <tableColumn id="7" xr3:uid="{9E1B234B-1A15-7941-91CB-59769365FEF2}" name="Priority"/>
    <tableColumn id="8" xr3:uid="{0FCCA3A3-4C21-CA4A-8136-E97810461904}" name="Sales" dataDxfId="39"/>
    <tableColumn id="9" xr3:uid="{C4044D32-D0E5-BF47-9CA1-1816CA59D6B4}" name="Status"/>
    <tableColumn id="10" xr3:uid="{1E4874BB-0130-9F45-8F20-55EE3B082574}" name="JoinDate" dataDxfId="40"/>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6C3CA99-0EAD-BD41-81E8-76654A0F55FF}" name="tableSales12" displayName="tableSales12" ref="A101:J121" totalsRowShown="0" headerRowDxfId="38">
  <autoFilter ref="A101:J121" xr:uid="{96C3CA99-0EAD-BD41-81E8-76654A0F55FF}"/>
  <tableColumns count="10">
    <tableColumn id="1" xr3:uid="{383F7CC1-214B-A349-8A86-0C7CC35E9A47}" name="EmpID"/>
    <tableColumn id="2" xr3:uid="{3848E2A4-301E-9846-88AC-35062A2E2011}" name="FirstName"/>
    <tableColumn id="3" xr3:uid="{93DB8FC1-C523-494B-B5FE-1519F7F772D0}" name="LastName"/>
    <tableColumn id="4" xr3:uid="{CFD054B4-B221-3145-8D59-ABF0D37D6599}" name="Department"/>
    <tableColumn id="5" xr3:uid="{D93D5E05-C55D-4B4D-84BA-CF147A5ACB4B}" name="Country"/>
    <tableColumn id="6" xr3:uid="{AE684683-28CB-4548-B1EF-3D3A26AC861F}" name="Quarter"/>
    <tableColumn id="7" xr3:uid="{E1A5F03E-DDE1-3444-A9CC-6F2850334A3E}" name="Priority"/>
    <tableColumn id="8" xr3:uid="{A07542BA-CA7B-EC40-A689-3E691E14F82F}" name="Sales" dataDxfId="37"/>
    <tableColumn id="9" xr3:uid="{A3804002-1014-DE41-BC5E-039E568BF39B}" name="Status"/>
    <tableColumn id="10" xr3:uid="{0F2071C8-C6E2-C144-85F4-0305D945C18B}" name="JoinDate" dataDxfId="36"/>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A28D665-D455-264D-A4A1-42106023AD05}" name="tableSales13" displayName="tableSales13" ref="A127:J147" totalsRowShown="0" headerRowDxfId="35">
  <autoFilter ref="A127:J147" xr:uid="{8A28D665-D455-264D-A4A1-42106023AD05}"/>
  <tableColumns count="10">
    <tableColumn id="1" xr3:uid="{A367E11E-E29C-D74E-A42A-0FB8121B50A1}" name="EmpID"/>
    <tableColumn id="2" xr3:uid="{C143E514-3CAE-8248-871E-C33B96C3D103}" name="FirstName"/>
    <tableColumn id="3" xr3:uid="{60E1010A-85F9-394F-A86B-9D3EB7C63188}" name="LastName"/>
    <tableColumn id="4" xr3:uid="{8FA0A384-6F2C-0E41-AC02-9D9CAF95CA6C}" name="Department"/>
    <tableColumn id="5" xr3:uid="{A36B62A5-E211-2E4B-A4D2-CA6437E773A4}" name="Country"/>
    <tableColumn id="6" xr3:uid="{32207509-EE1A-8444-A8DA-651B03C21893}" name="Quarter"/>
    <tableColumn id="7" xr3:uid="{B825CBA6-F92C-954D-B107-A397CF843563}" name="Priority"/>
    <tableColumn id="8" xr3:uid="{71613D26-8694-D34C-AEE3-04F25CA293DF}" name="Sales" dataDxfId="34"/>
    <tableColumn id="9" xr3:uid="{448007A7-A55E-3248-AC27-C612E65FD296}" name="Status"/>
    <tableColumn id="10" xr3:uid="{9C08D40C-1176-5F4D-9042-F46754E2981E}" name="JoinDate" dataDxfId="33"/>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25BCEF1-F655-F645-96B3-11C3EF89BA04}" name="tableSales14" displayName="tableSales14" ref="A154:J174" totalsRowShown="0" headerRowDxfId="32">
  <autoFilter ref="A154:J174" xr:uid="{B25BCEF1-F655-F645-96B3-11C3EF89BA04}"/>
  <tableColumns count="10">
    <tableColumn id="1" xr3:uid="{05B52EB2-DE54-5549-8E51-7229B1F9A702}" name="EmpID"/>
    <tableColumn id="2" xr3:uid="{D001326F-2B9B-0447-9D79-C75F695CFF50}" name="FirstName"/>
    <tableColumn id="3" xr3:uid="{3BE48751-61BC-FA45-AF2A-331EF8C7DFC2}" name="LastName"/>
    <tableColumn id="4" xr3:uid="{FE765400-2A47-F842-986D-B42D5258099F}" name="Department"/>
    <tableColumn id="5" xr3:uid="{09B68DF7-9183-954B-AB38-45521152A57A}" name="Country"/>
    <tableColumn id="6" xr3:uid="{CC9DB42E-41D2-4D44-A86E-BB5DD1106524}" name="Quarter"/>
    <tableColumn id="7" xr3:uid="{A85F9CAA-E87C-0A43-AFFB-23210E0EEDB9}" name="Priority"/>
    <tableColumn id="8" xr3:uid="{00F162F9-2570-434E-B39C-0897BF243E4F}" name="Sales" dataDxfId="31"/>
    <tableColumn id="9" xr3:uid="{E1C82A47-038F-1D46-90FD-9B85320AEA08}" name="Status"/>
    <tableColumn id="10" xr3:uid="{AF1267C6-C704-9649-A679-AD49C8E151EB}" name="JoinDate" dataDxfId="30"/>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053F9F8-93E9-E14E-9587-097AD5B4A7D2}" name="tableSales15" displayName="tableSales15" ref="A182:J202" totalsRowShown="0" headerRowDxfId="29">
  <autoFilter ref="A182:J202" xr:uid="{E053F9F8-93E9-E14E-9587-097AD5B4A7D2}"/>
  <tableColumns count="10">
    <tableColumn id="1" xr3:uid="{F4F5A5C7-F154-E541-BB12-F2CFEA3E41E6}" name="EmpID"/>
    <tableColumn id="2" xr3:uid="{6FD236B3-53FC-3F40-8410-39D5AA05F3F3}" name="FirstName"/>
    <tableColumn id="3" xr3:uid="{D0B7347B-621C-0C43-A490-FBA4A30DC345}" name="LastName"/>
    <tableColumn id="4" xr3:uid="{B52375D0-0917-1D44-A278-04110C9F4AFC}" name="Department"/>
    <tableColumn id="5" xr3:uid="{B2F9CC10-352D-024B-BA8A-DAC08A83A039}" name="Country"/>
    <tableColumn id="6" xr3:uid="{E6D735FE-273E-EE4D-8193-463035FE4D21}" name="Quarter"/>
    <tableColumn id="7" xr3:uid="{0E6A6A60-645D-C347-B5BB-F0089AF40C8E}" name="Priority"/>
    <tableColumn id="8" xr3:uid="{01EA6074-FA41-DB4E-8B31-A6C2581A18C0}" name="Sales" dataDxfId="28"/>
    <tableColumn id="9" xr3:uid="{9FF61D72-9805-1B4C-A893-9D3C2C265418}" name="Status"/>
    <tableColumn id="10" xr3:uid="{274784FD-E86B-6745-BB40-2B6BF912224A}" name="JoinDate" dataDxfId="27"/>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414FC1B-BCE1-F34D-8514-5D8FD3B0F0C7}" name="tableSales16" displayName="tableSales16" ref="A208:J228" totalsRowShown="0" headerRowDxfId="26">
  <autoFilter ref="A208:J228" xr:uid="{E414FC1B-BCE1-F34D-8514-5D8FD3B0F0C7}"/>
  <tableColumns count="10">
    <tableColumn id="1" xr3:uid="{FB8F0147-0A72-E649-91CA-A25A388D613E}" name="EmpID"/>
    <tableColumn id="2" xr3:uid="{14FCC89A-466F-9A49-B60F-9407B573E8D3}" name="FirstName"/>
    <tableColumn id="3" xr3:uid="{3CAAB7DE-222B-0F47-8883-4509B7D08EEC}" name="LastName"/>
    <tableColumn id="4" xr3:uid="{AE9F14D1-05A3-DD48-99C0-36A89B795B53}" name="Department"/>
    <tableColumn id="5" xr3:uid="{1FEA0C07-9697-DD42-A246-40F4982E6E01}" name="Country"/>
    <tableColumn id="6" xr3:uid="{715956FE-2F0D-4549-977C-42BBFE4B7679}" name="Quarter"/>
    <tableColumn id="7" xr3:uid="{174A2ED4-3F0E-1D46-9E2E-7212A62F409C}" name="Priority"/>
    <tableColumn id="8" xr3:uid="{932E229C-C7BF-4645-B10A-DA1087163897}" name="Sales" dataDxfId="25"/>
    <tableColumn id="9" xr3:uid="{F4DB9CF8-652F-D440-8B57-0E0BAFEBE246}" name="Status"/>
    <tableColumn id="10" xr3:uid="{55CD8CB8-5B69-7A46-BE0A-3504E92AE2D6}" name="JoinDate" dataDxfId="24"/>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0F2123A-49E1-4D48-8912-574D73EC72BD}" name="tableSales17" displayName="tableSales17" ref="A244:J264" totalsRowShown="0" headerRowDxfId="23">
  <autoFilter ref="A244:J264" xr:uid="{F0F2123A-49E1-4D48-8912-574D73EC72BD}">
    <filterColumn colId="6">
      <filters>
        <filter val="Critical"/>
      </filters>
    </filterColumn>
  </autoFilter>
  <tableColumns count="10">
    <tableColumn id="1" xr3:uid="{8516F5E6-0AB1-B143-9ED2-A6D0DEFB3DF6}" name="EmpID"/>
    <tableColumn id="2" xr3:uid="{646E3956-491C-7C48-A2D2-E91297A4A7E7}" name="FirstName"/>
    <tableColumn id="3" xr3:uid="{A56AFF9E-1121-6F4B-8B08-9133551EB946}" name="LastName"/>
    <tableColumn id="4" xr3:uid="{1268A703-C307-E54D-BE99-146BF7FA7F41}" name="Department"/>
    <tableColumn id="5" xr3:uid="{7E81DD4B-6385-5345-AE1D-39A5A0C2BAE6}" name="Country"/>
    <tableColumn id="6" xr3:uid="{959939B3-431B-4D4E-866D-5C1141BDF690}" name="Quarter"/>
    <tableColumn id="7" xr3:uid="{DF16DA2F-0B42-3C4D-B78C-D0B438CC6556}" name="Priority"/>
    <tableColumn id="8" xr3:uid="{972BB3A9-66B9-AF4A-8197-C1D0E54B9B36}" name="Sales" dataDxfId="21"/>
    <tableColumn id="9" xr3:uid="{F3CF8490-65ED-8A48-9A0B-B2EF06781A53}" name="Status"/>
    <tableColumn id="10" xr3:uid="{A5D28D81-ED48-774B-8A17-C671ECAB9370}" name="JoinDate" dataDxfId="22"/>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FD604AB-5613-DC4B-95C0-690542D49159}" name="tableSales18" displayName="tableSales18" ref="A274:J294" totalsRowShown="0" headerRowDxfId="10">
  <autoFilter ref="A274:J294" xr:uid="{9FD604AB-5613-DC4B-95C0-690542D49159}"/>
  <tableColumns count="10">
    <tableColumn id="1" xr3:uid="{26ADB560-410E-AC48-82DB-7F53283E66AC}" name="EmpID"/>
    <tableColumn id="2" xr3:uid="{0906BD60-D659-F740-BCA9-9E9C97D8C96B}" name="FirstName"/>
    <tableColumn id="3" xr3:uid="{C2ECA370-53EE-5A46-8F2A-70292A90D833}" name="LastName"/>
    <tableColumn id="4" xr3:uid="{C03E12DE-3780-4443-90C8-74B5554A05EA}" name="Department"/>
    <tableColumn id="5" xr3:uid="{A282C388-95DA-FB4F-860B-A74D314950E3}" name="Country"/>
    <tableColumn id="6" xr3:uid="{57CF509F-9907-2A4A-B899-8BFE9605945F}" name="Quarter"/>
    <tableColumn id="7" xr3:uid="{B760D113-0353-D34E-B888-4AC92F3E4444}" name="Priority"/>
    <tableColumn id="8" xr3:uid="{B579C39C-4AB3-7E48-99FB-78440AA322A5}" name="Sales" dataDxfId="9"/>
    <tableColumn id="9" xr3:uid="{3D180EB5-6BDE-F54C-9D61-94274B7159FE}" name="Status"/>
    <tableColumn id="10" xr3:uid="{284344D9-7380-6A4B-A3CC-55F145A6E714}" name="JoinDate" dataDxfId="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F0344B3-EE49-484D-834B-20A1CA4D6C3A}" name="tableSales19" displayName="tableSales19" ref="A305:J325" totalsRowShown="0" headerRowDxfId="3">
  <autoFilter ref="A305:J325" xr:uid="{3F0344B3-EE49-484D-834B-20A1CA4D6C3A}"/>
  <tableColumns count="10">
    <tableColumn id="1" xr3:uid="{565DDEB3-E3BD-6345-B554-4A14B702A3CE}" name="EmpID"/>
    <tableColumn id="2" xr3:uid="{32D83550-8164-B54C-8221-F567EECEA03D}" name="FirstName"/>
    <tableColumn id="3" xr3:uid="{173C211D-FB87-D142-B14D-EDB3678C7199}" name="LastName"/>
    <tableColumn id="4" xr3:uid="{61721D44-67A4-3443-9CC3-5E5AB60394B8}" name="Department"/>
    <tableColumn id="5" xr3:uid="{8BD21962-65EB-9841-B472-9FAFFBBD7B52}" name="Country"/>
    <tableColumn id="6" xr3:uid="{E425724A-6386-1E4E-AEC5-030EC5B19C3C}" name="Quarter"/>
    <tableColumn id="7" xr3:uid="{E9691AC5-D686-7348-99C9-F88F00046B08}" name="Priority"/>
    <tableColumn id="8" xr3:uid="{E0A0BFC9-8BC3-0642-B4FC-59D2D5421E35}" name="Sales" dataDxfId="2"/>
    <tableColumn id="9" xr3:uid="{D357B534-F357-354C-86A3-38B887F910F5}" name="Status"/>
    <tableColumn id="10" xr3:uid="{141E1669-BC08-F84D-8132-6F190256218D}" name="JoinDat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8" Type="http://schemas.openxmlformats.org/officeDocument/2006/relationships/table" Target="../tables/table15.xml"/><Relationship Id="rId3" Type="http://schemas.openxmlformats.org/officeDocument/2006/relationships/table" Target="../tables/table10.xml"/><Relationship Id="rId7" Type="http://schemas.openxmlformats.org/officeDocument/2006/relationships/table" Target="../tables/table14.xml"/><Relationship Id="rId2" Type="http://schemas.openxmlformats.org/officeDocument/2006/relationships/table" Target="../tables/table9.xml"/><Relationship Id="rId1" Type="http://schemas.openxmlformats.org/officeDocument/2006/relationships/table" Target="../tables/table8.xml"/><Relationship Id="rId6" Type="http://schemas.openxmlformats.org/officeDocument/2006/relationships/table" Target="../tables/table13.xml"/><Relationship Id="rId11" Type="http://schemas.openxmlformats.org/officeDocument/2006/relationships/table" Target="../tables/table18.xml"/><Relationship Id="rId5" Type="http://schemas.openxmlformats.org/officeDocument/2006/relationships/table" Target="../tables/table12.xml"/><Relationship Id="rId10" Type="http://schemas.openxmlformats.org/officeDocument/2006/relationships/table" Target="../tables/table17.xml"/><Relationship Id="rId4" Type="http://schemas.openxmlformats.org/officeDocument/2006/relationships/table" Target="../tables/table11.xml"/><Relationship Id="rId9" Type="http://schemas.openxmlformats.org/officeDocument/2006/relationships/table" Target="../tables/table16.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0E2AF-2EF9-4545-8B81-669A4EE0D0AE}">
  <dimension ref="A1:J21"/>
  <sheetViews>
    <sheetView zoomScale="139" workbookViewId="0">
      <selection activeCell="F23" sqref="F23"/>
    </sheetView>
  </sheetViews>
  <sheetFormatPr baseColWidth="10" defaultRowHeight="16" x14ac:dyDescent="0.2"/>
  <cols>
    <col min="1" max="1" width="12.83203125" customWidth="1"/>
    <col min="2" max="2" width="13.1640625" customWidth="1"/>
    <col min="3" max="3" width="12.1640625" customWidth="1"/>
    <col min="4" max="4" width="15.83203125" customWidth="1"/>
    <col min="8" max="8" width="16.33203125" customWidth="1"/>
    <col min="9" max="9" width="13.1640625" customWidth="1"/>
    <col min="10" max="10" width="14.83203125" customWidth="1"/>
  </cols>
  <sheetData>
    <row r="1" spans="1:10" x14ac:dyDescent="0.2">
      <c r="A1" s="1" t="s">
        <v>0</v>
      </c>
      <c r="B1" s="1" t="s">
        <v>1</v>
      </c>
      <c r="C1" s="1" t="s">
        <v>2</v>
      </c>
      <c r="D1" s="1" t="s">
        <v>3</v>
      </c>
      <c r="E1" s="1" t="s">
        <v>4</v>
      </c>
      <c r="F1" s="1" t="s">
        <v>5</v>
      </c>
      <c r="G1" s="1" t="s">
        <v>6</v>
      </c>
      <c r="H1" s="1" t="s">
        <v>7</v>
      </c>
      <c r="I1" s="1" t="s">
        <v>37</v>
      </c>
      <c r="J1" s="1" t="s">
        <v>38</v>
      </c>
    </row>
    <row r="2" spans="1:10" x14ac:dyDescent="0.2">
      <c r="A2">
        <v>101</v>
      </c>
      <c r="B2" t="s">
        <v>39</v>
      </c>
      <c r="C2" t="s">
        <v>40</v>
      </c>
      <c r="D2" t="s">
        <v>7</v>
      </c>
      <c r="E2" t="s">
        <v>8</v>
      </c>
      <c r="F2" t="s">
        <v>9</v>
      </c>
      <c r="G2" t="s">
        <v>16</v>
      </c>
      <c r="H2" s="3">
        <v>18500</v>
      </c>
      <c r="I2" t="s">
        <v>41</v>
      </c>
      <c r="J2" s="2">
        <v>43510</v>
      </c>
    </row>
    <row r="3" spans="1:10" x14ac:dyDescent="0.2">
      <c r="A3">
        <v>102</v>
      </c>
      <c r="B3" t="s">
        <v>42</v>
      </c>
      <c r="C3" t="s">
        <v>43</v>
      </c>
      <c r="D3" t="s">
        <v>17</v>
      </c>
      <c r="E3" t="s">
        <v>14</v>
      </c>
      <c r="F3" t="s">
        <v>15</v>
      </c>
      <c r="G3" t="s">
        <v>10</v>
      </c>
      <c r="H3" s="3">
        <v>12000</v>
      </c>
      <c r="I3" t="s">
        <v>41</v>
      </c>
      <c r="J3" s="2">
        <v>43992</v>
      </c>
    </row>
    <row r="4" spans="1:10" x14ac:dyDescent="0.2">
      <c r="A4">
        <v>103</v>
      </c>
      <c r="B4" t="s">
        <v>44</v>
      </c>
      <c r="C4" t="s">
        <v>35</v>
      </c>
      <c r="D4" t="s">
        <v>23</v>
      </c>
      <c r="E4" t="s">
        <v>45</v>
      </c>
      <c r="F4" t="s">
        <v>19</v>
      </c>
      <c r="G4" t="s">
        <v>20</v>
      </c>
      <c r="H4" s="3">
        <v>8500</v>
      </c>
      <c r="I4" t="s">
        <v>46</v>
      </c>
      <c r="J4" s="2">
        <v>43429</v>
      </c>
    </row>
    <row r="5" spans="1:10" x14ac:dyDescent="0.2">
      <c r="A5">
        <v>104</v>
      </c>
      <c r="B5" t="s">
        <v>47</v>
      </c>
      <c r="C5" t="s">
        <v>48</v>
      </c>
      <c r="D5" t="s">
        <v>13</v>
      </c>
      <c r="E5" t="s">
        <v>24</v>
      </c>
      <c r="F5" t="s">
        <v>25</v>
      </c>
      <c r="G5" t="s">
        <v>26</v>
      </c>
      <c r="H5" s="3">
        <v>25000</v>
      </c>
      <c r="I5" t="s">
        <v>41</v>
      </c>
      <c r="J5" s="2">
        <v>44304</v>
      </c>
    </row>
    <row r="6" spans="1:10" x14ac:dyDescent="0.2">
      <c r="A6">
        <v>105</v>
      </c>
      <c r="B6" t="s">
        <v>49</v>
      </c>
      <c r="C6" t="s">
        <v>50</v>
      </c>
      <c r="D6" t="s">
        <v>28</v>
      </c>
      <c r="E6" t="s">
        <v>8</v>
      </c>
      <c r="F6" t="s">
        <v>9</v>
      </c>
      <c r="G6" t="s">
        <v>16</v>
      </c>
      <c r="H6" s="3">
        <v>17500</v>
      </c>
      <c r="I6" t="s">
        <v>51</v>
      </c>
      <c r="J6" s="2">
        <v>44573</v>
      </c>
    </row>
    <row r="7" spans="1:10" x14ac:dyDescent="0.2">
      <c r="A7">
        <v>106</v>
      </c>
      <c r="B7" t="s">
        <v>21</v>
      </c>
      <c r="C7" t="s">
        <v>22</v>
      </c>
      <c r="D7" t="s">
        <v>7</v>
      </c>
      <c r="E7" t="s">
        <v>29</v>
      </c>
      <c r="F7" t="s">
        <v>15</v>
      </c>
      <c r="G7" t="s">
        <v>10</v>
      </c>
      <c r="H7" s="3">
        <v>14200</v>
      </c>
      <c r="I7" t="s">
        <v>52</v>
      </c>
      <c r="J7" s="2">
        <v>44990</v>
      </c>
    </row>
    <row r="8" spans="1:10" x14ac:dyDescent="0.2">
      <c r="A8">
        <v>107</v>
      </c>
      <c r="B8" t="s">
        <v>11</v>
      </c>
      <c r="C8" t="s">
        <v>12</v>
      </c>
      <c r="D8" t="s">
        <v>17</v>
      </c>
      <c r="E8" t="s">
        <v>14</v>
      </c>
      <c r="F8" t="s">
        <v>19</v>
      </c>
      <c r="G8" t="s">
        <v>26</v>
      </c>
      <c r="H8" s="3">
        <v>21000</v>
      </c>
      <c r="I8" t="s">
        <v>41</v>
      </c>
      <c r="J8" s="2">
        <v>43738</v>
      </c>
    </row>
    <row r="9" spans="1:10" x14ac:dyDescent="0.2">
      <c r="A9">
        <v>108</v>
      </c>
      <c r="B9" t="s">
        <v>53</v>
      </c>
      <c r="C9" t="s">
        <v>54</v>
      </c>
      <c r="D9" t="s">
        <v>23</v>
      </c>
      <c r="E9" t="s">
        <v>55</v>
      </c>
      <c r="F9" t="s">
        <v>25</v>
      </c>
      <c r="G9" t="s">
        <v>20</v>
      </c>
      <c r="H9" s="3">
        <v>9700</v>
      </c>
      <c r="I9" t="s">
        <v>46</v>
      </c>
      <c r="J9" s="2">
        <v>43236</v>
      </c>
    </row>
    <row r="10" spans="1:10" x14ac:dyDescent="0.2">
      <c r="A10">
        <v>109</v>
      </c>
      <c r="B10" t="s">
        <v>56</v>
      </c>
      <c r="C10" t="s">
        <v>57</v>
      </c>
      <c r="D10" t="s">
        <v>13</v>
      </c>
      <c r="E10" t="s">
        <v>18</v>
      </c>
      <c r="F10" t="s">
        <v>9</v>
      </c>
      <c r="G10" t="s">
        <v>16</v>
      </c>
      <c r="H10" s="3">
        <v>19000</v>
      </c>
      <c r="I10" t="s">
        <v>41</v>
      </c>
      <c r="J10" s="2">
        <v>44034</v>
      </c>
    </row>
    <row r="11" spans="1:10" x14ac:dyDescent="0.2">
      <c r="A11">
        <v>110</v>
      </c>
      <c r="B11" t="s">
        <v>58</v>
      </c>
      <c r="C11" t="s">
        <v>59</v>
      </c>
      <c r="D11" t="s">
        <v>7</v>
      </c>
      <c r="E11" t="s">
        <v>45</v>
      </c>
      <c r="F11" t="s">
        <v>15</v>
      </c>
      <c r="G11" t="s">
        <v>10</v>
      </c>
      <c r="H11" s="3">
        <v>13500</v>
      </c>
      <c r="I11" t="s">
        <v>41</v>
      </c>
      <c r="J11" s="2">
        <v>44236</v>
      </c>
    </row>
    <row r="12" spans="1:10" x14ac:dyDescent="0.2">
      <c r="A12">
        <v>111</v>
      </c>
      <c r="B12" t="s">
        <v>60</v>
      </c>
      <c r="C12" t="s">
        <v>61</v>
      </c>
      <c r="D12" t="s">
        <v>28</v>
      </c>
      <c r="E12" t="s">
        <v>24</v>
      </c>
      <c r="F12" t="s">
        <v>19</v>
      </c>
      <c r="G12" t="s">
        <v>20</v>
      </c>
      <c r="H12" s="3">
        <v>8800</v>
      </c>
      <c r="I12" t="s">
        <v>46</v>
      </c>
      <c r="J12" s="2">
        <v>43813</v>
      </c>
    </row>
    <row r="13" spans="1:10" x14ac:dyDescent="0.2">
      <c r="A13">
        <v>112</v>
      </c>
      <c r="B13" t="s">
        <v>62</v>
      </c>
      <c r="C13" t="s">
        <v>63</v>
      </c>
      <c r="D13" t="s">
        <v>17</v>
      </c>
      <c r="E13" t="s">
        <v>14</v>
      </c>
      <c r="F13" t="s">
        <v>25</v>
      </c>
      <c r="G13" t="s">
        <v>26</v>
      </c>
      <c r="H13" s="3">
        <v>22500</v>
      </c>
      <c r="I13" t="s">
        <v>41</v>
      </c>
      <c r="J13" s="2">
        <v>44837</v>
      </c>
    </row>
    <row r="14" spans="1:10" x14ac:dyDescent="0.2">
      <c r="A14">
        <v>113</v>
      </c>
      <c r="B14" t="s">
        <v>64</v>
      </c>
      <c r="C14" t="s">
        <v>65</v>
      </c>
      <c r="D14" t="s">
        <v>7</v>
      </c>
      <c r="E14" t="s">
        <v>8</v>
      </c>
      <c r="F14" t="s">
        <v>9</v>
      </c>
      <c r="G14" t="s">
        <v>10</v>
      </c>
      <c r="H14" s="3">
        <v>14500</v>
      </c>
      <c r="I14" t="s">
        <v>51</v>
      </c>
      <c r="J14" s="2">
        <v>44953</v>
      </c>
    </row>
    <row r="15" spans="1:10" x14ac:dyDescent="0.2">
      <c r="A15">
        <v>114</v>
      </c>
      <c r="B15" t="s">
        <v>66</v>
      </c>
      <c r="C15" t="s">
        <v>67</v>
      </c>
      <c r="D15" t="s">
        <v>13</v>
      </c>
      <c r="E15" t="s">
        <v>14</v>
      </c>
      <c r="F15" t="s">
        <v>15</v>
      </c>
      <c r="G15" t="s">
        <v>16</v>
      </c>
      <c r="H15" s="3">
        <v>18200</v>
      </c>
      <c r="I15" t="s">
        <v>52</v>
      </c>
      <c r="J15" s="2">
        <v>45433</v>
      </c>
    </row>
    <row r="16" spans="1:10" x14ac:dyDescent="0.2">
      <c r="A16">
        <v>115</v>
      </c>
      <c r="B16" t="s">
        <v>68</v>
      </c>
      <c r="C16" t="s">
        <v>69</v>
      </c>
      <c r="D16" t="s">
        <v>23</v>
      </c>
      <c r="E16" t="s">
        <v>45</v>
      </c>
      <c r="F16" t="s">
        <v>19</v>
      </c>
      <c r="G16" t="s">
        <v>20</v>
      </c>
      <c r="H16" s="3">
        <v>9100</v>
      </c>
      <c r="I16" t="s">
        <v>46</v>
      </c>
      <c r="J16" s="2">
        <v>43331</v>
      </c>
    </row>
    <row r="17" spans="1:10" x14ac:dyDescent="0.2">
      <c r="A17">
        <v>116</v>
      </c>
      <c r="B17" t="s">
        <v>70</v>
      </c>
      <c r="C17" t="s">
        <v>31</v>
      </c>
      <c r="D17" t="s">
        <v>28</v>
      </c>
      <c r="E17" t="s">
        <v>71</v>
      </c>
      <c r="F17" t="s">
        <v>25</v>
      </c>
      <c r="G17" t="s">
        <v>16</v>
      </c>
      <c r="H17" s="3">
        <v>16500</v>
      </c>
      <c r="I17" t="s">
        <v>41</v>
      </c>
      <c r="J17" s="2">
        <v>44511</v>
      </c>
    </row>
    <row r="18" spans="1:10" x14ac:dyDescent="0.2">
      <c r="A18">
        <v>117</v>
      </c>
      <c r="B18" t="s">
        <v>27</v>
      </c>
      <c r="C18" t="s">
        <v>32</v>
      </c>
      <c r="D18" t="s">
        <v>7</v>
      </c>
      <c r="E18" t="s">
        <v>29</v>
      </c>
      <c r="F18" t="s">
        <v>9</v>
      </c>
      <c r="G18" t="s">
        <v>26</v>
      </c>
      <c r="H18" s="3">
        <v>24000</v>
      </c>
      <c r="I18" t="s">
        <v>41</v>
      </c>
      <c r="J18" s="2">
        <v>43539</v>
      </c>
    </row>
    <row r="19" spans="1:10" x14ac:dyDescent="0.2">
      <c r="A19">
        <v>118</v>
      </c>
      <c r="B19" t="s">
        <v>72</v>
      </c>
      <c r="C19" t="s">
        <v>30</v>
      </c>
      <c r="D19" t="s">
        <v>17</v>
      </c>
      <c r="E19" t="s">
        <v>14</v>
      </c>
      <c r="F19" t="s">
        <v>15</v>
      </c>
      <c r="G19" t="s">
        <v>10</v>
      </c>
      <c r="H19" s="3">
        <v>13800</v>
      </c>
      <c r="I19" t="s">
        <v>51</v>
      </c>
      <c r="J19" s="2">
        <v>43949</v>
      </c>
    </row>
    <row r="20" spans="1:10" x14ac:dyDescent="0.2">
      <c r="A20">
        <v>119</v>
      </c>
      <c r="B20" t="s">
        <v>33</v>
      </c>
      <c r="C20" t="s">
        <v>36</v>
      </c>
      <c r="D20" t="s">
        <v>13</v>
      </c>
      <c r="E20" t="s">
        <v>34</v>
      </c>
      <c r="F20" t="s">
        <v>19</v>
      </c>
      <c r="G20" t="s">
        <v>16</v>
      </c>
      <c r="H20" s="3">
        <v>19500</v>
      </c>
      <c r="I20" t="s">
        <v>41</v>
      </c>
      <c r="J20" s="2">
        <v>44719</v>
      </c>
    </row>
    <row r="21" spans="1:10" x14ac:dyDescent="0.2">
      <c r="A21">
        <v>120</v>
      </c>
      <c r="B21" t="s">
        <v>73</v>
      </c>
      <c r="C21" t="s">
        <v>74</v>
      </c>
      <c r="D21" t="s">
        <v>28</v>
      </c>
      <c r="E21" t="s">
        <v>45</v>
      </c>
      <c r="F21" t="s">
        <v>25</v>
      </c>
      <c r="G21" t="s">
        <v>20</v>
      </c>
      <c r="H21" s="3">
        <v>9300</v>
      </c>
      <c r="I21" t="s">
        <v>46</v>
      </c>
      <c r="J21" s="2">
        <v>45171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C359E-550E-4649-AA64-257444C1F0A4}">
  <dimension ref="A1:J83"/>
  <sheetViews>
    <sheetView topLeftCell="A31" zoomScale="139" workbookViewId="0">
      <selection activeCell="H84" sqref="H84"/>
    </sheetView>
  </sheetViews>
  <sheetFormatPr baseColWidth="10" defaultRowHeight="16" x14ac:dyDescent="0.2"/>
  <cols>
    <col min="1" max="1" width="12.83203125" customWidth="1"/>
    <col min="2" max="2" width="13.1640625" customWidth="1"/>
    <col min="3" max="3" width="12.1640625" customWidth="1"/>
    <col min="4" max="4" width="15.83203125" customWidth="1"/>
    <col min="8" max="8" width="16.33203125" customWidth="1"/>
    <col min="9" max="9" width="13.1640625" customWidth="1"/>
    <col min="10" max="10" width="14.83203125" customWidth="1"/>
  </cols>
  <sheetData>
    <row r="1" spans="1:10" x14ac:dyDescent="0.2">
      <c r="A1" s="1" t="s">
        <v>0</v>
      </c>
      <c r="B1" s="1" t="s">
        <v>1</v>
      </c>
      <c r="C1" s="1" t="s">
        <v>2</v>
      </c>
      <c r="D1" s="1" t="s">
        <v>3</v>
      </c>
      <c r="E1" s="1" t="s">
        <v>4</v>
      </c>
      <c r="F1" s="1" t="s">
        <v>5</v>
      </c>
      <c r="G1" s="1" t="s">
        <v>6</v>
      </c>
      <c r="H1" s="1" t="s">
        <v>7</v>
      </c>
      <c r="I1" s="1" t="s">
        <v>37</v>
      </c>
      <c r="J1" s="1" t="s">
        <v>38</v>
      </c>
    </row>
    <row r="2" spans="1:10" x14ac:dyDescent="0.2">
      <c r="A2">
        <v>101</v>
      </c>
      <c r="B2" t="s">
        <v>39</v>
      </c>
      <c r="C2" t="s">
        <v>40</v>
      </c>
      <c r="D2" t="s">
        <v>7</v>
      </c>
      <c r="E2" t="s">
        <v>8</v>
      </c>
      <c r="F2" t="s">
        <v>9</v>
      </c>
      <c r="G2" t="s">
        <v>16</v>
      </c>
      <c r="H2" s="3">
        <v>18500</v>
      </c>
      <c r="I2" t="s">
        <v>41</v>
      </c>
      <c r="J2" s="2">
        <v>43510</v>
      </c>
    </row>
    <row r="3" spans="1:10" hidden="1" x14ac:dyDescent="0.2">
      <c r="A3">
        <v>102</v>
      </c>
      <c r="B3" t="s">
        <v>42</v>
      </c>
      <c r="C3" t="s">
        <v>43</v>
      </c>
      <c r="D3" t="s">
        <v>17</v>
      </c>
      <c r="E3" t="s">
        <v>14</v>
      </c>
      <c r="F3" t="s">
        <v>15</v>
      </c>
      <c r="G3" t="s">
        <v>10</v>
      </c>
      <c r="H3" s="3">
        <v>12000</v>
      </c>
      <c r="I3" t="s">
        <v>41</v>
      </c>
      <c r="J3" s="2">
        <v>43992</v>
      </c>
    </row>
    <row r="4" spans="1:10" hidden="1" x14ac:dyDescent="0.2">
      <c r="A4">
        <v>103</v>
      </c>
      <c r="B4" t="s">
        <v>44</v>
      </c>
      <c r="C4" t="s">
        <v>35</v>
      </c>
      <c r="D4" t="s">
        <v>23</v>
      </c>
      <c r="E4" t="s">
        <v>45</v>
      </c>
      <c r="F4" t="s">
        <v>19</v>
      </c>
      <c r="G4" t="s">
        <v>20</v>
      </c>
      <c r="H4" s="3">
        <v>8500</v>
      </c>
      <c r="I4" t="s">
        <v>46</v>
      </c>
      <c r="J4" s="2">
        <v>43429</v>
      </c>
    </row>
    <row r="5" spans="1:10" hidden="1" x14ac:dyDescent="0.2">
      <c r="A5">
        <v>104</v>
      </c>
      <c r="B5" t="s">
        <v>47</v>
      </c>
      <c r="C5" t="s">
        <v>48</v>
      </c>
      <c r="D5" t="s">
        <v>13</v>
      </c>
      <c r="E5" t="s">
        <v>24</v>
      </c>
      <c r="F5" t="s">
        <v>25</v>
      </c>
      <c r="G5" t="s">
        <v>26</v>
      </c>
      <c r="H5" s="3">
        <v>25000</v>
      </c>
      <c r="I5" t="s">
        <v>41</v>
      </c>
      <c r="J5" s="2">
        <v>44304</v>
      </c>
    </row>
    <row r="6" spans="1:10" hidden="1" x14ac:dyDescent="0.2">
      <c r="A6">
        <v>105</v>
      </c>
      <c r="B6" t="s">
        <v>49</v>
      </c>
      <c r="C6" t="s">
        <v>50</v>
      </c>
      <c r="D6" t="s">
        <v>28</v>
      </c>
      <c r="E6" t="s">
        <v>8</v>
      </c>
      <c r="F6" t="s">
        <v>9</v>
      </c>
      <c r="G6" t="s">
        <v>16</v>
      </c>
      <c r="H6" s="3">
        <v>17500</v>
      </c>
      <c r="I6" t="s">
        <v>51</v>
      </c>
      <c r="J6" s="2">
        <v>44573</v>
      </c>
    </row>
    <row r="7" spans="1:10" hidden="1" x14ac:dyDescent="0.2">
      <c r="A7">
        <v>106</v>
      </c>
      <c r="B7" t="s">
        <v>21</v>
      </c>
      <c r="C7" t="s">
        <v>22</v>
      </c>
      <c r="D7" t="s">
        <v>7</v>
      </c>
      <c r="E7" t="s">
        <v>29</v>
      </c>
      <c r="F7" t="s">
        <v>15</v>
      </c>
      <c r="G7" t="s">
        <v>10</v>
      </c>
      <c r="H7" s="3">
        <v>14200</v>
      </c>
      <c r="I7" t="s">
        <v>52</v>
      </c>
      <c r="J7" s="2">
        <v>44990</v>
      </c>
    </row>
    <row r="8" spans="1:10" hidden="1" x14ac:dyDescent="0.2">
      <c r="A8">
        <v>107</v>
      </c>
      <c r="B8" t="s">
        <v>11</v>
      </c>
      <c r="C8" t="s">
        <v>12</v>
      </c>
      <c r="D8" t="s">
        <v>17</v>
      </c>
      <c r="E8" t="s">
        <v>14</v>
      </c>
      <c r="F8" t="s">
        <v>19</v>
      </c>
      <c r="G8" t="s">
        <v>26</v>
      </c>
      <c r="H8" s="3">
        <v>21000</v>
      </c>
      <c r="I8" t="s">
        <v>41</v>
      </c>
      <c r="J8" s="2">
        <v>43738</v>
      </c>
    </row>
    <row r="9" spans="1:10" hidden="1" x14ac:dyDescent="0.2">
      <c r="A9">
        <v>108</v>
      </c>
      <c r="B9" t="s">
        <v>53</v>
      </c>
      <c r="C9" t="s">
        <v>54</v>
      </c>
      <c r="D9" t="s">
        <v>23</v>
      </c>
      <c r="E9" t="s">
        <v>55</v>
      </c>
      <c r="F9" t="s">
        <v>25</v>
      </c>
      <c r="G9" t="s">
        <v>20</v>
      </c>
      <c r="H9" s="3">
        <v>9700</v>
      </c>
      <c r="I9" t="s">
        <v>46</v>
      </c>
      <c r="J9" s="2">
        <v>43236</v>
      </c>
    </row>
    <row r="10" spans="1:10" hidden="1" x14ac:dyDescent="0.2">
      <c r="A10">
        <v>109</v>
      </c>
      <c r="B10" t="s">
        <v>56</v>
      </c>
      <c r="C10" t="s">
        <v>57</v>
      </c>
      <c r="D10" t="s">
        <v>13</v>
      </c>
      <c r="E10" t="s">
        <v>18</v>
      </c>
      <c r="F10" t="s">
        <v>9</v>
      </c>
      <c r="G10" t="s">
        <v>16</v>
      </c>
      <c r="H10" s="3">
        <v>19000</v>
      </c>
      <c r="I10" t="s">
        <v>41</v>
      </c>
      <c r="J10" s="2">
        <v>44034</v>
      </c>
    </row>
    <row r="11" spans="1:10" hidden="1" x14ac:dyDescent="0.2">
      <c r="A11">
        <v>110</v>
      </c>
      <c r="B11" t="s">
        <v>58</v>
      </c>
      <c r="C11" t="s">
        <v>59</v>
      </c>
      <c r="D11" t="s">
        <v>7</v>
      </c>
      <c r="E11" t="s">
        <v>45</v>
      </c>
      <c r="F11" t="s">
        <v>15</v>
      </c>
      <c r="G11" t="s">
        <v>10</v>
      </c>
      <c r="H11" s="3">
        <v>13500</v>
      </c>
      <c r="I11" t="s">
        <v>41</v>
      </c>
      <c r="J11" s="2">
        <v>44236</v>
      </c>
    </row>
    <row r="12" spans="1:10" hidden="1" x14ac:dyDescent="0.2">
      <c r="A12">
        <v>111</v>
      </c>
      <c r="B12" t="s">
        <v>60</v>
      </c>
      <c r="C12" t="s">
        <v>61</v>
      </c>
      <c r="D12" t="s">
        <v>28</v>
      </c>
      <c r="E12" t="s">
        <v>24</v>
      </c>
      <c r="F12" t="s">
        <v>19</v>
      </c>
      <c r="G12" t="s">
        <v>20</v>
      </c>
      <c r="H12" s="3">
        <v>8800</v>
      </c>
      <c r="I12" t="s">
        <v>46</v>
      </c>
      <c r="J12" s="2">
        <v>43813</v>
      </c>
    </row>
    <row r="13" spans="1:10" hidden="1" x14ac:dyDescent="0.2">
      <c r="A13">
        <v>112</v>
      </c>
      <c r="B13" t="s">
        <v>62</v>
      </c>
      <c r="C13" t="s">
        <v>63</v>
      </c>
      <c r="D13" t="s">
        <v>17</v>
      </c>
      <c r="E13" t="s">
        <v>14</v>
      </c>
      <c r="F13" t="s">
        <v>25</v>
      </c>
      <c r="G13" t="s">
        <v>26</v>
      </c>
      <c r="H13" s="3">
        <v>22500</v>
      </c>
      <c r="I13" t="s">
        <v>41</v>
      </c>
      <c r="J13" s="2">
        <v>44837</v>
      </c>
    </row>
    <row r="14" spans="1:10" hidden="1" x14ac:dyDescent="0.2">
      <c r="A14">
        <v>113</v>
      </c>
      <c r="B14" t="s">
        <v>64</v>
      </c>
      <c r="C14" t="s">
        <v>65</v>
      </c>
      <c r="D14" t="s">
        <v>7</v>
      </c>
      <c r="E14" t="s">
        <v>8</v>
      </c>
      <c r="F14" t="s">
        <v>9</v>
      </c>
      <c r="G14" t="s">
        <v>10</v>
      </c>
      <c r="H14" s="3">
        <v>14500</v>
      </c>
      <c r="I14" t="s">
        <v>51</v>
      </c>
      <c r="J14" s="2">
        <v>44953</v>
      </c>
    </row>
    <row r="15" spans="1:10" hidden="1" x14ac:dyDescent="0.2">
      <c r="A15">
        <v>114</v>
      </c>
      <c r="B15" t="s">
        <v>66</v>
      </c>
      <c r="C15" t="s">
        <v>67</v>
      </c>
      <c r="D15" t="s">
        <v>13</v>
      </c>
      <c r="E15" t="s">
        <v>14</v>
      </c>
      <c r="F15" t="s">
        <v>15</v>
      </c>
      <c r="G15" t="s">
        <v>16</v>
      </c>
      <c r="H15" s="3">
        <v>18200</v>
      </c>
      <c r="I15" t="s">
        <v>52</v>
      </c>
      <c r="J15" s="2">
        <v>45433</v>
      </c>
    </row>
    <row r="16" spans="1:10" hidden="1" x14ac:dyDescent="0.2">
      <c r="A16">
        <v>115</v>
      </c>
      <c r="B16" t="s">
        <v>68</v>
      </c>
      <c r="C16" t="s">
        <v>69</v>
      </c>
      <c r="D16" t="s">
        <v>23</v>
      </c>
      <c r="E16" t="s">
        <v>45</v>
      </c>
      <c r="F16" t="s">
        <v>19</v>
      </c>
      <c r="G16" t="s">
        <v>20</v>
      </c>
      <c r="H16" s="3">
        <v>9100</v>
      </c>
      <c r="I16" t="s">
        <v>46</v>
      </c>
      <c r="J16" s="2">
        <v>43331</v>
      </c>
    </row>
    <row r="17" spans="1:10" hidden="1" x14ac:dyDescent="0.2">
      <c r="A17">
        <v>116</v>
      </c>
      <c r="B17" t="s">
        <v>70</v>
      </c>
      <c r="C17" t="s">
        <v>31</v>
      </c>
      <c r="D17" t="s">
        <v>28</v>
      </c>
      <c r="E17" t="s">
        <v>71</v>
      </c>
      <c r="F17" t="s">
        <v>25</v>
      </c>
      <c r="G17" t="s">
        <v>16</v>
      </c>
      <c r="H17" s="3">
        <v>16500</v>
      </c>
      <c r="I17" t="s">
        <v>41</v>
      </c>
      <c r="J17" s="2">
        <v>44511</v>
      </c>
    </row>
    <row r="18" spans="1:10" hidden="1" x14ac:dyDescent="0.2">
      <c r="A18">
        <v>117</v>
      </c>
      <c r="B18" t="s">
        <v>27</v>
      </c>
      <c r="C18" t="s">
        <v>32</v>
      </c>
      <c r="D18" t="s">
        <v>7</v>
      </c>
      <c r="E18" t="s">
        <v>29</v>
      </c>
      <c r="F18" t="s">
        <v>9</v>
      </c>
      <c r="G18" t="s">
        <v>26</v>
      </c>
      <c r="H18" s="3">
        <v>24000</v>
      </c>
      <c r="I18" t="s">
        <v>41</v>
      </c>
      <c r="J18" s="2">
        <v>43539</v>
      </c>
    </row>
    <row r="19" spans="1:10" hidden="1" x14ac:dyDescent="0.2">
      <c r="A19">
        <v>118</v>
      </c>
      <c r="B19" t="s">
        <v>72</v>
      </c>
      <c r="C19" t="s">
        <v>30</v>
      </c>
      <c r="D19" t="s">
        <v>17</v>
      </c>
      <c r="E19" t="s">
        <v>14</v>
      </c>
      <c r="F19" t="s">
        <v>15</v>
      </c>
      <c r="G19" t="s">
        <v>10</v>
      </c>
      <c r="H19" s="3">
        <v>13800</v>
      </c>
      <c r="I19" t="s">
        <v>51</v>
      </c>
      <c r="J19" s="2">
        <v>43949</v>
      </c>
    </row>
    <row r="20" spans="1:10" hidden="1" x14ac:dyDescent="0.2">
      <c r="A20">
        <v>119</v>
      </c>
      <c r="B20" t="s">
        <v>33</v>
      </c>
      <c r="C20" t="s">
        <v>36</v>
      </c>
      <c r="D20" t="s">
        <v>13</v>
      </c>
      <c r="E20" t="s">
        <v>34</v>
      </c>
      <c r="F20" t="s">
        <v>19</v>
      </c>
      <c r="G20" t="s">
        <v>16</v>
      </c>
      <c r="H20" s="3">
        <v>19500</v>
      </c>
      <c r="I20" t="s">
        <v>41</v>
      </c>
      <c r="J20" s="2">
        <v>44719</v>
      </c>
    </row>
    <row r="21" spans="1:10" hidden="1" x14ac:dyDescent="0.2">
      <c r="A21">
        <v>120</v>
      </c>
      <c r="B21" t="s">
        <v>73</v>
      </c>
      <c r="C21" t="s">
        <v>74</v>
      </c>
      <c r="D21" t="s">
        <v>28</v>
      </c>
      <c r="E21" t="s">
        <v>45</v>
      </c>
      <c r="F21" t="s">
        <v>25</v>
      </c>
      <c r="G21" t="s">
        <v>20</v>
      </c>
      <c r="H21" s="3">
        <v>9300</v>
      </c>
      <c r="I21" t="s">
        <v>46</v>
      </c>
      <c r="J21" s="2">
        <v>45171</v>
      </c>
    </row>
    <row r="23" spans="1:10" x14ac:dyDescent="0.2">
      <c r="B23" s="6" t="s">
        <v>75</v>
      </c>
      <c r="C23" s="7"/>
      <c r="D23" s="7"/>
      <c r="E23" s="7"/>
      <c r="F23" s="7"/>
      <c r="G23" s="7"/>
    </row>
    <row r="24" spans="1:10" x14ac:dyDescent="0.2">
      <c r="B24" s="7"/>
      <c r="C24" s="7"/>
      <c r="D24" s="7"/>
      <c r="E24" s="7"/>
      <c r="F24" s="7"/>
      <c r="G24" s="7"/>
    </row>
    <row r="25" spans="1:10" x14ac:dyDescent="0.2">
      <c r="B25" s="7"/>
      <c r="C25" s="7"/>
      <c r="D25" s="7"/>
      <c r="E25" s="7"/>
      <c r="F25" s="7"/>
      <c r="G25" s="7"/>
    </row>
    <row r="26" spans="1:10" x14ac:dyDescent="0.2">
      <c r="B26" s="7"/>
      <c r="C26" s="7"/>
      <c r="D26" s="7"/>
      <c r="E26" s="7"/>
      <c r="F26" s="7"/>
      <c r="G26" s="7"/>
    </row>
    <row r="27" spans="1:10" x14ac:dyDescent="0.2">
      <c r="B27" s="7"/>
      <c r="C27" s="7"/>
      <c r="D27" s="7"/>
      <c r="E27" s="7"/>
      <c r="F27" s="7"/>
      <c r="G27" s="7"/>
    </row>
    <row r="28" spans="1:10" x14ac:dyDescent="0.2">
      <c r="B28" s="7"/>
      <c r="C28" s="7"/>
      <c r="D28" s="7"/>
      <c r="E28" s="7"/>
      <c r="F28" s="7"/>
      <c r="G28" s="7"/>
    </row>
    <row r="29" spans="1:10" x14ac:dyDescent="0.2">
      <c r="B29" s="7"/>
      <c r="C29" s="7"/>
      <c r="D29" s="7"/>
      <c r="E29" s="7"/>
      <c r="F29" s="7"/>
      <c r="G29" s="7"/>
    </row>
    <row r="30" spans="1:10" x14ac:dyDescent="0.2">
      <c r="B30" s="7"/>
      <c r="C30" s="7"/>
      <c r="D30" s="7"/>
      <c r="E30" s="7"/>
      <c r="F30" s="7"/>
      <c r="G30" s="7"/>
    </row>
    <row r="32" spans="1:10" x14ac:dyDescent="0.2">
      <c r="A32" s="1" t="s">
        <v>0</v>
      </c>
      <c r="B32" s="1" t="s">
        <v>1</v>
      </c>
      <c r="C32" s="1" t="s">
        <v>2</v>
      </c>
      <c r="D32" s="1" t="s">
        <v>3</v>
      </c>
      <c r="E32" s="1" t="s">
        <v>4</v>
      </c>
      <c r="F32" s="1" t="s">
        <v>5</v>
      </c>
      <c r="G32" s="1" t="s">
        <v>6</v>
      </c>
      <c r="H32" s="1" t="s">
        <v>7</v>
      </c>
      <c r="I32" s="1" t="s">
        <v>37</v>
      </c>
      <c r="J32" s="1" t="s">
        <v>38</v>
      </c>
    </row>
    <row r="33" spans="1:10" x14ac:dyDescent="0.2">
      <c r="A33">
        <v>101</v>
      </c>
      <c r="B33" t="s">
        <v>39</v>
      </c>
      <c r="C33" t="s">
        <v>40</v>
      </c>
      <c r="D33" t="s">
        <v>7</v>
      </c>
      <c r="E33" t="s">
        <v>8</v>
      </c>
      <c r="F33" t="s">
        <v>9</v>
      </c>
      <c r="G33" t="s">
        <v>16</v>
      </c>
      <c r="H33" s="3">
        <v>18500</v>
      </c>
      <c r="I33" t="s">
        <v>41</v>
      </c>
      <c r="J33" s="2">
        <v>43510</v>
      </c>
    </row>
    <row r="34" spans="1:10" hidden="1" x14ac:dyDescent="0.2">
      <c r="A34">
        <v>102</v>
      </c>
      <c r="B34" t="s">
        <v>42</v>
      </c>
      <c r="C34" t="s">
        <v>43</v>
      </c>
      <c r="D34" t="s">
        <v>17</v>
      </c>
      <c r="E34" t="s">
        <v>14</v>
      </c>
      <c r="F34" t="s">
        <v>15</v>
      </c>
      <c r="G34" t="s">
        <v>10</v>
      </c>
      <c r="H34" s="3">
        <v>12000</v>
      </c>
      <c r="I34" t="s">
        <v>41</v>
      </c>
      <c r="J34" s="2">
        <v>43992</v>
      </c>
    </row>
    <row r="35" spans="1:10" hidden="1" x14ac:dyDescent="0.2">
      <c r="A35">
        <v>103</v>
      </c>
      <c r="B35" t="s">
        <v>44</v>
      </c>
      <c r="C35" t="s">
        <v>35</v>
      </c>
      <c r="D35" t="s">
        <v>23</v>
      </c>
      <c r="E35" t="s">
        <v>45</v>
      </c>
      <c r="F35" t="s">
        <v>19</v>
      </c>
      <c r="G35" t="s">
        <v>20</v>
      </c>
      <c r="H35" s="3">
        <v>8500</v>
      </c>
      <c r="I35" t="s">
        <v>46</v>
      </c>
      <c r="J35" s="2">
        <v>43429</v>
      </c>
    </row>
    <row r="36" spans="1:10" hidden="1" x14ac:dyDescent="0.2">
      <c r="A36">
        <v>104</v>
      </c>
      <c r="B36" t="s">
        <v>47</v>
      </c>
      <c r="C36" t="s">
        <v>48</v>
      </c>
      <c r="D36" t="s">
        <v>13</v>
      </c>
      <c r="E36" t="s">
        <v>24</v>
      </c>
      <c r="F36" t="s">
        <v>25</v>
      </c>
      <c r="G36" t="s">
        <v>26</v>
      </c>
      <c r="H36" s="3">
        <v>25000</v>
      </c>
      <c r="I36" t="s">
        <v>41</v>
      </c>
      <c r="J36" s="2">
        <v>44304</v>
      </c>
    </row>
    <row r="37" spans="1:10" hidden="1" x14ac:dyDescent="0.2">
      <c r="A37">
        <v>105</v>
      </c>
      <c r="B37" t="s">
        <v>49</v>
      </c>
      <c r="C37" t="s">
        <v>50</v>
      </c>
      <c r="D37" t="s">
        <v>28</v>
      </c>
      <c r="E37" t="s">
        <v>8</v>
      </c>
      <c r="F37" t="s">
        <v>9</v>
      </c>
      <c r="G37" t="s">
        <v>16</v>
      </c>
      <c r="H37" s="3">
        <v>17500</v>
      </c>
      <c r="I37" t="s">
        <v>51</v>
      </c>
      <c r="J37" s="2">
        <v>44573</v>
      </c>
    </row>
    <row r="38" spans="1:10" hidden="1" x14ac:dyDescent="0.2">
      <c r="A38">
        <v>106</v>
      </c>
      <c r="B38" t="s">
        <v>21</v>
      </c>
      <c r="C38" t="s">
        <v>22</v>
      </c>
      <c r="D38" t="s">
        <v>7</v>
      </c>
      <c r="E38" t="s">
        <v>29</v>
      </c>
      <c r="F38" t="s">
        <v>15</v>
      </c>
      <c r="G38" t="s">
        <v>10</v>
      </c>
      <c r="H38" s="3">
        <v>14200</v>
      </c>
      <c r="I38" t="s">
        <v>52</v>
      </c>
      <c r="J38" s="2">
        <v>44990</v>
      </c>
    </row>
    <row r="39" spans="1:10" hidden="1" x14ac:dyDescent="0.2">
      <c r="A39">
        <v>107</v>
      </c>
      <c r="B39" t="s">
        <v>11</v>
      </c>
      <c r="C39" t="s">
        <v>12</v>
      </c>
      <c r="D39" t="s">
        <v>17</v>
      </c>
      <c r="E39" t="s">
        <v>14</v>
      </c>
      <c r="F39" t="s">
        <v>19</v>
      </c>
      <c r="G39" t="s">
        <v>26</v>
      </c>
      <c r="H39" s="3">
        <v>21000</v>
      </c>
      <c r="I39" t="s">
        <v>41</v>
      </c>
      <c r="J39" s="2">
        <v>43738</v>
      </c>
    </row>
    <row r="40" spans="1:10" hidden="1" x14ac:dyDescent="0.2">
      <c r="A40">
        <v>108</v>
      </c>
      <c r="B40" t="s">
        <v>53</v>
      </c>
      <c r="C40" t="s">
        <v>54</v>
      </c>
      <c r="D40" t="s">
        <v>23</v>
      </c>
      <c r="E40" t="s">
        <v>55</v>
      </c>
      <c r="F40" t="s">
        <v>25</v>
      </c>
      <c r="G40" t="s">
        <v>20</v>
      </c>
      <c r="H40" s="3">
        <v>9700</v>
      </c>
      <c r="I40" t="s">
        <v>46</v>
      </c>
      <c r="J40" s="2">
        <v>43236</v>
      </c>
    </row>
    <row r="41" spans="1:10" hidden="1" x14ac:dyDescent="0.2">
      <c r="A41">
        <v>109</v>
      </c>
      <c r="B41" t="s">
        <v>56</v>
      </c>
      <c r="C41" t="s">
        <v>57</v>
      </c>
      <c r="D41" t="s">
        <v>13</v>
      </c>
      <c r="E41" t="s">
        <v>18</v>
      </c>
      <c r="F41" t="s">
        <v>9</v>
      </c>
      <c r="G41" t="s">
        <v>16</v>
      </c>
      <c r="H41" s="3">
        <v>19000</v>
      </c>
      <c r="I41" t="s">
        <v>41</v>
      </c>
      <c r="J41" s="2">
        <v>44034</v>
      </c>
    </row>
    <row r="42" spans="1:10" hidden="1" x14ac:dyDescent="0.2">
      <c r="A42">
        <v>110</v>
      </c>
      <c r="B42" t="s">
        <v>58</v>
      </c>
      <c r="C42" t="s">
        <v>59</v>
      </c>
      <c r="D42" t="s">
        <v>7</v>
      </c>
      <c r="E42" t="s">
        <v>45</v>
      </c>
      <c r="F42" t="s">
        <v>15</v>
      </c>
      <c r="G42" t="s">
        <v>10</v>
      </c>
      <c r="H42" s="3">
        <v>13500</v>
      </c>
      <c r="I42" t="s">
        <v>41</v>
      </c>
      <c r="J42" s="2">
        <v>44236</v>
      </c>
    </row>
    <row r="43" spans="1:10" hidden="1" x14ac:dyDescent="0.2">
      <c r="A43">
        <v>111</v>
      </c>
      <c r="B43" t="s">
        <v>60</v>
      </c>
      <c r="C43" t="s">
        <v>61</v>
      </c>
      <c r="D43" t="s">
        <v>28</v>
      </c>
      <c r="E43" t="s">
        <v>24</v>
      </c>
      <c r="F43" t="s">
        <v>19</v>
      </c>
      <c r="G43" t="s">
        <v>20</v>
      </c>
      <c r="H43" s="3">
        <v>8800</v>
      </c>
      <c r="I43" t="s">
        <v>46</v>
      </c>
      <c r="J43" s="2">
        <v>43813</v>
      </c>
    </row>
    <row r="44" spans="1:10" hidden="1" x14ac:dyDescent="0.2">
      <c r="A44">
        <v>112</v>
      </c>
      <c r="B44" t="s">
        <v>62</v>
      </c>
      <c r="C44" t="s">
        <v>63</v>
      </c>
      <c r="D44" t="s">
        <v>17</v>
      </c>
      <c r="E44" t="s">
        <v>14</v>
      </c>
      <c r="F44" t="s">
        <v>25</v>
      </c>
      <c r="G44" t="s">
        <v>26</v>
      </c>
      <c r="H44" s="3">
        <v>22500</v>
      </c>
      <c r="I44" t="s">
        <v>41</v>
      </c>
      <c r="J44" s="2">
        <v>44837</v>
      </c>
    </row>
    <row r="45" spans="1:10" hidden="1" x14ac:dyDescent="0.2">
      <c r="A45">
        <v>113</v>
      </c>
      <c r="B45" t="s">
        <v>64</v>
      </c>
      <c r="C45" t="s">
        <v>65</v>
      </c>
      <c r="D45" t="s">
        <v>7</v>
      </c>
      <c r="E45" t="s">
        <v>8</v>
      </c>
      <c r="F45" t="s">
        <v>9</v>
      </c>
      <c r="G45" t="s">
        <v>10</v>
      </c>
      <c r="H45" s="3">
        <v>14500</v>
      </c>
      <c r="I45" t="s">
        <v>51</v>
      </c>
      <c r="J45" s="2">
        <v>44953</v>
      </c>
    </row>
    <row r="46" spans="1:10" x14ac:dyDescent="0.2">
      <c r="A46">
        <v>114</v>
      </c>
      <c r="B46" t="s">
        <v>66</v>
      </c>
      <c r="C46" t="s">
        <v>67</v>
      </c>
      <c r="D46" t="s">
        <v>13</v>
      </c>
      <c r="E46" t="s">
        <v>14</v>
      </c>
      <c r="F46" t="s">
        <v>15</v>
      </c>
      <c r="G46" t="s">
        <v>16</v>
      </c>
      <c r="H46" s="3">
        <v>18200</v>
      </c>
      <c r="I46" t="s">
        <v>52</v>
      </c>
      <c r="J46" s="2">
        <v>45433</v>
      </c>
    </row>
    <row r="47" spans="1:10" hidden="1" x14ac:dyDescent="0.2">
      <c r="A47">
        <v>115</v>
      </c>
      <c r="B47" t="s">
        <v>68</v>
      </c>
      <c r="C47" t="s">
        <v>69</v>
      </c>
      <c r="D47" t="s">
        <v>23</v>
      </c>
      <c r="E47" t="s">
        <v>45</v>
      </c>
      <c r="F47" t="s">
        <v>19</v>
      </c>
      <c r="G47" t="s">
        <v>20</v>
      </c>
      <c r="H47" s="3">
        <v>9100</v>
      </c>
      <c r="I47" t="s">
        <v>46</v>
      </c>
      <c r="J47" s="2">
        <v>43331</v>
      </c>
    </row>
    <row r="48" spans="1:10" hidden="1" x14ac:dyDescent="0.2">
      <c r="A48">
        <v>116</v>
      </c>
      <c r="B48" t="s">
        <v>70</v>
      </c>
      <c r="C48" t="s">
        <v>31</v>
      </c>
      <c r="D48" t="s">
        <v>28</v>
      </c>
      <c r="E48" t="s">
        <v>71</v>
      </c>
      <c r="F48" t="s">
        <v>25</v>
      </c>
      <c r="G48" t="s">
        <v>16</v>
      </c>
      <c r="H48" s="3">
        <v>16500</v>
      </c>
      <c r="I48" t="s">
        <v>41</v>
      </c>
      <c r="J48" s="2">
        <v>44511</v>
      </c>
    </row>
    <row r="49" spans="1:10" hidden="1" x14ac:dyDescent="0.2">
      <c r="A49">
        <v>117</v>
      </c>
      <c r="B49" t="s">
        <v>27</v>
      </c>
      <c r="C49" t="s">
        <v>32</v>
      </c>
      <c r="D49" t="s">
        <v>7</v>
      </c>
      <c r="E49" t="s">
        <v>29</v>
      </c>
      <c r="F49" t="s">
        <v>9</v>
      </c>
      <c r="G49" t="s">
        <v>26</v>
      </c>
      <c r="H49" s="3">
        <v>24000</v>
      </c>
      <c r="I49" t="s">
        <v>41</v>
      </c>
      <c r="J49" s="2">
        <v>43539</v>
      </c>
    </row>
    <row r="50" spans="1:10" hidden="1" x14ac:dyDescent="0.2">
      <c r="A50">
        <v>118</v>
      </c>
      <c r="B50" t="s">
        <v>72</v>
      </c>
      <c r="C50" t="s">
        <v>30</v>
      </c>
      <c r="D50" t="s">
        <v>17</v>
      </c>
      <c r="E50" t="s">
        <v>14</v>
      </c>
      <c r="F50" t="s">
        <v>15</v>
      </c>
      <c r="G50" t="s">
        <v>10</v>
      </c>
      <c r="H50" s="3">
        <v>13800</v>
      </c>
      <c r="I50" t="s">
        <v>51</v>
      </c>
      <c r="J50" s="2">
        <v>43949</v>
      </c>
    </row>
    <row r="51" spans="1:10" hidden="1" x14ac:dyDescent="0.2">
      <c r="A51">
        <v>119</v>
      </c>
      <c r="B51" t="s">
        <v>33</v>
      </c>
      <c r="C51" t="s">
        <v>36</v>
      </c>
      <c r="D51" t="s">
        <v>13</v>
      </c>
      <c r="E51" t="s">
        <v>34</v>
      </c>
      <c r="F51" t="s">
        <v>19</v>
      </c>
      <c r="G51" t="s">
        <v>16</v>
      </c>
      <c r="H51" s="3">
        <v>19500</v>
      </c>
      <c r="I51" t="s">
        <v>41</v>
      </c>
      <c r="J51" s="2">
        <v>44719</v>
      </c>
    </row>
    <row r="52" spans="1:10" hidden="1" x14ac:dyDescent="0.2">
      <c r="A52">
        <v>120</v>
      </c>
      <c r="B52" t="s">
        <v>73</v>
      </c>
      <c r="C52" t="s">
        <v>74</v>
      </c>
      <c r="D52" t="s">
        <v>28</v>
      </c>
      <c r="E52" t="s">
        <v>45</v>
      </c>
      <c r="F52" t="s">
        <v>25</v>
      </c>
      <c r="G52" t="s">
        <v>20</v>
      </c>
      <c r="H52" s="3">
        <v>9300</v>
      </c>
      <c r="I52" t="s">
        <v>46</v>
      </c>
      <c r="J52" s="2">
        <v>45171</v>
      </c>
    </row>
    <row r="55" spans="1:10" x14ac:dyDescent="0.2">
      <c r="B55" s="4" t="s">
        <v>76</v>
      </c>
      <c r="C55" s="4"/>
      <c r="D55" s="4"/>
      <c r="E55" s="4"/>
    </row>
    <row r="56" spans="1:10" x14ac:dyDescent="0.2">
      <c r="B56" s="4"/>
      <c r="C56" s="4"/>
      <c r="D56" s="4"/>
      <c r="E56" s="4"/>
    </row>
    <row r="59" spans="1:10" x14ac:dyDescent="0.2">
      <c r="A59" s="1" t="s">
        <v>0</v>
      </c>
      <c r="B59" s="1" t="s">
        <v>1</v>
      </c>
      <c r="C59" s="1" t="s">
        <v>2</v>
      </c>
      <c r="D59" s="1" t="s">
        <v>3</v>
      </c>
      <c r="E59" s="1" t="s">
        <v>4</v>
      </c>
      <c r="F59" s="1" t="s">
        <v>5</v>
      </c>
      <c r="G59" s="1" t="s">
        <v>6</v>
      </c>
      <c r="H59" s="1" t="s">
        <v>7</v>
      </c>
      <c r="I59" s="1" t="s">
        <v>37</v>
      </c>
      <c r="J59" s="1" t="s">
        <v>38</v>
      </c>
    </row>
    <row r="60" spans="1:10" hidden="1" x14ac:dyDescent="0.2">
      <c r="A60">
        <v>101</v>
      </c>
      <c r="B60" t="s">
        <v>39</v>
      </c>
      <c r="C60" t="s">
        <v>40</v>
      </c>
      <c r="D60" t="s">
        <v>7</v>
      </c>
      <c r="E60" t="s">
        <v>8</v>
      </c>
      <c r="F60" t="s">
        <v>9</v>
      </c>
      <c r="G60" t="s">
        <v>16</v>
      </c>
      <c r="H60" s="3">
        <v>18500</v>
      </c>
      <c r="I60" t="s">
        <v>41</v>
      </c>
      <c r="J60" s="2">
        <v>43510</v>
      </c>
    </row>
    <row r="61" spans="1:10" x14ac:dyDescent="0.2">
      <c r="A61">
        <v>102</v>
      </c>
      <c r="B61" t="s">
        <v>42</v>
      </c>
      <c r="C61" t="s">
        <v>43</v>
      </c>
      <c r="D61" t="s">
        <v>17</v>
      </c>
      <c r="E61" t="s">
        <v>14</v>
      </c>
      <c r="F61" t="s">
        <v>15</v>
      </c>
      <c r="G61" t="s">
        <v>10</v>
      </c>
      <c r="H61" s="3">
        <v>12000</v>
      </c>
      <c r="I61" t="s">
        <v>41</v>
      </c>
      <c r="J61" s="2">
        <v>43992</v>
      </c>
    </row>
    <row r="62" spans="1:10" hidden="1" x14ac:dyDescent="0.2">
      <c r="A62">
        <v>103</v>
      </c>
      <c r="B62" t="s">
        <v>44</v>
      </c>
      <c r="C62" t="s">
        <v>35</v>
      </c>
      <c r="D62" t="s">
        <v>23</v>
      </c>
      <c r="E62" t="s">
        <v>45</v>
      </c>
      <c r="F62" t="s">
        <v>19</v>
      </c>
      <c r="G62" t="s">
        <v>20</v>
      </c>
      <c r="H62" s="3">
        <v>8500</v>
      </c>
      <c r="I62" t="s">
        <v>46</v>
      </c>
      <c r="J62" s="2">
        <v>43429</v>
      </c>
    </row>
    <row r="63" spans="1:10" hidden="1" x14ac:dyDescent="0.2">
      <c r="A63">
        <v>104</v>
      </c>
      <c r="B63" t="s">
        <v>47</v>
      </c>
      <c r="C63" t="s">
        <v>48</v>
      </c>
      <c r="D63" t="s">
        <v>13</v>
      </c>
      <c r="E63" t="s">
        <v>24</v>
      </c>
      <c r="F63" t="s">
        <v>25</v>
      </c>
      <c r="G63" t="s">
        <v>26</v>
      </c>
      <c r="H63" s="3">
        <v>25000</v>
      </c>
      <c r="I63" t="s">
        <v>41</v>
      </c>
      <c r="J63" s="2">
        <v>44304</v>
      </c>
    </row>
    <row r="64" spans="1:10" hidden="1" x14ac:dyDescent="0.2">
      <c r="A64">
        <v>105</v>
      </c>
      <c r="B64" t="s">
        <v>49</v>
      </c>
      <c r="C64" t="s">
        <v>50</v>
      </c>
      <c r="D64" t="s">
        <v>28</v>
      </c>
      <c r="E64" t="s">
        <v>8</v>
      </c>
      <c r="F64" t="s">
        <v>9</v>
      </c>
      <c r="G64" t="s">
        <v>16</v>
      </c>
      <c r="H64" s="3">
        <v>17500</v>
      </c>
      <c r="I64" t="s">
        <v>51</v>
      </c>
      <c r="J64" s="2">
        <v>44573</v>
      </c>
    </row>
    <row r="65" spans="1:10" hidden="1" x14ac:dyDescent="0.2">
      <c r="A65">
        <v>106</v>
      </c>
      <c r="B65" t="s">
        <v>21</v>
      </c>
      <c r="C65" t="s">
        <v>22</v>
      </c>
      <c r="D65" t="s">
        <v>7</v>
      </c>
      <c r="E65" t="s">
        <v>29</v>
      </c>
      <c r="F65" t="s">
        <v>15</v>
      </c>
      <c r="G65" t="s">
        <v>10</v>
      </c>
      <c r="H65" s="3">
        <v>14200</v>
      </c>
      <c r="I65" t="s">
        <v>52</v>
      </c>
      <c r="J65" s="2">
        <v>44990</v>
      </c>
    </row>
    <row r="66" spans="1:10" hidden="1" x14ac:dyDescent="0.2">
      <c r="A66">
        <v>107</v>
      </c>
      <c r="B66" t="s">
        <v>11</v>
      </c>
      <c r="C66" t="s">
        <v>12</v>
      </c>
      <c r="D66" t="s">
        <v>17</v>
      </c>
      <c r="E66" t="s">
        <v>14</v>
      </c>
      <c r="F66" t="s">
        <v>19</v>
      </c>
      <c r="G66" t="s">
        <v>26</v>
      </c>
      <c r="H66" s="3">
        <v>21000</v>
      </c>
      <c r="I66" t="s">
        <v>41</v>
      </c>
      <c r="J66" s="2">
        <v>43738</v>
      </c>
    </row>
    <row r="67" spans="1:10" hidden="1" x14ac:dyDescent="0.2">
      <c r="A67">
        <v>108</v>
      </c>
      <c r="B67" t="s">
        <v>53</v>
      </c>
      <c r="C67" t="s">
        <v>54</v>
      </c>
      <c r="D67" t="s">
        <v>23</v>
      </c>
      <c r="E67" t="s">
        <v>55</v>
      </c>
      <c r="F67" t="s">
        <v>25</v>
      </c>
      <c r="G67" t="s">
        <v>20</v>
      </c>
      <c r="H67" s="3">
        <v>9700</v>
      </c>
      <c r="I67" t="s">
        <v>46</v>
      </c>
      <c r="J67" s="2">
        <v>43236</v>
      </c>
    </row>
    <row r="68" spans="1:10" x14ac:dyDescent="0.2">
      <c r="A68">
        <v>109</v>
      </c>
      <c r="B68" t="s">
        <v>56</v>
      </c>
      <c r="C68" t="s">
        <v>57</v>
      </c>
      <c r="D68" t="s">
        <v>13</v>
      </c>
      <c r="E68" t="s">
        <v>18</v>
      </c>
      <c r="F68" t="s">
        <v>9</v>
      </c>
      <c r="G68" t="s">
        <v>16</v>
      </c>
      <c r="H68" s="3">
        <v>19000</v>
      </c>
      <c r="I68" t="s">
        <v>41</v>
      </c>
      <c r="J68" s="2">
        <v>44034</v>
      </c>
    </row>
    <row r="69" spans="1:10" hidden="1" x14ac:dyDescent="0.2">
      <c r="A69">
        <v>110</v>
      </c>
      <c r="B69" t="s">
        <v>58</v>
      </c>
      <c r="C69" t="s">
        <v>59</v>
      </c>
      <c r="D69" t="s">
        <v>7</v>
      </c>
      <c r="E69" t="s">
        <v>45</v>
      </c>
      <c r="F69" t="s">
        <v>15</v>
      </c>
      <c r="G69" t="s">
        <v>10</v>
      </c>
      <c r="H69" s="3">
        <v>13500</v>
      </c>
      <c r="I69" t="s">
        <v>41</v>
      </c>
      <c r="J69" s="2">
        <v>44236</v>
      </c>
    </row>
    <row r="70" spans="1:10" hidden="1" x14ac:dyDescent="0.2">
      <c r="A70">
        <v>111</v>
      </c>
      <c r="B70" t="s">
        <v>60</v>
      </c>
      <c r="C70" t="s">
        <v>61</v>
      </c>
      <c r="D70" t="s">
        <v>28</v>
      </c>
      <c r="E70" t="s">
        <v>24</v>
      </c>
      <c r="F70" t="s">
        <v>19</v>
      </c>
      <c r="G70" t="s">
        <v>20</v>
      </c>
      <c r="H70" s="3">
        <v>8800</v>
      </c>
      <c r="I70" t="s">
        <v>46</v>
      </c>
      <c r="J70" s="2">
        <v>43813</v>
      </c>
    </row>
    <row r="71" spans="1:10" hidden="1" x14ac:dyDescent="0.2">
      <c r="A71">
        <v>112</v>
      </c>
      <c r="B71" t="s">
        <v>62</v>
      </c>
      <c r="C71" t="s">
        <v>63</v>
      </c>
      <c r="D71" t="s">
        <v>17</v>
      </c>
      <c r="E71" t="s">
        <v>14</v>
      </c>
      <c r="F71" t="s">
        <v>25</v>
      </c>
      <c r="G71" t="s">
        <v>26</v>
      </c>
      <c r="H71" s="3">
        <v>22500</v>
      </c>
      <c r="I71" t="s">
        <v>41</v>
      </c>
      <c r="J71" s="2">
        <v>44837</v>
      </c>
    </row>
    <row r="72" spans="1:10" hidden="1" x14ac:dyDescent="0.2">
      <c r="A72">
        <v>113</v>
      </c>
      <c r="B72" t="s">
        <v>64</v>
      </c>
      <c r="C72" t="s">
        <v>65</v>
      </c>
      <c r="D72" t="s">
        <v>7</v>
      </c>
      <c r="E72" t="s">
        <v>8</v>
      </c>
      <c r="F72" t="s">
        <v>9</v>
      </c>
      <c r="G72" t="s">
        <v>10</v>
      </c>
      <c r="H72" s="3">
        <v>14500</v>
      </c>
      <c r="I72" t="s">
        <v>51</v>
      </c>
      <c r="J72" s="2">
        <v>44953</v>
      </c>
    </row>
    <row r="73" spans="1:10" hidden="1" x14ac:dyDescent="0.2">
      <c r="A73">
        <v>114</v>
      </c>
      <c r="B73" t="s">
        <v>66</v>
      </c>
      <c r="C73" t="s">
        <v>67</v>
      </c>
      <c r="D73" t="s">
        <v>13</v>
      </c>
      <c r="E73" t="s">
        <v>14</v>
      </c>
      <c r="F73" t="s">
        <v>15</v>
      </c>
      <c r="G73" t="s">
        <v>16</v>
      </c>
      <c r="H73" s="3">
        <v>18200</v>
      </c>
      <c r="I73" t="s">
        <v>52</v>
      </c>
      <c r="J73" s="2">
        <v>45433</v>
      </c>
    </row>
    <row r="74" spans="1:10" hidden="1" x14ac:dyDescent="0.2">
      <c r="A74">
        <v>115</v>
      </c>
      <c r="B74" t="s">
        <v>68</v>
      </c>
      <c r="C74" t="s">
        <v>69</v>
      </c>
      <c r="D74" t="s">
        <v>23</v>
      </c>
      <c r="E74" t="s">
        <v>45</v>
      </c>
      <c r="F74" t="s">
        <v>19</v>
      </c>
      <c r="G74" t="s">
        <v>20</v>
      </c>
      <c r="H74" s="3">
        <v>9100</v>
      </c>
      <c r="I74" t="s">
        <v>46</v>
      </c>
      <c r="J74" s="2">
        <v>43331</v>
      </c>
    </row>
    <row r="75" spans="1:10" hidden="1" x14ac:dyDescent="0.2">
      <c r="A75">
        <v>116</v>
      </c>
      <c r="B75" t="s">
        <v>70</v>
      </c>
      <c r="C75" t="s">
        <v>31</v>
      </c>
      <c r="D75" t="s">
        <v>28</v>
      </c>
      <c r="E75" t="s">
        <v>71</v>
      </c>
      <c r="F75" t="s">
        <v>25</v>
      </c>
      <c r="G75" t="s">
        <v>16</v>
      </c>
      <c r="H75" s="3">
        <v>16500</v>
      </c>
      <c r="I75" t="s">
        <v>41</v>
      </c>
      <c r="J75" s="2">
        <v>44511</v>
      </c>
    </row>
    <row r="76" spans="1:10" hidden="1" x14ac:dyDescent="0.2">
      <c r="A76">
        <v>117</v>
      </c>
      <c r="B76" t="s">
        <v>27</v>
      </c>
      <c r="C76" t="s">
        <v>32</v>
      </c>
      <c r="D76" t="s">
        <v>7</v>
      </c>
      <c r="E76" t="s">
        <v>29</v>
      </c>
      <c r="F76" t="s">
        <v>9</v>
      </c>
      <c r="G76" t="s">
        <v>26</v>
      </c>
      <c r="H76" s="3">
        <v>24000</v>
      </c>
      <c r="I76" t="s">
        <v>41</v>
      </c>
      <c r="J76" s="2">
        <v>43539</v>
      </c>
    </row>
    <row r="77" spans="1:10" x14ac:dyDescent="0.2">
      <c r="A77">
        <v>118</v>
      </c>
      <c r="B77" t="s">
        <v>72</v>
      </c>
      <c r="C77" t="s">
        <v>30</v>
      </c>
      <c r="D77" t="s">
        <v>17</v>
      </c>
      <c r="E77" t="s">
        <v>14</v>
      </c>
      <c r="F77" t="s">
        <v>15</v>
      </c>
      <c r="G77" t="s">
        <v>10</v>
      </c>
      <c r="H77" s="3">
        <v>13800</v>
      </c>
      <c r="I77" t="s">
        <v>51</v>
      </c>
      <c r="J77" s="2">
        <v>43949</v>
      </c>
    </row>
    <row r="78" spans="1:10" hidden="1" x14ac:dyDescent="0.2">
      <c r="A78">
        <v>119</v>
      </c>
      <c r="B78" t="s">
        <v>33</v>
      </c>
      <c r="C78" t="s">
        <v>36</v>
      </c>
      <c r="D78" t="s">
        <v>13</v>
      </c>
      <c r="E78" t="s">
        <v>34</v>
      </c>
      <c r="F78" t="s">
        <v>19</v>
      </c>
      <c r="G78" t="s">
        <v>16</v>
      </c>
      <c r="H78" s="3">
        <v>19500</v>
      </c>
      <c r="I78" t="s">
        <v>41</v>
      </c>
      <c r="J78" s="2">
        <v>44719</v>
      </c>
    </row>
    <row r="79" spans="1:10" hidden="1" x14ac:dyDescent="0.2">
      <c r="A79">
        <v>120</v>
      </c>
      <c r="B79" t="s">
        <v>73</v>
      </c>
      <c r="C79" t="s">
        <v>74</v>
      </c>
      <c r="D79" t="s">
        <v>28</v>
      </c>
      <c r="E79" t="s">
        <v>45</v>
      </c>
      <c r="F79" t="s">
        <v>25</v>
      </c>
      <c r="G79" t="s">
        <v>20</v>
      </c>
      <c r="H79" s="3">
        <v>9300</v>
      </c>
      <c r="I79" t="s">
        <v>46</v>
      </c>
      <c r="J79" s="2">
        <v>45171</v>
      </c>
    </row>
    <row r="82" spans="2:7" x14ac:dyDescent="0.2">
      <c r="B82" s="5" t="s">
        <v>77</v>
      </c>
      <c r="C82" s="5"/>
      <c r="D82" s="5"/>
      <c r="E82" s="5"/>
      <c r="F82" s="5"/>
      <c r="G82" s="5"/>
    </row>
    <row r="83" spans="2:7" x14ac:dyDescent="0.2">
      <c r="B83" s="5"/>
      <c r="C83" s="5"/>
      <c r="D83" s="5"/>
      <c r="E83" s="5"/>
      <c r="F83" s="5"/>
      <c r="G83" s="5"/>
    </row>
  </sheetData>
  <mergeCells count="3">
    <mergeCell ref="B55:E56"/>
    <mergeCell ref="B82:G83"/>
    <mergeCell ref="B23:G30"/>
  </mergeCells>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AE77-0F82-2346-B4D9-78B022E0027D}">
  <dimension ref="A1:J21"/>
  <sheetViews>
    <sheetView zoomScale="156" workbookViewId="0">
      <selection activeCell="J26" sqref="J26"/>
    </sheetView>
  </sheetViews>
  <sheetFormatPr baseColWidth="10" defaultRowHeight="16" x14ac:dyDescent="0.2"/>
  <sheetData>
    <row r="1" spans="1:10" x14ac:dyDescent="0.2">
      <c r="A1" s="1" t="s">
        <v>0</v>
      </c>
      <c r="B1" s="1" t="s">
        <v>1</v>
      </c>
      <c r="C1" s="1" t="s">
        <v>2</v>
      </c>
      <c r="D1" s="1" t="s">
        <v>3</v>
      </c>
      <c r="E1" s="1" t="s">
        <v>4</v>
      </c>
      <c r="F1" s="1" t="s">
        <v>5</v>
      </c>
      <c r="G1" s="1" t="s">
        <v>6</v>
      </c>
      <c r="H1" s="1" t="s">
        <v>7</v>
      </c>
      <c r="I1" s="1" t="s">
        <v>37</v>
      </c>
      <c r="J1" s="1" t="s">
        <v>38</v>
      </c>
    </row>
    <row r="2" spans="1:10" hidden="1" x14ac:dyDescent="0.2">
      <c r="A2">
        <v>101</v>
      </c>
      <c r="B2" t="s">
        <v>39</v>
      </c>
      <c r="C2" t="s">
        <v>40</v>
      </c>
      <c r="D2" t="s">
        <v>7</v>
      </c>
      <c r="E2" t="s">
        <v>8</v>
      </c>
      <c r="F2" t="s">
        <v>9</v>
      </c>
      <c r="G2" t="s">
        <v>16</v>
      </c>
      <c r="H2" s="3">
        <v>18500</v>
      </c>
      <c r="I2" t="s">
        <v>41</v>
      </c>
      <c r="J2" s="2">
        <v>43510</v>
      </c>
    </row>
    <row r="3" spans="1:10" hidden="1" x14ac:dyDescent="0.2">
      <c r="A3">
        <v>102</v>
      </c>
      <c r="B3" t="s">
        <v>42</v>
      </c>
      <c r="C3" t="s">
        <v>43</v>
      </c>
      <c r="D3" t="s">
        <v>17</v>
      </c>
      <c r="E3" t="s">
        <v>14</v>
      </c>
      <c r="F3" t="s">
        <v>15</v>
      </c>
      <c r="G3" t="s">
        <v>10</v>
      </c>
      <c r="H3" s="3">
        <v>12000</v>
      </c>
      <c r="I3" t="s">
        <v>41</v>
      </c>
      <c r="J3" s="2">
        <v>43992</v>
      </c>
    </row>
    <row r="4" spans="1:10" hidden="1" x14ac:dyDescent="0.2">
      <c r="A4">
        <v>103</v>
      </c>
      <c r="B4" t="s">
        <v>44</v>
      </c>
      <c r="C4" t="s">
        <v>35</v>
      </c>
      <c r="D4" t="s">
        <v>23</v>
      </c>
      <c r="E4" t="s">
        <v>45</v>
      </c>
      <c r="F4" t="s">
        <v>19</v>
      </c>
      <c r="G4" t="s">
        <v>20</v>
      </c>
      <c r="H4" s="3">
        <v>8500</v>
      </c>
      <c r="I4" t="s">
        <v>46</v>
      </c>
      <c r="J4" s="2">
        <v>43429</v>
      </c>
    </row>
    <row r="5" spans="1:10" x14ac:dyDescent="0.2">
      <c r="A5">
        <v>104</v>
      </c>
      <c r="B5" t="s">
        <v>47</v>
      </c>
      <c r="C5" t="s">
        <v>48</v>
      </c>
      <c r="D5" t="s">
        <v>13</v>
      </c>
      <c r="E5" t="s">
        <v>24</v>
      </c>
      <c r="F5" t="s">
        <v>25</v>
      </c>
      <c r="G5" t="s">
        <v>26</v>
      </c>
      <c r="H5" s="3">
        <v>25000</v>
      </c>
      <c r="I5" t="s">
        <v>41</v>
      </c>
      <c r="J5" s="2">
        <v>44304</v>
      </c>
    </row>
    <row r="6" spans="1:10" hidden="1" x14ac:dyDescent="0.2">
      <c r="A6">
        <v>105</v>
      </c>
      <c r="B6" t="s">
        <v>49</v>
      </c>
      <c r="C6" t="s">
        <v>50</v>
      </c>
      <c r="D6" t="s">
        <v>28</v>
      </c>
      <c r="E6" t="s">
        <v>8</v>
      </c>
      <c r="F6" t="s">
        <v>9</v>
      </c>
      <c r="G6" t="s">
        <v>16</v>
      </c>
      <c r="H6" s="3">
        <v>17500</v>
      </c>
      <c r="I6" t="s">
        <v>51</v>
      </c>
      <c r="J6" s="2">
        <v>44573</v>
      </c>
    </row>
    <row r="7" spans="1:10" hidden="1" x14ac:dyDescent="0.2">
      <c r="A7">
        <v>106</v>
      </c>
      <c r="B7" t="s">
        <v>21</v>
      </c>
      <c r="C7" t="s">
        <v>22</v>
      </c>
      <c r="D7" t="s">
        <v>7</v>
      </c>
      <c r="E7" t="s">
        <v>29</v>
      </c>
      <c r="F7" t="s">
        <v>15</v>
      </c>
      <c r="G7" t="s">
        <v>10</v>
      </c>
      <c r="H7" s="3">
        <v>14200</v>
      </c>
      <c r="I7" t="s">
        <v>52</v>
      </c>
      <c r="J7" s="2">
        <v>44990</v>
      </c>
    </row>
    <row r="8" spans="1:10" x14ac:dyDescent="0.2">
      <c r="A8">
        <v>107</v>
      </c>
      <c r="B8" t="s">
        <v>11</v>
      </c>
      <c r="C8" t="s">
        <v>12</v>
      </c>
      <c r="D8" t="s">
        <v>17</v>
      </c>
      <c r="E8" t="s">
        <v>14</v>
      </c>
      <c r="F8" t="s">
        <v>19</v>
      </c>
      <c r="G8" t="s">
        <v>26</v>
      </c>
      <c r="H8" s="3">
        <v>21000</v>
      </c>
      <c r="I8" t="s">
        <v>41</v>
      </c>
      <c r="J8" s="2">
        <v>43738</v>
      </c>
    </row>
    <row r="9" spans="1:10" hidden="1" x14ac:dyDescent="0.2">
      <c r="A9">
        <v>108</v>
      </c>
      <c r="B9" t="s">
        <v>53</v>
      </c>
      <c r="C9" t="s">
        <v>54</v>
      </c>
      <c r="D9" t="s">
        <v>23</v>
      </c>
      <c r="E9" t="s">
        <v>55</v>
      </c>
      <c r="F9" t="s">
        <v>25</v>
      </c>
      <c r="G9" t="s">
        <v>20</v>
      </c>
      <c r="H9" s="3">
        <v>9700</v>
      </c>
      <c r="I9" t="s">
        <v>46</v>
      </c>
      <c r="J9" s="2">
        <v>43236</v>
      </c>
    </row>
    <row r="10" spans="1:10" hidden="1" x14ac:dyDescent="0.2">
      <c r="A10">
        <v>109</v>
      </c>
      <c r="B10" t="s">
        <v>56</v>
      </c>
      <c r="C10" t="s">
        <v>57</v>
      </c>
      <c r="D10" t="s">
        <v>13</v>
      </c>
      <c r="E10" t="s">
        <v>18</v>
      </c>
      <c r="F10" t="s">
        <v>9</v>
      </c>
      <c r="G10" t="s">
        <v>16</v>
      </c>
      <c r="H10" s="3">
        <v>19000</v>
      </c>
      <c r="I10" t="s">
        <v>41</v>
      </c>
      <c r="J10" s="2">
        <v>44034</v>
      </c>
    </row>
    <row r="11" spans="1:10" hidden="1" x14ac:dyDescent="0.2">
      <c r="A11">
        <v>110</v>
      </c>
      <c r="B11" t="s">
        <v>58</v>
      </c>
      <c r="C11" t="s">
        <v>59</v>
      </c>
      <c r="D11" t="s">
        <v>7</v>
      </c>
      <c r="E11" t="s">
        <v>45</v>
      </c>
      <c r="F11" t="s">
        <v>15</v>
      </c>
      <c r="G11" t="s">
        <v>10</v>
      </c>
      <c r="H11" s="3">
        <v>13500</v>
      </c>
      <c r="I11" t="s">
        <v>41</v>
      </c>
      <c r="J11" s="2">
        <v>44236</v>
      </c>
    </row>
    <row r="12" spans="1:10" hidden="1" x14ac:dyDescent="0.2">
      <c r="A12">
        <v>111</v>
      </c>
      <c r="B12" t="s">
        <v>60</v>
      </c>
      <c r="C12" t="s">
        <v>61</v>
      </c>
      <c r="D12" t="s">
        <v>28</v>
      </c>
      <c r="E12" t="s">
        <v>24</v>
      </c>
      <c r="F12" t="s">
        <v>19</v>
      </c>
      <c r="G12" t="s">
        <v>20</v>
      </c>
      <c r="H12" s="3">
        <v>8800</v>
      </c>
      <c r="I12" t="s">
        <v>46</v>
      </c>
      <c r="J12" s="2">
        <v>43813</v>
      </c>
    </row>
    <row r="13" spans="1:10" x14ac:dyDescent="0.2">
      <c r="A13">
        <v>112</v>
      </c>
      <c r="B13" t="s">
        <v>62</v>
      </c>
      <c r="C13" t="s">
        <v>63</v>
      </c>
      <c r="D13" t="s">
        <v>17</v>
      </c>
      <c r="E13" t="s">
        <v>14</v>
      </c>
      <c r="F13" t="s">
        <v>25</v>
      </c>
      <c r="G13" t="s">
        <v>26</v>
      </c>
      <c r="H13" s="3">
        <v>22500</v>
      </c>
      <c r="I13" t="s">
        <v>41</v>
      </c>
      <c r="J13" s="2">
        <v>44837</v>
      </c>
    </row>
    <row r="14" spans="1:10" hidden="1" x14ac:dyDescent="0.2">
      <c r="A14">
        <v>113</v>
      </c>
      <c r="B14" t="s">
        <v>64</v>
      </c>
      <c r="C14" t="s">
        <v>65</v>
      </c>
      <c r="D14" t="s">
        <v>7</v>
      </c>
      <c r="E14" t="s">
        <v>8</v>
      </c>
      <c r="F14" t="s">
        <v>9</v>
      </c>
      <c r="G14" t="s">
        <v>10</v>
      </c>
      <c r="H14" s="3">
        <v>14500</v>
      </c>
      <c r="I14" t="s">
        <v>51</v>
      </c>
      <c r="J14" s="2">
        <v>44953</v>
      </c>
    </row>
    <row r="15" spans="1:10" hidden="1" x14ac:dyDescent="0.2">
      <c r="A15">
        <v>114</v>
      </c>
      <c r="B15" t="s">
        <v>66</v>
      </c>
      <c r="C15" t="s">
        <v>67</v>
      </c>
      <c r="D15" t="s">
        <v>13</v>
      </c>
      <c r="E15" t="s">
        <v>14</v>
      </c>
      <c r="F15" t="s">
        <v>15</v>
      </c>
      <c r="G15" t="s">
        <v>16</v>
      </c>
      <c r="H15" s="3">
        <v>18200</v>
      </c>
      <c r="I15" t="s">
        <v>52</v>
      </c>
      <c r="J15" s="2">
        <v>45433</v>
      </c>
    </row>
    <row r="16" spans="1:10" hidden="1" x14ac:dyDescent="0.2">
      <c r="A16">
        <v>115</v>
      </c>
      <c r="B16" t="s">
        <v>68</v>
      </c>
      <c r="C16" t="s">
        <v>69</v>
      </c>
      <c r="D16" t="s">
        <v>23</v>
      </c>
      <c r="E16" t="s">
        <v>45</v>
      </c>
      <c r="F16" t="s">
        <v>19</v>
      </c>
      <c r="G16" t="s">
        <v>20</v>
      </c>
      <c r="H16" s="3">
        <v>9100</v>
      </c>
      <c r="I16" t="s">
        <v>46</v>
      </c>
      <c r="J16" s="2">
        <v>43331</v>
      </c>
    </row>
    <row r="17" spans="1:10" hidden="1" x14ac:dyDescent="0.2">
      <c r="A17">
        <v>116</v>
      </c>
      <c r="B17" t="s">
        <v>70</v>
      </c>
      <c r="C17" t="s">
        <v>31</v>
      </c>
      <c r="D17" t="s">
        <v>28</v>
      </c>
      <c r="E17" t="s">
        <v>71</v>
      </c>
      <c r="F17" t="s">
        <v>25</v>
      </c>
      <c r="G17" t="s">
        <v>16</v>
      </c>
      <c r="H17" s="3">
        <v>16500</v>
      </c>
      <c r="I17" t="s">
        <v>41</v>
      </c>
      <c r="J17" s="2">
        <v>44511</v>
      </c>
    </row>
    <row r="18" spans="1:10" x14ac:dyDescent="0.2">
      <c r="A18">
        <v>117</v>
      </c>
      <c r="B18" t="s">
        <v>27</v>
      </c>
      <c r="C18" t="s">
        <v>32</v>
      </c>
      <c r="D18" t="s">
        <v>7</v>
      </c>
      <c r="E18" t="s">
        <v>29</v>
      </c>
      <c r="F18" t="s">
        <v>9</v>
      </c>
      <c r="G18" t="s">
        <v>26</v>
      </c>
      <c r="H18" s="3">
        <v>24000</v>
      </c>
      <c r="I18" t="s">
        <v>41</v>
      </c>
      <c r="J18" s="2">
        <v>43539</v>
      </c>
    </row>
    <row r="19" spans="1:10" hidden="1" x14ac:dyDescent="0.2">
      <c r="A19">
        <v>118</v>
      </c>
      <c r="B19" t="s">
        <v>72</v>
      </c>
      <c r="C19" t="s">
        <v>30</v>
      </c>
      <c r="D19" t="s">
        <v>17</v>
      </c>
      <c r="E19" t="s">
        <v>14</v>
      </c>
      <c r="F19" t="s">
        <v>15</v>
      </c>
      <c r="G19" t="s">
        <v>10</v>
      </c>
      <c r="H19" s="3">
        <v>13800</v>
      </c>
      <c r="I19" t="s">
        <v>51</v>
      </c>
      <c r="J19" s="2">
        <v>43949</v>
      </c>
    </row>
    <row r="20" spans="1:10" hidden="1" x14ac:dyDescent="0.2">
      <c r="A20">
        <v>119</v>
      </c>
      <c r="B20" t="s">
        <v>33</v>
      </c>
      <c r="C20" t="s">
        <v>36</v>
      </c>
      <c r="D20" t="s">
        <v>13</v>
      </c>
      <c r="E20" t="s">
        <v>34</v>
      </c>
      <c r="F20" t="s">
        <v>19</v>
      </c>
      <c r="G20" t="s">
        <v>16</v>
      </c>
      <c r="H20" s="3">
        <v>19500</v>
      </c>
      <c r="I20" t="s">
        <v>41</v>
      </c>
      <c r="J20" s="2">
        <v>44719</v>
      </c>
    </row>
    <row r="21" spans="1:10" hidden="1" x14ac:dyDescent="0.2">
      <c r="A21">
        <v>120</v>
      </c>
      <c r="B21" t="s">
        <v>73</v>
      </c>
      <c r="C21" t="s">
        <v>74</v>
      </c>
      <c r="D21" t="s">
        <v>28</v>
      </c>
      <c r="E21" t="s">
        <v>45</v>
      </c>
      <c r="F21" t="s">
        <v>25</v>
      </c>
      <c r="G21" t="s">
        <v>20</v>
      </c>
      <c r="H21" s="3">
        <v>9300</v>
      </c>
      <c r="I21" t="s">
        <v>46</v>
      </c>
      <c r="J21" s="2">
        <v>45171</v>
      </c>
    </row>
  </sheetData>
  <conditionalFormatting sqref="G2:G21">
    <cfRule type="cellIs" dxfId="51" priority="1" operator="equal">
      <formula>$G$12</formula>
    </cfRule>
    <cfRule type="cellIs" dxfId="50" priority="2" operator="equal">
      <formula>$G$3</formula>
    </cfRule>
    <cfRule type="cellIs" dxfId="49" priority="3" operator="equal">
      <formula>$G$6</formula>
    </cfRule>
    <cfRule type="cellIs" dxfId="48" priority="4" operator="equal">
      <formula>$G$5</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79DCB-B846-3E47-8ED8-E2C4B373B5CA}">
  <sheetPr filterMode="1"/>
  <dimension ref="A1:M21"/>
  <sheetViews>
    <sheetView zoomScale="142" workbookViewId="0">
      <selection activeCell="G6" sqref="G6"/>
    </sheetView>
  </sheetViews>
  <sheetFormatPr baseColWidth="10" defaultRowHeight="16" x14ac:dyDescent="0.2"/>
  <sheetData>
    <row r="1" spans="1:13" x14ac:dyDescent="0.2">
      <c r="A1" s="1" t="s">
        <v>0</v>
      </c>
      <c r="B1" s="1" t="s">
        <v>1</v>
      </c>
      <c r="C1" s="1" t="s">
        <v>2</v>
      </c>
      <c r="D1" s="1" t="s">
        <v>3</v>
      </c>
      <c r="E1" s="1" t="s">
        <v>4</v>
      </c>
      <c r="F1" s="1" t="s">
        <v>5</v>
      </c>
      <c r="G1" s="1" t="s">
        <v>6</v>
      </c>
      <c r="H1" s="1" t="s">
        <v>7</v>
      </c>
      <c r="I1" s="1" t="s">
        <v>37</v>
      </c>
      <c r="J1" s="1" t="s">
        <v>38</v>
      </c>
      <c r="L1" s="8" t="s">
        <v>4</v>
      </c>
      <c r="M1" s="8" t="s">
        <v>7</v>
      </c>
    </row>
    <row r="2" spans="1:13" x14ac:dyDescent="0.2">
      <c r="A2">
        <v>101</v>
      </c>
      <c r="B2" t="s">
        <v>39</v>
      </c>
      <c r="C2" t="s">
        <v>40</v>
      </c>
      <c r="D2" t="s">
        <v>7</v>
      </c>
      <c r="E2" t="s">
        <v>8</v>
      </c>
      <c r="F2" t="s">
        <v>9</v>
      </c>
      <c r="G2" t="s">
        <v>16</v>
      </c>
      <c r="H2">
        <v>18500</v>
      </c>
      <c r="I2" t="s">
        <v>41</v>
      </c>
      <c r="J2" s="2">
        <v>43510</v>
      </c>
      <c r="L2" t="s">
        <v>8</v>
      </c>
      <c r="M2" t="s">
        <v>78</v>
      </c>
    </row>
    <row r="3" spans="1:13" hidden="1" x14ac:dyDescent="0.2">
      <c r="A3">
        <v>102</v>
      </c>
      <c r="B3" t="s">
        <v>42</v>
      </c>
      <c r="C3" t="s">
        <v>43</v>
      </c>
      <c r="D3" t="s">
        <v>17</v>
      </c>
      <c r="E3" t="s">
        <v>14</v>
      </c>
      <c r="F3" t="s">
        <v>15</v>
      </c>
      <c r="G3" t="s">
        <v>10</v>
      </c>
      <c r="H3">
        <v>12000</v>
      </c>
      <c r="I3" t="s">
        <v>41</v>
      </c>
      <c r="J3" s="2">
        <v>43992</v>
      </c>
    </row>
    <row r="4" spans="1:13" hidden="1" x14ac:dyDescent="0.2">
      <c r="A4">
        <v>103</v>
      </c>
      <c r="B4" t="s">
        <v>44</v>
      </c>
      <c r="C4" t="s">
        <v>35</v>
      </c>
      <c r="D4" t="s">
        <v>23</v>
      </c>
      <c r="E4" t="s">
        <v>45</v>
      </c>
      <c r="F4" t="s">
        <v>19</v>
      </c>
      <c r="G4" t="s">
        <v>20</v>
      </c>
      <c r="H4">
        <v>8500</v>
      </c>
      <c r="I4" t="s">
        <v>46</v>
      </c>
      <c r="J4" s="2">
        <v>43429</v>
      </c>
    </row>
    <row r="5" spans="1:13" hidden="1" x14ac:dyDescent="0.2">
      <c r="A5">
        <v>104</v>
      </c>
      <c r="B5" t="s">
        <v>47</v>
      </c>
      <c r="C5" t="s">
        <v>48</v>
      </c>
      <c r="D5" t="s">
        <v>13</v>
      </c>
      <c r="E5" t="s">
        <v>24</v>
      </c>
      <c r="F5" t="s">
        <v>25</v>
      </c>
      <c r="G5" t="s">
        <v>26</v>
      </c>
      <c r="H5">
        <v>25000</v>
      </c>
      <c r="I5" t="s">
        <v>41</v>
      </c>
      <c r="J5" s="2">
        <v>44304</v>
      </c>
    </row>
    <row r="6" spans="1:13" x14ac:dyDescent="0.2">
      <c r="A6">
        <v>105</v>
      </c>
      <c r="B6" t="s">
        <v>49</v>
      </c>
      <c r="C6" t="s">
        <v>50</v>
      </c>
      <c r="D6" t="s">
        <v>28</v>
      </c>
      <c r="E6" t="s">
        <v>8</v>
      </c>
      <c r="F6" t="s">
        <v>9</v>
      </c>
      <c r="G6" t="s">
        <v>16</v>
      </c>
      <c r="H6">
        <v>17500</v>
      </c>
      <c r="I6" t="s">
        <v>51</v>
      </c>
      <c r="J6" s="2">
        <v>44573</v>
      </c>
    </row>
    <row r="7" spans="1:13" hidden="1" x14ac:dyDescent="0.2">
      <c r="A7">
        <v>106</v>
      </c>
      <c r="B7" t="s">
        <v>21</v>
      </c>
      <c r="C7" t="s">
        <v>22</v>
      </c>
      <c r="D7" t="s">
        <v>7</v>
      </c>
      <c r="E7" t="s">
        <v>29</v>
      </c>
      <c r="F7" t="s">
        <v>15</v>
      </c>
      <c r="G7" t="s">
        <v>10</v>
      </c>
      <c r="H7">
        <v>14200</v>
      </c>
      <c r="I7" t="s">
        <v>52</v>
      </c>
      <c r="J7" s="2">
        <v>44990</v>
      </c>
    </row>
    <row r="8" spans="1:13" hidden="1" x14ac:dyDescent="0.2">
      <c r="A8">
        <v>107</v>
      </c>
      <c r="B8" t="s">
        <v>11</v>
      </c>
      <c r="C8" t="s">
        <v>12</v>
      </c>
      <c r="D8" t="s">
        <v>17</v>
      </c>
      <c r="E8" t="s">
        <v>14</v>
      </c>
      <c r="F8" t="s">
        <v>19</v>
      </c>
      <c r="G8" t="s">
        <v>26</v>
      </c>
      <c r="H8">
        <v>21000</v>
      </c>
      <c r="I8" t="s">
        <v>41</v>
      </c>
      <c r="J8" s="2">
        <v>43738</v>
      </c>
    </row>
    <row r="9" spans="1:13" hidden="1" x14ac:dyDescent="0.2">
      <c r="A9">
        <v>108</v>
      </c>
      <c r="B9" t="s">
        <v>53</v>
      </c>
      <c r="C9" t="s">
        <v>54</v>
      </c>
      <c r="D9" t="s">
        <v>23</v>
      </c>
      <c r="E9" t="s">
        <v>55</v>
      </c>
      <c r="F9" t="s">
        <v>25</v>
      </c>
      <c r="G9" t="s">
        <v>20</v>
      </c>
      <c r="H9">
        <v>9700</v>
      </c>
      <c r="I9" t="s">
        <v>46</v>
      </c>
      <c r="J9" s="2">
        <v>43236</v>
      </c>
    </row>
    <row r="10" spans="1:13" hidden="1" x14ac:dyDescent="0.2">
      <c r="A10">
        <v>109</v>
      </c>
      <c r="B10" t="s">
        <v>56</v>
      </c>
      <c r="C10" t="s">
        <v>57</v>
      </c>
      <c r="D10" t="s">
        <v>13</v>
      </c>
      <c r="E10" t="s">
        <v>18</v>
      </c>
      <c r="F10" t="s">
        <v>9</v>
      </c>
      <c r="G10" t="s">
        <v>16</v>
      </c>
      <c r="H10">
        <v>19000</v>
      </c>
      <c r="I10" t="s">
        <v>41</v>
      </c>
      <c r="J10" s="2">
        <v>44034</v>
      </c>
    </row>
    <row r="11" spans="1:13" hidden="1" x14ac:dyDescent="0.2">
      <c r="A11">
        <v>110</v>
      </c>
      <c r="B11" t="s">
        <v>58</v>
      </c>
      <c r="C11" t="s">
        <v>59</v>
      </c>
      <c r="D11" t="s">
        <v>7</v>
      </c>
      <c r="E11" t="s">
        <v>45</v>
      </c>
      <c r="F11" t="s">
        <v>15</v>
      </c>
      <c r="G11" t="s">
        <v>10</v>
      </c>
      <c r="H11">
        <v>13500</v>
      </c>
      <c r="I11" t="s">
        <v>41</v>
      </c>
      <c r="J11" s="2">
        <v>44236</v>
      </c>
    </row>
    <row r="12" spans="1:13" hidden="1" x14ac:dyDescent="0.2">
      <c r="A12">
        <v>111</v>
      </c>
      <c r="B12" t="s">
        <v>60</v>
      </c>
      <c r="C12" t="s">
        <v>61</v>
      </c>
      <c r="D12" t="s">
        <v>28</v>
      </c>
      <c r="E12" t="s">
        <v>24</v>
      </c>
      <c r="F12" t="s">
        <v>19</v>
      </c>
      <c r="G12" t="s">
        <v>20</v>
      </c>
      <c r="H12">
        <v>8800</v>
      </c>
      <c r="I12" t="s">
        <v>46</v>
      </c>
      <c r="J12" s="2">
        <v>43813</v>
      </c>
    </row>
    <row r="13" spans="1:13" hidden="1" x14ac:dyDescent="0.2">
      <c r="A13">
        <v>112</v>
      </c>
      <c r="B13" t="s">
        <v>62</v>
      </c>
      <c r="C13" t="s">
        <v>63</v>
      </c>
      <c r="D13" t="s">
        <v>17</v>
      </c>
      <c r="E13" t="s">
        <v>14</v>
      </c>
      <c r="F13" t="s">
        <v>25</v>
      </c>
      <c r="G13" t="s">
        <v>26</v>
      </c>
      <c r="H13">
        <v>22500</v>
      </c>
      <c r="I13" t="s">
        <v>41</v>
      </c>
      <c r="J13" s="2">
        <v>44837</v>
      </c>
    </row>
    <row r="14" spans="1:13" hidden="1" x14ac:dyDescent="0.2">
      <c r="A14">
        <v>113</v>
      </c>
      <c r="B14" t="s">
        <v>64</v>
      </c>
      <c r="C14" t="s">
        <v>65</v>
      </c>
      <c r="D14" t="s">
        <v>7</v>
      </c>
      <c r="E14" t="s">
        <v>8</v>
      </c>
      <c r="F14" t="s">
        <v>9</v>
      </c>
      <c r="G14" t="s">
        <v>10</v>
      </c>
      <c r="H14">
        <v>14500</v>
      </c>
      <c r="I14" t="s">
        <v>51</v>
      </c>
      <c r="J14" s="2">
        <v>44953</v>
      </c>
    </row>
    <row r="15" spans="1:13" hidden="1" x14ac:dyDescent="0.2">
      <c r="A15">
        <v>114</v>
      </c>
      <c r="B15" t="s">
        <v>66</v>
      </c>
      <c r="C15" t="s">
        <v>67</v>
      </c>
      <c r="D15" t="s">
        <v>13</v>
      </c>
      <c r="E15" t="s">
        <v>14</v>
      </c>
      <c r="F15" t="s">
        <v>15</v>
      </c>
      <c r="G15" t="s">
        <v>16</v>
      </c>
      <c r="H15">
        <v>18200</v>
      </c>
      <c r="I15" t="s">
        <v>52</v>
      </c>
      <c r="J15" s="2">
        <v>45433</v>
      </c>
    </row>
    <row r="16" spans="1:13" hidden="1" x14ac:dyDescent="0.2">
      <c r="A16">
        <v>115</v>
      </c>
      <c r="B16" t="s">
        <v>68</v>
      </c>
      <c r="C16" t="s">
        <v>69</v>
      </c>
      <c r="D16" t="s">
        <v>23</v>
      </c>
      <c r="E16" t="s">
        <v>45</v>
      </c>
      <c r="F16" t="s">
        <v>19</v>
      </c>
      <c r="G16" t="s">
        <v>20</v>
      </c>
      <c r="H16">
        <v>9100</v>
      </c>
      <c r="I16" t="s">
        <v>46</v>
      </c>
      <c r="J16" s="2">
        <v>43331</v>
      </c>
    </row>
    <row r="17" spans="1:10" hidden="1" x14ac:dyDescent="0.2">
      <c r="A17">
        <v>116</v>
      </c>
      <c r="B17" t="s">
        <v>70</v>
      </c>
      <c r="C17" t="s">
        <v>31</v>
      </c>
      <c r="D17" t="s">
        <v>28</v>
      </c>
      <c r="E17" t="s">
        <v>71</v>
      </c>
      <c r="F17" t="s">
        <v>25</v>
      </c>
      <c r="G17" t="s">
        <v>16</v>
      </c>
      <c r="H17">
        <v>16500</v>
      </c>
      <c r="I17" t="s">
        <v>41</v>
      </c>
      <c r="J17" s="2">
        <v>44511</v>
      </c>
    </row>
    <row r="18" spans="1:10" hidden="1" x14ac:dyDescent="0.2">
      <c r="A18">
        <v>117</v>
      </c>
      <c r="B18" t="s">
        <v>27</v>
      </c>
      <c r="C18" t="s">
        <v>32</v>
      </c>
      <c r="D18" t="s">
        <v>7</v>
      </c>
      <c r="E18" t="s">
        <v>29</v>
      </c>
      <c r="F18" t="s">
        <v>9</v>
      </c>
      <c r="G18" t="s">
        <v>26</v>
      </c>
      <c r="H18">
        <v>24000</v>
      </c>
      <c r="I18" t="s">
        <v>41</v>
      </c>
      <c r="J18" s="2">
        <v>43539</v>
      </c>
    </row>
    <row r="19" spans="1:10" hidden="1" x14ac:dyDescent="0.2">
      <c r="A19">
        <v>118</v>
      </c>
      <c r="B19" t="s">
        <v>72</v>
      </c>
      <c r="C19" t="s">
        <v>30</v>
      </c>
      <c r="D19" t="s">
        <v>17</v>
      </c>
      <c r="E19" t="s">
        <v>14</v>
      </c>
      <c r="F19" t="s">
        <v>15</v>
      </c>
      <c r="G19" t="s">
        <v>10</v>
      </c>
      <c r="H19">
        <v>13800</v>
      </c>
      <c r="I19" t="s">
        <v>51</v>
      </c>
      <c r="J19" s="2">
        <v>43949</v>
      </c>
    </row>
    <row r="20" spans="1:10" hidden="1" x14ac:dyDescent="0.2">
      <c r="A20">
        <v>119</v>
      </c>
      <c r="B20" t="s">
        <v>33</v>
      </c>
      <c r="C20" t="s">
        <v>36</v>
      </c>
      <c r="D20" t="s">
        <v>13</v>
      </c>
      <c r="E20" t="s">
        <v>34</v>
      </c>
      <c r="F20" t="s">
        <v>19</v>
      </c>
      <c r="G20" t="s">
        <v>16</v>
      </c>
      <c r="H20">
        <v>19500</v>
      </c>
      <c r="I20" t="s">
        <v>41</v>
      </c>
      <c r="J20" s="2">
        <v>44719</v>
      </c>
    </row>
    <row r="21" spans="1:10" hidden="1" x14ac:dyDescent="0.2">
      <c r="A21">
        <v>120</v>
      </c>
      <c r="B21" t="s">
        <v>73</v>
      </c>
      <c r="C21" t="s">
        <v>74</v>
      </c>
      <c r="D21" t="s">
        <v>28</v>
      </c>
      <c r="E21" t="s">
        <v>45</v>
      </c>
      <c r="F21" t="s">
        <v>25</v>
      </c>
      <c r="G21" t="s">
        <v>20</v>
      </c>
      <c r="H21">
        <v>9300</v>
      </c>
      <c r="I21" t="s">
        <v>46</v>
      </c>
      <c r="J21" s="2">
        <v>45171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96C22-1CE1-7540-927D-16E015589547}">
  <dimension ref="A1:M71"/>
  <sheetViews>
    <sheetView zoomScale="125" workbookViewId="0">
      <selection activeCell="F68" sqref="F68"/>
    </sheetView>
  </sheetViews>
  <sheetFormatPr baseColWidth="10" defaultRowHeight="16" x14ac:dyDescent="0.2"/>
  <sheetData>
    <row r="1" spans="1:10" x14ac:dyDescent="0.2">
      <c r="A1" s="1" t="s">
        <v>0</v>
      </c>
      <c r="B1" s="1" t="s">
        <v>1</v>
      </c>
      <c r="C1" s="1" t="s">
        <v>2</v>
      </c>
      <c r="D1" s="1" t="s">
        <v>3</v>
      </c>
      <c r="E1" s="1" t="s">
        <v>4</v>
      </c>
      <c r="F1" s="1" t="s">
        <v>5</v>
      </c>
      <c r="G1" s="1" t="s">
        <v>6</v>
      </c>
      <c r="H1" s="1" t="s">
        <v>7</v>
      </c>
      <c r="I1" s="1" t="s">
        <v>37</v>
      </c>
      <c r="J1" s="1" t="s">
        <v>38</v>
      </c>
    </row>
    <row r="2" spans="1:10" x14ac:dyDescent="0.2">
      <c r="A2">
        <v>101</v>
      </c>
      <c r="B2" t="s">
        <v>39</v>
      </c>
      <c r="C2" t="s">
        <v>40</v>
      </c>
      <c r="D2" t="s">
        <v>7</v>
      </c>
      <c r="E2" t="s">
        <v>8</v>
      </c>
      <c r="F2" t="s">
        <v>9</v>
      </c>
      <c r="G2" t="s">
        <v>16</v>
      </c>
      <c r="H2" s="3">
        <v>18500</v>
      </c>
      <c r="I2" t="s">
        <v>41</v>
      </c>
      <c r="J2" s="2">
        <v>43510</v>
      </c>
    </row>
    <row r="3" spans="1:10" x14ac:dyDescent="0.2">
      <c r="A3">
        <v>102</v>
      </c>
      <c r="B3" t="s">
        <v>42</v>
      </c>
      <c r="C3" t="s">
        <v>43</v>
      </c>
      <c r="D3" t="s">
        <v>17</v>
      </c>
      <c r="E3" t="s">
        <v>14</v>
      </c>
      <c r="F3" t="s">
        <v>15</v>
      </c>
      <c r="G3" t="s">
        <v>10</v>
      </c>
      <c r="H3" s="3">
        <v>12000</v>
      </c>
      <c r="I3" t="s">
        <v>41</v>
      </c>
      <c r="J3" s="2">
        <v>43992</v>
      </c>
    </row>
    <row r="4" spans="1:10" x14ac:dyDescent="0.2">
      <c r="A4">
        <v>103</v>
      </c>
      <c r="B4" t="s">
        <v>44</v>
      </c>
      <c r="C4" t="s">
        <v>35</v>
      </c>
      <c r="D4" t="s">
        <v>23</v>
      </c>
      <c r="E4" t="s">
        <v>45</v>
      </c>
      <c r="F4" t="s">
        <v>19</v>
      </c>
      <c r="G4" t="s">
        <v>20</v>
      </c>
      <c r="H4" s="3">
        <v>8500</v>
      </c>
      <c r="I4" t="s">
        <v>46</v>
      </c>
      <c r="J4" s="2">
        <v>43429</v>
      </c>
    </row>
    <row r="5" spans="1:10" x14ac:dyDescent="0.2">
      <c r="A5">
        <v>104</v>
      </c>
      <c r="B5" t="s">
        <v>47</v>
      </c>
      <c r="C5" t="s">
        <v>48</v>
      </c>
      <c r="D5" t="s">
        <v>13</v>
      </c>
      <c r="E5" t="s">
        <v>24</v>
      </c>
      <c r="F5" t="s">
        <v>25</v>
      </c>
      <c r="G5" t="s">
        <v>26</v>
      </c>
      <c r="H5" s="3">
        <v>25000</v>
      </c>
      <c r="I5" t="s">
        <v>41</v>
      </c>
      <c r="J5" s="2">
        <v>44304</v>
      </c>
    </row>
    <row r="6" spans="1:10" x14ac:dyDescent="0.2">
      <c r="A6">
        <v>105</v>
      </c>
      <c r="B6" t="s">
        <v>49</v>
      </c>
      <c r="C6" t="s">
        <v>50</v>
      </c>
      <c r="D6" t="s">
        <v>28</v>
      </c>
      <c r="E6" t="s">
        <v>8</v>
      </c>
      <c r="F6" t="s">
        <v>9</v>
      </c>
      <c r="G6" t="s">
        <v>16</v>
      </c>
      <c r="H6" s="3">
        <v>17500</v>
      </c>
      <c r="I6" t="s">
        <v>51</v>
      </c>
      <c r="J6" s="2">
        <v>44573</v>
      </c>
    </row>
    <row r="7" spans="1:10" x14ac:dyDescent="0.2">
      <c r="A7">
        <v>106</v>
      </c>
      <c r="B7" t="s">
        <v>21</v>
      </c>
      <c r="C7" t="s">
        <v>22</v>
      </c>
      <c r="D7" t="s">
        <v>7</v>
      </c>
      <c r="E7" t="s">
        <v>29</v>
      </c>
      <c r="F7" t="s">
        <v>15</v>
      </c>
      <c r="G7" t="s">
        <v>10</v>
      </c>
      <c r="H7" s="3">
        <v>14200</v>
      </c>
      <c r="I7" t="s">
        <v>52</v>
      </c>
      <c r="J7" s="2">
        <v>44990</v>
      </c>
    </row>
    <row r="8" spans="1:10" x14ac:dyDescent="0.2">
      <c r="A8">
        <v>107</v>
      </c>
      <c r="B8" t="s">
        <v>11</v>
      </c>
      <c r="C8" t="s">
        <v>12</v>
      </c>
      <c r="D8" t="s">
        <v>17</v>
      </c>
      <c r="E8" t="s">
        <v>14</v>
      </c>
      <c r="F8" t="s">
        <v>19</v>
      </c>
      <c r="G8" t="s">
        <v>26</v>
      </c>
      <c r="H8" s="3">
        <v>21000</v>
      </c>
      <c r="I8" t="s">
        <v>41</v>
      </c>
      <c r="J8" s="2">
        <v>43738</v>
      </c>
    </row>
    <row r="9" spans="1:10" x14ac:dyDescent="0.2">
      <c r="A9">
        <v>108</v>
      </c>
      <c r="B9" t="s">
        <v>53</v>
      </c>
      <c r="C9" t="s">
        <v>54</v>
      </c>
      <c r="D9" t="s">
        <v>23</v>
      </c>
      <c r="E9" t="s">
        <v>55</v>
      </c>
      <c r="F9" t="s">
        <v>25</v>
      </c>
      <c r="G9" t="s">
        <v>20</v>
      </c>
      <c r="H9" s="3">
        <v>9700</v>
      </c>
      <c r="I9" t="s">
        <v>46</v>
      </c>
      <c r="J9" s="2">
        <v>43236</v>
      </c>
    </row>
    <row r="10" spans="1:10" x14ac:dyDescent="0.2">
      <c r="A10">
        <v>109</v>
      </c>
      <c r="B10" t="s">
        <v>56</v>
      </c>
      <c r="C10" t="s">
        <v>57</v>
      </c>
      <c r="D10" t="s">
        <v>13</v>
      </c>
      <c r="E10" t="s">
        <v>18</v>
      </c>
      <c r="F10" t="s">
        <v>9</v>
      </c>
      <c r="G10" t="s">
        <v>16</v>
      </c>
      <c r="H10" s="3">
        <v>19000</v>
      </c>
      <c r="I10" t="s">
        <v>41</v>
      </c>
      <c r="J10" s="2">
        <v>44034</v>
      </c>
    </row>
    <row r="11" spans="1:10" x14ac:dyDescent="0.2">
      <c r="A11">
        <v>110</v>
      </c>
      <c r="B11" t="s">
        <v>58</v>
      </c>
      <c r="C11" t="s">
        <v>59</v>
      </c>
      <c r="D11" t="s">
        <v>7</v>
      </c>
      <c r="E11" t="s">
        <v>45</v>
      </c>
      <c r="F11" t="s">
        <v>15</v>
      </c>
      <c r="G11" t="s">
        <v>10</v>
      </c>
      <c r="H11" s="3">
        <v>13500</v>
      </c>
      <c r="I11" t="s">
        <v>41</v>
      </c>
      <c r="J11" s="2">
        <v>44236</v>
      </c>
    </row>
    <row r="12" spans="1:10" x14ac:dyDescent="0.2">
      <c r="A12">
        <v>111</v>
      </c>
      <c r="B12" t="s">
        <v>60</v>
      </c>
      <c r="C12" t="s">
        <v>61</v>
      </c>
      <c r="D12" t="s">
        <v>28</v>
      </c>
      <c r="E12" t="s">
        <v>24</v>
      </c>
      <c r="F12" t="s">
        <v>19</v>
      </c>
      <c r="G12" t="s">
        <v>20</v>
      </c>
      <c r="H12" s="3">
        <v>8800</v>
      </c>
      <c r="I12" t="s">
        <v>46</v>
      </c>
      <c r="J12" s="2">
        <v>43813</v>
      </c>
    </row>
    <row r="13" spans="1:10" x14ac:dyDescent="0.2">
      <c r="A13">
        <v>112</v>
      </c>
      <c r="B13" t="s">
        <v>62</v>
      </c>
      <c r="C13" t="s">
        <v>63</v>
      </c>
      <c r="D13" t="s">
        <v>17</v>
      </c>
      <c r="E13" t="s">
        <v>14</v>
      </c>
      <c r="F13" t="s">
        <v>25</v>
      </c>
      <c r="G13" t="s">
        <v>26</v>
      </c>
      <c r="H13" s="3">
        <v>22500</v>
      </c>
      <c r="I13" t="s">
        <v>41</v>
      </c>
      <c r="J13" s="2">
        <v>44837</v>
      </c>
    </row>
    <row r="14" spans="1:10" x14ac:dyDescent="0.2">
      <c r="A14">
        <v>113</v>
      </c>
      <c r="B14" t="s">
        <v>64</v>
      </c>
      <c r="C14" t="s">
        <v>65</v>
      </c>
      <c r="D14" t="s">
        <v>7</v>
      </c>
      <c r="E14" t="s">
        <v>8</v>
      </c>
      <c r="F14" t="s">
        <v>9</v>
      </c>
      <c r="G14" t="s">
        <v>10</v>
      </c>
      <c r="H14" s="3">
        <v>14500</v>
      </c>
      <c r="I14" t="s">
        <v>51</v>
      </c>
      <c r="J14" s="2">
        <v>44953</v>
      </c>
    </row>
    <row r="15" spans="1:10" x14ac:dyDescent="0.2">
      <c r="A15">
        <v>114</v>
      </c>
      <c r="B15" t="s">
        <v>66</v>
      </c>
      <c r="C15" t="s">
        <v>67</v>
      </c>
      <c r="D15" t="s">
        <v>13</v>
      </c>
      <c r="E15" t="s">
        <v>14</v>
      </c>
      <c r="F15" t="s">
        <v>15</v>
      </c>
      <c r="G15" t="s">
        <v>16</v>
      </c>
      <c r="H15" s="3">
        <v>18200</v>
      </c>
      <c r="I15" t="s">
        <v>52</v>
      </c>
      <c r="J15" s="2">
        <v>45433</v>
      </c>
    </row>
    <row r="16" spans="1:10" x14ac:dyDescent="0.2">
      <c r="A16">
        <v>115</v>
      </c>
      <c r="B16" t="s">
        <v>68</v>
      </c>
      <c r="C16" t="s">
        <v>69</v>
      </c>
      <c r="D16" t="s">
        <v>23</v>
      </c>
      <c r="E16" t="s">
        <v>45</v>
      </c>
      <c r="F16" t="s">
        <v>19</v>
      </c>
      <c r="G16" t="s">
        <v>20</v>
      </c>
      <c r="H16" s="3">
        <v>9100</v>
      </c>
      <c r="I16" t="s">
        <v>46</v>
      </c>
      <c r="J16" s="2">
        <v>43331</v>
      </c>
    </row>
    <row r="17" spans="1:10" x14ac:dyDescent="0.2">
      <c r="A17">
        <v>116</v>
      </c>
      <c r="B17" t="s">
        <v>70</v>
      </c>
      <c r="C17" t="s">
        <v>31</v>
      </c>
      <c r="D17" t="s">
        <v>28</v>
      </c>
      <c r="E17" t="s">
        <v>71</v>
      </c>
      <c r="F17" t="s">
        <v>25</v>
      </c>
      <c r="G17" t="s">
        <v>16</v>
      </c>
      <c r="H17" s="3">
        <v>16500</v>
      </c>
      <c r="I17" t="s">
        <v>41</v>
      </c>
      <c r="J17" s="2">
        <v>44511</v>
      </c>
    </row>
    <row r="18" spans="1:10" x14ac:dyDescent="0.2">
      <c r="A18">
        <v>117</v>
      </c>
      <c r="B18" t="s">
        <v>27</v>
      </c>
      <c r="C18" t="s">
        <v>32</v>
      </c>
      <c r="D18" t="s">
        <v>7</v>
      </c>
      <c r="E18" t="s">
        <v>29</v>
      </c>
      <c r="F18" t="s">
        <v>9</v>
      </c>
      <c r="G18" t="s">
        <v>26</v>
      </c>
      <c r="H18" s="3">
        <v>24000</v>
      </c>
      <c r="I18" t="s">
        <v>41</v>
      </c>
      <c r="J18" s="2">
        <v>43539</v>
      </c>
    </row>
    <row r="19" spans="1:10" x14ac:dyDescent="0.2">
      <c r="A19">
        <v>118</v>
      </c>
      <c r="B19" t="s">
        <v>72</v>
      </c>
      <c r="C19" t="s">
        <v>30</v>
      </c>
      <c r="D19" t="s">
        <v>17</v>
      </c>
      <c r="E19" t="s">
        <v>14</v>
      </c>
      <c r="F19" t="s">
        <v>15</v>
      </c>
      <c r="G19" t="s">
        <v>10</v>
      </c>
      <c r="H19" s="3">
        <v>13800</v>
      </c>
      <c r="I19" t="s">
        <v>51</v>
      </c>
      <c r="J19" s="2">
        <v>43949</v>
      </c>
    </row>
    <row r="20" spans="1:10" x14ac:dyDescent="0.2">
      <c r="A20">
        <v>119</v>
      </c>
      <c r="B20" t="s">
        <v>33</v>
      </c>
      <c r="C20" t="s">
        <v>36</v>
      </c>
      <c r="D20" t="s">
        <v>13</v>
      </c>
      <c r="E20" t="s">
        <v>34</v>
      </c>
      <c r="F20" t="s">
        <v>19</v>
      </c>
      <c r="G20" t="s">
        <v>16</v>
      </c>
      <c r="H20" s="3">
        <v>19500</v>
      </c>
      <c r="I20" t="s">
        <v>41</v>
      </c>
      <c r="J20" s="2">
        <v>44719</v>
      </c>
    </row>
    <row r="21" spans="1:10" x14ac:dyDescent="0.2">
      <c r="A21">
        <v>120</v>
      </c>
      <c r="B21" t="s">
        <v>73</v>
      </c>
      <c r="C21" t="s">
        <v>74</v>
      </c>
      <c r="D21" t="s">
        <v>28</v>
      </c>
      <c r="E21" t="s">
        <v>45</v>
      </c>
      <c r="F21" t="s">
        <v>25</v>
      </c>
      <c r="G21" t="s">
        <v>20</v>
      </c>
      <c r="H21" s="3">
        <v>9300</v>
      </c>
      <c r="I21" t="s">
        <v>46</v>
      </c>
      <c r="J21" s="2">
        <v>45171</v>
      </c>
    </row>
    <row r="23" spans="1:10" ht="17" x14ac:dyDescent="0.25">
      <c r="A23" s="9" t="s">
        <v>79</v>
      </c>
      <c r="B23" s="9"/>
    </row>
    <row r="24" spans="1:10" x14ac:dyDescent="0.2">
      <c r="A24" cm="1">
        <f t="array" ref="A24:J26">_xlfn._xlws.FILTER(RawData!A2:J21, RawData!E2:E21="USA", "No records found")</f>
        <v>101</v>
      </c>
      <c r="B24" t="str">
        <v>John</v>
      </c>
      <c r="C24" t="str">
        <v>Smith</v>
      </c>
      <c r="D24" t="str">
        <v>Sales</v>
      </c>
      <c r="E24" t="str">
        <v>USA</v>
      </c>
      <c r="F24" t="str">
        <v>Q1</v>
      </c>
      <c r="G24" t="str">
        <v>High</v>
      </c>
      <c r="H24">
        <v>18500</v>
      </c>
      <c r="I24" t="str">
        <v>Active</v>
      </c>
      <c r="J24">
        <v>43510</v>
      </c>
    </row>
    <row r="25" spans="1:10" x14ac:dyDescent="0.2">
      <c r="A25">
        <v>105</v>
      </c>
      <c r="B25" t="str">
        <v>Carlos</v>
      </c>
      <c r="C25" t="str">
        <v>Diaz</v>
      </c>
      <c r="D25" t="str">
        <v>Marketing</v>
      </c>
      <c r="E25" t="str">
        <v>USA</v>
      </c>
      <c r="F25" t="str">
        <v>Q1</v>
      </c>
      <c r="G25" t="str">
        <v>High</v>
      </c>
      <c r="H25">
        <v>17500</v>
      </c>
      <c r="I25" t="str">
        <v>On Leave</v>
      </c>
      <c r="J25">
        <v>44573</v>
      </c>
    </row>
    <row r="26" spans="1:10" x14ac:dyDescent="0.2">
      <c r="A26">
        <v>113</v>
      </c>
      <c r="B26" t="str">
        <v>David</v>
      </c>
      <c r="C26" t="str">
        <v>Johnson</v>
      </c>
      <c r="D26" t="str">
        <v>Sales</v>
      </c>
      <c r="E26" t="str">
        <v>USA</v>
      </c>
      <c r="F26" t="str">
        <v>Q1</v>
      </c>
      <c r="G26" t="str">
        <v>Medium</v>
      </c>
      <c r="H26">
        <v>14500</v>
      </c>
      <c r="I26" t="str">
        <v>On Leave</v>
      </c>
      <c r="J26">
        <v>44953</v>
      </c>
    </row>
    <row r="28" spans="1:10" x14ac:dyDescent="0.2">
      <c r="A28" t="s">
        <v>80</v>
      </c>
    </row>
    <row r="29" spans="1:10" ht="17" customHeight="1" x14ac:dyDescent="0.2">
      <c r="A29" s="11" t="s">
        <v>81</v>
      </c>
      <c r="B29" s="12"/>
      <c r="C29" s="12"/>
      <c r="D29" s="12"/>
      <c r="E29" s="12"/>
    </row>
    <row r="30" spans="1:10" x14ac:dyDescent="0.2">
      <c r="A30" s="12"/>
      <c r="B30" s="12"/>
      <c r="C30" s="12"/>
      <c r="D30" s="12"/>
      <c r="E30" s="12"/>
    </row>
    <row r="31" spans="1:10" ht="17" customHeight="1" x14ac:dyDescent="0.2">
      <c r="A31" s="12"/>
      <c r="B31" s="12"/>
      <c r="C31" s="12"/>
      <c r="D31" s="12"/>
      <c r="E31" s="12"/>
    </row>
    <row r="32" spans="1:10" x14ac:dyDescent="0.2">
      <c r="A32" s="12"/>
      <c r="B32" s="12"/>
      <c r="C32" s="12"/>
      <c r="D32" s="12"/>
      <c r="E32" s="12"/>
    </row>
    <row r="33" spans="1:10" ht="17" customHeight="1" x14ac:dyDescent="0.2">
      <c r="A33" s="12"/>
      <c r="B33" s="12"/>
      <c r="C33" s="12"/>
      <c r="D33" s="12"/>
      <c r="E33" s="12"/>
    </row>
    <row r="40" spans="1:10" x14ac:dyDescent="0.2">
      <c r="A40" s="13" t="s">
        <v>82</v>
      </c>
      <c r="B40" s="13"/>
    </row>
    <row r="41" spans="1:10" x14ac:dyDescent="0.2">
      <c r="A41" cm="1">
        <f t="array" ref="A41:J42">_xlfn._xlws.FILTER(RawData!A2:J21, (RawData!E2:E21="USA") * (RawData!H2:H21&gt;15000), "No records found")</f>
        <v>101</v>
      </c>
      <c r="B41" t="str">
        <v>John</v>
      </c>
      <c r="C41" t="str">
        <v>Smith</v>
      </c>
      <c r="D41" t="str">
        <v>Sales</v>
      </c>
      <c r="E41" t="str">
        <v>USA</v>
      </c>
      <c r="F41" t="str">
        <v>Q1</v>
      </c>
      <c r="G41" t="str">
        <v>High</v>
      </c>
      <c r="H41">
        <v>18500</v>
      </c>
      <c r="I41" t="str">
        <v>Active</v>
      </c>
      <c r="J41">
        <v>43510</v>
      </c>
    </row>
    <row r="42" spans="1:10" x14ac:dyDescent="0.2">
      <c r="A42">
        <v>105</v>
      </c>
      <c r="B42" t="str">
        <v>Carlos</v>
      </c>
      <c r="C42" t="str">
        <v>Diaz</v>
      </c>
      <c r="D42" t="str">
        <v>Marketing</v>
      </c>
      <c r="E42" t="str">
        <v>USA</v>
      </c>
      <c r="F42" t="str">
        <v>Q1</v>
      </c>
      <c r="G42" t="str">
        <v>High</v>
      </c>
      <c r="H42">
        <v>17500</v>
      </c>
      <c r="I42" t="str">
        <v>On Leave</v>
      </c>
      <c r="J42">
        <v>44573</v>
      </c>
    </row>
    <row r="45" spans="1:10" x14ac:dyDescent="0.2">
      <c r="A45" s="4" t="s">
        <v>83</v>
      </c>
      <c r="B45" s="4"/>
    </row>
    <row r="46" spans="1:10" ht="17" x14ac:dyDescent="0.25">
      <c r="A46" s="10" t="s">
        <v>84</v>
      </c>
      <c r="B46" s="10"/>
      <c r="C46" s="10"/>
    </row>
    <row r="52" spans="1:13" x14ac:dyDescent="0.2">
      <c r="A52" s="13" t="s">
        <v>85</v>
      </c>
      <c r="B52" s="13"/>
      <c r="C52" s="13"/>
      <c r="L52" s="8" t="s">
        <v>4</v>
      </c>
      <c r="M52" s="15" t="s">
        <v>86</v>
      </c>
    </row>
    <row r="53" spans="1:13" x14ac:dyDescent="0.2">
      <c r="L53" t="s">
        <v>8</v>
      </c>
      <c r="M53">
        <v>15000</v>
      </c>
    </row>
    <row r="54" spans="1:13" x14ac:dyDescent="0.2">
      <c r="A54" cm="1">
        <f t="array" ref="A54:J55">_xlfn._xlws.FILTER(RawData!A2:J21, (RawData!E2:E21=L53) * (RawData!H2:H21&gt;=M53), "No records found")</f>
        <v>101</v>
      </c>
      <c r="B54" t="str">
        <v>John</v>
      </c>
      <c r="C54" t="str">
        <v>Smith</v>
      </c>
      <c r="D54" t="str">
        <v>Sales</v>
      </c>
      <c r="E54" t="str">
        <v>USA</v>
      </c>
      <c r="F54" t="str">
        <v>Q1</v>
      </c>
      <c r="G54" t="str">
        <v>High</v>
      </c>
      <c r="H54">
        <v>18500</v>
      </c>
      <c r="I54" t="str">
        <v>Active</v>
      </c>
      <c r="J54">
        <v>43510</v>
      </c>
    </row>
    <row r="55" spans="1:13" x14ac:dyDescent="0.2">
      <c r="A55">
        <v>105</v>
      </c>
      <c r="B55" t="str">
        <v>Carlos</v>
      </c>
      <c r="C55" t="str">
        <v>Diaz</v>
      </c>
      <c r="D55" t="str">
        <v>Marketing</v>
      </c>
      <c r="E55" t="str">
        <v>USA</v>
      </c>
      <c r="F55" t="str">
        <v>Q1</v>
      </c>
      <c r="G55" t="str">
        <v>High</v>
      </c>
      <c r="H55">
        <v>17500</v>
      </c>
      <c r="I55" t="str">
        <v>On Leave</v>
      </c>
      <c r="J55">
        <v>44573</v>
      </c>
    </row>
    <row r="57" spans="1:13" x14ac:dyDescent="0.2">
      <c r="A57" t="s">
        <v>87</v>
      </c>
    </row>
    <row r="61" spans="1:13" x14ac:dyDescent="0.2">
      <c r="A61" s="13" t="s">
        <v>88</v>
      </c>
      <c r="B61" s="13"/>
    </row>
    <row r="63" spans="1:13" x14ac:dyDescent="0.2">
      <c r="A63" t="str" cm="1">
        <f t="array" ref="A63:A71">_xlfn.UNIQUE(RawData!E2:E21)</f>
        <v>USA</v>
      </c>
    </row>
    <row r="64" spans="1:13" x14ac:dyDescent="0.2">
      <c r="A64" t="str">
        <v>India</v>
      </c>
    </row>
    <row r="65" spans="1:3" x14ac:dyDescent="0.2">
      <c r="A65" t="str">
        <v>UAE</v>
      </c>
      <c r="C65" t="s">
        <v>89</v>
      </c>
    </row>
    <row r="66" spans="1:3" x14ac:dyDescent="0.2">
      <c r="A66" t="str">
        <v>UK</v>
      </c>
    </row>
    <row r="67" spans="1:3" x14ac:dyDescent="0.2">
      <c r="A67" t="str">
        <v>Canada</v>
      </c>
    </row>
    <row r="68" spans="1:3" x14ac:dyDescent="0.2">
      <c r="A68" t="str">
        <v>China</v>
      </c>
    </row>
    <row r="69" spans="1:3" x14ac:dyDescent="0.2">
      <c r="A69" t="str">
        <v>Germany</v>
      </c>
    </row>
    <row r="70" spans="1:3" x14ac:dyDescent="0.2">
      <c r="A70" t="str">
        <v>Italy</v>
      </c>
    </row>
    <row r="71" spans="1:3" x14ac:dyDescent="0.2">
      <c r="A71" t="str">
        <v>France</v>
      </c>
    </row>
  </sheetData>
  <mergeCells count="4">
    <mergeCell ref="A23:B23"/>
    <mergeCell ref="A29:E33"/>
    <mergeCell ref="A45:B45"/>
    <mergeCell ref="A46:C46"/>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1FBBA-F74C-9A46-AE56-7791B3412294}">
  <dimension ref="A1:N329"/>
  <sheetViews>
    <sheetView topLeftCell="A303" zoomScale="144" workbookViewId="0">
      <selection activeCell="K312" sqref="K312"/>
    </sheetView>
  </sheetViews>
  <sheetFormatPr baseColWidth="10" defaultRowHeight="16" x14ac:dyDescent="0.2"/>
  <cols>
    <col min="12" max="12" width="14.83203125" customWidth="1"/>
    <col min="13" max="13" width="18.83203125" customWidth="1"/>
  </cols>
  <sheetData>
    <row r="1" spans="1:14" x14ac:dyDescent="0.2">
      <c r="A1" s="1" t="s">
        <v>0</v>
      </c>
      <c r="B1" s="1" t="s">
        <v>1</v>
      </c>
      <c r="C1" s="1" t="s">
        <v>2</v>
      </c>
      <c r="D1" s="1" t="s">
        <v>3</v>
      </c>
      <c r="E1" s="1" t="s">
        <v>4</v>
      </c>
      <c r="F1" s="1" t="s">
        <v>5</v>
      </c>
      <c r="G1" s="1" t="s">
        <v>6</v>
      </c>
      <c r="H1" s="1" t="s">
        <v>7</v>
      </c>
      <c r="I1" s="1" t="s">
        <v>37</v>
      </c>
      <c r="J1" s="1" t="s">
        <v>38</v>
      </c>
    </row>
    <row r="2" spans="1:14" x14ac:dyDescent="0.2">
      <c r="A2">
        <v>101</v>
      </c>
      <c r="B2" t="s">
        <v>39</v>
      </c>
      <c r="C2" t="s">
        <v>40</v>
      </c>
      <c r="D2" t="s">
        <v>7</v>
      </c>
      <c r="E2" t="s">
        <v>8</v>
      </c>
      <c r="F2" t="s">
        <v>9</v>
      </c>
      <c r="G2" t="s">
        <v>16</v>
      </c>
      <c r="H2" s="3">
        <v>18500</v>
      </c>
      <c r="I2" t="s">
        <v>41</v>
      </c>
      <c r="J2" s="2">
        <v>43510</v>
      </c>
    </row>
    <row r="3" spans="1:14" x14ac:dyDescent="0.2">
      <c r="A3">
        <v>102</v>
      </c>
      <c r="B3" t="s">
        <v>42</v>
      </c>
      <c r="C3" t="s">
        <v>43</v>
      </c>
      <c r="D3" t="s">
        <v>17</v>
      </c>
      <c r="E3" t="s">
        <v>14</v>
      </c>
      <c r="F3" t="s">
        <v>15</v>
      </c>
      <c r="G3" t="s">
        <v>10</v>
      </c>
      <c r="H3" s="3">
        <v>12000</v>
      </c>
      <c r="I3" t="s">
        <v>41</v>
      </c>
      <c r="J3" s="2">
        <v>43992</v>
      </c>
    </row>
    <row r="4" spans="1:14" x14ac:dyDescent="0.2">
      <c r="A4">
        <v>103</v>
      </c>
      <c r="B4" t="s">
        <v>44</v>
      </c>
      <c r="C4" t="s">
        <v>35</v>
      </c>
      <c r="D4" t="s">
        <v>23</v>
      </c>
      <c r="E4" t="s">
        <v>45</v>
      </c>
      <c r="F4" t="s">
        <v>19</v>
      </c>
      <c r="G4" t="s">
        <v>20</v>
      </c>
      <c r="H4" s="3">
        <v>8500</v>
      </c>
      <c r="I4" t="s">
        <v>46</v>
      </c>
      <c r="J4" s="2">
        <v>43429</v>
      </c>
    </row>
    <row r="5" spans="1:14" x14ac:dyDescent="0.2">
      <c r="A5">
        <v>104</v>
      </c>
      <c r="B5" t="s">
        <v>47</v>
      </c>
      <c r="C5" t="s">
        <v>48</v>
      </c>
      <c r="D5" t="s">
        <v>13</v>
      </c>
      <c r="E5" t="s">
        <v>24</v>
      </c>
      <c r="F5" t="s">
        <v>25</v>
      </c>
      <c r="G5" t="s">
        <v>26</v>
      </c>
      <c r="H5" s="3">
        <v>25000</v>
      </c>
      <c r="I5" t="s">
        <v>41</v>
      </c>
      <c r="J5" s="2">
        <v>44304</v>
      </c>
    </row>
    <row r="6" spans="1:14" x14ac:dyDescent="0.2">
      <c r="A6">
        <v>105</v>
      </c>
      <c r="B6" t="s">
        <v>49</v>
      </c>
      <c r="C6" t="s">
        <v>50</v>
      </c>
      <c r="D6" t="s">
        <v>28</v>
      </c>
      <c r="E6" t="s">
        <v>8</v>
      </c>
      <c r="F6" t="s">
        <v>9</v>
      </c>
      <c r="G6" t="s">
        <v>16</v>
      </c>
      <c r="H6" s="3">
        <v>17500</v>
      </c>
      <c r="I6" t="s">
        <v>51</v>
      </c>
      <c r="J6" s="2">
        <v>44573</v>
      </c>
    </row>
    <row r="7" spans="1:14" x14ac:dyDescent="0.2">
      <c r="A7">
        <v>106</v>
      </c>
      <c r="B7" t="s">
        <v>21</v>
      </c>
      <c r="C7" t="s">
        <v>22</v>
      </c>
      <c r="D7" t="s">
        <v>7</v>
      </c>
      <c r="E7" t="s">
        <v>29</v>
      </c>
      <c r="F7" t="s">
        <v>15</v>
      </c>
      <c r="G7" t="s">
        <v>10</v>
      </c>
      <c r="H7" s="3">
        <v>14200</v>
      </c>
      <c r="I7" t="s">
        <v>52</v>
      </c>
      <c r="J7" s="2">
        <v>44990</v>
      </c>
    </row>
    <row r="8" spans="1:14" x14ac:dyDescent="0.2">
      <c r="A8">
        <v>107</v>
      </c>
      <c r="B8" t="s">
        <v>11</v>
      </c>
      <c r="C8" t="s">
        <v>12</v>
      </c>
      <c r="D8" t="s">
        <v>17</v>
      </c>
      <c r="E8" t="s">
        <v>14</v>
      </c>
      <c r="F8" t="s">
        <v>19</v>
      </c>
      <c r="G8" t="s">
        <v>26</v>
      </c>
      <c r="H8" s="3">
        <v>21000</v>
      </c>
      <c r="I8" t="s">
        <v>41</v>
      </c>
      <c r="J8" s="2">
        <v>43738</v>
      </c>
    </row>
    <row r="9" spans="1:14" x14ac:dyDescent="0.2">
      <c r="A9">
        <v>108</v>
      </c>
      <c r="B9" t="s">
        <v>53</v>
      </c>
      <c r="C9" t="s">
        <v>54</v>
      </c>
      <c r="D9" t="s">
        <v>23</v>
      </c>
      <c r="E9" t="s">
        <v>55</v>
      </c>
      <c r="F9" t="s">
        <v>25</v>
      </c>
      <c r="G9" t="s">
        <v>20</v>
      </c>
      <c r="H9" s="3">
        <v>9700</v>
      </c>
      <c r="I9" t="s">
        <v>46</v>
      </c>
      <c r="J9" s="2">
        <v>43236</v>
      </c>
      <c r="L9" s="16" t="s">
        <v>90</v>
      </c>
      <c r="M9" s="16"/>
      <c r="N9" s="16"/>
    </row>
    <row r="10" spans="1:14" x14ac:dyDescent="0.2">
      <c r="A10">
        <v>109</v>
      </c>
      <c r="B10" t="s">
        <v>56</v>
      </c>
      <c r="C10" t="s">
        <v>57</v>
      </c>
      <c r="D10" t="s">
        <v>13</v>
      </c>
      <c r="E10" t="s">
        <v>18</v>
      </c>
      <c r="F10" t="s">
        <v>9</v>
      </c>
      <c r="G10" t="s">
        <v>16</v>
      </c>
      <c r="H10" s="3">
        <v>19000</v>
      </c>
      <c r="I10" t="s">
        <v>41</v>
      </c>
      <c r="J10" s="2">
        <v>44034</v>
      </c>
      <c r="L10" s="16"/>
      <c r="M10" s="16"/>
      <c r="N10" s="16"/>
    </row>
    <row r="11" spans="1:14" x14ac:dyDescent="0.2">
      <c r="A11">
        <v>110</v>
      </c>
      <c r="B11" t="s">
        <v>58</v>
      </c>
      <c r="C11" t="s">
        <v>59</v>
      </c>
      <c r="D11" t="s">
        <v>7</v>
      </c>
      <c r="E11" t="s">
        <v>45</v>
      </c>
      <c r="F11" t="s">
        <v>15</v>
      </c>
      <c r="G11" t="s">
        <v>10</v>
      </c>
      <c r="H11" s="3">
        <v>13500</v>
      </c>
      <c r="I11" t="s">
        <v>41</v>
      </c>
      <c r="J11" s="2">
        <v>44236</v>
      </c>
    </row>
    <row r="12" spans="1:14" x14ac:dyDescent="0.2">
      <c r="A12">
        <v>111</v>
      </c>
      <c r="B12" t="s">
        <v>60</v>
      </c>
      <c r="C12" t="s">
        <v>61</v>
      </c>
      <c r="D12" t="s">
        <v>28</v>
      </c>
      <c r="E12" t="s">
        <v>24</v>
      </c>
      <c r="F12" t="s">
        <v>19</v>
      </c>
      <c r="G12" t="s">
        <v>20</v>
      </c>
      <c r="H12" s="3">
        <v>8800</v>
      </c>
      <c r="I12" t="s">
        <v>46</v>
      </c>
      <c r="J12" s="2">
        <v>43813</v>
      </c>
    </row>
    <row r="13" spans="1:14" x14ac:dyDescent="0.2">
      <c r="A13">
        <v>112</v>
      </c>
      <c r="B13" t="s">
        <v>62</v>
      </c>
      <c r="C13" t="s">
        <v>63</v>
      </c>
      <c r="D13" t="s">
        <v>17</v>
      </c>
      <c r="E13" t="s">
        <v>14</v>
      </c>
      <c r="F13" t="s">
        <v>25</v>
      </c>
      <c r="G13" t="s">
        <v>26</v>
      </c>
      <c r="H13" s="3">
        <v>22500</v>
      </c>
      <c r="I13" t="s">
        <v>41</v>
      </c>
      <c r="J13" s="2">
        <v>44837</v>
      </c>
    </row>
    <row r="14" spans="1:14" x14ac:dyDescent="0.2">
      <c r="A14">
        <v>113</v>
      </c>
      <c r="B14" t="s">
        <v>64</v>
      </c>
      <c r="C14" t="s">
        <v>65</v>
      </c>
      <c r="D14" t="s">
        <v>7</v>
      </c>
      <c r="E14" t="s">
        <v>8</v>
      </c>
      <c r="F14" t="s">
        <v>9</v>
      </c>
      <c r="G14" t="s">
        <v>10</v>
      </c>
      <c r="H14" s="3">
        <v>14500</v>
      </c>
      <c r="I14" t="s">
        <v>51</v>
      </c>
      <c r="J14" s="2">
        <v>44953</v>
      </c>
    </row>
    <row r="15" spans="1:14" x14ac:dyDescent="0.2">
      <c r="A15">
        <v>114</v>
      </c>
      <c r="B15" t="s">
        <v>66</v>
      </c>
      <c r="C15" t="s">
        <v>67</v>
      </c>
      <c r="D15" t="s">
        <v>13</v>
      </c>
      <c r="E15" t="s">
        <v>14</v>
      </c>
      <c r="F15" t="s">
        <v>15</v>
      </c>
      <c r="G15" t="s">
        <v>16</v>
      </c>
      <c r="H15" s="3">
        <v>18200</v>
      </c>
      <c r="I15" t="s">
        <v>52</v>
      </c>
      <c r="J15" s="2">
        <v>45433</v>
      </c>
    </row>
    <row r="16" spans="1:14" x14ac:dyDescent="0.2">
      <c r="A16">
        <v>115</v>
      </c>
      <c r="B16" t="s">
        <v>68</v>
      </c>
      <c r="C16" t="s">
        <v>69</v>
      </c>
      <c r="D16" t="s">
        <v>23</v>
      </c>
      <c r="E16" t="s">
        <v>45</v>
      </c>
      <c r="F16" t="s">
        <v>19</v>
      </c>
      <c r="G16" t="s">
        <v>20</v>
      </c>
      <c r="H16" s="3">
        <v>9100</v>
      </c>
      <c r="I16" t="s">
        <v>46</v>
      </c>
      <c r="J16" s="2">
        <v>43331</v>
      </c>
    </row>
    <row r="17" spans="1:10" x14ac:dyDescent="0.2">
      <c r="A17">
        <v>116</v>
      </c>
      <c r="B17" t="s">
        <v>70</v>
      </c>
      <c r="C17" t="s">
        <v>31</v>
      </c>
      <c r="D17" t="s">
        <v>28</v>
      </c>
      <c r="E17" t="s">
        <v>71</v>
      </c>
      <c r="F17" t="s">
        <v>25</v>
      </c>
      <c r="G17" t="s">
        <v>16</v>
      </c>
      <c r="H17" s="3">
        <v>16500</v>
      </c>
      <c r="I17" t="s">
        <v>41</v>
      </c>
      <c r="J17" s="2">
        <v>44511</v>
      </c>
    </row>
    <row r="18" spans="1:10" x14ac:dyDescent="0.2">
      <c r="A18">
        <v>117</v>
      </c>
      <c r="B18" t="s">
        <v>27</v>
      </c>
      <c r="C18" t="s">
        <v>32</v>
      </c>
      <c r="D18" t="s">
        <v>7</v>
      </c>
      <c r="E18" t="s">
        <v>29</v>
      </c>
      <c r="F18" t="s">
        <v>9</v>
      </c>
      <c r="G18" t="s">
        <v>26</v>
      </c>
      <c r="H18" s="3">
        <v>24000</v>
      </c>
      <c r="I18" t="s">
        <v>41</v>
      </c>
      <c r="J18" s="2">
        <v>43539</v>
      </c>
    </row>
    <row r="19" spans="1:10" x14ac:dyDescent="0.2">
      <c r="A19">
        <v>118</v>
      </c>
      <c r="B19" t="s">
        <v>72</v>
      </c>
      <c r="C19" t="s">
        <v>30</v>
      </c>
      <c r="D19" t="s">
        <v>17</v>
      </c>
      <c r="E19" t="s">
        <v>14</v>
      </c>
      <c r="F19" t="s">
        <v>15</v>
      </c>
      <c r="G19" t="s">
        <v>10</v>
      </c>
      <c r="H19" s="3">
        <v>13800</v>
      </c>
      <c r="I19" t="s">
        <v>51</v>
      </c>
      <c r="J19" s="2">
        <v>43949</v>
      </c>
    </row>
    <row r="20" spans="1:10" x14ac:dyDescent="0.2">
      <c r="A20">
        <v>119</v>
      </c>
      <c r="B20" t="s">
        <v>33</v>
      </c>
      <c r="C20" t="s">
        <v>36</v>
      </c>
      <c r="D20" t="s">
        <v>13</v>
      </c>
      <c r="E20" t="s">
        <v>34</v>
      </c>
      <c r="F20" t="s">
        <v>19</v>
      </c>
      <c r="G20" t="s">
        <v>16</v>
      </c>
      <c r="H20" s="3">
        <v>19500</v>
      </c>
      <c r="I20" t="s">
        <v>41</v>
      </c>
      <c r="J20" s="2">
        <v>44719</v>
      </c>
    </row>
    <row r="21" spans="1:10" x14ac:dyDescent="0.2">
      <c r="A21">
        <v>120</v>
      </c>
      <c r="B21" t="s">
        <v>73</v>
      </c>
      <c r="C21" t="s">
        <v>74</v>
      </c>
      <c r="D21" t="s">
        <v>28</v>
      </c>
      <c r="E21" t="s">
        <v>45</v>
      </c>
      <c r="F21" t="s">
        <v>25</v>
      </c>
      <c r="G21" t="s">
        <v>20</v>
      </c>
      <c r="H21" s="3">
        <v>9300</v>
      </c>
      <c r="I21" t="s">
        <v>46</v>
      </c>
      <c r="J21" s="2">
        <v>45171</v>
      </c>
    </row>
    <row r="28" spans="1:10" x14ac:dyDescent="0.2">
      <c r="A28" s="17" t="s">
        <v>91</v>
      </c>
      <c r="B28" s="17"/>
    </row>
    <row r="30" spans="1:10" x14ac:dyDescent="0.2">
      <c r="A30" s="1" t="s">
        <v>0</v>
      </c>
      <c r="B30" s="1" t="s">
        <v>1</v>
      </c>
      <c r="C30" s="1" t="s">
        <v>2</v>
      </c>
      <c r="D30" s="1" t="s">
        <v>3</v>
      </c>
      <c r="E30" s="1" t="s">
        <v>4</v>
      </c>
      <c r="F30" s="1" t="s">
        <v>5</v>
      </c>
      <c r="G30" s="1" t="s">
        <v>6</v>
      </c>
      <c r="H30" s="1" t="s">
        <v>7</v>
      </c>
      <c r="I30" s="1" t="s">
        <v>37</v>
      </c>
      <c r="J30" s="1" t="s">
        <v>38</v>
      </c>
    </row>
    <row r="31" spans="1:10" x14ac:dyDescent="0.2">
      <c r="A31">
        <v>101</v>
      </c>
      <c r="B31" t="s">
        <v>39</v>
      </c>
      <c r="C31" t="s">
        <v>40</v>
      </c>
      <c r="D31" t="s">
        <v>7</v>
      </c>
      <c r="E31" t="s">
        <v>8</v>
      </c>
      <c r="F31" t="s">
        <v>9</v>
      </c>
      <c r="G31" t="s">
        <v>16</v>
      </c>
      <c r="H31" s="3">
        <v>18500</v>
      </c>
      <c r="I31" t="s">
        <v>41</v>
      </c>
      <c r="J31" s="2">
        <v>43510</v>
      </c>
    </row>
    <row r="32" spans="1:10" x14ac:dyDescent="0.2">
      <c r="A32">
        <v>102</v>
      </c>
      <c r="B32" t="s">
        <v>42</v>
      </c>
      <c r="C32" t="s">
        <v>43</v>
      </c>
      <c r="D32" t="s">
        <v>17</v>
      </c>
      <c r="E32" t="s">
        <v>14</v>
      </c>
      <c r="F32" t="s">
        <v>15</v>
      </c>
      <c r="G32" t="s">
        <v>10</v>
      </c>
      <c r="H32" s="3">
        <v>12000</v>
      </c>
      <c r="I32" t="s">
        <v>41</v>
      </c>
      <c r="J32" s="2">
        <v>43992</v>
      </c>
    </row>
    <row r="33" spans="1:10" x14ac:dyDescent="0.2">
      <c r="A33">
        <v>103</v>
      </c>
      <c r="B33" t="s">
        <v>44</v>
      </c>
      <c r="C33" t="s">
        <v>35</v>
      </c>
      <c r="D33" t="s">
        <v>23</v>
      </c>
      <c r="E33" t="s">
        <v>45</v>
      </c>
      <c r="F33" t="s">
        <v>19</v>
      </c>
      <c r="G33" t="s">
        <v>20</v>
      </c>
      <c r="H33" s="3">
        <v>8500</v>
      </c>
      <c r="I33" t="s">
        <v>46</v>
      </c>
      <c r="J33" s="2">
        <v>43429</v>
      </c>
    </row>
    <row r="34" spans="1:10" x14ac:dyDescent="0.2">
      <c r="A34">
        <v>104</v>
      </c>
      <c r="B34" t="s">
        <v>47</v>
      </c>
      <c r="C34" t="s">
        <v>48</v>
      </c>
      <c r="D34" t="s">
        <v>13</v>
      </c>
      <c r="E34" t="s">
        <v>24</v>
      </c>
      <c r="F34" t="s">
        <v>25</v>
      </c>
      <c r="G34" t="s">
        <v>26</v>
      </c>
      <c r="H34" s="3">
        <v>25000</v>
      </c>
      <c r="I34" t="s">
        <v>41</v>
      </c>
      <c r="J34" s="2">
        <v>44304</v>
      </c>
    </row>
    <row r="35" spans="1:10" x14ac:dyDescent="0.2">
      <c r="A35">
        <v>105</v>
      </c>
      <c r="B35" t="s">
        <v>49</v>
      </c>
      <c r="C35" t="s">
        <v>50</v>
      </c>
      <c r="D35" t="s">
        <v>28</v>
      </c>
      <c r="E35" t="s">
        <v>8</v>
      </c>
      <c r="F35" t="s">
        <v>9</v>
      </c>
      <c r="G35" t="s">
        <v>16</v>
      </c>
      <c r="H35" s="3">
        <v>17500</v>
      </c>
      <c r="I35" t="s">
        <v>51</v>
      </c>
      <c r="J35" s="2">
        <v>44573</v>
      </c>
    </row>
    <row r="36" spans="1:10" x14ac:dyDescent="0.2">
      <c r="A36">
        <v>106</v>
      </c>
      <c r="B36" t="s">
        <v>21</v>
      </c>
      <c r="C36" t="s">
        <v>22</v>
      </c>
      <c r="D36" t="s">
        <v>7</v>
      </c>
      <c r="E36" t="s">
        <v>29</v>
      </c>
      <c r="F36" t="s">
        <v>15</v>
      </c>
      <c r="G36" t="s">
        <v>10</v>
      </c>
      <c r="H36" s="3">
        <v>14200</v>
      </c>
      <c r="I36" t="s">
        <v>52</v>
      </c>
      <c r="J36" s="2">
        <v>44990</v>
      </c>
    </row>
    <row r="37" spans="1:10" x14ac:dyDescent="0.2">
      <c r="A37">
        <v>107</v>
      </c>
      <c r="B37" t="s">
        <v>11</v>
      </c>
      <c r="C37" t="s">
        <v>12</v>
      </c>
      <c r="D37" t="s">
        <v>17</v>
      </c>
      <c r="E37" t="s">
        <v>14</v>
      </c>
      <c r="F37" t="s">
        <v>19</v>
      </c>
      <c r="G37" t="s">
        <v>26</v>
      </c>
      <c r="H37" s="3">
        <v>21000</v>
      </c>
      <c r="I37" t="s">
        <v>41</v>
      </c>
      <c r="J37" s="2">
        <v>43738</v>
      </c>
    </row>
    <row r="38" spans="1:10" x14ac:dyDescent="0.2">
      <c r="A38">
        <v>108</v>
      </c>
      <c r="B38" t="s">
        <v>53</v>
      </c>
      <c r="C38" t="s">
        <v>54</v>
      </c>
      <c r="D38" t="s">
        <v>23</v>
      </c>
      <c r="E38" t="s">
        <v>55</v>
      </c>
      <c r="F38" t="s">
        <v>25</v>
      </c>
      <c r="G38" t="s">
        <v>20</v>
      </c>
      <c r="H38" s="3">
        <v>9700</v>
      </c>
      <c r="I38" t="s">
        <v>46</v>
      </c>
      <c r="J38" s="2">
        <v>43236</v>
      </c>
    </row>
    <row r="39" spans="1:10" x14ac:dyDescent="0.2">
      <c r="A39">
        <v>109</v>
      </c>
      <c r="B39" t="s">
        <v>56</v>
      </c>
      <c r="C39" t="s">
        <v>57</v>
      </c>
      <c r="D39" t="s">
        <v>13</v>
      </c>
      <c r="E39" t="s">
        <v>18</v>
      </c>
      <c r="F39" t="s">
        <v>9</v>
      </c>
      <c r="G39" t="s">
        <v>16</v>
      </c>
      <c r="H39" s="3">
        <v>19000</v>
      </c>
      <c r="I39" t="s">
        <v>41</v>
      </c>
      <c r="J39" s="2">
        <v>44034</v>
      </c>
    </row>
    <row r="40" spans="1:10" x14ac:dyDescent="0.2">
      <c r="A40">
        <v>110</v>
      </c>
      <c r="B40" t="s">
        <v>58</v>
      </c>
      <c r="C40" t="s">
        <v>59</v>
      </c>
      <c r="D40" t="s">
        <v>7</v>
      </c>
      <c r="E40" t="s">
        <v>45</v>
      </c>
      <c r="F40" t="s">
        <v>15</v>
      </c>
      <c r="G40" t="s">
        <v>10</v>
      </c>
      <c r="H40" s="3">
        <v>13500</v>
      </c>
      <c r="I40" t="s">
        <v>41</v>
      </c>
      <c r="J40" s="2">
        <v>44236</v>
      </c>
    </row>
    <row r="41" spans="1:10" x14ac:dyDescent="0.2">
      <c r="A41">
        <v>111</v>
      </c>
      <c r="B41" t="s">
        <v>60</v>
      </c>
      <c r="C41" t="s">
        <v>61</v>
      </c>
      <c r="D41" t="s">
        <v>28</v>
      </c>
      <c r="E41" t="s">
        <v>24</v>
      </c>
      <c r="F41" t="s">
        <v>19</v>
      </c>
      <c r="G41" t="s">
        <v>20</v>
      </c>
      <c r="H41" s="3">
        <v>8800</v>
      </c>
      <c r="I41" t="s">
        <v>46</v>
      </c>
      <c r="J41" s="2">
        <v>43813</v>
      </c>
    </row>
    <row r="42" spans="1:10" x14ac:dyDescent="0.2">
      <c r="A42">
        <v>112</v>
      </c>
      <c r="B42" t="s">
        <v>62</v>
      </c>
      <c r="C42" t="s">
        <v>63</v>
      </c>
      <c r="D42" t="s">
        <v>17</v>
      </c>
      <c r="E42" t="s">
        <v>14</v>
      </c>
      <c r="F42" t="s">
        <v>25</v>
      </c>
      <c r="G42" t="s">
        <v>26</v>
      </c>
      <c r="H42" s="3">
        <v>22500</v>
      </c>
      <c r="I42" t="s">
        <v>41</v>
      </c>
      <c r="J42" s="2">
        <v>44837</v>
      </c>
    </row>
    <row r="43" spans="1:10" x14ac:dyDescent="0.2">
      <c r="A43">
        <v>113</v>
      </c>
      <c r="B43" t="s">
        <v>64</v>
      </c>
      <c r="C43" t="s">
        <v>65</v>
      </c>
      <c r="D43" t="s">
        <v>7</v>
      </c>
      <c r="E43" t="s">
        <v>8</v>
      </c>
      <c r="F43" t="s">
        <v>9</v>
      </c>
      <c r="G43" t="s">
        <v>10</v>
      </c>
      <c r="H43" s="3">
        <v>14500</v>
      </c>
      <c r="I43" t="s">
        <v>51</v>
      </c>
      <c r="J43" s="2">
        <v>44953</v>
      </c>
    </row>
    <row r="44" spans="1:10" x14ac:dyDescent="0.2">
      <c r="A44">
        <v>114</v>
      </c>
      <c r="B44" t="s">
        <v>66</v>
      </c>
      <c r="C44" t="s">
        <v>67</v>
      </c>
      <c r="D44" t="s">
        <v>13</v>
      </c>
      <c r="E44" t="s">
        <v>14</v>
      </c>
      <c r="F44" t="s">
        <v>15</v>
      </c>
      <c r="G44" t="s">
        <v>16</v>
      </c>
      <c r="H44" s="3">
        <v>18200</v>
      </c>
      <c r="I44" t="s">
        <v>52</v>
      </c>
      <c r="J44" s="2">
        <v>45433</v>
      </c>
    </row>
    <row r="45" spans="1:10" x14ac:dyDescent="0.2">
      <c r="A45">
        <v>115</v>
      </c>
      <c r="B45" t="s">
        <v>68</v>
      </c>
      <c r="C45" t="s">
        <v>69</v>
      </c>
      <c r="D45" t="s">
        <v>23</v>
      </c>
      <c r="E45" t="s">
        <v>45</v>
      </c>
      <c r="F45" t="s">
        <v>19</v>
      </c>
      <c r="G45" t="s">
        <v>20</v>
      </c>
      <c r="H45" s="3">
        <v>9100</v>
      </c>
      <c r="I45" t="s">
        <v>46</v>
      </c>
      <c r="J45" s="2">
        <v>43331</v>
      </c>
    </row>
    <row r="46" spans="1:10" x14ac:dyDescent="0.2">
      <c r="A46">
        <v>116</v>
      </c>
      <c r="B46" t="s">
        <v>70</v>
      </c>
      <c r="C46" t="s">
        <v>31</v>
      </c>
      <c r="D46" t="s">
        <v>28</v>
      </c>
      <c r="E46" t="s">
        <v>71</v>
      </c>
      <c r="F46" t="s">
        <v>25</v>
      </c>
      <c r="G46" t="s">
        <v>16</v>
      </c>
      <c r="H46" s="3">
        <v>16500</v>
      </c>
      <c r="I46" t="s">
        <v>41</v>
      </c>
      <c r="J46" s="2">
        <v>44511</v>
      </c>
    </row>
    <row r="47" spans="1:10" x14ac:dyDescent="0.2">
      <c r="A47">
        <v>117</v>
      </c>
      <c r="B47" t="s">
        <v>27</v>
      </c>
      <c r="C47" t="s">
        <v>32</v>
      </c>
      <c r="D47" t="s">
        <v>7</v>
      </c>
      <c r="E47" t="s">
        <v>29</v>
      </c>
      <c r="F47" t="s">
        <v>9</v>
      </c>
      <c r="G47" t="s">
        <v>26</v>
      </c>
      <c r="H47" s="3">
        <v>24000</v>
      </c>
      <c r="I47" t="s">
        <v>41</v>
      </c>
      <c r="J47" s="2">
        <v>43539</v>
      </c>
    </row>
    <row r="48" spans="1:10" x14ac:dyDescent="0.2">
      <c r="A48">
        <v>118</v>
      </c>
      <c r="B48" t="s">
        <v>72</v>
      </c>
      <c r="C48" t="s">
        <v>30</v>
      </c>
      <c r="D48" t="s">
        <v>17</v>
      </c>
      <c r="E48" t="s">
        <v>14</v>
      </c>
      <c r="F48" t="s">
        <v>15</v>
      </c>
      <c r="G48" t="s">
        <v>10</v>
      </c>
      <c r="H48" s="3">
        <v>13800</v>
      </c>
      <c r="I48" t="s">
        <v>51</v>
      </c>
      <c r="J48" s="2">
        <v>43949</v>
      </c>
    </row>
    <row r="49" spans="1:10" x14ac:dyDescent="0.2">
      <c r="A49">
        <v>119</v>
      </c>
      <c r="B49" t="s">
        <v>33</v>
      </c>
      <c r="C49" t="s">
        <v>36</v>
      </c>
      <c r="D49" t="s">
        <v>13</v>
      </c>
      <c r="E49" t="s">
        <v>34</v>
      </c>
      <c r="F49" t="s">
        <v>19</v>
      </c>
      <c r="G49" t="s">
        <v>16</v>
      </c>
      <c r="H49" s="3">
        <v>19500</v>
      </c>
      <c r="I49" t="s">
        <v>41</v>
      </c>
      <c r="J49" s="2">
        <v>44719</v>
      </c>
    </row>
    <row r="50" spans="1:10" x14ac:dyDescent="0.2">
      <c r="A50">
        <v>120</v>
      </c>
      <c r="B50" t="s">
        <v>73</v>
      </c>
      <c r="C50" t="s">
        <v>74</v>
      </c>
      <c r="D50" t="s">
        <v>28</v>
      </c>
      <c r="E50" t="s">
        <v>45</v>
      </c>
      <c r="F50" t="s">
        <v>25</v>
      </c>
      <c r="G50" t="s">
        <v>20</v>
      </c>
      <c r="H50" s="3">
        <v>9300</v>
      </c>
      <c r="I50" t="s">
        <v>46</v>
      </c>
      <c r="J50" s="2">
        <v>45171</v>
      </c>
    </row>
    <row r="52" spans="1:10" x14ac:dyDescent="0.2">
      <c r="A52" s="14" t="s">
        <v>83</v>
      </c>
      <c r="B52" s="14"/>
      <c r="C52" s="14"/>
      <c r="D52" s="14"/>
      <c r="E52" s="14"/>
      <c r="F52" s="14"/>
      <c r="G52" s="14"/>
      <c r="H52" s="14"/>
    </row>
    <row r="53" spans="1:10" x14ac:dyDescent="0.2">
      <c r="A53" s="19" t="s">
        <v>92</v>
      </c>
      <c r="B53" s="19"/>
      <c r="C53" s="19"/>
      <c r="D53" s="19"/>
      <c r="E53" s="19"/>
      <c r="F53" s="14"/>
      <c r="G53" s="14"/>
      <c r="H53" s="14"/>
    </row>
    <row r="54" spans="1:10" x14ac:dyDescent="0.2">
      <c r="A54" s="18"/>
      <c r="B54" s="18"/>
      <c r="C54" s="18"/>
      <c r="D54" s="18"/>
      <c r="E54" s="18"/>
    </row>
    <row r="55" spans="1:10" x14ac:dyDescent="0.2">
      <c r="A55" s="18"/>
      <c r="B55" s="18"/>
      <c r="C55" s="18"/>
      <c r="D55" s="18"/>
      <c r="E55" s="18"/>
    </row>
    <row r="56" spans="1:10" x14ac:dyDescent="0.2">
      <c r="A56" s="18"/>
      <c r="B56" s="18"/>
      <c r="C56" s="18"/>
      <c r="D56" s="18"/>
      <c r="E56" s="18"/>
    </row>
    <row r="58" spans="1:10" x14ac:dyDescent="0.2">
      <c r="A58" s="17" t="s">
        <v>93</v>
      </c>
      <c r="B58" s="17"/>
      <c r="C58" s="17"/>
    </row>
    <row r="60" spans="1:10" x14ac:dyDescent="0.2">
      <c r="A60" s="1" t="s">
        <v>0</v>
      </c>
      <c r="B60" s="1" t="s">
        <v>1</v>
      </c>
      <c r="C60" s="1" t="s">
        <v>2</v>
      </c>
      <c r="D60" s="1" t="s">
        <v>3</v>
      </c>
      <c r="E60" s="1" t="s">
        <v>4</v>
      </c>
      <c r="F60" s="1" t="s">
        <v>5</v>
      </c>
      <c r="G60" s="1" t="s">
        <v>6</v>
      </c>
      <c r="H60" s="1" t="s">
        <v>7</v>
      </c>
      <c r="I60" s="1" t="s">
        <v>37</v>
      </c>
      <c r="J60" s="1" t="s">
        <v>38</v>
      </c>
    </row>
    <row r="61" spans="1:10" x14ac:dyDescent="0.2">
      <c r="A61">
        <v>101</v>
      </c>
      <c r="B61" t="s">
        <v>39</v>
      </c>
      <c r="C61" t="s">
        <v>40</v>
      </c>
      <c r="D61" t="s">
        <v>7</v>
      </c>
      <c r="E61" t="s">
        <v>8</v>
      </c>
      <c r="F61" t="s">
        <v>9</v>
      </c>
      <c r="G61" t="s">
        <v>16</v>
      </c>
      <c r="H61" s="20">
        <v>18500</v>
      </c>
      <c r="I61" t="s">
        <v>41</v>
      </c>
      <c r="J61" s="2">
        <v>43510</v>
      </c>
    </row>
    <row r="62" spans="1:10" x14ac:dyDescent="0.2">
      <c r="A62">
        <v>102</v>
      </c>
      <c r="B62" t="s">
        <v>42</v>
      </c>
      <c r="C62" t="s">
        <v>43</v>
      </c>
      <c r="D62" t="s">
        <v>17</v>
      </c>
      <c r="E62" t="s">
        <v>14</v>
      </c>
      <c r="F62" t="s">
        <v>15</v>
      </c>
      <c r="G62" t="s">
        <v>10</v>
      </c>
      <c r="H62" s="20">
        <v>12000</v>
      </c>
      <c r="I62" t="s">
        <v>41</v>
      </c>
      <c r="J62" s="2">
        <v>43992</v>
      </c>
    </row>
    <row r="63" spans="1:10" x14ac:dyDescent="0.2">
      <c r="A63">
        <v>103</v>
      </c>
      <c r="B63" t="s">
        <v>44</v>
      </c>
      <c r="C63" t="s">
        <v>35</v>
      </c>
      <c r="D63" t="s">
        <v>23</v>
      </c>
      <c r="E63" t="s">
        <v>45</v>
      </c>
      <c r="F63" t="s">
        <v>19</v>
      </c>
      <c r="G63" t="s">
        <v>20</v>
      </c>
      <c r="H63" s="20">
        <v>8500</v>
      </c>
      <c r="I63" t="s">
        <v>46</v>
      </c>
      <c r="J63" s="2">
        <v>43429</v>
      </c>
    </row>
    <row r="64" spans="1:10" x14ac:dyDescent="0.2">
      <c r="A64">
        <v>104</v>
      </c>
      <c r="B64" t="s">
        <v>47</v>
      </c>
      <c r="C64" t="s">
        <v>48</v>
      </c>
      <c r="D64" t="s">
        <v>13</v>
      </c>
      <c r="E64" t="s">
        <v>24</v>
      </c>
      <c r="F64" t="s">
        <v>25</v>
      </c>
      <c r="G64" t="s">
        <v>26</v>
      </c>
      <c r="H64" s="20">
        <v>25000</v>
      </c>
      <c r="I64" t="s">
        <v>41</v>
      </c>
      <c r="J64" s="2">
        <v>44304</v>
      </c>
    </row>
    <row r="65" spans="1:10" x14ac:dyDescent="0.2">
      <c r="A65">
        <v>105</v>
      </c>
      <c r="B65" t="s">
        <v>49</v>
      </c>
      <c r="C65" t="s">
        <v>50</v>
      </c>
      <c r="D65" t="s">
        <v>28</v>
      </c>
      <c r="E65" t="s">
        <v>8</v>
      </c>
      <c r="F65" t="s">
        <v>9</v>
      </c>
      <c r="G65" t="s">
        <v>16</v>
      </c>
      <c r="H65" s="20">
        <v>17500</v>
      </c>
      <c r="I65" t="s">
        <v>51</v>
      </c>
      <c r="J65" s="2">
        <v>44573</v>
      </c>
    </row>
    <row r="66" spans="1:10" x14ac:dyDescent="0.2">
      <c r="A66">
        <v>106</v>
      </c>
      <c r="B66" t="s">
        <v>21</v>
      </c>
      <c r="C66" t="s">
        <v>22</v>
      </c>
      <c r="D66" t="s">
        <v>7</v>
      </c>
      <c r="E66" t="s">
        <v>29</v>
      </c>
      <c r="F66" t="s">
        <v>15</v>
      </c>
      <c r="G66" t="s">
        <v>10</v>
      </c>
      <c r="H66" s="20">
        <v>14200</v>
      </c>
      <c r="I66" t="s">
        <v>52</v>
      </c>
      <c r="J66" s="2">
        <v>44990</v>
      </c>
    </row>
    <row r="67" spans="1:10" x14ac:dyDescent="0.2">
      <c r="A67">
        <v>107</v>
      </c>
      <c r="B67" t="s">
        <v>11</v>
      </c>
      <c r="C67" t="s">
        <v>12</v>
      </c>
      <c r="D67" t="s">
        <v>17</v>
      </c>
      <c r="E67" t="s">
        <v>14</v>
      </c>
      <c r="F67" t="s">
        <v>19</v>
      </c>
      <c r="G67" t="s">
        <v>26</v>
      </c>
      <c r="H67" s="20">
        <v>21000</v>
      </c>
      <c r="I67" t="s">
        <v>41</v>
      </c>
      <c r="J67" s="2">
        <v>43738</v>
      </c>
    </row>
    <row r="68" spans="1:10" x14ac:dyDescent="0.2">
      <c r="A68">
        <v>108</v>
      </c>
      <c r="B68" t="s">
        <v>53</v>
      </c>
      <c r="C68" t="s">
        <v>54</v>
      </c>
      <c r="D68" t="s">
        <v>23</v>
      </c>
      <c r="E68" t="s">
        <v>55</v>
      </c>
      <c r="F68" t="s">
        <v>25</v>
      </c>
      <c r="G68" t="s">
        <v>20</v>
      </c>
      <c r="H68" s="20">
        <v>9700</v>
      </c>
      <c r="I68" t="s">
        <v>46</v>
      </c>
      <c r="J68" s="2">
        <v>43236</v>
      </c>
    </row>
    <row r="69" spans="1:10" x14ac:dyDescent="0.2">
      <c r="A69">
        <v>109</v>
      </c>
      <c r="B69" t="s">
        <v>56</v>
      </c>
      <c r="C69" t="s">
        <v>57</v>
      </c>
      <c r="D69" t="s">
        <v>13</v>
      </c>
      <c r="E69" t="s">
        <v>18</v>
      </c>
      <c r="F69" t="s">
        <v>9</v>
      </c>
      <c r="G69" t="s">
        <v>16</v>
      </c>
      <c r="H69" s="20">
        <v>19000</v>
      </c>
      <c r="I69" t="s">
        <v>41</v>
      </c>
      <c r="J69" s="2">
        <v>44034</v>
      </c>
    </row>
    <row r="70" spans="1:10" x14ac:dyDescent="0.2">
      <c r="A70">
        <v>110</v>
      </c>
      <c r="B70" t="s">
        <v>58</v>
      </c>
      <c r="C70" t="s">
        <v>59</v>
      </c>
      <c r="D70" t="s">
        <v>7</v>
      </c>
      <c r="E70" t="s">
        <v>45</v>
      </c>
      <c r="F70" t="s">
        <v>15</v>
      </c>
      <c r="G70" t="s">
        <v>10</v>
      </c>
      <c r="H70" s="20">
        <v>13500</v>
      </c>
      <c r="I70" t="s">
        <v>41</v>
      </c>
      <c r="J70" s="2">
        <v>44236</v>
      </c>
    </row>
    <row r="71" spans="1:10" x14ac:dyDescent="0.2">
      <c r="A71">
        <v>111</v>
      </c>
      <c r="B71" t="s">
        <v>60</v>
      </c>
      <c r="C71" t="s">
        <v>61</v>
      </c>
      <c r="D71" t="s">
        <v>28</v>
      </c>
      <c r="E71" t="s">
        <v>24</v>
      </c>
      <c r="F71" t="s">
        <v>19</v>
      </c>
      <c r="G71" t="s">
        <v>20</v>
      </c>
      <c r="H71" s="20">
        <v>8800</v>
      </c>
      <c r="I71" t="s">
        <v>46</v>
      </c>
      <c r="J71" s="2">
        <v>43813</v>
      </c>
    </row>
    <row r="72" spans="1:10" x14ac:dyDescent="0.2">
      <c r="A72">
        <v>112</v>
      </c>
      <c r="B72" t="s">
        <v>62</v>
      </c>
      <c r="C72" t="s">
        <v>63</v>
      </c>
      <c r="D72" t="s">
        <v>17</v>
      </c>
      <c r="E72" t="s">
        <v>14</v>
      </c>
      <c r="F72" t="s">
        <v>25</v>
      </c>
      <c r="G72" t="s">
        <v>26</v>
      </c>
      <c r="H72" s="20">
        <v>22500</v>
      </c>
      <c r="I72" t="s">
        <v>41</v>
      </c>
      <c r="J72" s="2">
        <v>44837</v>
      </c>
    </row>
    <row r="73" spans="1:10" x14ac:dyDescent="0.2">
      <c r="A73">
        <v>113</v>
      </c>
      <c r="B73" t="s">
        <v>64</v>
      </c>
      <c r="C73" t="s">
        <v>65</v>
      </c>
      <c r="D73" t="s">
        <v>7</v>
      </c>
      <c r="E73" t="s">
        <v>8</v>
      </c>
      <c r="F73" t="s">
        <v>9</v>
      </c>
      <c r="G73" t="s">
        <v>10</v>
      </c>
      <c r="H73" s="20">
        <v>14500</v>
      </c>
      <c r="I73" t="s">
        <v>51</v>
      </c>
      <c r="J73" s="2">
        <v>44953</v>
      </c>
    </row>
    <row r="74" spans="1:10" x14ac:dyDescent="0.2">
      <c r="A74">
        <v>114</v>
      </c>
      <c r="B74" t="s">
        <v>66</v>
      </c>
      <c r="C74" t="s">
        <v>67</v>
      </c>
      <c r="D74" t="s">
        <v>13</v>
      </c>
      <c r="E74" t="s">
        <v>14</v>
      </c>
      <c r="F74" t="s">
        <v>15</v>
      </c>
      <c r="G74" t="s">
        <v>16</v>
      </c>
      <c r="H74" s="20">
        <v>18200</v>
      </c>
      <c r="I74" t="s">
        <v>52</v>
      </c>
      <c r="J74" s="2">
        <v>45433</v>
      </c>
    </row>
    <row r="75" spans="1:10" x14ac:dyDescent="0.2">
      <c r="A75">
        <v>115</v>
      </c>
      <c r="B75" t="s">
        <v>68</v>
      </c>
      <c r="C75" t="s">
        <v>69</v>
      </c>
      <c r="D75" t="s">
        <v>23</v>
      </c>
      <c r="E75" t="s">
        <v>45</v>
      </c>
      <c r="F75" t="s">
        <v>19</v>
      </c>
      <c r="G75" t="s">
        <v>20</v>
      </c>
      <c r="H75" s="20">
        <v>9100</v>
      </c>
      <c r="I75" t="s">
        <v>46</v>
      </c>
      <c r="J75" s="2">
        <v>43331</v>
      </c>
    </row>
    <row r="76" spans="1:10" x14ac:dyDescent="0.2">
      <c r="A76">
        <v>116</v>
      </c>
      <c r="B76" t="s">
        <v>70</v>
      </c>
      <c r="C76" t="s">
        <v>31</v>
      </c>
      <c r="D76" t="s">
        <v>28</v>
      </c>
      <c r="E76" t="s">
        <v>71</v>
      </c>
      <c r="F76" t="s">
        <v>25</v>
      </c>
      <c r="G76" t="s">
        <v>16</v>
      </c>
      <c r="H76" s="20">
        <v>16500</v>
      </c>
      <c r="I76" t="s">
        <v>41</v>
      </c>
      <c r="J76" s="2">
        <v>44511</v>
      </c>
    </row>
    <row r="77" spans="1:10" x14ac:dyDescent="0.2">
      <c r="A77">
        <v>117</v>
      </c>
      <c r="B77" t="s">
        <v>27</v>
      </c>
      <c r="C77" t="s">
        <v>32</v>
      </c>
      <c r="D77" t="s">
        <v>7</v>
      </c>
      <c r="E77" t="s">
        <v>29</v>
      </c>
      <c r="F77" t="s">
        <v>9</v>
      </c>
      <c r="G77" t="s">
        <v>26</v>
      </c>
      <c r="H77" s="20">
        <v>24000</v>
      </c>
      <c r="I77" t="s">
        <v>41</v>
      </c>
      <c r="J77" s="2">
        <v>43539</v>
      </c>
    </row>
    <row r="78" spans="1:10" x14ac:dyDescent="0.2">
      <c r="A78">
        <v>118</v>
      </c>
      <c r="B78" t="s">
        <v>72</v>
      </c>
      <c r="C78" t="s">
        <v>30</v>
      </c>
      <c r="D78" t="s">
        <v>17</v>
      </c>
      <c r="E78" t="s">
        <v>14</v>
      </c>
      <c r="F78" t="s">
        <v>15</v>
      </c>
      <c r="G78" t="s">
        <v>10</v>
      </c>
      <c r="H78" s="20">
        <v>13800</v>
      </c>
      <c r="I78" t="s">
        <v>51</v>
      </c>
      <c r="J78" s="2">
        <v>43949</v>
      </c>
    </row>
    <row r="79" spans="1:10" x14ac:dyDescent="0.2">
      <c r="A79">
        <v>119</v>
      </c>
      <c r="B79" t="s">
        <v>33</v>
      </c>
      <c r="C79" t="s">
        <v>36</v>
      </c>
      <c r="D79" t="s">
        <v>13</v>
      </c>
      <c r="E79" t="s">
        <v>34</v>
      </c>
      <c r="F79" t="s">
        <v>19</v>
      </c>
      <c r="G79" t="s">
        <v>16</v>
      </c>
      <c r="H79" s="20">
        <v>19500</v>
      </c>
      <c r="I79" t="s">
        <v>41</v>
      </c>
      <c r="J79" s="2">
        <v>44719</v>
      </c>
    </row>
    <row r="80" spans="1:10" x14ac:dyDescent="0.2">
      <c r="A80">
        <v>120</v>
      </c>
      <c r="B80" t="s">
        <v>73</v>
      </c>
      <c r="C80" t="s">
        <v>74</v>
      </c>
      <c r="D80" t="s">
        <v>28</v>
      </c>
      <c r="E80" t="s">
        <v>45</v>
      </c>
      <c r="F80" t="s">
        <v>25</v>
      </c>
      <c r="G80" t="s">
        <v>20</v>
      </c>
      <c r="H80" s="20">
        <v>9300</v>
      </c>
      <c r="I80" t="s">
        <v>46</v>
      </c>
      <c r="J80" s="2">
        <v>45171</v>
      </c>
    </row>
    <row r="82" spans="1:5" x14ac:dyDescent="0.2">
      <c r="A82" s="21" t="s">
        <v>94</v>
      </c>
      <c r="B82" s="21"/>
      <c r="C82" s="21"/>
      <c r="D82" s="21"/>
      <c r="E82" s="21"/>
    </row>
    <row r="83" spans="1:5" x14ac:dyDescent="0.2">
      <c r="A83" s="21"/>
      <c r="B83" s="21"/>
      <c r="C83" s="21"/>
      <c r="D83" s="21"/>
      <c r="E83" s="21"/>
    </row>
    <row r="84" spans="1:5" ht="17" customHeight="1" x14ac:dyDescent="0.2">
      <c r="A84" s="21"/>
      <c r="B84" s="21"/>
      <c r="C84" s="21"/>
      <c r="D84" s="21"/>
      <c r="E84" s="21"/>
    </row>
    <row r="85" spans="1:5" x14ac:dyDescent="0.2">
      <c r="A85" s="21"/>
      <c r="B85" s="21"/>
      <c r="C85" s="21"/>
      <c r="D85" s="21"/>
      <c r="E85" s="21"/>
    </row>
    <row r="86" spans="1:5" ht="17" customHeight="1" x14ac:dyDescent="0.2">
      <c r="A86" s="21"/>
      <c r="B86" s="21"/>
      <c r="C86" s="21"/>
      <c r="D86" s="21"/>
      <c r="E86" s="21"/>
    </row>
    <row r="87" spans="1:5" x14ac:dyDescent="0.2">
      <c r="A87" s="21"/>
      <c r="B87" s="21"/>
      <c r="C87" s="21"/>
      <c r="D87" s="21"/>
      <c r="E87" s="21"/>
    </row>
    <row r="88" spans="1:5" x14ac:dyDescent="0.2">
      <c r="A88" s="21"/>
      <c r="B88" s="21"/>
      <c r="C88" s="21"/>
      <c r="D88" s="21"/>
      <c r="E88" s="21"/>
    </row>
    <row r="89" spans="1:5" x14ac:dyDescent="0.2">
      <c r="A89" s="21"/>
      <c r="B89" s="21"/>
      <c r="C89" s="21"/>
      <c r="D89" s="21"/>
      <c r="E89" s="21"/>
    </row>
    <row r="97" spans="1:10" x14ac:dyDescent="0.2">
      <c r="A97" s="22" t="s">
        <v>95</v>
      </c>
      <c r="B97" s="22"/>
    </row>
    <row r="99" spans="1:10" x14ac:dyDescent="0.2">
      <c r="A99" s="14" t="s">
        <v>96</v>
      </c>
      <c r="B99" s="14"/>
      <c r="C99" s="14"/>
    </row>
    <row r="101" spans="1:10" x14ac:dyDescent="0.2">
      <c r="A101" s="1" t="s">
        <v>0</v>
      </c>
      <c r="B101" s="1" t="s">
        <v>1</v>
      </c>
      <c r="C101" s="1" t="s">
        <v>2</v>
      </c>
      <c r="D101" s="1" t="s">
        <v>3</v>
      </c>
      <c r="E101" s="1" t="s">
        <v>4</v>
      </c>
      <c r="F101" s="1" t="s">
        <v>5</v>
      </c>
      <c r="G101" s="1" t="s">
        <v>6</v>
      </c>
      <c r="H101" s="1" t="s">
        <v>7</v>
      </c>
      <c r="I101" s="1" t="s">
        <v>37</v>
      </c>
      <c r="J101" s="1" t="s">
        <v>38</v>
      </c>
    </row>
    <row r="102" spans="1:10" x14ac:dyDescent="0.2">
      <c r="A102">
        <v>101</v>
      </c>
      <c r="B102" t="s">
        <v>39</v>
      </c>
      <c r="C102" t="s">
        <v>40</v>
      </c>
      <c r="D102" t="s">
        <v>7</v>
      </c>
      <c r="E102" t="s">
        <v>8</v>
      </c>
      <c r="F102" t="s">
        <v>9</v>
      </c>
      <c r="G102" t="s">
        <v>16</v>
      </c>
      <c r="H102" s="3">
        <v>18500</v>
      </c>
      <c r="I102" t="s">
        <v>41</v>
      </c>
      <c r="J102" s="2">
        <v>43510</v>
      </c>
    </row>
    <row r="103" spans="1:10" x14ac:dyDescent="0.2">
      <c r="A103">
        <v>102</v>
      </c>
      <c r="B103" t="s">
        <v>42</v>
      </c>
      <c r="C103" t="s">
        <v>43</v>
      </c>
      <c r="D103" t="s">
        <v>17</v>
      </c>
      <c r="E103" t="s">
        <v>14</v>
      </c>
      <c r="F103" t="s">
        <v>15</v>
      </c>
      <c r="G103" t="s">
        <v>10</v>
      </c>
      <c r="H103" s="3">
        <v>12000</v>
      </c>
      <c r="I103" t="s">
        <v>41</v>
      </c>
      <c r="J103" s="2">
        <v>43992</v>
      </c>
    </row>
    <row r="104" spans="1:10" x14ac:dyDescent="0.2">
      <c r="A104">
        <v>103</v>
      </c>
      <c r="B104" t="s">
        <v>44</v>
      </c>
      <c r="C104" t="s">
        <v>35</v>
      </c>
      <c r="D104" t="s">
        <v>23</v>
      </c>
      <c r="E104" t="s">
        <v>45</v>
      </c>
      <c r="F104" t="s">
        <v>19</v>
      </c>
      <c r="G104" t="s">
        <v>20</v>
      </c>
      <c r="H104" s="3">
        <v>8500</v>
      </c>
      <c r="I104" t="s">
        <v>46</v>
      </c>
      <c r="J104" s="2">
        <v>43429</v>
      </c>
    </row>
    <row r="105" spans="1:10" x14ac:dyDescent="0.2">
      <c r="A105">
        <v>104</v>
      </c>
      <c r="B105" t="s">
        <v>47</v>
      </c>
      <c r="C105" t="s">
        <v>48</v>
      </c>
      <c r="D105" t="s">
        <v>13</v>
      </c>
      <c r="E105" t="s">
        <v>24</v>
      </c>
      <c r="F105" t="s">
        <v>25</v>
      </c>
      <c r="G105" t="s">
        <v>26</v>
      </c>
      <c r="H105" s="3">
        <v>25000</v>
      </c>
      <c r="I105" t="s">
        <v>41</v>
      </c>
      <c r="J105" s="2">
        <v>44304</v>
      </c>
    </row>
    <row r="106" spans="1:10" x14ac:dyDescent="0.2">
      <c r="A106">
        <v>105</v>
      </c>
      <c r="B106" t="s">
        <v>49</v>
      </c>
      <c r="C106" t="s">
        <v>50</v>
      </c>
      <c r="D106" t="s">
        <v>28</v>
      </c>
      <c r="E106" t="s">
        <v>8</v>
      </c>
      <c r="F106" t="s">
        <v>9</v>
      </c>
      <c r="G106" t="s">
        <v>16</v>
      </c>
      <c r="H106" s="3">
        <v>17500</v>
      </c>
      <c r="I106" t="s">
        <v>51</v>
      </c>
      <c r="J106" s="2">
        <v>44573</v>
      </c>
    </row>
    <row r="107" spans="1:10" x14ac:dyDescent="0.2">
      <c r="A107">
        <v>106</v>
      </c>
      <c r="B107" t="s">
        <v>21</v>
      </c>
      <c r="C107" t="s">
        <v>22</v>
      </c>
      <c r="D107" t="s">
        <v>7</v>
      </c>
      <c r="E107" t="s">
        <v>29</v>
      </c>
      <c r="F107" t="s">
        <v>15</v>
      </c>
      <c r="G107" t="s">
        <v>10</v>
      </c>
      <c r="H107" s="3">
        <v>14200</v>
      </c>
      <c r="I107" t="s">
        <v>52</v>
      </c>
      <c r="J107" s="2">
        <v>44990</v>
      </c>
    </row>
    <row r="108" spans="1:10" x14ac:dyDescent="0.2">
      <c r="A108">
        <v>107</v>
      </c>
      <c r="B108" t="s">
        <v>11</v>
      </c>
      <c r="C108" t="s">
        <v>12</v>
      </c>
      <c r="D108" t="s">
        <v>17</v>
      </c>
      <c r="E108" t="s">
        <v>14</v>
      </c>
      <c r="F108" t="s">
        <v>19</v>
      </c>
      <c r="G108" t="s">
        <v>26</v>
      </c>
      <c r="H108" s="3">
        <v>21000</v>
      </c>
      <c r="I108" t="s">
        <v>41</v>
      </c>
      <c r="J108" s="2">
        <v>43738</v>
      </c>
    </row>
    <row r="109" spans="1:10" x14ac:dyDescent="0.2">
      <c r="A109">
        <v>108</v>
      </c>
      <c r="B109" t="s">
        <v>53</v>
      </c>
      <c r="C109" t="s">
        <v>54</v>
      </c>
      <c r="D109" t="s">
        <v>23</v>
      </c>
      <c r="E109" t="s">
        <v>55</v>
      </c>
      <c r="F109" t="s">
        <v>25</v>
      </c>
      <c r="G109" t="s">
        <v>20</v>
      </c>
      <c r="H109" s="3">
        <v>9700</v>
      </c>
      <c r="I109" t="s">
        <v>46</v>
      </c>
      <c r="J109" s="2">
        <v>43236</v>
      </c>
    </row>
    <row r="110" spans="1:10" x14ac:dyDescent="0.2">
      <c r="A110">
        <v>109</v>
      </c>
      <c r="B110" t="s">
        <v>56</v>
      </c>
      <c r="C110" t="s">
        <v>57</v>
      </c>
      <c r="D110" t="s">
        <v>13</v>
      </c>
      <c r="E110" t="s">
        <v>18</v>
      </c>
      <c r="F110" t="s">
        <v>9</v>
      </c>
      <c r="G110" t="s">
        <v>16</v>
      </c>
      <c r="H110" s="3">
        <v>19000</v>
      </c>
      <c r="I110" t="s">
        <v>41</v>
      </c>
      <c r="J110" s="2">
        <v>44034</v>
      </c>
    </row>
    <row r="111" spans="1:10" x14ac:dyDescent="0.2">
      <c r="A111">
        <v>110</v>
      </c>
      <c r="B111" t="s">
        <v>58</v>
      </c>
      <c r="C111" t="s">
        <v>59</v>
      </c>
      <c r="D111" t="s">
        <v>7</v>
      </c>
      <c r="E111" t="s">
        <v>45</v>
      </c>
      <c r="F111" t="s">
        <v>15</v>
      </c>
      <c r="G111" t="s">
        <v>10</v>
      </c>
      <c r="H111" s="3">
        <v>13500</v>
      </c>
      <c r="I111" t="s">
        <v>41</v>
      </c>
      <c r="J111" s="2">
        <v>44236</v>
      </c>
    </row>
    <row r="112" spans="1:10" x14ac:dyDescent="0.2">
      <c r="A112">
        <v>111</v>
      </c>
      <c r="B112" t="s">
        <v>60</v>
      </c>
      <c r="C112" t="s">
        <v>61</v>
      </c>
      <c r="D112" t="s">
        <v>28</v>
      </c>
      <c r="E112" t="s">
        <v>24</v>
      </c>
      <c r="F112" t="s">
        <v>19</v>
      </c>
      <c r="G112" t="s">
        <v>20</v>
      </c>
      <c r="H112" s="3">
        <v>8800</v>
      </c>
      <c r="I112" t="s">
        <v>46</v>
      </c>
      <c r="J112" s="2">
        <v>43813</v>
      </c>
    </row>
    <row r="113" spans="1:10" x14ac:dyDescent="0.2">
      <c r="A113">
        <v>112</v>
      </c>
      <c r="B113" t="s">
        <v>62</v>
      </c>
      <c r="C113" t="s">
        <v>63</v>
      </c>
      <c r="D113" t="s">
        <v>17</v>
      </c>
      <c r="E113" t="s">
        <v>14</v>
      </c>
      <c r="F113" t="s">
        <v>25</v>
      </c>
      <c r="G113" t="s">
        <v>26</v>
      </c>
      <c r="H113" s="3">
        <v>22500</v>
      </c>
      <c r="I113" t="s">
        <v>41</v>
      </c>
      <c r="J113" s="2">
        <v>44837</v>
      </c>
    </row>
    <row r="114" spans="1:10" x14ac:dyDescent="0.2">
      <c r="A114">
        <v>113</v>
      </c>
      <c r="B114" t="s">
        <v>64</v>
      </c>
      <c r="C114" t="s">
        <v>65</v>
      </c>
      <c r="D114" t="s">
        <v>7</v>
      </c>
      <c r="E114" t="s">
        <v>8</v>
      </c>
      <c r="F114" t="s">
        <v>9</v>
      </c>
      <c r="G114" t="s">
        <v>10</v>
      </c>
      <c r="H114" s="3">
        <v>14500</v>
      </c>
      <c r="I114" t="s">
        <v>51</v>
      </c>
      <c r="J114" s="2">
        <v>44953</v>
      </c>
    </row>
    <row r="115" spans="1:10" x14ac:dyDescent="0.2">
      <c r="A115">
        <v>114</v>
      </c>
      <c r="B115" t="s">
        <v>66</v>
      </c>
      <c r="C115" t="s">
        <v>67</v>
      </c>
      <c r="D115" t="s">
        <v>13</v>
      </c>
      <c r="E115" t="s">
        <v>14</v>
      </c>
      <c r="F115" t="s">
        <v>15</v>
      </c>
      <c r="G115" t="s">
        <v>16</v>
      </c>
      <c r="H115" s="3">
        <v>18200</v>
      </c>
      <c r="I115" t="s">
        <v>52</v>
      </c>
      <c r="J115" s="2">
        <v>45433</v>
      </c>
    </row>
    <row r="116" spans="1:10" x14ac:dyDescent="0.2">
      <c r="A116">
        <v>115</v>
      </c>
      <c r="B116" t="s">
        <v>68</v>
      </c>
      <c r="C116" t="s">
        <v>69</v>
      </c>
      <c r="D116" t="s">
        <v>23</v>
      </c>
      <c r="E116" t="s">
        <v>45</v>
      </c>
      <c r="F116" t="s">
        <v>19</v>
      </c>
      <c r="G116" t="s">
        <v>20</v>
      </c>
      <c r="H116" s="3">
        <v>9100</v>
      </c>
      <c r="I116" t="s">
        <v>46</v>
      </c>
      <c r="J116" s="2">
        <v>43331</v>
      </c>
    </row>
    <row r="117" spans="1:10" x14ac:dyDescent="0.2">
      <c r="A117">
        <v>116</v>
      </c>
      <c r="B117" t="s">
        <v>70</v>
      </c>
      <c r="C117" t="s">
        <v>31</v>
      </c>
      <c r="D117" t="s">
        <v>28</v>
      </c>
      <c r="E117" t="s">
        <v>71</v>
      </c>
      <c r="F117" t="s">
        <v>25</v>
      </c>
      <c r="G117" t="s">
        <v>16</v>
      </c>
      <c r="H117" s="3">
        <v>16500</v>
      </c>
      <c r="I117" t="s">
        <v>41</v>
      </c>
      <c r="J117" s="2">
        <v>44511</v>
      </c>
    </row>
    <row r="118" spans="1:10" x14ac:dyDescent="0.2">
      <c r="A118">
        <v>116</v>
      </c>
      <c r="B118" t="s">
        <v>27</v>
      </c>
      <c r="C118" t="s">
        <v>32</v>
      </c>
      <c r="D118" t="s">
        <v>7</v>
      </c>
      <c r="E118" t="s">
        <v>29</v>
      </c>
      <c r="F118" t="s">
        <v>9</v>
      </c>
      <c r="G118" t="s">
        <v>26</v>
      </c>
      <c r="H118" s="3">
        <v>24000</v>
      </c>
      <c r="I118" t="s">
        <v>41</v>
      </c>
      <c r="J118" s="2">
        <v>43539</v>
      </c>
    </row>
    <row r="119" spans="1:10" x14ac:dyDescent="0.2">
      <c r="A119">
        <v>118</v>
      </c>
      <c r="B119" t="s">
        <v>72</v>
      </c>
      <c r="C119" t="s">
        <v>30</v>
      </c>
      <c r="D119" t="s">
        <v>17</v>
      </c>
      <c r="E119" t="s">
        <v>14</v>
      </c>
      <c r="F119" t="s">
        <v>15</v>
      </c>
      <c r="G119" t="s">
        <v>10</v>
      </c>
      <c r="H119" s="3">
        <v>13800</v>
      </c>
      <c r="I119" t="s">
        <v>51</v>
      </c>
      <c r="J119" s="2">
        <v>43949</v>
      </c>
    </row>
    <row r="120" spans="1:10" x14ac:dyDescent="0.2">
      <c r="A120">
        <v>119</v>
      </c>
      <c r="B120" t="s">
        <v>33</v>
      </c>
      <c r="C120" t="s">
        <v>36</v>
      </c>
      <c r="D120" t="s">
        <v>13</v>
      </c>
      <c r="E120" t="s">
        <v>34</v>
      </c>
      <c r="F120" t="s">
        <v>19</v>
      </c>
      <c r="G120" t="s">
        <v>16</v>
      </c>
      <c r="H120" s="3">
        <v>19500</v>
      </c>
      <c r="I120" t="s">
        <v>41</v>
      </c>
      <c r="J120" s="2">
        <v>44719</v>
      </c>
    </row>
    <row r="121" spans="1:10" x14ac:dyDescent="0.2">
      <c r="A121">
        <v>120</v>
      </c>
      <c r="B121" t="s">
        <v>73</v>
      </c>
      <c r="C121" t="s">
        <v>74</v>
      </c>
      <c r="D121" t="s">
        <v>28</v>
      </c>
      <c r="E121" t="s">
        <v>45</v>
      </c>
      <c r="F121" t="s">
        <v>25</v>
      </c>
      <c r="G121" t="s">
        <v>20</v>
      </c>
      <c r="H121" s="3">
        <v>9300</v>
      </c>
      <c r="I121" t="s">
        <v>46</v>
      </c>
      <c r="J121" s="2">
        <v>45171</v>
      </c>
    </row>
    <row r="123" spans="1:10" x14ac:dyDescent="0.2">
      <c r="A123" s="14" t="s">
        <v>97</v>
      </c>
      <c r="B123" s="14"/>
      <c r="C123" s="14"/>
    </row>
    <row r="126" spans="1:10" x14ac:dyDescent="0.2">
      <c r="A126" s="14" t="s">
        <v>98</v>
      </c>
      <c r="B126" s="14"/>
      <c r="C126" s="14"/>
      <c r="D126" s="14"/>
      <c r="E126" s="14"/>
    </row>
    <row r="127" spans="1:10" x14ac:dyDescent="0.2">
      <c r="A127" s="1" t="s">
        <v>0</v>
      </c>
      <c r="B127" s="1" t="s">
        <v>1</v>
      </c>
      <c r="C127" s="1" t="s">
        <v>2</v>
      </c>
      <c r="D127" s="1" t="s">
        <v>3</v>
      </c>
      <c r="E127" s="1" t="s">
        <v>4</v>
      </c>
      <c r="F127" s="1" t="s">
        <v>5</v>
      </c>
      <c r="G127" s="1" t="s">
        <v>6</v>
      </c>
      <c r="H127" s="1" t="s">
        <v>7</v>
      </c>
      <c r="I127" s="1" t="s">
        <v>37</v>
      </c>
      <c r="J127" s="1" t="s">
        <v>38</v>
      </c>
    </row>
    <row r="128" spans="1:10" x14ac:dyDescent="0.2">
      <c r="A128">
        <v>101</v>
      </c>
      <c r="B128" t="s">
        <v>39</v>
      </c>
      <c r="C128" t="s">
        <v>40</v>
      </c>
      <c r="D128" t="s">
        <v>7</v>
      </c>
      <c r="E128" t="s">
        <v>8</v>
      </c>
      <c r="F128" t="s">
        <v>9</v>
      </c>
      <c r="G128" t="s">
        <v>16</v>
      </c>
      <c r="H128" s="3">
        <v>18500</v>
      </c>
      <c r="I128" t="s">
        <v>41</v>
      </c>
      <c r="J128" s="2">
        <v>43510</v>
      </c>
    </row>
    <row r="129" spans="1:10" x14ac:dyDescent="0.2">
      <c r="A129">
        <v>102</v>
      </c>
      <c r="B129" t="s">
        <v>42</v>
      </c>
      <c r="C129" t="s">
        <v>43</v>
      </c>
      <c r="D129" t="s">
        <v>17</v>
      </c>
      <c r="E129" t="s">
        <v>14</v>
      </c>
      <c r="F129" t="s">
        <v>15</v>
      </c>
      <c r="G129" t="s">
        <v>10</v>
      </c>
      <c r="H129" s="3">
        <v>12000</v>
      </c>
      <c r="I129" t="s">
        <v>41</v>
      </c>
      <c r="J129" s="2">
        <v>43992</v>
      </c>
    </row>
    <row r="130" spans="1:10" x14ac:dyDescent="0.2">
      <c r="A130">
        <v>103</v>
      </c>
      <c r="B130" t="s">
        <v>44</v>
      </c>
      <c r="C130" t="s">
        <v>35</v>
      </c>
      <c r="D130" t="s">
        <v>23</v>
      </c>
      <c r="E130" t="s">
        <v>45</v>
      </c>
      <c r="F130" t="s">
        <v>19</v>
      </c>
      <c r="G130" t="s">
        <v>20</v>
      </c>
      <c r="H130" s="3">
        <v>8500</v>
      </c>
      <c r="I130" t="s">
        <v>46</v>
      </c>
      <c r="J130" s="2">
        <v>43429</v>
      </c>
    </row>
    <row r="131" spans="1:10" x14ac:dyDescent="0.2">
      <c r="A131">
        <v>104</v>
      </c>
      <c r="B131" t="s">
        <v>47</v>
      </c>
      <c r="C131" t="s">
        <v>48</v>
      </c>
      <c r="D131" t="s">
        <v>13</v>
      </c>
      <c r="E131" t="s">
        <v>24</v>
      </c>
      <c r="F131" t="s">
        <v>25</v>
      </c>
      <c r="G131" t="s">
        <v>26</v>
      </c>
      <c r="H131" s="3">
        <v>25000</v>
      </c>
      <c r="I131" t="s">
        <v>41</v>
      </c>
      <c r="J131" s="2">
        <v>44304</v>
      </c>
    </row>
    <row r="132" spans="1:10" x14ac:dyDescent="0.2">
      <c r="A132">
        <v>105</v>
      </c>
      <c r="B132" t="s">
        <v>49</v>
      </c>
      <c r="C132" t="s">
        <v>50</v>
      </c>
      <c r="D132" t="s">
        <v>28</v>
      </c>
      <c r="E132" t="s">
        <v>8</v>
      </c>
      <c r="F132" t="s">
        <v>9</v>
      </c>
      <c r="G132" t="s">
        <v>16</v>
      </c>
      <c r="H132" s="3">
        <v>17500</v>
      </c>
      <c r="I132" t="s">
        <v>51</v>
      </c>
      <c r="J132" s="2">
        <v>44573</v>
      </c>
    </row>
    <row r="133" spans="1:10" x14ac:dyDescent="0.2">
      <c r="A133">
        <v>106</v>
      </c>
      <c r="B133" t="s">
        <v>21</v>
      </c>
      <c r="C133" t="s">
        <v>22</v>
      </c>
      <c r="D133" t="s">
        <v>7</v>
      </c>
      <c r="E133" t="s">
        <v>29</v>
      </c>
      <c r="F133" t="s">
        <v>15</v>
      </c>
      <c r="G133" t="s">
        <v>10</v>
      </c>
      <c r="H133" s="3">
        <v>14200</v>
      </c>
      <c r="I133" t="s">
        <v>52</v>
      </c>
      <c r="J133" s="2">
        <v>44990</v>
      </c>
    </row>
    <row r="134" spans="1:10" x14ac:dyDescent="0.2">
      <c r="A134">
        <v>107</v>
      </c>
      <c r="B134" t="s">
        <v>11</v>
      </c>
      <c r="C134" t="s">
        <v>12</v>
      </c>
      <c r="D134" t="s">
        <v>17</v>
      </c>
      <c r="E134" t="s">
        <v>14</v>
      </c>
      <c r="F134" t="s">
        <v>19</v>
      </c>
      <c r="G134" t="s">
        <v>26</v>
      </c>
      <c r="H134" s="3">
        <v>21000</v>
      </c>
      <c r="I134" t="s">
        <v>41</v>
      </c>
      <c r="J134" s="2">
        <v>43738</v>
      </c>
    </row>
    <row r="135" spans="1:10" x14ac:dyDescent="0.2">
      <c r="A135">
        <v>108</v>
      </c>
      <c r="B135" t="s">
        <v>53</v>
      </c>
      <c r="C135" t="s">
        <v>54</v>
      </c>
      <c r="D135" t="s">
        <v>23</v>
      </c>
      <c r="E135" t="s">
        <v>55</v>
      </c>
      <c r="F135" t="s">
        <v>25</v>
      </c>
      <c r="G135" t="s">
        <v>20</v>
      </c>
      <c r="H135" s="3">
        <v>9700</v>
      </c>
      <c r="I135" t="s">
        <v>46</v>
      </c>
      <c r="J135" s="2">
        <v>43236</v>
      </c>
    </row>
    <row r="136" spans="1:10" x14ac:dyDescent="0.2">
      <c r="A136">
        <v>109</v>
      </c>
      <c r="B136" t="s">
        <v>56</v>
      </c>
      <c r="C136" t="s">
        <v>57</v>
      </c>
      <c r="D136" t="s">
        <v>13</v>
      </c>
      <c r="E136" t="s">
        <v>18</v>
      </c>
      <c r="F136" t="s">
        <v>9</v>
      </c>
      <c r="G136" t="s">
        <v>16</v>
      </c>
      <c r="H136" s="3">
        <v>19000</v>
      </c>
      <c r="I136" t="s">
        <v>41</v>
      </c>
      <c r="J136" s="2">
        <v>44034</v>
      </c>
    </row>
    <row r="137" spans="1:10" x14ac:dyDescent="0.2">
      <c r="A137">
        <v>110</v>
      </c>
      <c r="B137" t="s">
        <v>58</v>
      </c>
      <c r="C137" t="s">
        <v>59</v>
      </c>
      <c r="D137" t="s">
        <v>7</v>
      </c>
      <c r="E137" t="s">
        <v>45</v>
      </c>
      <c r="F137" t="s">
        <v>15</v>
      </c>
      <c r="G137" t="s">
        <v>10</v>
      </c>
      <c r="H137" s="3">
        <v>13500</v>
      </c>
      <c r="I137" t="s">
        <v>41</v>
      </c>
      <c r="J137" s="2">
        <v>44236</v>
      </c>
    </row>
    <row r="138" spans="1:10" x14ac:dyDescent="0.2">
      <c r="A138">
        <v>111</v>
      </c>
      <c r="B138" t="s">
        <v>60</v>
      </c>
      <c r="C138" t="s">
        <v>61</v>
      </c>
      <c r="D138" t="s">
        <v>28</v>
      </c>
      <c r="E138" t="s">
        <v>24</v>
      </c>
      <c r="F138" t="s">
        <v>19</v>
      </c>
      <c r="G138" t="s">
        <v>20</v>
      </c>
      <c r="H138" s="3">
        <v>8800</v>
      </c>
      <c r="I138" t="s">
        <v>46</v>
      </c>
      <c r="J138" s="2">
        <v>43813</v>
      </c>
    </row>
    <row r="139" spans="1:10" x14ac:dyDescent="0.2">
      <c r="A139">
        <v>112</v>
      </c>
      <c r="B139" t="s">
        <v>42</v>
      </c>
      <c r="C139" t="s">
        <v>43</v>
      </c>
      <c r="D139" t="s">
        <v>17</v>
      </c>
      <c r="E139" t="s">
        <v>14</v>
      </c>
      <c r="F139" t="s">
        <v>25</v>
      </c>
      <c r="G139" t="s">
        <v>26</v>
      </c>
      <c r="H139" s="3">
        <v>22500</v>
      </c>
      <c r="I139" t="s">
        <v>41</v>
      </c>
      <c r="J139" s="2">
        <v>44837</v>
      </c>
    </row>
    <row r="140" spans="1:10" x14ac:dyDescent="0.2">
      <c r="A140">
        <v>113</v>
      </c>
      <c r="B140" t="s">
        <v>64</v>
      </c>
      <c r="C140" t="s">
        <v>65</v>
      </c>
      <c r="D140" t="s">
        <v>7</v>
      </c>
      <c r="E140" t="s">
        <v>8</v>
      </c>
      <c r="F140" t="s">
        <v>9</v>
      </c>
      <c r="G140" t="s">
        <v>10</v>
      </c>
      <c r="H140" s="3">
        <v>14500</v>
      </c>
      <c r="I140" t="s">
        <v>51</v>
      </c>
      <c r="J140" s="2">
        <v>44953</v>
      </c>
    </row>
    <row r="141" spans="1:10" x14ac:dyDescent="0.2">
      <c r="A141">
        <v>114</v>
      </c>
      <c r="B141" t="s">
        <v>66</v>
      </c>
      <c r="C141" t="s">
        <v>67</v>
      </c>
      <c r="D141" t="s">
        <v>13</v>
      </c>
      <c r="E141" t="s">
        <v>14</v>
      </c>
      <c r="F141" t="s">
        <v>15</v>
      </c>
      <c r="G141" t="s">
        <v>16</v>
      </c>
      <c r="H141" s="3">
        <v>18200</v>
      </c>
      <c r="I141" t="s">
        <v>52</v>
      </c>
      <c r="J141" s="2">
        <v>45433</v>
      </c>
    </row>
    <row r="142" spans="1:10" x14ac:dyDescent="0.2">
      <c r="A142">
        <v>115</v>
      </c>
      <c r="B142" t="s">
        <v>68</v>
      </c>
      <c r="C142" t="s">
        <v>69</v>
      </c>
      <c r="D142" t="s">
        <v>23</v>
      </c>
      <c r="E142" t="s">
        <v>45</v>
      </c>
      <c r="F142" t="s">
        <v>19</v>
      </c>
      <c r="G142" t="s">
        <v>20</v>
      </c>
      <c r="H142" s="3">
        <v>9100</v>
      </c>
      <c r="I142" t="s">
        <v>46</v>
      </c>
      <c r="J142" s="2">
        <v>43331</v>
      </c>
    </row>
    <row r="143" spans="1:10" x14ac:dyDescent="0.2">
      <c r="A143">
        <v>116</v>
      </c>
      <c r="B143" t="s">
        <v>70</v>
      </c>
      <c r="C143" t="s">
        <v>31</v>
      </c>
      <c r="D143" t="s">
        <v>28</v>
      </c>
      <c r="E143" t="s">
        <v>71</v>
      </c>
      <c r="F143" t="s">
        <v>25</v>
      </c>
      <c r="G143" t="s">
        <v>16</v>
      </c>
      <c r="H143" s="3">
        <v>16500</v>
      </c>
      <c r="I143" t="s">
        <v>41</v>
      </c>
      <c r="J143" s="2">
        <v>44511</v>
      </c>
    </row>
    <row r="144" spans="1:10" x14ac:dyDescent="0.2">
      <c r="A144">
        <v>117</v>
      </c>
      <c r="B144" t="s">
        <v>27</v>
      </c>
      <c r="C144" t="s">
        <v>32</v>
      </c>
      <c r="D144" t="s">
        <v>7</v>
      </c>
      <c r="E144" t="s">
        <v>29</v>
      </c>
      <c r="F144" t="s">
        <v>9</v>
      </c>
      <c r="G144" t="s">
        <v>26</v>
      </c>
      <c r="H144" s="3">
        <v>24000</v>
      </c>
      <c r="I144" t="s">
        <v>41</v>
      </c>
      <c r="J144" s="2">
        <v>43539</v>
      </c>
    </row>
    <row r="145" spans="1:10" x14ac:dyDescent="0.2">
      <c r="A145">
        <v>118</v>
      </c>
      <c r="B145" t="s">
        <v>72</v>
      </c>
      <c r="C145" t="s">
        <v>30</v>
      </c>
      <c r="D145" t="s">
        <v>17</v>
      </c>
      <c r="E145" t="s">
        <v>14</v>
      </c>
      <c r="F145" t="s">
        <v>15</v>
      </c>
      <c r="G145" t="s">
        <v>10</v>
      </c>
      <c r="H145" s="3">
        <v>13800</v>
      </c>
      <c r="I145" t="s">
        <v>51</v>
      </c>
      <c r="J145" s="2">
        <v>43949</v>
      </c>
    </row>
    <row r="146" spans="1:10" x14ac:dyDescent="0.2">
      <c r="A146">
        <v>119</v>
      </c>
      <c r="B146" t="s">
        <v>33</v>
      </c>
      <c r="C146" t="s">
        <v>36</v>
      </c>
      <c r="D146" t="s">
        <v>13</v>
      </c>
      <c r="E146" t="s">
        <v>34</v>
      </c>
      <c r="F146" t="s">
        <v>19</v>
      </c>
      <c r="G146" t="s">
        <v>16</v>
      </c>
      <c r="H146" s="3">
        <v>19500</v>
      </c>
      <c r="I146" t="s">
        <v>41</v>
      </c>
      <c r="J146" s="2">
        <v>44719</v>
      </c>
    </row>
    <row r="147" spans="1:10" x14ac:dyDescent="0.2">
      <c r="A147">
        <v>120</v>
      </c>
      <c r="B147" t="s">
        <v>73</v>
      </c>
      <c r="C147" t="s">
        <v>74</v>
      </c>
      <c r="D147" t="s">
        <v>28</v>
      </c>
      <c r="E147" t="s">
        <v>45</v>
      </c>
      <c r="F147" t="s">
        <v>25</v>
      </c>
      <c r="G147" t="s">
        <v>20</v>
      </c>
      <c r="H147" s="3">
        <v>9300</v>
      </c>
      <c r="I147" t="s">
        <v>46</v>
      </c>
      <c r="J147" s="2">
        <v>45171</v>
      </c>
    </row>
    <row r="149" spans="1:10" x14ac:dyDescent="0.2">
      <c r="A149" s="14" t="s">
        <v>99</v>
      </c>
      <c r="B149" s="14"/>
      <c r="C149" s="14"/>
      <c r="D149" s="14"/>
      <c r="E149" s="14"/>
      <c r="F149" s="14"/>
      <c r="G149" s="14"/>
      <c r="H149" s="14"/>
      <c r="I149" s="14"/>
    </row>
    <row r="153" spans="1:10" x14ac:dyDescent="0.2">
      <c r="A153" s="14" t="s">
        <v>100</v>
      </c>
      <c r="B153" s="14"/>
      <c r="C153" s="14"/>
    </row>
    <row r="154" spans="1:10" x14ac:dyDescent="0.2">
      <c r="A154" s="1" t="s">
        <v>0</v>
      </c>
      <c r="B154" s="1" t="s">
        <v>1</v>
      </c>
      <c r="C154" s="1" t="s">
        <v>2</v>
      </c>
      <c r="D154" s="1" t="s">
        <v>3</v>
      </c>
      <c r="E154" s="1" t="s">
        <v>4</v>
      </c>
      <c r="F154" s="1" t="s">
        <v>5</v>
      </c>
      <c r="G154" s="1" t="s">
        <v>6</v>
      </c>
      <c r="H154" s="1" t="s">
        <v>7</v>
      </c>
      <c r="I154" s="1" t="s">
        <v>37</v>
      </c>
      <c r="J154" s="1" t="s">
        <v>38</v>
      </c>
    </row>
    <row r="155" spans="1:10" x14ac:dyDescent="0.2">
      <c r="A155">
        <v>101</v>
      </c>
      <c r="B155" t="s">
        <v>39</v>
      </c>
      <c r="C155" t="s">
        <v>40</v>
      </c>
      <c r="D155" t="s">
        <v>7</v>
      </c>
      <c r="E155" t="s">
        <v>8</v>
      </c>
      <c r="F155" t="s">
        <v>9</v>
      </c>
      <c r="G155" t="s">
        <v>16</v>
      </c>
      <c r="H155" s="3">
        <v>18500</v>
      </c>
      <c r="I155" t="s">
        <v>41</v>
      </c>
      <c r="J155" s="2">
        <v>43510</v>
      </c>
    </row>
    <row r="156" spans="1:10" x14ac:dyDescent="0.2">
      <c r="A156">
        <v>102</v>
      </c>
      <c r="B156" t="s">
        <v>42</v>
      </c>
      <c r="C156" t="s">
        <v>43</v>
      </c>
      <c r="D156" t="s">
        <v>17</v>
      </c>
      <c r="E156" t="s">
        <v>14</v>
      </c>
      <c r="F156" t="s">
        <v>15</v>
      </c>
      <c r="G156" t="s">
        <v>10</v>
      </c>
      <c r="H156" s="3">
        <v>12000</v>
      </c>
      <c r="I156" t="s">
        <v>41</v>
      </c>
      <c r="J156" s="2">
        <v>43992</v>
      </c>
    </row>
    <row r="157" spans="1:10" x14ac:dyDescent="0.2">
      <c r="A157">
        <v>103</v>
      </c>
      <c r="B157" t="s">
        <v>44</v>
      </c>
      <c r="C157" t="s">
        <v>35</v>
      </c>
      <c r="D157" t="s">
        <v>23</v>
      </c>
      <c r="E157" t="s">
        <v>45</v>
      </c>
      <c r="F157" t="s">
        <v>19</v>
      </c>
      <c r="G157" t="s">
        <v>20</v>
      </c>
      <c r="H157" s="3">
        <v>8500</v>
      </c>
      <c r="I157" t="s">
        <v>46</v>
      </c>
      <c r="J157" s="2">
        <v>43429</v>
      </c>
    </row>
    <row r="158" spans="1:10" x14ac:dyDescent="0.2">
      <c r="A158">
        <v>104</v>
      </c>
      <c r="B158" t="s">
        <v>47</v>
      </c>
      <c r="C158" t="s">
        <v>48</v>
      </c>
      <c r="D158" t="s">
        <v>13</v>
      </c>
      <c r="E158" t="s">
        <v>24</v>
      </c>
      <c r="F158" t="s">
        <v>25</v>
      </c>
      <c r="G158" t="s">
        <v>26</v>
      </c>
      <c r="H158" s="3">
        <v>25000</v>
      </c>
      <c r="I158" t="s">
        <v>41</v>
      </c>
      <c r="J158" s="2">
        <v>44304</v>
      </c>
    </row>
    <row r="159" spans="1:10" x14ac:dyDescent="0.2">
      <c r="A159">
        <v>105</v>
      </c>
      <c r="B159" t="s">
        <v>49</v>
      </c>
      <c r="C159" t="s">
        <v>50</v>
      </c>
      <c r="D159" t="s">
        <v>28</v>
      </c>
      <c r="E159" t="s">
        <v>8</v>
      </c>
      <c r="F159" t="s">
        <v>9</v>
      </c>
      <c r="G159" t="s">
        <v>16</v>
      </c>
      <c r="H159" s="3">
        <v>17500</v>
      </c>
      <c r="I159" t="s">
        <v>51</v>
      </c>
      <c r="J159" s="2">
        <v>44573</v>
      </c>
    </row>
    <row r="160" spans="1:10" x14ac:dyDescent="0.2">
      <c r="A160">
        <v>106</v>
      </c>
      <c r="B160" t="s">
        <v>21</v>
      </c>
      <c r="C160" t="s">
        <v>22</v>
      </c>
      <c r="D160" t="s">
        <v>7</v>
      </c>
      <c r="E160" t="s">
        <v>29</v>
      </c>
      <c r="F160" t="s">
        <v>15</v>
      </c>
      <c r="G160" t="s">
        <v>10</v>
      </c>
      <c r="H160" s="3">
        <v>14200</v>
      </c>
      <c r="I160" t="s">
        <v>52</v>
      </c>
      <c r="J160" s="2">
        <v>44990</v>
      </c>
    </row>
    <row r="161" spans="1:10" x14ac:dyDescent="0.2">
      <c r="A161">
        <v>107</v>
      </c>
      <c r="B161" t="s">
        <v>11</v>
      </c>
      <c r="C161" t="s">
        <v>12</v>
      </c>
      <c r="D161" t="s">
        <v>17</v>
      </c>
      <c r="E161" t="s">
        <v>14</v>
      </c>
      <c r="F161" t="s">
        <v>19</v>
      </c>
      <c r="G161" t="s">
        <v>26</v>
      </c>
      <c r="H161" s="3">
        <v>21000</v>
      </c>
      <c r="I161" t="s">
        <v>41</v>
      </c>
      <c r="J161" s="2">
        <v>43738</v>
      </c>
    </row>
    <row r="162" spans="1:10" x14ac:dyDescent="0.2">
      <c r="A162">
        <v>108</v>
      </c>
      <c r="B162" t="s">
        <v>53</v>
      </c>
      <c r="C162" t="s">
        <v>54</v>
      </c>
      <c r="D162" t="s">
        <v>23</v>
      </c>
      <c r="E162" t="s">
        <v>55</v>
      </c>
      <c r="F162" t="s">
        <v>25</v>
      </c>
      <c r="G162" t="s">
        <v>20</v>
      </c>
      <c r="H162" s="3">
        <v>9700</v>
      </c>
      <c r="I162" t="s">
        <v>46</v>
      </c>
      <c r="J162" s="2">
        <v>43236</v>
      </c>
    </row>
    <row r="163" spans="1:10" x14ac:dyDescent="0.2">
      <c r="A163">
        <v>109</v>
      </c>
      <c r="B163" t="s">
        <v>56</v>
      </c>
      <c r="C163" t="s">
        <v>57</v>
      </c>
      <c r="D163" t="s">
        <v>13</v>
      </c>
      <c r="E163" t="s">
        <v>18</v>
      </c>
      <c r="F163" t="s">
        <v>9</v>
      </c>
      <c r="G163" t="s">
        <v>16</v>
      </c>
      <c r="H163" s="3">
        <v>19000</v>
      </c>
      <c r="I163" t="s">
        <v>41</v>
      </c>
      <c r="J163" s="2">
        <v>44034</v>
      </c>
    </row>
    <row r="164" spans="1:10" x14ac:dyDescent="0.2">
      <c r="A164">
        <v>110</v>
      </c>
      <c r="B164" t="s">
        <v>58</v>
      </c>
      <c r="C164" t="s">
        <v>59</v>
      </c>
      <c r="D164" t="s">
        <v>7</v>
      </c>
      <c r="E164" t="s">
        <v>45</v>
      </c>
      <c r="F164" t="s">
        <v>15</v>
      </c>
      <c r="G164" t="s">
        <v>10</v>
      </c>
      <c r="H164" s="3">
        <v>13500</v>
      </c>
      <c r="I164" t="s">
        <v>41</v>
      </c>
      <c r="J164" s="2">
        <v>44236</v>
      </c>
    </row>
    <row r="165" spans="1:10" x14ac:dyDescent="0.2">
      <c r="A165">
        <v>111</v>
      </c>
      <c r="B165" t="s">
        <v>60</v>
      </c>
      <c r="C165" t="s">
        <v>61</v>
      </c>
      <c r="D165" t="s">
        <v>28</v>
      </c>
      <c r="E165" t="s">
        <v>24</v>
      </c>
      <c r="F165" t="s">
        <v>19</v>
      </c>
      <c r="G165" t="s">
        <v>20</v>
      </c>
      <c r="H165" s="3">
        <v>8800</v>
      </c>
      <c r="I165" t="s">
        <v>46</v>
      </c>
      <c r="J165" s="2">
        <v>43813</v>
      </c>
    </row>
    <row r="166" spans="1:10" x14ac:dyDescent="0.2">
      <c r="A166">
        <v>112</v>
      </c>
      <c r="B166" t="s">
        <v>62</v>
      </c>
      <c r="C166" t="s">
        <v>63</v>
      </c>
      <c r="D166" t="s">
        <v>17</v>
      </c>
      <c r="E166" t="s">
        <v>14</v>
      </c>
      <c r="F166" t="s">
        <v>25</v>
      </c>
      <c r="G166" t="s">
        <v>26</v>
      </c>
      <c r="H166" s="3">
        <v>22500</v>
      </c>
      <c r="I166" t="s">
        <v>41</v>
      </c>
      <c r="J166" s="2">
        <v>44837</v>
      </c>
    </row>
    <row r="167" spans="1:10" x14ac:dyDescent="0.2">
      <c r="A167">
        <v>113</v>
      </c>
      <c r="B167" t="s">
        <v>64</v>
      </c>
      <c r="C167" t="s">
        <v>65</v>
      </c>
      <c r="D167" t="s">
        <v>7</v>
      </c>
      <c r="E167" t="s">
        <v>8</v>
      </c>
      <c r="F167" t="s">
        <v>9</v>
      </c>
      <c r="G167" t="s">
        <v>10</v>
      </c>
      <c r="H167" s="3">
        <v>14500</v>
      </c>
      <c r="I167" t="s">
        <v>51</v>
      </c>
      <c r="J167" s="2">
        <v>44953</v>
      </c>
    </row>
    <row r="168" spans="1:10" x14ac:dyDescent="0.2">
      <c r="A168">
        <v>114</v>
      </c>
      <c r="B168" t="s">
        <v>66</v>
      </c>
      <c r="C168" t="s">
        <v>67</v>
      </c>
      <c r="D168" t="s">
        <v>13</v>
      </c>
      <c r="E168" t="s">
        <v>14</v>
      </c>
      <c r="F168" t="s">
        <v>15</v>
      </c>
      <c r="G168" t="s">
        <v>16</v>
      </c>
      <c r="H168" s="3">
        <v>18200</v>
      </c>
      <c r="I168" t="s">
        <v>52</v>
      </c>
      <c r="J168" s="2">
        <v>45433</v>
      </c>
    </row>
    <row r="169" spans="1:10" x14ac:dyDescent="0.2">
      <c r="A169">
        <v>115</v>
      </c>
      <c r="B169" t="s">
        <v>68</v>
      </c>
      <c r="C169" t="s">
        <v>69</v>
      </c>
      <c r="D169" t="s">
        <v>23</v>
      </c>
      <c r="E169" t="s">
        <v>45</v>
      </c>
      <c r="F169" t="s">
        <v>19</v>
      </c>
      <c r="G169" t="s">
        <v>20</v>
      </c>
      <c r="H169" s="3">
        <v>9100</v>
      </c>
      <c r="I169" t="s">
        <v>46</v>
      </c>
      <c r="J169" s="2">
        <v>43331</v>
      </c>
    </row>
    <row r="170" spans="1:10" x14ac:dyDescent="0.2">
      <c r="A170">
        <v>116</v>
      </c>
      <c r="B170" t="s">
        <v>70</v>
      </c>
      <c r="C170" t="s">
        <v>31</v>
      </c>
      <c r="D170" t="s">
        <v>28</v>
      </c>
      <c r="E170" t="s">
        <v>71</v>
      </c>
      <c r="F170" t="s">
        <v>25</v>
      </c>
      <c r="G170" t="s">
        <v>16</v>
      </c>
      <c r="H170" s="3">
        <v>16500</v>
      </c>
      <c r="I170" t="s">
        <v>41</v>
      </c>
      <c r="J170" s="2">
        <v>44511</v>
      </c>
    </row>
    <row r="171" spans="1:10" x14ac:dyDescent="0.2">
      <c r="A171">
        <v>117</v>
      </c>
      <c r="B171" t="s">
        <v>27</v>
      </c>
      <c r="C171" t="s">
        <v>32</v>
      </c>
      <c r="D171" t="s">
        <v>7</v>
      </c>
      <c r="E171" t="s">
        <v>29</v>
      </c>
      <c r="F171" t="s">
        <v>9</v>
      </c>
      <c r="G171" t="s">
        <v>26</v>
      </c>
      <c r="H171" s="3">
        <v>24000</v>
      </c>
      <c r="I171" t="s">
        <v>41</v>
      </c>
      <c r="J171" s="2">
        <v>43539</v>
      </c>
    </row>
    <row r="172" spans="1:10" x14ac:dyDescent="0.2">
      <c r="A172">
        <v>118</v>
      </c>
      <c r="B172" t="s">
        <v>72</v>
      </c>
      <c r="C172" t="s">
        <v>30</v>
      </c>
      <c r="D172" t="s">
        <v>17</v>
      </c>
      <c r="E172" t="s">
        <v>14</v>
      </c>
      <c r="F172" t="s">
        <v>15</v>
      </c>
      <c r="G172" t="s">
        <v>10</v>
      </c>
      <c r="H172" s="3">
        <v>13800</v>
      </c>
      <c r="I172" t="s">
        <v>51</v>
      </c>
      <c r="J172" s="2">
        <v>43949</v>
      </c>
    </row>
    <row r="173" spans="1:10" x14ac:dyDescent="0.2">
      <c r="A173">
        <v>119</v>
      </c>
      <c r="B173" t="s">
        <v>33</v>
      </c>
      <c r="C173" t="s">
        <v>36</v>
      </c>
      <c r="D173" t="s">
        <v>13</v>
      </c>
      <c r="E173" t="s">
        <v>34</v>
      </c>
      <c r="F173" t="s">
        <v>19</v>
      </c>
      <c r="G173" t="s">
        <v>16</v>
      </c>
      <c r="H173" s="3">
        <v>19500</v>
      </c>
      <c r="I173" t="s">
        <v>41</v>
      </c>
      <c r="J173" s="2">
        <v>44719</v>
      </c>
    </row>
    <row r="174" spans="1:10" x14ac:dyDescent="0.2">
      <c r="A174">
        <v>120</v>
      </c>
      <c r="B174" t="s">
        <v>73</v>
      </c>
      <c r="C174" t="s">
        <v>74</v>
      </c>
      <c r="D174" t="s">
        <v>28</v>
      </c>
      <c r="E174" t="s">
        <v>45</v>
      </c>
      <c r="F174" t="s">
        <v>25</v>
      </c>
      <c r="G174" t="s">
        <v>20</v>
      </c>
      <c r="H174" s="3">
        <v>9300</v>
      </c>
      <c r="I174" t="s">
        <v>46</v>
      </c>
      <c r="J174" s="2">
        <v>45171</v>
      </c>
    </row>
    <row r="176" spans="1:10" x14ac:dyDescent="0.2">
      <c r="A176" s="24" t="s">
        <v>102</v>
      </c>
      <c r="B176" s="24"/>
      <c r="C176" s="24"/>
    </row>
    <row r="177" spans="1:10" ht="17" x14ac:dyDescent="0.25">
      <c r="A177" s="23" t="s">
        <v>101</v>
      </c>
      <c r="B177" s="23"/>
      <c r="C177" s="23"/>
      <c r="D177" s="23"/>
      <c r="E177" s="23"/>
      <c r="F177" s="23"/>
      <c r="G177" s="23"/>
      <c r="H177" s="23"/>
      <c r="I177" s="23"/>
      <c r="J177" s="23"/>
    </row>
    <row r="181" spans="1:10" x14ac:dyDescent="0.2">
      <c r="A181" s="24" t="s">
        <v>103</v>
      </c>
      <c r="B181" s="24"/>
      <c r="C181" s="24"/>
    </row>
    <row r="182" spans="1:10" x14ac:dyDescent="0.2">
      <c r="A182" s="1" t="s">
        <v>0</v>
      </c>
      <c r="B182" s="1" t="s">
        <v>1</v>
      </c>
      <c r="C182" s="1" t="s">
        <v>2</v>
      </c>
      <c r="D182" s="1" t="s">
        <v>3</v>
      </c>
      <c r="E182" s="1" t="s">
        <v>4</v>
      </c>
      <c r="F182" s="1" t="s">
        <v>5</v>
      </c>
      <c r="G182" s="1" t="s">
        <v>6</v>
      </c>
      <c r="H182" s="1" t="s">
        <v>7</v>
      </c>
      <c r="I182" s="1" t="s">
        <v>37</v>
      </c>
      <c r="J182" s="1" t="s">
        <v>38</v>
      </c>
    </row>
    <row r="183" spans="1:10" x14ac:dyDescent="0.2">
      <c r="A183">
        <v>101</v>
      </c>
      <c r="B183" t="s">
        <v>39</v>
      </c>
      <c r="C183" t="s">
        <v>40</v>
      </c>
      <c r="D183" t="s">
        <v>7</v>
      </c>
      <c r="E183" t="s">
        <v>8</v>
      </c>
      <c r="F183" t="s">
        <v>9</v>
      </c>
      <c r="G183" t="s">
        <v>16</v>
      </c>
      <c r="H183" s="3">
        <v>18500</v>
      </c>
      <c r="I183" t="s">
        <v>41</v>
      </c>
      <c r="J183" s="2">
        <v>43510</v>
      </c>
    </row>
    <row r="184" spans="1:10" x14ac:dyDescent="0.2">
      <c r="A184">
        <v>102</v>
      </c>
      <c r="B184" t="s">
        <v>42</v>
      </c>
      <c r="C184" t="s">
        <v>43</v>
      </c>
      <c r="D184" t="s">
        <v>17</v>
      </c>
      <c r="E184" t="s">
        <v>14</v>
      </c>
      <c r="F184" t="s">
        <v>15</v>
      </c>
      <c r="G184" t="s">
        <v>10</v>
      </c>
      <c r="H184" s="3">
        <v>12000</v>
      </c>
      <c r="I184" t="s">
        <v>41</v>
      </c>
      <c r="J184" s="2">
        <v>43992</v>
      </c>
    </row>
    <row r="185" spans="1:10" x14ac:dyDescent="0.2">
      <c r="A185">
        <v>103</v>
      </c>
      <c r="B185" t="s">
        <v>44</v>
      </c>
      <c r="C185" t="s">
        <v>35</v>
      </c>
      <c r="D185" t="s">
        <v>23</v>
      </c>
      <c r="E185" t="s">
        <v>45</v>
      </c>
      <c r="F185" t="s">
        <v>19</v>
      </c>
      <c r="G185" t="s">
        <v>20</v>
      </c>
      <c r="H185" s="3">
        <v>8500</v>
      </c>
      <c r="I185" t="s">
        <v>46</v>
      </c>
      <c r="J185" s="2">
        <v>43429</v>
      </c>
    </row>
    <row r="186" spans="1:10" x14ac:dyDescent="0.2">
      <c r="A186">
        <v>104</v>
      </c>
      <c r="B186" t="s">
        <v>47</v>
      </c>
      <c r="C186" t="s">
        <v>48</v>
      </c>
      <c r="D186" t="s">
        <v>13</v>
      </c>
      <c r="E186" t="s">
        <v>24</v>
      </c>
      <c r="F186" t="s">
        <v>25</v>
      </c>
      <c r="G186" t="s">
        <v>26</v>
      </c>
      <c r="H186" s="3">
        <v>25000</v>
      </c>
      <c r="I186" t="s">
        <v>41</v>
      </c>
      <c r="J186" s="2">
        <v>44304</v>
      </c>
    </row>
    <row r="187" spans="1:10" x14ac:dyDescent="0.2">
      <c r="A187">
        <v>105</v>
      </c>
      <c r="B187" t="s">
        <v>49</v>
      </c>
      <c r="C187" t="s">
        <v>50</v>
      </c>
      <c r="D187" t="s">
        <v>28</v>
      </c>
      <c r="E187" t="s">
        <v>8</v>
      </c>
      <c r="F187" t="s">
        <v>9</v>
      </c>
      <c r="G187" t="s">
        <v>16</v>
      </c>
      <c r="H187" s="3">
        <v>17500</v>
      </c>
      <c r="I187" t="s">
        <v>51</v>
      </c>
      <c r="J187" s="2">
        <v>44573</v>
      </c>
    </row>
    <row r="188" spans="1:10" x14ac:dyDescent="0.2">
      <c r="A188">
        <v>106</v>
      </c>
      <c r="B188" t="s">
        <v>21</v>
      </c>
      <c r="C188" t="s">
        <v>22</v>
      </c>
      <c r="D188" t="s">
        <v>7</v>
      </c>
      <c r="E188" t="s">
        <v>29</v>
      </c>
      <c r="F188" t="s">
        <v>15</v>
      </c>
      <c r="G188" t="s">
        <v>10</v>
      </c>
      <c r="H188" s="3">
        <v>14200</v>
      </c>
      <c r="I188" t="s">
        <v>52</v>
      </c>
      <c r="J188" s="2">
        <v>44990</v>
      </c>
    </row>
    <row r="189" spans="1:10" x14ac:dyDescent="0.2">
      <c r="A189">
        <v>107</v>
      </c>
      <c r="B189" t="s">
        <v>11</v>
      </c>
      <c r="C189" t="s">
        <v>12</v>
      </c>
      <c r="D189" t="s">
        <v>17</v>
      </c>
      <c r="E189" t="s">
        <v>14</v>
      </c>
      <c r="F189" t="s">
        <v>19</v>
      </c>
      <c r="G189" t="s">
        <v>26</v>
      </c>
      <c r="H189" s="3">
        <v>21000</v>
      </c>
      <c r="I189" t="s">
        <v>41</v>
      </c>
      <c r="J189" s="2">
        <v>43738</v>
      </c>
    </row>
    <row r="190" spans="1:10" x14ac:dyDescent="0.2">
      <c r="A190">
        <v>108</v>
      </c>
      <c r="B190" t="s">
        <v>53</v>
      </c>
      <c r="C190" t="s">
        <v>54</v>
      </c>
      <c r="D190" t="s">
        <v>23</v>
      </c>
      <c r="E190" t="s">
        <v>55</v>
      </c>
      <c r="F190" t="s">
        <v>25</v>
      </c>
      <c r="G190" t="s">
        <v>20</v>
      </c>
      <c r="H190" s="3">
        <v>9700</v>
      </c>
      <c r="I190" t="s">
        <v>46</v>
      </c>
      <c r="J190" s="2">
        <v>43236</v>
      </c>
    </row>
    <row r="191" spans="1:10" x14ac:dyDescent="0.2">
      <c r="A191">
        <v>109</v>
      </c>
      <c r="B191" t="s">
        <v>56</v>
      </c>
      <c r="C191" t="s">
        <v>57</v>
      </c>
      <c r="D191" t="s">
        <v>13</v>
      </c>
      <c r="E191" t="s">
        <v>18</v>
      </c>
      <c r="F191" t="s">
        <v>9</v>
      </c>
      <c r="G191" t="s">
        <v>16</v>
      </c>
      <c r="H191" s="3">
        <v>19000</v>
      </c>
      <c r="I191" t="s">
        <v>41</v>
      </c>
      <c r="J191" s="2">
        <v>44034</v>
      </c>
    </row>
    <row r="192" spans="1:10" x14ac:dyDescent="0.2">
      <c r="A192">
        <v>110</v>
      </c>
      <c r="B192" t="s">
        <v>58</v>
      </c>
      <c r="C192" t="s">
        <v>59</v>
      </c>
      <c r="D192" t="s">
        <v>7</v>
      </c>
      <c r="E192" t="s">
        <v>45</v>
      </c>
      <c r="F192" t="s">
        <v>15</v>
      </c>
      <c r="G192" t="s">
        <v>10</v>
      </c>
      <c r="H192" s="3">
        <v>13500</v>
      </c>
      <c r="I192" t="s">
        <v>41</v>
      </c>
      <c r="J192" s="2">
        <v>44236</v>
      </c>
    </row>
    <row r="193" spans="1:11" x14ac:dyDescent="0.2">
      <c r="A193">
        <v>111</v>
      </c>
      <c r="B193" t="s">
        <v>60</v>
      </c>
      <c r="C193" t="s">
        <v>61</v>
      </c>
      <c r="D193" t="s">
        <v>28</v>
      </c>
      <c r="E193" t="s">
        <v>24</v>
      </c>
      <c r="F193" t="s">
        <v>19</v>
      </c>
      <c r="G193" t="s">
        <v>20</v>
      </c>
      <c r="H193" s="3">
        <v>8800</v>
      </c>
      <c r="I193" t="s">
        <v>46</v>
      </c>
      <c r="J193" s="2">
        <v>43813</v>
      </c>
    </row>
    <row r="194" spans="1:11" x14ac:dyDescent="0.2">
      <c r="A194">
        <v>112</v>
      </c>
      <c r="B194" t="s">
        <v>62</v>
      </c>
      <c r="C194" t="s">
        <v>63</v>
      </c>
      <c r="D194" t="s">
        <v>17</v>
      </c>
      <c r="E194" t="s">
        <v>14</v>
      </c>
      <c r="F194" t="s">
        <v>25</v>
      </c>
      <c r="G194" t="s">
        <v>26</v>
      </c>
      <c r="H194" s="3">
        <v>22500</v>
      </c>
      <c r="I194" t="s">
        <v>41</v>
      </c>
      <c r="J194" s="2">
        <v>44837</v>
      </c>
    </row>
    <row r="195" spans="1:11" x14ac:dyDescent="0.2">
      <c r="A195">
        <v>113</v>
      </c>
      <c r="B195" t="s">
        <v>64</v>
      </c>
      <c r="C195" t="s">
        <v>65</v>
      </c>
      <c r="D195" t="s">
        <v>7</v>
      </c>
      <c r="E195" t="s">
        <v>8</v>
      </c>
      <c r="F195" t="s">
        <v>9</v>
      </c>
      <c r="G195" t="s">
        <v>10</v>
      </c>
      <c r="H195" s="3">
        <v>14500</v>
      </c>
      <c r="I195" t="s">
        <v>51</v>
      </c>
      <c r="J195" s="2">
        <v>44953</v>
      </c>
    </row>
    <row r="196" spans="1:11" x14ac:dyDescent="0.2">
      <c r="A196">
        <v>114</v>
      </c>
      <c r="B196" t="s">
        <v>66</v>
      </c>
      <c r="C196" t="s">
        <v>67</v>
      </c>
      <c r="D196" t="s">
        <v>13</v>
      </c>
      <c r="E196" t="s">
        <v>14</v>
      </c>
      <c r="F196" t="s">
        <v>15</v>
      </c>
      <c r="G196" t="s">
        <v>16</v>
      </c>
      <c r="H196" s="3">
        <v>18200</v>
      </c>
      <c r="I196" t="s">
        <v>52</v>
      </c>
      <c r="J196" s="2">
        <v>45433</v>
      </c>
    </row>
    <row r="197" spans="1:11" x14ac:dyDescent="0.2">
      <c r="A197">
        <v>115</v>
      </c>
      <c r="B197" t="s">
        <v>68</v>
      </c>
      <c r="C197" t="s">
        <v>69</v>
      </c>
      <c r="D197" t="s">
        <v>23</v>
      </c>
      <c r="E197" t="s">
        <v>45</v>
      </c>
      <c r="F197" t="s">
        <v>19</v>
      </c>
      <c r="G197" t="s">
        <v>20</v>
      </c>
      <c r="H197" s="3">
        <v>9100</v>
      </c>
      <c r="I197" t="s">
        <v>46</v>
      </c>
      <c r="J197" s="2">
        <v>43331</v>
      </c>
    </row>
    <row r="198" spans="1:11" x14ac:dyDescent="0.2">
      <c r="A198">
        <v>116</v>
      </c>
      <c r="B198" t="s">
        <v>70</v>
      </c>
      <c r="C198" t="s">
        <v>31</v>
      </c>
      <c r="D198" t="s">
        <v>28</v>
      </c>
      <c r="E198" t="s">
        <v>71</v>
      </c>
      <c r="F198" t="s">
        <v>25</v>
      </c>
      <c r="G198" t="s">
        <v>16</v>
      </c>
      <c r="H198" s="3">
        <v>16500</v>
      </c>
      <c r="I198" t="s">
        <v>41</v>
      </c>
      <c r="J198" s="2">
        <v>44511</v>
      </c>
    </row>
    <row r="199" spans="1:11" x14ac:dyDescent="0.2">
      <c r="A199">
        <v>117</v>
      </c>
      <c r="B199" t="s">
        <v>27</v>
      </c>
      <c r="C199" t="s">
        <v>32</v>
      </c>
      <c r="D199" t="s">
        <v>7</v>
      </c>
      <c r="E199" t="s">
        <v>29</v>
      </c>
      <c r="F199" t="s">
        <v>9</v>
      </c>
      <c r="G199" t="s">
        <v>26</v>
      </c>
      <c r="H199" s="3">
        <v>24000</v>
      </c>
      <c r="I199" t="s">
        <v>41</v>
      </c>
      <c r="J199" s="2">
        <v>43539</v>
      </c>
    </row>
    <row r="200" spans="1:11" x14ac:dyDescent="0.2">
      <c r="A200">
        <v>118</v>
      </c>
      <c r="B200" t="s">
        <v>72</v>
      </c>
      <c r="C200" t="s">
        <v>30</v>
      </c>
      <c r="D200" t="s">
        <v>17</v>
      </c>
      <c r="E200" t="s">
        <v>14</v>
      </c>
      <c r="F200" t="s">
        <v>15</v>
      </c>
      <c r="G200" t="s">
        <v>10</v>
      </c>
      <c r="H200" s="3">
        <v>13800</v>
      </c>
      <c r="I200" t="s">
        <v>51</v>
      </c>
      <c r="J200" s="2">
        <v>43949</v>
      </c>
    </row>
    <row r="201" spans="1:11" x14ac:dyDescent="0.2">
      <c r="A201">
        <v>119</v>
      </c>
      <c r="B201" t="s">
        <v>33</v>
      </c>
      <c r="C201" t="s">
        <v>36</v>
      </c>
      <c r="D201" t="s">
        <v>13</v>
      </c>
      <c r="E201" t="s">
        <v>34</v>
      </c>
      <c r="F201" t="s">
        <v>19</v>
      </c>
      <c r="G201" t="s">
        <v>16</v>
      </c>
      <c r="H201" s="3">
        <v>19500</v>
      </c>
      <c r="I201" t="s">
        <v>41</v>
      </c>
      <c r="J201" s="2">
        <v>44719</v>
      </c>
    </row>
    <row r="202" spans="1:11" x14ac:dyDescent="0.2">
      <c r="A202">
        <v>120</v>
      </c>
      <c r="B202" t="s">
        <v>73</v>
      </c>
      <c r="C202" t="s">
        <v>74</v>
      </c>
      <c r="D202" t="s">
        <v>28</v>
      </c>
      <c r="E202" t="s">
        <v>45</v>
      </c>
      <c r="F202" t="s">
        <v>25</v>
      </c>
      <c r="G202" t="s">
        <v>20</v>
      </c>
      <c r="H202" s="3">
        <v>9300</v>
      </c>
      <c r="I202" t="s">
        <v>46</v>
      </c>
      <c r="J202" s="2">
        <v>45171</v>
      </c>
    </row>
    <row r="204" spans="1:11" x14ac:dyDescent="0.2">
      <c r="A204" s="24" t="s">
        <v>104</v>
      </c>
      <c r="B204" s="24"/>
    </row>
    <row r="208" spans="1:11" x14ac:dyDescent="0.2">
      <c r="A208" s="1" t="s">
        <v>0</v>
      </c>
      <c r="B208" s="1" t="s">
        <v>1</v>
      </c>
      <c r="C208" s="1" t="s">
        <v>2</v>
      </c>
      <c r="D208" s="1" t="s">
        <v>3</v>
      </c>
      <c r="E208" s="1" t="s">
        <v>4</v>
      </c>
      <c r="F208" s="1" t="s">
        <v>5</v>
      </c>
      <c r="G208" s="1" t="s">
        <v>6</v>
      </c>
      <c r="H208" s="1" t="s">
        <v>7</v>
      </c>
      <c r="I208" s="1" t="s">
        <v>37</v>
      </c>
      <c r="J208" s="1" t="s">
        <v>38</v>
      </c>
      <c r="K208" s="2">
        <f ca="1">TODAY()</f>
        <v>45920</v>
      </c>
    </row>
    <row r="209" spans="1:10" x14ac:dyDescent="0.2">
      <c r="A209">
        <v>101</v>
      </c>
      <c r="B209" t="s">
        <v>39</v>
      </c>
      <c r="C209" t="s">
        <v>40</v>
      </c>
      <c r="D209" t="s">
        <v>7</v>
      </c>
      <c r="E209" t="s">
        <v>8</v>
      </c>
      <c r="F209" t="s">
        <v>9</v>
      </c>
      <c r="G209" t="s">
        <v>16</v>
      </c>
      <c r="H209" s="3">
        <v>18500</v>
      </c>
      <c r="I209" t="s">
        <v>41</v>
      </c>
      <c r="J209" s="2">
        <v>43510</v>
      </c>
    </row>
    <row r="210" spans="1:10" x14ac:dyDescent="0.2">
      <c r="A210">
        <v>102</v>
      </c>
      <c r="B210" t="s">
        <v>42</v>
      </c>
      <c r="C210" t="s">
        <v>43</v>
      </c>
      <c r="D210" t="s">
        <v>17</v>
      </c>
      <c r="E210" t="s">
        <v>14</v>
      </c>
      <c r="F210" t="s">
        <v>15</v>
      </c>
      <c r="G210" t="s">
        <v>10</v>
      </c>
      <c r="H210" s="3">
        <v>12000</v>
      </c>
      <c r="I210" t="s">
        <v>41</v>
      </c>
      <c r="J210" s="2">
        <v>43992</v>
      </c>
    </row>
    <row r="211" spans="1:10" x14ac:dyDescent="0.2">
      <c r="A211">
        <v>103</v>
      </c>
      <c r="B211" t="s">
        <v>44</v>
      </c>
      <c r="C211" t="s">
        <v>35</v>
      </c>
      <c r="D211" t="s">
        <v>23</v>
      </c>
      <c r="E211" t="s">
        <v>45</v>
      </c>
      <c r="F211" t="s">
        <v>19</v>
      </c>
      <c r="G211" t="s">
        <v>20</v>
      </c>
      <c r="H211" s="3">
        <v>8500</v>
      </c>
      <c r="I211" t="s">
        <v>46</v>
      </c>
      <c r="J211" s="2">
        <v>43429</v>
      </c>
    </row>
    <row r="212" spans="1:10" x14ac:dyDescent="0.2">
      <c r="A212">
        <v>104</v>
      </c>
      <c r="B212" t="s">
        <v>47</v>
      </c>
      <c r="C212" t="s">
        <v>48</v>
      </c>
      <c r="D212" t="s">
        <v>13</v>
      </c>
      <c r="E212" t="s">
        <v>24</v>
      </c>
      <c r="F212" t="s">
        <v>25</v>
      </c>
      <c r="G212" t="s">
        <v>26</v>
      </c>
      <c r="H212" s="3">
        <v>25000</v>
      </c>
      <c r="I212" t="s">
        <v>41</v>
      </c>
      <c r="J212" s="2">
        <v>44304</v>
      </c>
    </row>
    <row r="213" spans="1:10" x14ac:dyDescent="0.2">
      <c r="A213">
        <v>105</v>
      </c>
      <c r="B213" t="s">
        <v>49</v>
      </c>
      <c r="C213" t="s">
        <v>50</v>
      </c>
      <c r="D213" t="s">
        <v>28</v>
      </c>
      <c r="E213" t="s">
        <v>8</v>
      </c>
      <c r="F213" t="s">
        <v>9</v>
      </c>
      <c r="G213" t="s">
        <v>16</v>
      </c>
      <c r="H213" s="3">
        <v>17500</v>
      </c>
      <c r="I213" t="s">
        <v>51</v>
      </c>
      <c r="J213" s="2">
        <v>44573</v>
      </c>
    </row>
    <row r="214" spans="1:10" x14ac:dyDescent="0.2">
      <c r="A214">
        <v>106</v>
      </c>
      <c r="B214" t="s">
        <v>21</v>
      </c>
      <c r="C214" t="s">
        <v>22</v>
      </c>
      <c r="D214" t="s">
        <v>7</v>
      </c>
      <c r="E214" t="s">
        <v>29</v>
      </c>
      <c r="F214" t="s">
        <v>15</v>
      </c>
      <c r="G214" t="s">
        <v>10</v>
      </c>
      <c r="H214" s="3">
        <v>14200</v>
      </c>
      <c r="I214" t="s">
        <v>52</v>
      </c>
      <c r="J214" s="2">
        <v>44990</v>
      </c>
    </row>
    <row r="215" spans="1:10" x14ac:dyDescent="0.2">
      <c r="A215">
        <v>107</v>
      </c>
      <c r="B215" t="s">
        <v>11</v>
      </c>
      <c r="C215" t="s">
        <v>12</v>
      </c>
      <c r="D215" t="s">
        <v>17</v>
      </c>
      <c r="E215" t="s">
        <v>14</v>
      </c>
      <c r="F215" t="s">
        <v>19</v>
      </c>
      <c r="G215" t="s">
        <v>26</v>
      </c>
      <c r="H215" s="3">
        <v>21000</v>
      </c>
      <c r="I215" t="s">
        <v>41</v>
      </c>
      <c r="J215" s="2">
        <v>43738</v>
      </c>
    </row>
    <row r="216" spans="1:10" x14ac:dyDescent="0.2">
      <c r="A216">
        <v>108</v>
      </c>
      <c r="B216" t="s">
        <v>53</v>
      </c>
      <c r="C216" t="s">
        <v>54</v>
      </c>
      <c r="D216" t="s">
        <v>23</v>
      </c>
      <c r="E216" t="s">
        <v>55</v>
      </c>
      <c r="F216" t="s">
        <v>25</v>
      </c>
      <c r="G216" t="s">
        <v>20</v>
      </c>
      <c r="H216" s="3">
        <v>9700</v>
      </c>
      <c r="I216" t="s">
        <v>46</v>
      </c>
      <c r="J216" s="2">
        <v>43236</v>
      </c>
    </row>
    <row r="217" spans="1:10" x14ac:dyDescent="0.2">
      <c r="A217">
        <v>109</v>
      </c>
      <c r="B217" t="s">
        <v>56</v>
      </c>
      <c r="C217" t="s">
        <v>57</v>
      </c>
      <c r="D217" t="s">
        <v>13</v>
      </c>
      <c r="E217" t="s">
        <v>18</v>
      </c>
      <c r="F217" t="s">
        <v>9</v>
      </c>
      <c r="G217" t="s">
        <v>16</v>
      </c>
      <c r="H217" s="3">
        <v>19000</v>
      </c>
      <c r="I217" t="s">
        <v>41</v>
      </c>
      <c r="J217" s="2">
        <v>44034</v>
      </c>
    </row>
    <row r="218" spans="1:10" x14ac:dyDescent="0.2">
      <c r="A218">
        <v>110</v>
      </c>
      <c r="B218" t="s">
        <v>58</v>
      </c>
      <c r="C218" t="s">
        <v>59</v>
      </c>
      <c r="D218" t="s">
        <v>7</v>
      </c>
      <c r="E218" t="s">
        <v>45</v>
      </c>
      <c r="F218" t="s">
        <v>15</v>
      </c>
      <c r="G218" t="s">
        <v>10</v>
      </c>
      <c r="H218" s="3">
        <v>13500</v>
      </c>
      <c r="I218" t="s">
        <v>41</v>
      </c>
      <c r="J218" s="2">
        <v>44236</v>
      </c>
    </row>
    <row r="219" spans="1:10" x14ac:dyDescent="0.2">
      <c r="A219">
        <v>111</v>
      </c>
      <c r="B219" t="s">
        <v>60</v>
      </c>
      <c r="C219" t="s">
        <v>61</v>
      </c>
      <c r="D219" t="s">
        <v>28</v>
      </c>
      <c r="E219" t="s">
        <v>24</v>
      </c>
      <c r="F219" t="s">
        <v>19</v>
      </c>
      <c r="G219" t="s">
        <v>20</v>
      </c>
      <c r="H219" s="3">
        <v>8800</v>
      </c>
      <c r="I219" t="s">
        <v>46</v>
      </c>
      <c r="J219" s="2">
        <v>43813</v>
      </c>
    </row>
    <row r="220" spans="1:10" x14ac:dyDescent="0.2">
      <c r="A220">
        <v>112</v>
      </c>
      <c r="B220" t="s">
        <v>62</v>
      </c>
      <c r="C220" t="s">
        <v>63</v>
      </c>
      <c r="D220" t="s">
        <v>17</v>
      </c>
      <c r="E220" t="s">
        <v>14</v>
      </c>
      <c r="F220" t="s">
        <v>25</v>
      </c>
      <c r="G220" t="s">
        <v>26</v>
      </c>
      <c r="H220" s="3">
        <v>22500</v>
      </c>
      <c r="I220" t="s">
        <v>41</v>
      </c>
      <c r="J220" s="2">
        <v>44837</v>
      </c>
    </row>
    <row r="221" spans="1:10" x14ac:dyDescent="0.2">
      <c r="A221">
        <v>113</v>
      </c>
      <c r="B221" t="s">
        <v>64</v>
      </c>
      <c r="C221" t="s">
        <v>65</v>
      </c>
      <c r="D221" t="s">
        <v>7</v>
      </c>
      <c r="E221" t="s">
        <v>8</v>
      </c>
      <c r="F221" t="s">
        <v>9</v>
      </c>
      <c r="G221" t="s">
        <v>10</v>
      </c>
      <c r="H221" s="3">
        <v>14500</v>
      </c>
      <c r="I221" t="s">
        <v>51</v>
      </c>
      <c r="J221" s="2">
        <v>44953</v>
      </c>
    </row>
    <row r="222" spans="1:10" x14ac:dyDescent="0.2">
      <c r="A222">
        <v>114</v>
      </c>
      <c r="B222" t="s">
        <v>66</v>
      </c>
      <c r="C222" t="s">
        <v>67</v>
      </c>
      <c r="D222" t="s">
        <v>13</v>
      </c>
      <c r="E222" t="s">
        <v>14</v>
      </c>
      <c r="F222" t="s">
        <v>15</v>
      </c>
      <c r="G222" t="s">
        <v>16</v>
      </c>
      <c r="H222" s="3">
        <v>18200</v>
      </c>
      <c r="I222" t="s">
        <v>52</v>
      </c>
      <c r="J222" s="2">
        <v>45586</v>
      </c>
    </row>
    <row r="223" spans="1:10" x14ac:dyDescent="0.2">
      <c r="A223">
        <v>115</v>
      </c>
      <c r="B223" t="s">
        <v>68</v>
      </c>
      <c r="C223" t="s">
        <v>69</v>
      </c>
      <c r="D223" t="s">
        <v>23</v>
      </c>
      <c r="E223" t="s">
        <v>45</v>
      </c>
      <c r="F223" t="s">
        <v>19</v>
      </c>
      <c r="G223" t="s">
        <v>20</v>
      </c>
      <c r="H223" s="3">
        <v>9100</v>
      </c>
      <c r="I223" t="s">
        <v>46</v>
      </c>
      <c r="J223" s="2">
        <v>43331</v>
      </c>
    </row>
    <row r="224" spans="1:10" x14ac:dyDescent="0.2">
      <c r="A224">
        <v>116</v>
      </c>
      <c r="B224" t="s">
        <v>70</v>
      </c>
      <c r="C224" t="s">
        <v>31</v>
      </c>
      <c r="D224" t="s">
        <v>28</v>
      </c>
      <c r="E224" t="s">
        <v>71</v>
      </c>
      <c r="F224" t="s">
        <v>25</v>
      </c>
      <c r="G224" t="s">
        <v>16</v>
      </c>
      <c r="H224" s="3">
        <v>16500</v>
      </c>
      <c r="I224" t="s">
        <v>41</v>
      </c>
      <c r="J224" s="2">
        <v>44511</v>
      </c>
    </row>
    <row r="225" spans="1:10" x14ac:dyDescent="0.2">
      <c r="A225">
        <v>117</v>
      </c>
      <c r="B225" t="s">
        <v>27</v>
      </c>
      <c r="C225" t="s">
        <v>32</v>
      </c>
      <c r="D225" t="s">
        <v>7</v>
      </c>
      <c r="E225" t="s">
        <v>29</v>
      </c>
      <c r="F225" t="s">
        <v>9</v>
      </c>
      <c r="G225" t="s">
        <v>26</v>
      </c>
      <c r="H225" s="3">
        <v>24000</v>
      </c>
      <c r="I225" t="s">
        <v>41</v>
      </c>
      <c r="J225" s="2">
        <v>43539</v>
      </c>
    </row>
    <row r="226" spans="1:10" x14ac:dyDescent="0.2">
      <c r="A226">
        <v>118</v>
      </c>
      <c r="B226" t="s">
        <v>72</v>
      </c>
      <c r="C226" t="s">
        <v>30</v>
      </c>
      <c r="D226" t="s">
        <v>17</v>
      </c>
      <c r="E226" t="s">
        <v>14</v>
      </c>
      <c r="F226" t="s">
        <v>15</v>
      </c>
      <c r="G226" t="s">
        <v>10</v>
      </c>
      <c r="H226" s="3">
        <v>13800</v>
      </c>
      <c r="I226" t="s">
        <v>51</v>
      </c>
      <c r="J226" s="2">
        <v>43949</v>
      </c>
    </row>
    <row r="227" spans="1:10" x14ac:dyDescent="0.2">
      <c r="A227">
        <v>119</v>
      </c>
      <c r="B227" t="s">
        <v>33</v>
      </c>
      <c r="C227" t="s">
        <v>36</v>
      </c>
      <c r="D227" t="s">
        <v>13</v>
      </c>
      <c r="E227" t="s">
        <v>34</v>
      </c>
      <c r="F227" t="s">
        <v>19</v>
      </c>
      <c r="G227" t="s">
        <v>16</v>
      </c>
      <c r="H227" s="3">
        <v>19500</v>
      </c>
      <c r="I227" t="s">
        <v>41</v>
      </c>
      <c r="J227" s="2">
        <v>44719</v>
      </c>
    </row>
    <row r="228" spans="1:10" x14ac:dyDescent="0.2">
      <c r="A228">
        <v>120</v>
      </c>
      <c r="B228" t="s">
        <v>73</v>
      </c>
      <c r="C228" t="s">
        <v>74</v>
      </c>
      <c r="D228" t="s">
        <v>28</v>
      </c>
      <c r="E228" t="s">
        <v>45</v>
      </c>
      <c r="F228" t="s">
        <v>25</v>
      </c>
      <c r="G228" t="s">
        <v>20</v>
      </c>
      <c r="H228" s="3">
        <v>9300</v>
      </c>
      <c r="I228" t="s">
        <v>46</v>
      </c>
      <c r="J228" s="2">
        <v>45171</v>
      </c>
    </row>
    <row r="231" spans="1:10" x14ac:dyDescent="0.2">
      <c r="A231" s="24" t="s">
        <v>105</v>
      </c>
      <c r="B231" s="24"/>
      <c r="C231" s="24"/>
      <c r="D231" s="24"/>
    </row>
    <row r="242" spans="1:10" x14ac:dyDescent="0.2">
      <c r="A242" s="25" t="s">
        <v>106</v>
      </c>
      <c r="B242" s="25"/>
    </row>
    <row r="244" spans="1:10" x14ac:dyDescent="0.2">
      <c r="A244" s="1" t="s">
        <v>0</v>
      </c>
      <c r="B244" s="1" t="s">
        <v>1</v>
      </c>
      <c r="C244" s="1" t="s">
        <v>2</v>
      </c>
      <c r="D244" s="1" t="s">
        <v>3</v>
      </c>
      <c r="E244" s="1" t="s">
        <v>4</v>
      </c>
      <c r="F244" s="1" t="s">
        <v>5</v>
      </c>
      <c r="G244" s="1" t="s">
        <v>6</v>
      </c>
      <c r="H244" s="1" t="s">
        <v>7</v>
      </c>
      <c r="I244" s="1" t="s">
        <v>37</v>
      </c>
      <c r="J244" s="1" t="s">
        <v>38</v>
      </c>
    </row>
    <row r="245" spans="1:10" hidden="1" x14ac:dyDescent="0.2">
      <c r="A245">
        <v>101</v>
      </c>
      <c r="B245" t="s">
        <v>39</v>
      </c>
      <c r="C245" t="s">
        <v>40</v>
      </c>
      <c r="D245" t="s">
        <v>7</v>
      </c>
      <c r="E245" t="s">
        <v>8</v>
      </c>
      <c r="F245" t="s">
        <v>9</v>
      </c>
      <c r="G245" t="s">
        <v>16</v>
      </c>
      <c r="H245" s="20">
        <v>18500</v>
      </c>
      <c r="I245" t="s">
        <v>41</v>
      </c>
      <c r="J245" s="2">
        <v>43510</v>
      </c>
    </row>
    <row r="246" spans="1:10" hidden="1" x14ac:dyDescent="0.2">
      <c r="A246">
        <v>102</v>
      </c>
      <c r="B246" t="s">
        <v>42</v>
      </c>
      <c r="C246" t="s">
        <v>43</v>
      </c>
      <c r="D246" t="s">
        <v>17</v>
      </c>
      <c r="E246" t="s">
        <v>14</v>
      </c>
      <c r="F246" t="s">
        <v>15</v>
      </c>
      <c r="G246" t="s">
        <v>10</v>
      </c>
      <c r="H246" s="20">
        <v>12000</v>
      </c>
      <c r="I246" t="s">
        <v>41</v>
      </c>
      <c r="J246" s="2">
        <v>43992</v>
      </c>
    </row>
    <row r="247" spans="1:10" hidden="1" x14ac:dyDescent="0.2">
      <c r="A247">
        <v>103</v>
      </c>
      <c r="B247" t="s">
        <v>44</v>
      </c>
      <c r="C247" t="s">
        <v>35</v>
      </c>
      <c r="D247" t="s">
        <v>23</v>
      </c>
      <c r="E247" t="s">
        <v>45</v>
      </c>
      <c r="F247" t="s">
        <v>19</v>
      </c>
      <c r="G247" t="s">
        <v>20</v>
      </c>
      <c r="H247" s="20">
        <v>8500</v>
      </c>
      <c r="I247" t="s">
        <v>46</v>
      </c>
      <c r="J247" s="2">
        <v>43429</v>
      </c>
    </row>
    <row r="248" spans="1:10" x14ac:dyDescent="0.2">
      <c r="A248">
        <v>104</v>
      </c>
      <c r="B248" t="s">
        <v>47</v>
      </c>
      <c r="C248" t="s">
        <v>48</v>
      </c>
      <c r="D248" t="s">
        <v>13</v>
      </c>
      <c r="E248" t="s">
        <v>24</v>
      </c>
      <c r="F248" t="s">
        <v>25</v>
      </c>
      <c r="G248" t="s">
        <v>26</v>
      </c>
      <c r="H248" s="20">
        <v>25000</v>
      </c>
      <c r="I248" t="s">
        <v>41</v>
      </c>
      <c r="J248" s="2">
        <v>44304</v>
      </c>
    </row>
    <row r="249" spans="1:10" hidden="1" x14ac:dyDescent="0.2">
      <c r="A249">
        <v>105</v>
      </c>
      <c r="B249" t="s">
        <v>49</v>
      </c>
      <c r="C249" t="s">
        <v>50</v>
      </c>
      <c r="D249" t="s">
        <v>28</v>
      </c>
      <c r="E249" t="s">
        <v>8</v>
      </c>
      <c r="F249" t="s">
        <v>9</v>
      </c>
      <c r="G249" t="s">
        <v>16</v>
      </c>
      <c r="H249" s="20">
        <v>17500</v>
      </c>
      <c r="I249" t="s">
        <v>51</v>
      </c>
      <c r="J249" s="2">
        <v>44573</v>
      </c>
    </row>
    <row r="250" spans="1:10" hidden="1" x14ac:dyDescent="0.2">
      <c r="A250">
        <v>106</v>
      </c>
      <c r="B250" t="s">
        <v>21</v>
      </c>
      <c r="C250" t="s">
        <v>22</v>
      </c>
      <c r="D250" t="s">
        <v>7</v>
      </c>
      <c r="E250" t="s">
        <v>29</v>
      </c>
      <c r="F250" t="s">
        <v>15</v>
      </c>
      <c r="G250" t="s">
        <v>10</v>
      </c>
      <c r="H250" s="20">
        <v>14200</v>
      </c>
      <c r="I250" t="s">
        <v>52</v>
      </c>
      <c r="J250" s="2">
        <v>44990</v>
      </c>
    </row>
    <row r="251" spans="1:10" x14ac:dyDescent="0.2">
      <c r="A251">
        <v>107</v>
      </c>
      <c r="B251" t="s">
        <v>11</v>
      </c>
      <c r="C251" t="s">
        <v>12</v>
      </c>
      <c r="D251" t="s">
        <v>17</v>
      </c>
      <c r="E251" t="s">
        <v>14</v>
      </c>
      <c r="F251" t="s">
        <v>19</v>
      </c>
      <c r="G251" t="s">
        <v>26</v>
      </c>
      <c r="H251" s="20">
        <v>21000</v>
      </c>
      <c r="I251" t="s">
        <v>41</v>
      </c>
      <c r="J251" s="2">
        <v>43738</v>
      </c>
    </row>
    <row r="252" spans="1:10" hidden="1" x14ac:dyDescent="0.2">
      <c r="A252">
        <v>108</v>
      </c>
      <c r="B252" t="s">
        <v>53</v>
      </c>
      <c r="C252" t="s">
        <v>54</v>
      </c>
      <c r="D252" t="s">
        <v>23</v>
      </c>
      <c r="E252" t="s">
        <v>55</v>
      </c>
      <c r="F252" t="s">
        <v>25</v>
      </c>
      <c r="G252" t="s">
        <v>20</v>
      </c>
      <c r="H252" s="20">
        <v>9700</v>
      </c>
      <c r="I252" t="s">
        <v>46</v>
      </c>
      <c r="J252" s="2">
        <v>43236</v>
      </c>
    </row>
    <row r="253" spans="1:10" hidden="1" x14ac:dyDescent="0.2">
      <c r="A253">
        <v>109</v>
      </c>
      <c r="B253" t="s">
        <v>56</v>
      </c>
      <c r="C253" t="s">
        <v>57</v>
      </c>
      <c r="D253" t="s">
        <v>13</v>
      </c>
      <c r="E253" t="s">
        <v>18</v>
      </c>
      <c r="F253" t="s">
        <v>9</v>
      </c>
      <c r="G253" t="s">
        <v>16</v>
      </c>
      <c r="H253" s="20">
        <v>19000</v>
      </c>
      <c r="I253" t="s">
        <v>41</v>
      </c>
      <c r="J253" s="2">
        <v>44034</v>
      </c>
    </row>
    <row r="254" spans="1:10" hidden="1" x14ac:dyDescent="0.2">
      <c r="A254">
        <v>110</v>
      </c>
      <c r="B254" t="s">
        <v>58</v>
      </c>
      <c r="C254" t="s">
        <v>59</v>
      </c>
      <c r="D254" t="s">
        <v>7</v>
      </c>
      <c r="E254" t="s">
        <v>45</v>
      </c>
      <c r="F254" t="s">
        <v>15</v>
      </c>
      <c r="G254" t="s">
        <v>10</v>
      </c>
      <c r="H254" s="20">
        <v>13500</v>
      </c>
      <c r="I254" t="s">
        <v>41</v>
      </c>
      <c r="J254" s="2">
        <v>44236</v>
      </c>
    </row>
    <row r="255" spans="1:10" hidden="1" x14ac:dyDescent="0.2">
      <c r="A255">
        <v>111</v>
      </c>
      <c r="B255" t="s">
        <v>60</v>
      </c>
      <c r="C255" t="s">
        <v>61</v>
      </c>
      <c r="D255" t="s">
        <v>28</v>
      </c>
      <c r="E255" t="s">
        <v>24</v>
      </c>
      <c r="F255" t="s">
        <v>19</v>
      </c>
      <c r="G255" t="s">
        <v>20</v>
      </c>
      <c r="H255" s="20">
        <v>8800</v>
      </c>
      <c r="I255" t="s">
        <v>46</v>
      </c>
      <c r="J255" s="2">
        <v>43813</v>
      </c>
    </row>
    <row r="256" spans="1:10" x14ac:dyDescent="0.2">
      <c r="A256">
        <v>112</v>
      </c>
      <c r="B256" t="s">
        <v>62</v>
      </c>
      <c r="C256" t="s">
        <v>63</v>
      </c>
      <c r="D256" t="s">
        <v>17</v>
      </c>
      <c r="E256" t="s">
        <v>14</v>
      </c>
      <c r="F256" t="s">
        <v>25</v>
      </c>
      <c r="G256" t="s">
        <v>26</v>
      </c>
      <c r="H256" s="20">
        <v>22500</v>
      </c>
      <c r="I256" t="s">
        <v>41</v>
      </c>
      <c r="J256" s="2">
        <v>44837</v>
      </c>
    </row>
    <row r="257" spans="1:10" hidden="1" x14ac:dyDescent="0.2">
      <c r="A257">
        <v>113</v>
      </c>
      <c r="B257" t="s">
        <v>64</v>
      </c>
      <c r="C257" t="s">
        <v>65</v>
      </c>
      <c r="D257" t="s">
        <v>7</v>
      </c>
      <c r="E257" t="s">
        <v>8</v>
      </c>
      <c r="F257" t="s">
        <v>9</v>
      </c>
      <c r="G257" t="s">
        <v>10</v>
      </c>
      <c r="H257" s="20">
        <v>14500</v>
      </c>
      <c r="I257" t="s">
        <v>51</v>
      </c>
      <c r="J257" s="2">
        <v>44953</v>
      </c>
    </row>
    <row r="258" spans="1:10" hidden="1" x14ac:dyDescent="0.2">
      <c r="A258">
        <v>114</v>
      </c>
      <c r="B258" t="s">
        <v>66</v>
      </c>
      <c r="C258" t="s">
        <v>67</v>
      </c>
      <c r="D258" t="s">
        <v>13</v>
      </c>
      <c r="E258" t="s">
        <v>14</v>
      </c>
      <c r="F258" t="s">
        <v>15</v>
      </c>
      <c r="G258" t="s">
        <v>16</v>
      </c>
      <c r="H258" s="20">
        <v>18200</v>
      </c>
      <c r="I258" t="s">
        <v>52</v>
      </c>
      <c r="J258" s="2">
        <v>45433</v>
      </c>
    </row>
    <row r="259" spans="1:10" hidden="1" x14ac:dyDescent="0.2">
      <c r="A259">
        <v>115</v>
      </c>
      <c r="B259" t="s">
        <v>68</v>
      </c>
      <c r="C259" t="s">
        <v>69</v>
      </c>
      <c r="D259" t="s">
        <v>23</v>
      </c>
      <c r="E259" t="s">
        <v>45</v>
      </c>
      <c r="F259" t="s">
        <v>19</v>
      </c>
      <c r="G259" t="s">
        <v>20</v>
      </c>
      <c r="H259" s="20">
        <v>9100</v>
      </c>
      <c r="I259" t="s">
        <v>46</v>
      </c>
      <c r="J259" s="2">
        <v>43331</v>
      </c>
    </row>
    <row r="260" spans="1:10" hidden="1" x14ac:dyDescent="0.2">
      <c r="A260">
        <v>116</v>
      </c>
      <c r="B260" t="s">
        <v>70</v>
      </c>
      <c r="C260" t="s">
        <v>31</v>
      </c>
      <c r="D260" t="s">
        <v>28</v>
      </c>
      <c r="E260" t="s">
        <v>71</v>
      </c>
      <c r="F260" t="s">
        <v>25</v>
      </c>
      <c r="G260" t="s">
        <v>16</v>
      </c>
      <c r="H260" s="20">
        <v>16500</v>
      </c>
      <c r="I260" t="s">
        <v>41</v>
      </c>
      <c r="J260" s="2">
        <v>44511</v>
      </c>
    </row>
    <row r="261" spans="1:10" x14ac:dyDescent="0.2">
      <c r="A261">
        <v>117</v>
      </c>
      <c r="B261" t="s">
        <v>27</v>
      </c>
      <c r="C261" t="s">
        <v>32</v>
      </c>
      <c r="D261" t="s">
        <v>7</v>
      </c>
      <c r="E261" t="s">
        <v>29</v>
      </c>
      <c r="F261" t="s">
        <v>9</v>
      </c>
      <c r="G261" t="s">
        <v>26</v>
      </c>
      <c r="H261" s="20">
        <v>24000</v>
      </c>
      <c r="I261" t="s">
        <v>41</v>
      </c>
      <c r="J261" s="2">
        <v>43539</v>
      </c>
    </row>
    <row r="262" spans="1:10" hidden="1" x14ac:dyDescent="0.2">
      <c r="A262">
        <v>118</v>
      </c>
      <c r="B262" t="s">
        <v>72</v>
      </c>
      <c r="C262" t="s">
        <v>30</v>
      </c>
      <c r="D262" t="s">
        <v>17</v>
      </c>
      <c r="E262" t="s">
        <v>14</v>
      </c>
      <c r="F262" t="s">
        <v>15</v>
      </c>
      <c r="G262" t="s">
        <v>10</v>
      </c>
      <c r="H262" s="20">
        <v>13800</v>
      </c>
      <c r="I262" t="s">
        <v>51</v>
      </c>
      <c r="J262" s="2">
        <v>43949</v>
      </c>
    </row>
    <row r="263" spans="1:10" hidden="1" x14ac:dyDescent="0.2">
      <c r="A263">
        <v>119</v>
      </c>
      <c r="B263" t="s">
        <v>33</v>
      </c>
      <c r="C263" t="s">
        <v>36</v>
      </c>
      <c r="D263" t="s">
        <v>13</v>
      </c>
      <c r="E263" t="s">
        <v>34</v>
      </c>
      <c r="F263" t="s">
        <v>19</v>
      </c>
      <c r="G263" t="s">
        <v>16</v>
      </c>
      <c r="H263" s="20">
        <v>19500</v>
      </c>
      <c r="I263" t="s">
        <v>41</v>
      </c>
      <c r="J263" s="2">
        <v>44719</v>
      </c>
    </row>
    <row r="264" spans="1:10" hidden="1" x14ac:dyDescent="0.2">
      <c r="A264">
        <v>120</v>
      </c>
      <c r="B264" t="s">
        <v>73</v>
      </c>
      <c r="C264" t="s">
        <v>74</v>
      </c>
      <c r="D264" t="s">
        <v>28</v>
      </c>
      <c r="E264" t="s">
        <v>45</v>
      </c>
      <c r="F264" t="s">
        <v>25</v>
      </c>
      <c r="G264" t="s">
        <v>20</v>
      </c>
      <c r="H264" s="20">
        <v>9300</v>
      </c>
      <c r="I264" t="s">
        <v>46</v>
      </c>
      <c r="J264" s="2">
        <v>45171</v>
      </c>
    </row>
    <row r="267" spans="1:10" x14ac:dyDescent="0.2">
      <c r="A267" s="24" t="s">
        <v>107</v>
      </c>
      <c r="B267" s="24"/>
      <c r="C267" s="24"/>
      <c r="D267" s="24"/>
      <c r="E267" s="24"/>
    </row>
    <row r="273" spans="1:13" x14ac:dyDescent="0.2">
      <c r="A273" s="25" t="s">
        <v>108</v>
      </c>
      <c r="B273" s="25"/>
    </row>
    <row r="274" spans="1:13" x14ac:dyDescent="0.2">
      <c r="A274" s="1" t="s">
        <v>0</v>
      </c>
      <c r="B274" s="1" t="s">
        <v>1</v>
      </c>
      <c r="C274" s="1" t="s">
        <v>2</v>
      </c>
      <c r="D274" s="1" t="s">
        <v>3</v>
      </c>
      <c r="E274" s="1" t="s">
        <v>4</v>
      </c>
      <c r="F274" s="1" t="s">
        <v>5</v>
      </c>
      <c r="G274" s="1" t="s">
        <v>6</v>
      </c>
      <c r="H274" s="1" t="s">
        <v>7</v>
      </c>
      <c r="I274" s="1" t="s">
        <v>37</v>
      </c>
      <c r="J274" s="1" t="s">
        <v>38</v>
      </c>
      <c r="L274" s="1" t="s">
        <v>112</v>
      </c>
      <c r="M274" s="1" t="s">
        <v>133</v>
      </c>
    </row>
    <row r="275" spans="1:13" x14ac:dyDescent="0.2">
      <c r="A275">
        <v>101</v>
      </c>
      <c r="B275" t="s">
        <v>39</v>
      </c>
      <c r="C275" t="s">
        <v>40</v>
      </c>
      <c r="D275" t="s">
        <v>7</v>
      </c>
      <c r="E275" t="s">
        <v>8</v>
      </c>
      <c r="F275" t="s">
        <v>9</v>
      </c>
      <c r="G275" t="s">
        <v>16</v>
      </c>
      <c r="H275" s="3">
        <v>18500</v>
      </c>
      <c r="I275" t="s">
        <v>41</v>
      </c>
      <c r="J275" s="2">
        <v>43510</v>
      </c>
      <c r="L275" t="s">
        <v>113</v>
      </c>
      <c r="M275" t="s">
        <v>113</v>
      </c>
    </row>
    <row r="276" spans="1:13" x14ac:dyDescent="0.2">
      <c r="A276">
        <v>102</v>
      </c>
      <c r="B276" t="s">
        <v>42</v>
      </c>
      <c r="C276" t="s">
        <v>43</v>
      </c>
      <c r="D276" t="s">
        <v>17</v>
      </c>
      <c r="E276" t="s">
        <v>14</v>
      </c>
      <c r="F276" t="s">
        <v>15</v>
      </c>
      <c r="G276" t="s">
        <v>10</v>
      </c>
      <c r="H276" s="3">
        <v>12000</v>
      </c>
      <c r="I276" t="s">
        <v>41</v>
      </c>
      <c r="J276" s="2">
        <v>43992</v>
      </c>
      <c r="L276" t="s">
        <v>114</v>
      </c>
      <c r="M276" t="s">
        <v>116</v>
      </c>
    </row>
    <row r="277" spans="1:13" x14ac:dyDescent="0.2">
      <c r="A277">
        <v>103</v>
      </c>
      <c r="B277" t="s">
        <v>44</v>
      </c>
      <c r="C277" t="s">
        <v>35</v>
      </c>
      <c r="D277" t="s">
        <v>23</v>
      </c>
      <c r="E277" t="s">
        <v>45</v>
      </c>
      <c r="F277" t="s">
        <v>19</v>
      </c>
      <c r="G277" t="s">
        <v>20</v>
      </c>
      <c r="H277" s="3">
        <v>8500</v>
      </c>
      <c r="I277" t="s">
        <v>46</v>
      </c>
      <c r="J277" s="2">
        <v>43429</v>
      </c>
      <c r="L277" t="s">
        <v>115</v>
      </c>
      <c r="M277" t="s">
        <v>117</v>
      </c>
    </row>
    <row r="278" spans="1:13" x14ac:dyDescent="0.2">
      <c r="A278">
        <v>104</v>
      </c>
      <c r="B278" t="s">
        <v>47</v>
      </c>
      <c r="C278" t="s">
        <v>48</v>
      </c>
      <c r="D278" t="s">
        <v>13</v>
      </c>
      <c r="E278" t="s">
        <v>24</v>
      </c>
      <c r="F278" t="s">
        <v>25</v>
      </c>
      <c r="G278" t="s">
        <v>26</v>
      </c>
      <c r="H278" s="3">
        <v>25000</v>
      </c>
      <c r="I278" t="s">
        <v>41</v>
      </c>
      <c r="J278" s="2">
        <v>44304</v>
      </c>
      <c r="L278" t="s">
        <v>116</v>
      </c>
      <c r="M278" t="s">
        <v>119</v>
      </c>
    </row>
    <row r="279" spans="1:13" x14ac:dyDescent="0.2">
      <c r="A279">
        <v>105</v>
      </c>
      <c r="B279" t="s">
        <v>49</v>
      </c>
      <c r="C279" t="s">
        <v>50</v>
      </c>
      <c r="D279" t="s">
        <v>28</v>
      </c>
      <c r="E279" t="s">
        <v>8</v>
      </c>
      <c r="F279" t="s">
        <v>9</v>
      </c>
      <c r="G279" t="s">
        <v>16</v>
      </c>
      <c r="H279" s="3">
        <v>17500</v>
      </c>
      <c r="I279" t="s">
        <v>51</v>
      </c>
      <c r="J279" s="2">
        <v>44573</v>
      </c>
      <c r="L279" t="s">
        <v>117</v>
      </c>
      <c r="M279" t="s">
        <v>121</v>
      </c>
    </row>
    <row r="280" spans="1:13" x14ac:dyDescent="0.2">
      <c r="A280">
        <v>106</v>
      </c>
      <c r="B280" t="s">
        <v>21</v>
      </c>
      <c r="C280" t="s">
        <v>22</v>
      </c>
      <c r="D280" t="s">
        <v>7</v>
      </c>
      <c r="E280" t="s">
        <v>29</v>
      </c>
      <c r="F280" t="s">
        <v>15</v>
      </c>
      <c r="G280" t="s">
        <v>10</v>
      </c>
      <c r="H280" s="3">
        <v>14200</v>
      </c>
      <c r="I280" t="s">
        <v>52</v>
      </c>
      <c r="J280" s="2">
        <v>44990</v>
      </c>
      <c r="L280" t="s">
        <v>118</v>
      </c>
      <c r="M280" t="s">
        <v>123</v>
      </c>
    </row>
    <row r="281" spans="1:13" x14ac:dyDescent="0.2">
      <c r="A281">
        <v>107</v>
      </c>
      <c r="B281" t="s">
        <v>11</v>
      </c>
      <c r="C281" t="s">
        <v>12</v>
      </c>
      <c r="D281" t="s">
        <v>17</v>
      </c>
      <c r="E281" t="s">
        <v>14</v>
      </c>
      <c r="F281" t="s">
        <v>19</v>
      </c>
      <c r="G281" t="s">
        <v>26</v>
      </c>
      <c r="H281" s="3">
        <v>21000</v>
      </c>
      <c r="I281" t="s">
        <v>41</v>
      </c>
      <c r="J281" s="2">
        <v>43738</v>
      </c>
      <c r="L281" t="s">
        <v>119</v>
      </c>
      <c r="M281" t="s">
        <v>124</v>
      </c>
    </row>
    <row r="282" spans="1:13" x14ac:dyDescent="0.2">
      <c r="B282" t="s">
        <v>53</v>
      </c>
      <c r="C282" t="s">
        <v>54</v>
      </c>
      <c r="D282" t="s">
        <v>23</v>
      </c>
      <c r="E282" t="s">
        <v>55</v>
      </c>
      <c r="F282" t="s">
        <v>25</v>
      </c>
      <c r="G282" t="s">
        <v>20</v>
      </c>
      <c r="H282" s="3">
        <v>9700</v>
      </c>
      <c r="I282" t="s">
        <v>46</v>
      </c>
      <c r="J282" s="2">
        <v>43236</v>
      </c>
      <c r="L282" t="s">
        <v>120</v>
      </c>
      <c r="M282" t="s">
        <v>126</v>
      </c>
    </row>
    <row r="283" spans="1:13" x14ac:dyDescent="0.2">
      <c r="A283">
        <v>109</v>
      </c>
      <c r="B283" t="s">
        <v>56</v>
      </c>
      <c r="C283" t="s">
        <v>57</v>
      </c>
      <c r="D283" t="s">
        <v>13</v>
      </c>
      <c r="E283" t="s">
        <v>18</v>
      </c>
      <c r="F283" t="s">
        <v>9</v>
      </c>
      <c r="G283" t="s">
        <v>16</v>
      </c>
      <c r="H283" s="3">
        <v>19000</v>
      </c>
      <c r="I283" t="s">
        <v>41</v>
      </c>
      <c r="J283" s="2">
        <v>44034</v>
      </c>
      <c r="L283" t="s">
        <v>121</v>
      </c>
      <c r="M283" t="s">
        <v>127</v>
      </c>
    </row>
    <row r="284" spans="1:13" x14ac:dyDescent="0.2">
      <c r="A284">
        <v>110</v>
      </c>
      <c r="B284" t="s">
        <v>58</v>
      </c>
      <c r="C284" t="s">
        <v>59</v>
      </c>
      <c r="D284" t="s">
        <v>7</v>
      </c>
      <c r="E284" t="s">
        <v>45</v>
      </c>
      <c r="F284" t="s">
        <v>15</v>
      </c>
      <c r="G284" t="s">
        <v>10</v>
      </c>
      <c r="H284" s="3">
        <v>13500</v>
      </c>
      <c r="I284" t="s">
        <v>41</v>
      </c>
      <c r="J284" s="2">
        <v>44236</v>
      </c>
      <c r="L284" t="s">
        <v>122</v>
      </c>
      <c r="M284" t="s">
        <v>130</v>
      </c>
    </row>
    <row r="285" spans="1:13" x14ac:dyDescent="0.2">
      <c r="A285">
        <v>111</v>
      </c>
      <c r="B285" t="s">
        <v>60</v>
      </c>
      <c r="C285" t="s">
        <v>61</v>
      </c>
      <c r="D285" t="s">
        <v>28</v>
      </c>
      <c r="E285" t="s">
        <v>24</v>
      </c>
      <c r="F285" t="s">
        <v>19</v>
      </c>
      <c r="G285" t="s">
        <v>20</v>
      </c>
      <c r="H285" s="3">
        <v>8800</v>
      </c>
      <c r="I285" t="s">
        <v>46</v>
      </c>
      <c r="J285" s="2">
        <v>43813</v>
      </c>
      <c r="L285" t="s">
        <v>123</v>
      </c>
      <c r="M285" t="s">
        <v>131</v>
      </c>
    </row>
    <row r="286" spans="1:13" x14ac:dyDescent="0.2">
      <c r="A286">
        <v>112</v>
      </c>
      <c r="B286" t="s">
        <v>62</v>
      </c>
      <c r="C286" t="s">
        <v>63</v>
      </c>
      <c r="D286" t="s">
        <v>17</v>
      </c>
      <c r="E286" t="s">
        <v>14</v>
      </c>
      <c r="F286" t="s">
        <v>25</v>
      </c>
      <c r="G286" t="s">
        <v>26</v>
      </c>
      <c r="H286" s="3">
        <v>22500</v>
      </c>
      <c r="I286" t="s">
        <v>41</v>
      </c>
      <c r="J286" s="2">
        <v>44837</v>
      </c>
      <c r="L286" t="s">
        <v>124</v>
      </c>
      <c r="M286" t="s">
        <v>132</v>
      </c>
    </row>
    <row r="287" spans="1:13" x14ac:dyDescent="0.2">
      <c r="A287">
        <v>113</v>
      </c>
      <c r="B287" t="s">
        <v>64</v>
      </c>
      <c r="C287" t="s">
        <v>65</v>
      </c>
      <c r="D287" t="s">
        <v>7</v>
      </c>
      <c r="E287" t="s">
        <v>8</v>
      </c>
      <c r="F287" t="s">
        <v>9</v>
      </c>
      <c r="G287" t="s">
        <v>10</v>
      </c>
      <c r="H287" s="3">
        <v>14500</v>
      </c>
      <c r="I287" t="s">
        <v>51</v>
      </c>
      <c r="J287" s="2">
        <v>44953</v>
      </c>
      <c r="L287" t="s">
        <v>125</v>
      </c>
      <c r="M287" t="s">
        <v>118</v>
      </c>
    </row>
    <row r="288" spans="1:13" x14ac:dyDescent="0.2">
      <c r="A288">
        <v>114</v>
      </c>
      <c r="B288" t="s">
        <v>66</v>
      </c>
      <c r="C288" t="s">
        <v>67</v>
      </c>
      <c r="D288" t="s">
        <v>13</v>
      </c>
      <c r="E288" t="s">
        <v>14</v>
      </c>
      <c r="F288" t="s">
        <v>15</v>
      </c>
      <c r="G288" t="s">
        <v>16</v>
      </c>
      <c r="H288" s="3">
        <v>18200</v>
      </c>
      <c r="I288" t="s">
        <v>52</v>
      </c>
      <c r="J288" s="2">
        <v>45433</v>
      </c>
      <c r="L288" t="s">
        <v>126</v>
      </c>
      <c r="M288" t="s">
        <v>125</v>
      </c>
    </row>
    <row r="289" spans="1:13" x14ac:dyDescent="0.2">
      <c r="A289">
        <v>115</v>
      </c>
      <c r="B289" t="s">
        <v>68</v>
      </c>
      <c r="C289" t="s">
        <v>69</v>
      </c>
      <c r="D289" t="s">
        <v>23</v>
      </c>
      <c r="E289" t="s">
        <v>45</v>
      </c>
      <c r="F289" t="s">
        <v>19</v>
      </c>
      <c r="G289" t="s">
        <v>20</v>
      </c>
      <c r="H289" s="3">
        <v>9100</v>
      </c>
      <c r="I289" t="s">
        <v>46</v>
      </c>
      <c r="J289" s="2">
        <v>43331</v>
      </c>
      <c r="L289" t="s">
        <v>127</v>
      </c>
      <c r="M289" t="s">
        <v>122</v>
      </c>
    </row>
    <row r="290" spans="1:13" x14ac:dyDescent="0.2">
      <c r="A290">
        <v>116</v>
      </c>
      <c r="B290" t="s">
        <v>70</v>
      </c>
      <c r="C290" t="s">
        <v>31</v>
      </c>
      <c r="D290" t="s">
        <v>28</v>
      </c>
      <c r="E290" t="s">
        <v>71</v>
      </c>
      <c r="F290" t="s">
        <v>25</v>
      </c>
      <c r="G290" t="s">
        <v>16</v>
      </c>
      <c r="H290" s="3">
        <v>16500</v>
      </c>
      <c r="I290" t="s">
        <v>41</v>
      </c>
      <c r="J290" s="2">
        <v>44511</v>
      </c>
      <c r="L290" t="s">
        <v>128</v>
      </c>
    </row>
    <row r="291" spans="1:13" x14ac:dyDescent="0.2">
      <c r="A291">
        <v>116</v>
      </c>
      <c r="B291" t="s">
        <v>27</v>
      </c>
      <c r="C291" t="s">
        <v>32</v>
      </c>
      <c r="D291" t="s">
        <v>7</v>
      </c>
      <c r="E291" t="s">
        <v>29</v>
      </c>
      <c r="F291" t="s">
        <v>9</v>
      </c>
      <c r="G291" t="s">
        <v>26</v>
      </c>
      <c r="H291" s="3">
        <v>24000</v>
      </c>
      <c r="I291" t="s">
        <v>41</v>
      </c>
      <c r="J291" s="2">
        <v>43539</v>
      </c>
      <c r="L291" t="s">
        <v>129</v>
      </c>
    </row>
    <row r="292" spans="1:13" x14ac:dyDescent="0.2">
      <c r="A292">
        <v>118</v>
      </c>
      <c r="B292" t="s">
        <v>72</v>
      </c>
      <c r="C292" t="s">
        <v>30</v>
      </c>
      <c r="D292" t="s">
        <v>17</v>
      </c>
      <c r="E292" t="s">
        <v>14</v>
      </c>
      <c r="F292" t="s">
        <v>15</v>
      </c>
      <c r="G292" t="s">
        <v>10</v>
      </c>
      <c r="H292" s="3">
        <v>13800</v>
      </c>
      <c r="I292" t="s">
        <v>51</v>
      </c>
      <c r="J292" s="2">
        <v>43949</v>
      </c>
      <c r="L292" t="s">
        <v>130</v>
      </c>
    </row>
    <row r="293" spans="1:13" x14ac:dyDescent="0.2">
      <c r="A293">
        <v>119</v>
      </c>
      <c r="B293" t="s">
        <v>33</v>
      </c>
      <c r="C293" t="s">
        <v>36</v>
      </c>
      <c r="D293" t="s">
        <v>13</v>
      </c>
      <c r="E293" t="s">
        <v>34</v>
      </c>
      <c r="F293" t="s">
        <v>19</v>
      </c>
      <c r="G293" t="s">
        <v>16</v>
      </c>
      <c r="H293" s="3">
        <v>19500</v>
      </c>
      <c r="I293" t="s">
        <v>41</v>
      </c>
      <c r="J293" s="2">
        <v>44719</v>
      </c>
      <c r="L293" t="s">
        <v>131</v>
      </c>
    </row>
    <row r="294" spans="1:13" x14ac:dyDescent="0.2">
      <c r="A294">
        <v>120</v>
      </c>
      <c r="B294" t="s">
        <v>73</v>
      </c>
      <c r="C294" t="s">
        <v>74</v>
      </c>
      <c r="D294" t="s">
        <v>28</v>
      </c>
      <c r="E294" t="s">
        <v>45</v>
      </c>
      <c r="F294" t="s">
        <v>25</v>
      </c>
      <c r="G294" t="s">
        <v>20</v>
      </c>
      <c r="H294" s="3">
        <v>9300</v>
      </c>
      <c r="I294" t="s">
        <v>46</v>
      </c>
      <c r="J294" s="2">
        <v>45171</v>
      </c>
      <c r="L294" t="s">
        <v>132</v>
      </c>
    </row>
    <row r="296" spans="1:13" x14ac:dyDescent="0.2">
      <c r="A296" t="s">
        <v>109</v>
      </c>
    </row>
    <row r="297" spans="1:13" x14ac:dyDescent="0.2">
      <c r="A297" s="24" t="s">
        <v>110</v>
      </c>
      <c r="B297" s="24"/>
    </row>
    <row r="298" spans="1:13" x14ac:dyDescent="0.2">
      <c r="A298" s="24" t="s">
        <v>111</v>
      </c>
      <c r="B298" s="24"/>
    </row>
    <row r="299" spans="1:13" x14ac:dyDescent="0.2">
      <c r="A299" s="26"/>
      <c r="B299" s="26"/>
      <c r="C299" s="26"/>
    </row>
    <row r="304" spans="1:13" x14ac:dyDescent="0.2">
      <c r="A304" s="25" t="s">
        <v>134</v>
      </c>
      <c r="B304" s="24"/>
      <c r="C304" s="24"/>
      <c r="D304" s="24"/>
      <c r="E304" s="24"/>
    </row>
    <row r="305" spans="1:13" x14ac:dyDescent="0.2">
      <c r="A305" s="1" t="s">
        <v>0</v>
      </c>
      <c r="B305" s="1" t="s">
        <v>1</v>
      </c>
      <c r="C305" s="1" t="s">
        <v>2</v>
      </c>
      <c r="D305" s="1" t="s">
        <v>3</v>
      </c>
      <c r="E305" s="1" t="s">
        <v>4</v>
      </c>
      <c r="F305" s="1" t="s">
        <v>5</v>
      </c>
      <c r="G305" s="1" t="s">
        <v>6</v>
      </c>
      <c r="H305" s="1" t="s">
        <v>7</v>
      </c>
      <c r="I305" s="1" t="s">
        <v>37</v>
      </c>
      <c r="J305" s="1" t="s">
        <v>38</v>
      </c>
      <c r="L305" s="1" t="s">
        <v>112</v>
      </c>
      <c r="M305" s="1" t="s">
        <v>133</v>
      </c>
    </row>
    <row r="306" spans="1:13" x14ac:dyDescent="0.2">
      <c r="A306">
        <v>101</v>
      </c>
      <c r="B306" t="s">
        <v>39</v>
      </c>
      <c r="C306" t="s">
        <v>40</v>
      </c>
      <c r="D306" t="s">
        <v>7</v>
      </c>
      <c r="E306" t="s">
        <v>8</v>
      </c>
      <c r="F306" t="s">
        <v>9</v>
      </c>
      <c r="G306" t="s">
        <v>16</v>
      </c>
      <c r="H306" s="3">
        <v>18500</v>
      </c>
      <c r="I306" t="s">
        <v>41</v>
      </c>
      <c r="J306" s="2">
        <v>43510</v>
      </c>
      <c r="L306" t="s">
        <v>113</v>
      </c>
      <c r="M306" t="s">
        <v>113</v>
      </c>
    </row>
    <row r="307" spans="1:13" x14ac:dyDescent="0.2">
      <c r="A307">
        <v>102</v>
      </c>
      <c r="B307" t="s">
        <v>42</v>
      </c>
      <c r="C307" t="s">
        <v>43</v>
      </c>
      <c r="D307" t="s">
        <v>17</v>
      </c>
      <c r="E307" t="s">
        <v>14</v>
      </c>
      <c r="F307" t="s">
        <v>15</v>
      </c>
      <c r="G307" t="s">
        <v>10</v>
      </c>
      <c r="H307" s="3">
        <v>12000</v>
      </c>
      <c r="I307" t="s">
        <v>41</v>
      </c>
      <c r="J307" s="2">
        <v>43992</v>
      </c>
      <c r="L307" t="s">
        <v>114</v>
      </c>
      <c r="M307" t="s">
        <v>116</v>
      </c>
    </row>
    <row r="308" spans="1:13" x14ac:dyDescent="0.2">
      <c r="A308">
        <v>103</v>
      </c>
      <c r="B308" t="s">
        <v>44</v>
      </c>
      <c r="C308" t="s">
        <v>35</v>
      </c>
      <c r="D308" t="s">
        <v>23</v>
      </c>
      <c r="E308" t="s">
        <v>45</v>
      </c>
      <c r="F308" t="s">
        <v>19</v>
      </c>
      <c r="G308" t="s">
        <v>20</v>
      </c>
      <c r="H308" s="3">
        <v>8500</v>
      </c>
      <c r="I308" t="s">
        <v>46</v>
      </c>
      <c r="J308" s="2">
        <v>43429</v>
      </c>
      <c r="L308" t="s">
        <v>115</v>
      </c>
      <c r="M308" t="s">
        <v>117</v>
      </c>
    </row>
    <row r="309" spans="1:13" x14ac:dyDescent="0.2">
      <c r="A309">
        <v>104</v>
      </c>
      <c r="B309" t="s">
        <v>47</v>
      </c>
      <c r="C309" t="s">
        <v>48</v>
      </c>
      <c r="D309" t="s">
        <v>13</v>
      </c>
      <c r="E309" t="s">
        <v>24</v>
      </c>
      <c r="F309" t="s">
        <v>25</v>
      </c>
      <c r="G309" t="s">
        <v>26</v>
      </c>
      <c r="H309" s="3">
        <v>25000</v>
      </c>
      <c r="I309" t="s">
        <v>41</v>
      </c>
      <c r="J309" s="2">
        <v>44304</v>
      </c>
      <c r="L309" t="s">
        <v>116</v>
      </c>
      <c r="M309" t="s">
        <v>119</v>
      </c>
    </row>
    <row r="310" spans="1:13" x14ac:dyDescent="0.2">
      <c r="A310">
        <v>105</v>
      </c>
      <c r="B310" t="s">
        <v>49</v>
      </c>
      <c r="C310" t="s">
        <v>50</v>
      </c>
      <c r="D310" t="s">
        <v>28</v>
      </c>
      <c r="E310" t="s">
        <v>8</v>
      </c>
      <c r="F310" t="s">
        <v>9</v>
      </c>
      <c r="G310" t="s">
        <v>16</v>
      </c>
      <c r="H310" s="3">
        <v>17500</v>
      </c>
      <c r="I310" t="s">
        <v>51</v>
      </c>
      <c r="J310" s="2">
        <v>44573</v>
      </c>
      <c r="L310" t="s">
        <v>117</v>
      </c>
      <c r="M310" t="s">
        <v>121</v>
      </c>
    </row>
    <row r="311" spans="1:13" x14ac:dyDescent="0.2">
      <c r="A311">
        <v>106</v>
      </c>
      <c r="B311" t="s">
        <v>21</v>
      </c>
      <c r="C311" t="s">
        <v>22</v>
      </c>
      <c r="D311" t="s">
        <v>7</v>
      </c>
      <c r="E311" t="s">
        <v>29</v>
      </c>
      <c r="F311" t="s">
        <v>15</v>
      </c>
      <c r="G311" t="s">
        <v>10</v>
      </c>
      <c r="H311" s="3">
        <v>14200</v>
      </c>
      <c r="I311" t="s">
        <v>52</v>
      </c>
      <c r="J311" s="2">
        <v>44990</v>
      </c>
      <c r="L311" t="s">
        <v>118</v>
      </c>
      <c r="M311" t="s">
        <v>123</v>
      </c>
    </row>
    <row r="312" spans="1:13" x14ac:dyDescent="0.2">
      <c r="A312">
        <v>107</v>
      </c>
      <c r="B312" t="s">
        <v>11</v>
      </c>
      <c r="C312" t="s">
        <v>12</v>
      </c>
      <c r="D312" t="s">
        <v>17</v>
      </c>
      <c r="E312" t="s">
        <v>14</v>
      </c>
      <c r="F312" t="s">
        <v>19</v>
      </c>
      <c r="G312" t="s">
        <v>26</v>
      </c>
      <c r="H312" s="3">
        <v>21000</v>
      </c>
      <c r="I312" t="s">
        <v>41</v>
      </c>
      <c r="J312" s="2">
        <v>43738</v>
      </c>
      <c r="L312" t="s">
        <v>119</v>
      </c>
      <c r="M312" t="s">
        <v>124</v>
      </c>
    </row>
    <row r="313" spans="1:13" x14ac:dyDescent="0.2">
      <c r="A313">
        <v>108</v>
      </c>
      <c r="B313" t="s">
        <v>53</v>
      </c>
      <c r="C313" t="s">
        <v>54</v>
      </c>
      <c r="D313" t="s">
        <v>23</v>
      </c>
      <c r="E313" t="s">
        <v>55</v>
      </c>
      <c r="F313" t="s">
        <v>25</v>
      </c>
      <c r="G313" t="s">
        <v>20</v>
      </c>
      <c r="H313" s="3">
        <v>9700</v>
      </c>
      <c r="I313" t="s">
        <v>46</v>
      </c>
      <c r="J313" s="2">
        <v>43236</v>
      </c>
      <c r="L313" t="s">
        <v>120</v>
      </c>
      <c r="M313" t="s">
        <v>126</v>
      </c>
    </row>
    <row r="314" spans="1:13" x14ac:dyDescent="0.2">
      <c r="A314">
        <v>109</v>
      </c>
      <c r="B314" t="s">
        <v>56</v>
      </c>
      <c r="C314" t="s">
        <v>57</v>
      </c>
      <c r="D314" t="s">
        <v>13</v>
      </c>
      <c r="E314" t="s">
        <v>18</v>
      </c>
      <c r="F314" t="s">
        <v>9</v>
      </c>
      <c r="G314" t="s">
        <v>16</v>
      </c>
      <c r="H314" s="3">
        <v>19000</v>
      </c>
      <c r="I314" t="s">
        <v>41</v>
      </c>
      <c r="J314" s="2">
        <v>44034</v>
      </c>
      <c r="L314" t="s">
        <v>121</v>
      </c>
      <c r="M314" t="s">
        <v>127</v>
      </c>
    </row>
    <row r="315" spans="1:13" x14ac:dyDescent="0.2">
      <c r="A315">
        <v>110</v>
      </c>
      <c r="B315" t="s">
        <v>58</v>
      </c>
      <c r="C315" t="s">
        <v>59</v>
      </c>
      <c r="D315" t="s">
        <v>7</v>
      </c>
      <c r="E315" t="s">
        <v>45</v>
      </c>
      <c r="F315" t="s">
        <v>15</v>
      </c>
      <c r="G315" t="s">
        <v>10</v>
      </c>
      <c r="H315" s="3">
        <v>13500</v>
      </c>
      <c r="I315" t="s">
        <v>41</v>
      </c>
      <c r="J315" s="2">
        <v>44236</v>
      </c>
      <c r="L315" t="s">
        <v>122</v>
      </c>
      <c r="M315" t="s">
        <v>130</v>
      </c>
    </row>
    <row r="316" spans="1:13" x14ac:dyDescent="0.2">
      <c r="A316">
        <v>111</v>
      </c>
      <c r="B316" t="s">
        <v>60</v>
      </c>
      <c r="C316" t="s">
        <v>61</v>
      </c>
      <c r="D316" t="s">
        <v>28</v>
      </c>
      <c r="E316" t="s">
        <v>24</v>
      </c>
      <c r="F316" t="s">
        <v>19</v>
      </c>
      <c r="G316" t="s">
        <v>20</v>
      </c>
      <c r="H316" s="3">
        <v>8800</v>
      </c>
      <c r="I316" t="s">
        <v>46</v>
      </c>
      <c r="J316" s="2">
        <v>43813</v>
      </c>
      <c r="L316" t="s">
        <v>123</v>
      </c>
      <c r="M316" t="s">
        <v>131</v>
      </c>
    </row>
    <row r="317" spans="1:13" x14ac:dyDescent="0.2">
      <c r="A317">
        <v>112</v>
      </c>
      <c r="B317" t="s">
        <v>62</v>
      </c>
      <c r="C317" t="s">
        <v>63</v>
      </c>
      <c r="D317" t="s">
        <v>17</v>
      </c>
      <c r="E317" t="s">
        <v>14</v>
      </c>
      <c r="F317" t="s">
        <v>25</v>
      </c>
      <c r="G317" t="s">
        <v>26</v>
      </c>
      <c r="H317" s="3">
        <v>22500</v>
      </c>
      <c r="I317" t="s">
        <v>41</v>
      </c>
      <c r="J317" s="2">
        <v>44837</v>
      </c>
      <c r="L317" t="s">
        <v>124</v>
      </c>
      <c r="M317" t="s">
        <v>132</v>
      </c>
    </row>
    <row r="318" spans="1:13" x14ac:dyDescent="0.2">
      <c r="A318">
        <v>113</v>
      </c>
      <c r="B318" t="s">
        <v>64</v>
      </c>
      <c r="C318" t="s">
        <v>65</v>
      </c>
      <c r="D318" t="s">
        <v>7</v>
      </c>
      <c r="E318" t="s">
        <v>8</v>
      </c>
      <c r="F318" t="s">
        <v>9</v>
      </c>
      <c r="G318" t="s">
        <v>10</v>
      </c>
      <c r="H318" s="3">
        <v>14500</v>
      </c>
      <c r="I318" t="s">
        <v>51</v>
      </c>
      <c r="J318" s="2">
        <v>44953</v>
      </c>
      <c r="L318" t="s">
        <v>125</v>
      </c>
      <c r="M318" t="s">
        <v>118</v>
      </c>
    </row>
    <row r="319" spans="1:13" x14ac:dyDescent="0.2">
      <c r="A319">
        <v>114</v>
      </c>
      <c r="B319" t="s">
        <v>66</v>
      </c>
      <c r="C319" t="s">
        <v>67</v>
      </c>
      <c r="D319" t="s">
        <v>13</v>
      </c>
      <c r="E319" t="s">
        <v>14</v>
      </c>
      <c r="F319" t="s">
        <v>15</v>
      </c>
      <c r="G319" t="s">
        <v>16</v>
      </c>
      <c r="H319" s="3">
        <v>18200</v>
      </c>
      <c r="I319" t="s">
        <v>52</v>
      </c>
      <c r="J319" s="2">
        <v>45433</v>
      </c>
      <c r="L319" t="s">
        <v>126</v>
      </c>
      <c r="M319" t="s">
        <v>125</v>
      </c>
    </row>
    <row r="320" spans="1:13" x14ac:dyDescent="0.2">
      <c r="A320">
        <v>115</v>
      </c>
      <c r="B320" t="s">
        <v>68</v>
      </c>
      <c r="C320" t="s">
        <v>69</v>
      </c>
      <c r="D320" t="s">
        <v>23</v>
      </c>
      <c r="E320" t="s">
        <v>45</v>
      </c>
      <c r="F320" t="s">
        <v>19</v>
      </c>
      <c r="G320" t="s">
        <v>20</v>
      </c>
      <c r="H320" s="3">
        <v>9100</v>
      </c>
      <c r="I320" t="s">
        <v>46</v>
      </c>
      <c r="J320" s="2">
        <v>43331</v>
      </c>
      <c r="L320" t="s">
        <v>127</v>
      </c>
      <c r="M320" t="s">
        <v>122</v>
      </c>
    </row>
    <row r="321" spans="1:12" x14ac:dyDescent="0.2">
      <c r="A321">
        <v>116</v>
      </c>
      <c r="B321" t="s">
        <v>70</v>
      </c>
      <c r="C321" t="s">
        <v>31</v>
      </c>
      <c r="D321" t="s">
        <v>28</v>
      </c>
      <c r="E321" t="s">
        <v>71</v>
      </c>
      <c r="F321" t="s">
        <v>25</v>
      </c>
      <c r="G321" t="s">
        <v>16</v>
      </c>
      <c r="H321" s="3">
        <v>16500</v>
      </c>
      <c r="I321" t="s">
        <v>41</v>
      </c>
      <c r="J321" s="2">
        <v>44511</v>
      </c>
      <c r="L321" t="s">
        <v>128</v>
      </c>
    </row>
    <row r="322" spans="1:12" x14ac:dyDescent="0.2">
      <c r="A322">
        <v>117</v>
      </c>
      <c r="B322" t="s">
        <v>27</v>
      </c>
      <c r="C322" t="s">
        <v>32</v>
      </c>
      <c r="D322" t="s">
        <v>7</v>
      </c>
      <c r="E322" t="s">
        <v>29</v>
      </c>
      <c r="F322" t="s">
        <v>9</v>
      </c>
      <c r="G322" t="s">
        <v>26</v>
      </c>
      <c r="H322" s="3">
        <v>24000</v>
      </c>
      <c r="I322" t="s">
        <v>41</v>
      </c>
      <c r="J322" s="2">
        <v>43539</v>
      </c>
      <c r="L322" t="s">
        <v>129</v>
      </c>
    </row>
    <row r="323" spans="1:12" x14ac:dyDescent="0.2">
      <c r="A323">
        <v>118</v>
      </c>
      <c r="B323" t="s">
        <v>72</v>
      </c>
      <c r="C323" t="s">
        <v>30</v>
      </c>
      <c r="D323" t="s">
        <v>17</v>
      </c>
      <c r="E323" t="s">
        <v>14</v>
      </c>
      <c r="F323" t="s">
        <v>15</v>
      </c>
      <c r="G323" t="s">
        <v>10</v>
      </c>
      <c r="H323" s="3">
        <v>13800</v>
      </c>
      <c r="I323" t="s">
        <v>51</v>
      </c>
      <c r="J323" s="2">
        <v>43949</v>
      </c>
      <c r="L323" t="s">
        <v>130</v>
      </c>
    </row>
    <row r="324" spans="1:12" x14ac:dyDescent="0.2">
      <c r="A324">
        <v>119</v>
      </c>
      <c r="B324" t="s">
        <v>33</v>
      </c>
      <c r="C324" t="s">
        <v>36</v>
      </c>
      <c r="D324" t="s">
        <v>13</v>
      </c>
      <c r="E324" t="s">
        <v>34</v>
      </c>
      <c r="F324" t="s">
        <v>19</v>
      </c>
      <c r="G324" t="s">
        <v>16</v>
      </c>
      <c r="H324" s="3">
        <v>19500</v>
      </c>
      <c r="I324" t="s">
        <v>41</v>
      </c>
      <c r="J324" s="2">
        <v>44719</v>
      </c>
      <c r="L324" t="s">
        <v>131</v>
      </c>
    </row>
    <row r="325" spans="1:12" x14ac:dyDescent="0.2">
      <c r="A325">
        <v>120</v>
      </c>
      <c r="B325" t="s">
        <v>73</v>
      </c>
      <c r="C325" t="s">
        <v>74</v>
      </c>
      <c r="D325" t="s">
        <v>28</v>
      </c>
      <c r="E325" t="s">
        <v>45</v>
      </c>
      <c r="F325" t="s">
        <v>25</v>
      </c>
      <c r="G325" t="s">
        <v>20</v>
      </c>
      <c r="H325" s="3">
        <v>9300</v>
      </c>
      <c r="I325" t="s">
        <v>46</v>
      </c>
      <c r="J325" s="2">
        <v>45171</v>
      </c>
      <c r="L325" t="s">
        <v>132</v>
      </c>
    </row>
    <row r="329" spans="1:12" x14ac:dyDescent="0.2">
      <c r="A329" s="24" t="s">
        <v>135</v>
      </c>
      <c r="B329" s="24"/>
      <c r="C329" s="24"/>
      <c r="D329" s="24"/>
      <c r="E329" s="24"/>
    </row>
  </sheetData>
  <mergeCells count="5">
    <mergeCell ref="A177:J177"/>
    <mergeCell ref="L9:N10"/>
    <mergeCell ref="A28:B28"/>
    <mergeCell ref="A58:C58"/>
    <mergeCell ref="A82:E89"/>
  </mergeCells>
  <conditionalFormatting sqref="H1:H30 H51:H60 H81:H100 H122:H126 H148:H153 H175:H176 H178:H181 H203:H207 H229:H243 H265:H273 H295:H304 H326:H1048576">
    <cfRule type="dataBar" priority="24">
      <dataBar>
        <cfvo type="num" val="0"/>
        <cfvo type="num" val="0"/>
        <color rgb="FF638EC6"/>
      </dataBar>
      <extLst>
        <ext xmlns:x14="http://schemas.microsoft.com/office/spreadsheetml/2009/9/main" uri="{B025F937-C7B1-47D3-B67F-A62EFF666E3E}">
          <x14:id>{2643A764-04C4-C043-9899-799517DC581D}</x14:id>
        </ext>
      </extLst>
    </cfRule>
  </conditionalFormatting>
  <conditionalFormatting sqref="H2:H21">
    <cfRule type="dataBar" priority="23">
      <dataBar>
        <cfvo type="min"/>
        <cfvo type="max"/>
        <color rgb="FF638EC6"/>
      </dataBar>
      <extLst>
        <ext xmlns:x14="http://schemas.microsoft.com/office/spreadsheetml/2009/9/main" uri="{B025F937-C7B1-47D3-B67F-A62EFF666E3E}">
          <x14:id>{CF0E8FE5-56B9-0943-B657-139C0B1C66DA}</x14:id>
        </ext>
      </extLst>
    </cfRule>
  </conditionalFormatting>
  <conditionalFormatting sqref="K9">
    <cfRule type="iconSet" priority="22">
      <iconSet iconSet="3Arrows">
        <cfvo type="percent" val="0"/>
        <cfvo type="percent" val="33"/>
        <cfvo type="percent" val="67"/>
      </iconSet>
    </cfRule>
  </conditionalFormatting>
  <conditionalFormatting sqref="H31:H50">
    <cfRule type="colorScale" priority="19">
      <colorScale>
        <cfvo type="min"/>
        <cfvo type="percentile" val="50"/>
        <cfvo type="max"/>
        <color rgb="FFF8696B"/>
        <color rgb="FFFFEB84"/>
        <color rgb="FF63BE7B"/>
      </colorScale>
    </cfRule>
  </conditionalFormatting>
  <conditionalFormatting sqref="H30:H50">
    <cfRule type="colorScale" priority="18">
      <colorScale>
        <cfvo type="min"/>
        <cfvo type="percentile" val="50"/>
        <cfvo type="max"/>
        <color rgb="FF63BE7B"/>
        <color rgb="FFFFEB84"/>
        <color rgb="FFF8696B"/>
      </colorScale>
    </cfRule>
  </conditionalFormatting>
  <conditionalFormatting sqref="H61:H80">
    <cfRule type="iconSet" priority="17">
      <iconSet iconSet="3Arrows">
        <cfvo type="percent" val="0"/>
        <cfvo type="num" val="15000"/>
        <cfvo type="num" val="20000"/>
      </iconSet>
    </cfRule>
  </conditionalFormatting>
  <conditionalFormatting sqref="A102:A121">
    <cfRule type="duplicateValues" dxfId="20" priority="16"/>
  </conditionalFormatting>
  <conditionalFormatting sqref="A128:J147">
    <cfRule type="expression" dxfId="19" priority="15">
      <formula>COUNTIFS($B$2:$B$21,$B2,$C$2:$C$21,$C2)&gt;1</formula>
    </cfRule>
    <cfRule type="expression" dxfId="18" priority="14">
      <formula>COUNTIFS($B$128:$B$147,$B128,$C$128:$C$147,$C128)&gt;1</formula>
    </cfRule>
  </conditionalFormatting>
  <conditionalFormatting sqref="A155:J174">
    <cfRule type="expression" dxfId="17" priority="13">
      <formula>MOD(ROW()-1,2)=0</formula>
    </cfRule>
    <cfRule type="expression" dxfId="16" priority="12">
      <formula>MOD(ROW()-1,2)=0</formula>
    </cfRule>
  </conditionalFormatting>
  <conditionalFormatting sqref="A183:J202">
    <cfRule type="expression" dxfId="15" priority="11">
      <formula>$I183="Probation"</formula>
    </cfRule>
  </conditionalFormatting>
  <conditionalFormatting sqref="A182:J202">
    <cfRule type="expression" dxfId="14" priority="10">
      <formula>$J183&gt;=EDATE(TODAY(),-12)</formula>
    </cfRule>
  </conditionalFormatting>
  <conditionalFormatting sqref="A209:J228">
    <cfRule type="expression" dxfId="13" priority="9">
      <formula>$J2&gt;=EDATE(TODAY(),-12)</formula>
    </cfRule>
    <cfRule type="expression" dxfId="12" priority="8">
      <formula>$J209&gt;=EDATE(TODAY(),-12)</formula>
    </cfRule>
    <cfRule type="expression" dxfId="11" priority="7">
      <formula>$J209&gt;=EDATE(TODAY(),-12)</formula>
    </cfRule>
  </conditionalFormatting>
  <conditionalFormatting sqref="H248:H261">
    <cfRule type="colorScale" priority="5">
      <colorScale>
        <cfvo type="min"/>
        <cfvo type="percentile" val="50"/>
        <cfvo type="max"/>
        <color rgb="FF63BE7B"/>
        <color rgb="FFFFEB84"/>
        <color rgb="FFF8696B"/>
      </colorScale>
    </cfRule>
  </conditionalFormatting>
  <conditionalFormatting sqref="A275:A294">
    <cfRule type="duplicateValues" dxfId="6" priority="4"/>
  </conditionalFormatting>
  <conditionalFormatting sqref="A275:J294">
    <cfRule type="expression" dxfId="5" priority="3">
      <formula>ISBLANK(A275)</formula>
    </cfRule>
    <cfRule type="expression" dxfId="4" priority="2">
      <formula>ISBLANK(A275)</formula>
    </cfRule>
  </conditionalFormatting>
  <conditionalFormatting sqref="L306:L325">
    <cfRule type="expression" dxfId="0" priority="1">
      <formula>ISNA(MATCH(L306,$M$306:$M$320,0))</formula>
    </cfRule>
  </conditionalFormatting>
  <pageMargins left="0.7" right="0.7" top="0.75" bottom="0.75" header="0.3" footer="0.3"/>
  <tableParts count="11">
    <tablePart r:id="rId1"/>
    <tablePart r:id="rId2"/>
    <tablePart r:id="rId3"/>
    <tablePart r:id="rId4"/>
    <tablePart r:id="rId5"/>
    <tablePart r:id="rId6"/>
    <tablePart r:id="rId7"/>
    <tablePart r:id="rId8"/>
    <tablePart r:id="rId9"/>
    <tablePart r:id="rId10"/>
    <tablePart r:id="rId11"/>
  </tableParts>
  <extLst>
    <ext xmlns:x14="http://schemas.microsoft.com/office/spreadsheetml/2009/9/main" uri="{78C0D931-6437-407d-A8EE-F0AAD7539E65}">
      <x14:conditionalFormattings>
        <x14:conditionalFormatting xmlns:xm="http://schemas.microsoft.com/office/excel/2006/main">
          <x14:cfRule type="dataBar" id="{2643A764-04C4-C043-9899-799517DC581D}">
            <x14:dataBar minLength="0" maxLength="100" border="1" negativeBarBorderColorSameAsPositive="0">
              <x14:cfvo type="num">
                <xm:f>0</xm:f>
              </x14:cfvo>
              <x14:cfvo type="num">
                <xm:f>0</xm:f>
              </x14:cfvo>
              <x14:borderColor rgb="FF638EC6"/>
              <x14:negativeFillColor rgb="FFFF0000"/>
              <x14:negativeBorderColor rgb="FFFF0000"/>
              <x14:axisColor rgb="FF000000"/>
            </x14:dataBar>
          </x14:cfRule>
          <xm:sqref>H1:H30 H51:H60 H81:H100 H122:H126 H148:H153 H175:H176 H178:H181 H203:H207 H229:H243 H265:H273 H295:H304 H326:H1048576</xm:sqref>
        </x14:conditionalFormatting>
        <x14:conditionalFormatting xmlns:xm="http://schemas.microsoft.com/office/excel/2006/main">
          <x14:cfRule type="dataBar" id="{CF0E8FE5-56B9-0943-B657-139C0B1C66DA}">
            <x14:dataBar minLength="0" maxLength="100" border="1" negativeBarBorderColorSameAsPositive="0">
              <x14:cfvo type="min"/>
              <x14:cfvo type="max"/>
              <x14:borderColor rgb="FF638EC6"/>
              <x14:negativeFillColor rgb="FFFF0000"/>
              <x14:negativeBorderColor rgb="FFFF0000"/>
              <x14:axisColor rgb="FF000000"/>
            </x14:dataBar>
          </x14:cfRule>
          <xm:sqref>H2:H21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60D68-A322-B14A-8E1F-C9CEB06AA439}">
  <dimension ref="A3:E49"/>
  <sheetViews>
    <sheetView tabSelected="1" workbookViewId="0">
      <selection activeCell="K50" sqref="K50"/>
    </sheetView>
  </sheetViews>
  <sheetFormatPr baseColWidth="10" defaultRowHeight="16" x14ac:dyDescent="0.2"/>
  <cols>
    <col min="1" max="1" width="13" bestFit="1" customWidth="1"/>
    <col min="2" max="2" width="11.6640625" bestFit="1" customWidth="1"/>
    <col min="3" max="3" width="14.33203125" bestFit="1" customWidth="1"/>
  </cols>
  <sheetData>
    <row r="3" spans="1:3" x14ac:dyDescent="0.2">
      <c r="A3" s="27" t="s">
        <v>136</v>
      </c>
      <c r="B3" t="s">
        <v>138</v>
      </c>
      <c r="C3" t="s">
        <v>144</v>
      </c>
    </row>
    <row r="4" spans="1:3" x14ac:dyDescent="0.2">
      <c r="A4" s="28" t="s">
        <v>17</v>
      </c>
      <c r="B4" s="31">
        <v>69300</v>
      </c>
      <c r="C4" s="30">
        <v>0.21993018089495397</v>
      </c>
    </row>
    <row r="5" spans="1:3" x14ac:dyDescent="0.2">
      <c r="A5" s="29" t="s">
        <v>63</v>
      </c>
      <c r="B5" s="31">
        <v>22500</v>
      </c>
      <c r="C5" s="30">
        <v>7.1405902887972078E-2</v>
      </c>
    </row>
    <row r="6" spans="1:3" x14ac:dyDescent="0.2">
      <c r="A6" s="29" t="s">
        <v>12</v>
      </c>
      <c r="B6" s="31">
        <v>21000</v>
      </c>
      <c r="C6" s="30">
        <v>6.6645509362107266E-2</v>
      </c>
    </row>
    <row r="7" spans="1:3" x14ac:dyDescent="0.2">
      <c r="A7" s="29" t="s">
        <v>30</v>
      </c>
      <c r="B7" s="31">
        <v>13800</v>
      </c>
      <c r="C7" s="30">
        <v>4.3795620437956206E-2</v>
      </c>
    </row>
    <row r="8" spans="1:3" x14ac:dyDescent="0.2">
      <c r="A8" s="29" t="s">
        <v>43</v>
      </c>
      <c r="B8" s="31">
        <v>12000</v>
      </c>
      <c r="C8" s="30">
        <v>3.8083148206918438E-2</v>
      </c>
    </row>
    <row r="9" spans="1:3" x14ac:dyDescent="0.2">
      <c r="A9" s="28" t="s">
        <v>23</v>
      </c>
      <c r="B9" s="31">
        <v>27300</v>
      </c>
      <c r="C9" s="30">
        <v>8.6639162170739442E-2</v>
      </c>
    </row>
    <row r="10" spans="1:3" x14ac:dyDescent="0.2">
      <c r="A10" s="29" t="s">
        <v>54</v>
      </c>
      <c r="B10" s="31">
        <v>9700</v>
      </c>
      <c r="C10" s="30">
        <v>3.0783878133925739E-2</v>
      </c>
    </row>
    <row r="11" spans="1:3" x14ac:dyDescent="0.2">
      <c r="A11" s="29" t="s">
        <v>69</v>
      </c>
      <c r="B11" s="31">
        <v>9100</v>
      </c>
      <c r="C11" s="30">
        <v>2.8879720723579815E-2</v>
      </c>
    </row>
    <row r="12" spans="1:3" x14ac:dyDescent="0.2">
      <c r="A12" s="29" t="s">
        <v>35</v>
      </c>
      <c r="B12" s="31">
        <v>8500</v>
      </c>
      <c r="C12" s="30">
        <v>2.6975563313233895E-2</v>
      </c>
    </row>
    <row r="13" spans="1:3" x14ac:dyDescent="0.2">
      <c r="A13" s="28" t="s">
        <v>13</v>
      </c>
      <c r="B13" s="31">
        <v>81700</v>
      </c>
      <c r="C13" s="30">
        <v>0.25928276737543637</v>
      </c>
    </row>
    <row r="14" spans="1:3" x14ac:dyDescent="0.2">
      <c r="A14" s="29" t="s">
        <v>48</v>
      </c>
      <c r="B14" s="31">
        <v>25000</v>
      </c>
      <c r="C14" s="30">
        <v>7.933989209774675E-2</v>
      </c>
    </row>
    <row r="15" spans="1:3" x14ac:dyDescent="0.2">
      <c r="A15" s="29" t="s">
        <v>36</v>
      </c>
      <c r="B15" s="31">
        <v>19500</v>
      </c>
      <c r="C15" s="30">
        <v>6.1885115836242462E-2</v>
      </c>
    </row>
    <row r="16" spans="1:3" x14ac:dyDescent="0.2">
      <c r="A16" s="29" t="s">
        <v>57</v>
      </c>
      <c r="B16" s="31">
        <v>19000</v>
      </c>
      <c r="C16" s="30">
        <v>6.0298317994287524E-2</v>
      </c>
    </row>
    <row r="17" spans="1:3" x14ac:dyDescent="0.2">
      <c r="A17" s="29" t="s">
        <v>67</v>
      </c>
      <c r="B17" s="31">
        <v>18200</v>
      </c>
      <c r="C17" s="30">
        <v>5.775944144715963E-2</v>
      </c>
    </row>
    <row r="18" spans="1:3" x14ac:dyDescent="0.2">
      <c r="A18" s="28" t="s">
        <v>28</v>
      </c>
      <c r="B18" s="31">
        <v>52100</v>
      </c>
      <c r="C18" s="30">
        <v>0.16534433513170421</v>
      </c>
    </row>
    <row r="19" spans="1:3" x14ac:dyDescent="0.2">
      <c r="A19" s="29" t="s">
        <v>50</v>
      </c>
      <c r="B19" s="31">
        <v>17500</v>
      </c>
      <c r="C19" s="30">
        <v>5.553792446842272E-2</v>
      </c>
    </row>
    <row r="20" spans="1:3" x14ac:dyDescent="0.2">
      <c r="A20" s="29" t="s">
        <v>31</v>
      </c>
      <c r="B20" s="31">
        <v>16500</v>
      </c>
      <c r="C20" s="30">
        <v>5.2364328784512852E-2</v>
      </c>
    </row>
    <row r="21" spans="1:3" x14ac:dyDescent="0.2">
      <c r="A21" s="29" t="s">
        <v>74</v>
      </c>
      <c r="B21" s="31">
        <v>9300</v>
      </c>
      <c r="C21" s="30">
        <v>2.9514439860361789E-2</v>
      </c>
    </row>
    <row r="22" spans="1:3" x14ac:dyDescent="0.2">
      <c r="A22" s="29" t="s">
        <v>61</v>
      </c>
      <c r="B22" s="31">
        <v>8800</v>
      </c>
      <c r="C22" s="30">
        <v>2.7927642018406855E-2</v>
      </c>
    </row>
    <row r="23" spans="1:3" x14ac:dyDescent="0.2">
      <c r="A23" s="28" t="s">
        <v>7</v>
      </c>
      <c r="B23" s="31">
        <v>84700</v>
      </c>
      <c r="C23" s="30">
        <v>0.26880355442716597</v>
      </c>
    </row>
    <row r="24" spans="1:3" x14ac:dyDescent="0.2">
      <c r="A24" s="29" t="s">
        <v>32</v>
      </c>
      <c r="B24" s="31">
        <v>24000</v>
      </c>
      <c r="C24" s="30">
        <v>7.6166296413836876E-2</v>
      </c>
    </row>
    <row r="25" spans="1:3" x14ac:dyDescent="0.2">
      <c r="A25" s="29" t="s">
        <v>40</v>
      </c>
      <c r="B25" s="31">
        <v>18500</v>
      </c>
      <c r="C25" s="30">
        <v>5.8711520152332594E-2</v>
      </c>
    </row>
    <row r="26" spans="1:3" x14ac:dyDescent="0.2">
      <c r="A26" s="29" t="s">
        <v>65</v>
      </c>
      <c r="B26" s="31">
        <v>14500</v>
      </c>
      <c r="C26" s="30">
        <v>4.601713741669311E-2</v>
      </c>
    </row>
    <row r="27" spans="1:3" x14ac:dyDescent="0.2">
      <c r="A27" s="29" t="s">
        <v>22</v>
      </c>
      <c r="B27" s="31">
        <v>14200</v>
      </c>
      <c r="C27" s="30">
        <v>4.5065058711520153E-2</v>
      </c>
    </row>
    <row r="28" spans="1:3" x14ac:dyDescent="0.2">
      <c r="A28" s="29" t="s">
        <v>59</v>
      </c>
      <c r="B28" s="31">
        <v>13500</v>
      </c>
      <c r="C28" s="30">
        <v>4.2843541732783243E-2</v>
      </c>
    </row>
    <row r="29" spans="1:3" x14ac:dyDescent="0.2">
      <c r="A29" s="28" t="s">
        <v>137</v>
      </c>
      <c r="B29" s="31">
        <v>315100</v>
      </c>
      <c r="C29" s="30">
        <v>1</v>
      </c>
    </row>
    <row r="40" spans="1:5" x14ac:dyDescent="0.2">
      <c r="A40" t="s">
        <v>139</v>
      </c>
    </row>
    <row r="41" spans="1:5" x14ac:dyDescent="0.2">
      <c r="A41" s="24" t="s">
        <v>140</v>
      </c>
      <c r="B41" s="24"/>
      <c r="C41" s="24"/>
    </row>
    <row r="42" spans="1:5" x14ac:dyDescent="0.2">
      <c r="A42" t="s">
        <v>141</v>
      </c>
    </row>
    <row r="43" spans="1:5" x14ac:dyDescent="0.2">
      <c r="A43" s="24" t="s">
        <v>142</v>
      </c>
      <c r="B43" s="24"/>
      <c r="C43" s="24"/>
      <c r="D43" s="24"/>
      <c r="E43" s="24"/>
    </row>
    <row r="44" spans="1:5" x14ac:dyDescent="0.2">
      <c r="A44" t="s">
        <v>141</v>
      </c>
    </row>
    <row r="45" spans="1:5" x14ac:dyDescent="0.2">
      <c r="A45" s="24" t="s">
        <v>143</v>
      </c>
      <c r="B45" s="24"/>
      <c r="C45" s="24"/>
      <c r="D45" s="24"/>
    </row>
    <row r="46" spans="1:5" x14ac:dyDescent="0.2">
      <c r="A46" t="s">
        <v>141</v>
      </c>
    </row>
    <row r="47" spans="1:5" x14ac:dyDescent="0.2">
      <c r="A47" s="24" t="s">
        <v>145</v>
      </c>
      <c r="B47" s="24"/>
      <c r="C47" s="24" t="s">
        <v>147</v>
      </c>
      <c r="D47" s="24"/>
      <c r="E47" s="24"/>
    </row>
    <row r="48" spans="1:5" x14ac:dyDescent="0.2">
      <c r="A48" t="s">
        <v>141</v>
      </c>
    </row>
    <row r="49" spans="1:2" x14ac:dyDescent="0.2">
      <c r="A49" s="24" t="s">
        <v>146</v>
      </c>
      <c r="B49" s="2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RawData</vt:lpstr>
      <vt:lpstr>AutoFilter</vt:lpstr>
      <vt:lpstr>FilterByColor</vt:lpstr>
      <vt:lpstr>AdvancedFilter</vt:lpstr>
      <vt:lpstr>DynamicFilter</vt:lpstr>
      <vt:lpstr>ConditionalFormatting</vt:lpstr>
      <vt:lpstr>PivotTable</vt:lpstr>
      <vt:lpstr>AdvancedFilter!Criteria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 Ghimire</dc:creator>
  <cp:lastModifiedBy>Ankita Ghimire</cp:lastModifiedBy>
  <dcterms:created xsi:type="dcterms:W3CDTF">2025-09-16T03:03:14Z</dcterms:created>
  <dcterms:modified xsi:type="dcterms:W3CDTF">2025-09-20T03:48:05Z</dcterms:modified>
</cp:coreProperties>
</file>