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ankitaghimire/Desktop/Data Analysis Excel/"/>
    </mc:Choice>
  </mc:AlternateContent>
  <xr:revisionPtr revIDLastSave="0" documentId="13_ncr:1_{3AFBB5AB-3EED-CC48-A286-BB90E58E731F}" xr6:coauthVersionLast="47" xr6:coauthVersionMax="47" xr10:uidLastSave="{00000000-0000-0000-0000-000000000000}"/>
  <bookViews>
    <workbookView xWindow="0" yWindow="740" windowWidth="29400" windowHeight="18380" activeTab="2" xr2:uid="{0454006A-730A-FA44-A545-D7E7508EE582}"/>
  </bookViews>
  <sheets>
    <sheet name="RawData" sheetId="1" r:id="rId1"/>
    <sheet name="Pivot_Analysis" sheetId="2" r:id="rId2"/>
    <sheet name="Summary_Report" sheetId="3" r:id="rId3"/>
  </sheets>
  <definedNames>
    <definedName name="Slicer_Category">#N/A</definedName>
    <definedName name="Slicer_Country">#N/A</definedName>
  </definedNames>
  <calcPr calcId="181029"/>
  <pivotCaches>
    <pivotCache cacheId="1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 l="1"/>
  <c r="D12" i="3"/>
  <c r="D9" i="3"/>
</calcChain>
</file>

<file path=xl/sharedStrings.xml><?xml version="1.0" encoding="utf-8"?>
<sst xmlns="http://schemas.openxmlformats.org/spreadsheetml/2006/main" count="101" uniqueCount="57">
  <si>
    <t>OrderID</t>
  </si>
  <si>
    <t>OrderDate</t>
  </si>
  <si>
    <t>Category</t>
  </si>
  <si>
    <t>Product</t>
  </si>
  <si>
    <t>Country</t>
  </si>
  <si>
    <t>Salesperson</t>
  </si>
  <si>
    <t>UnitsSold</t>
  </si>
  <si>
    <t>SaleAmount</t>
  </si>
  <si>
    <t>Electronics</t>
  </si>
  <si>
    <t>Laptop</t>
  </si>
  <si>
    <t>USA</t>
  </si>
  <si>
    <t>John Smith</t>
  </si>
  <si>
    <t>Office Supplies</t>
  </si>
  <si>
    <t>Pens</t>
  </si>
  <si>
    <t>Canada</t>
  </si>
  <si>
    <t>Jane Doe</t>
  </si>
  <si>
    <t>Furniture</t>
  </si>
  <si>
    <t>Chair</t>
  </si>
  <si>
    <t>Monitor</t>
  </si>
  <si>
    <t>UK</t>
  </si>
  <si>
    <t>Emily Jones</t>
  </si>
  <si>
    <t>Printer</t>
  </si>
  <si>
    <t>Desk</t>
  </si>
  <si>
    <t>Keyboard</t>
  </si>
  <si>
    <t>Paper</t>
  </si>
  <si>
    <t>Table</t>
  </si>
  <si>
    <t>Mouse</t>
  </si>
  <si>
    <t>The Foundation: Multi-level Pivot Table</t>
  </si>
  <si>
    <t>Row Labels</t>
  </si>
  <si>
    <t>Grand Total</t>
  </si>
  <si>
    <t>Sum of SaleAmount</t>
  </si>
  <si>
    <r>
      <t>Goal:</t>
    </r>
    <r>
      <rPr>
        <sz val="14"/>
        <color theme="1"/>
        <rFont val="Aptos Narrow"/>
        <family val="2"/>
        <scheme val="minor"/>
      </rPr>
      <t xml:space="preserve"> Create a summary of sales broken down by country, and then by the salesperson within each country.</t>
    </r>
  </si>
  <si>
    <t>Time-Based Analysis: Grouping Items</t>
  </si>
  <si>
    <r>
      <t>Goal:</t>
    </r>
    <r>
      <rPr>
        <sz val="14"/>
        <color theme="1"/>
        <rFont val="Aptos Narrow"/>
        <family val="2"/>
        <scheme val="minor"/>
      </rPr>
      <t xml:space="preserve"> Analyze sales performance over time by grouping individual dates into months and quarters.</t>
    </r>
  </si>
  <si>
    <t>Jan</t>
  </si>
  <si>
    <t>Feb</t>
  </si>
  <si>
    <t>Mar</t>
  </si>
  <si>
    <t>Apr</t>
  </si>
  <si>
    <t>May</t>
  </si>
  <si>
    <t>Jun</t>
  </si>
  <si>
    <t>Qtr1</t>
  </si>
  <si>
    <t>Qtr2</t>
  </si>
  <si>
    <t>Visual Analysis: Pivot Chart &amp; Slicers</t>
  </si>
  <si>
    <r>
      <t>Goal:</t>
    </r>
    <r>
      <rPr>
        <sz val="14"/>
        <color theme="1"/>
        <rFont val="Aptos Narrow"/>
        <family val="2"/>
        <scheme val="minor"/>
      </rPr>
      <t xml:space="preserve"> Create an interactive visual report that allows a user to filter the data easily.</t>
    </r>
  </si>
  <si>
    <t>Statistical Analysis: Frequency Distribution</t>
  </si>
  <si>
    <r>
      <t>Goal:</t>
    </r>
    <r>
      <rPr>
        <sz val="14"/>
        <color theme="1"/>
        <rFont val="Aptos Narrow"/>
        <family val="2"/>
        <scheme val="minor"/>
      </rPr>
      <t xml:space="preserve"> Find out how many sales transactions we have of different sizes (e.g., how many small sales vs. large sales).</t>
    </r>
  </si>
  <si>
    <t>Count of OrderID</t>
  </si>
  <si>
    <t>0-1999</t>
  </si>
  <si>
    <t>2000-3999</t>
  </si>
  <si>
    <t>4000-5999</t>
  </si>
  <si>
    <t>10000-12000</t>
  </si>
  <si>
    <t>Building a Final Report: GetPivotData &amp; Updating</t>
  </si>
  <si>
    <r>
      <t>Goal:</t>
    </r>
    <r>
      <rPr>
        <sz val="14"/>
        <color theme="1"/>
        <rFont val="Aptos Narrow"/>
        <family val="2"/>
        <scheme val="minor"/>
      </rPr>
      <t xml:space="preserve"> Create a clean, simple summary report on a separate sheet that pulls specific values from our main PivotTable. This is useful for building executive summaries.</t>
    </r>
  </si>
  <si>
    <t>Total Sales  in USA</t>
  </si>
  <si>
    <t>Total Sales for Canada:</t>
  </si>
  <si>
    <t>Executive Summary</t>
  </si>
  <si>
    <t>Total Company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</si>
</sst>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00"/>
  </numFmts>
  <fonts count="8" x14ac:knownFonts="1">
    <font>
      <sz val="12"/>
      <color theme="1"/>
      <name val="Aptos Narrow"/>
      <family val="2"/>
      <scheme val="minor"/>
    </font>
    <font>
      <sz val="12"/>
      <color theme="1"/>
      <name val="Aptos Narrow"/>
      <family val="2"/>
      <scheme val="minor"/>
    </font>
    <font>
      <b/>
      <sz val="18"/>
      <color theme="1"/>
      <name val="Aptos Narrow"/>
      <family val="2"/>
      <scheme val="minor"/>
    </font>
    <font>
      <b/>
      <sz val="24"/>
      <color theme="1"/>
      <name val="Aptos Narrow"/>
      <family val="2"/>
      <scheme val="minor"/>
    </font>
    <font>
      <b/>
      <sz val="14"/>
      <color theme="1"/>
      <name val="Aptos Narrow"/>
      <family val="2"/>
      <scheme val="minor"/>
    </font>
    <font>
      <sz val="14"/>
      <color theme="1"/>
      <name val="Aptos Narrow"/>
      <family val="2"/>
      <scheme val="minor"/>
    </font>
    <font>
      <sz val="18"/>
      <color theme="1"/>
      <name val="Aptos Narrow"/>
      <family val="2"/>
      <scheme val="minor"/>
    </font>
    <font>
      <sz val="14"/>
      <color theme="1"/>
      <name val="Aptos Narrow (Body)"/>
    </font>
  </fonts>
  <fills count="5">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14" fontId="0" fillId="0" borderId="0" xfId="0" applyNumberFormat="1"/>
    <xf numFmtId="166" fontId="0" fillId="0" borderId="0" xfId="0" applyNumberFormat="1"/>
    <xf numFmtId="0" fontId="3"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3" borderId="0" xfId="0" applyFont="1" applyFill="1" applyAlignment="1">
      <alignment horizontal="center" vertical="center"/>
    </xf>
    <xf numFmtId="0" fontId="0" fillId="0" borderId="0" xfId="0" applyNumberFormat="1"/>
    <xf numFmtId="166" fontId="0" fillId="0" borderId="0" xfId="0" applyNumberFormat="1" applyAlignment="1">
      <alignment horizontal="left"/>
    </xf>
    <xf numFmtId="0" fontId="5" fillId="0" borderId="0" xfId="0" applyFont="1" applyAlignment="1">
      <alignment horizontal="center" vertical="center"/>
    </xf>
    <xf numFmtId="166" fontId="6" fillId="0" borderId="0" xfId="0" applyNumberFormat="1" applyFont="1" applyAlignment="1">
      <alignment horizontal="center" vertical="center"/>
    </xf>
    <xf numFmtId="44" fontId="0" fillId="0" borderId="0" xfId="1" applyFont="1"/>
    <xf numFmtId="44" fontId="6" fillId="0" borderId="0" xfId="1" applyFont="1" applyAlignment="1">
      <alignment horizontal="center" vertical="center"/>
    </xf>
    <xf numFmtId="0" fontId="6" fillId="3" borderId="0" xfId="0" applyFont="1" applyFill="1"/>
    <xf numFmtId="0" fontId="2" fillId="3" borderId="0" xfId="0" applyFont="1" applyFill="1"/>
    <xf numFmtId="0" fontId="7" fillId="0" borderId="0" xfId="0" applyFont="1" applyAlignment="1">
      <alignment horizontal="center" vertical="center"/>
    </xf>
    <xf numFmtId="0" fontId="3" fillId="4" borderId="0" xfId="0" applyFont="1" applyFill="1" applyAlignment="1">
      <alignment horizontal="center" vertical="center"/>
    </xf>
    <xf numFmtId="0" fontId="4" fillId="4" borderId="0" xfId="0" applyFont="1" applyFill="1" applyAlignment="1">
      <alignment horizontal="center" vertical="center"/>
    </xf>
  </cellXfs>
  <cellStyles count="2">
    <cellStyle name="Currency" xfId="1" builtinId="4"/>
    <cellStyle name="Normal" xfId="0" builtinId="0"/>
  </cellStyles>
  <dxfs count="2">
    <dxf>
      <numFmt numFmtId="166" formatCode="&quot;$&quot;#,##0.00"/>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[PivotTable_Mastery_Project.xlsx]Pivot_Analysis!PivotTable9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Pivot_Analysis!$B$38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Pivot_Analysis!$A$39:$A$47</c:f>
              <c:multiLvlStrCache>
                <c:ptCount val="6"/>
                <c:lvl>
                  <c:pt idx="0">
                    <c:v>Jan</c:v>
                  </c:pt>
                  <c:pt idx="1">
                    <c:v>Feb</c:v>
                  </c:pt>
                  <c:pt idx="2">
                    <c:v>Mar</c:v>
                  </c:pt>
                  <c:pt idx="3">
                    <c:v>Apr</c:v>
                  </c:pt>
                  <c:pt idx="4">
                    <c:v>May</c:v>
                  </c:pt>
                  <c:pt idx="5">
                    <c:v>Jun</c:v>
                  </c:pt>
                </c:lvl>
                <c:lvl>
                  <c:pt idx="0">
                    <c:v>Qtr1</c:v>
                  </c:pt>
                  <c:pt idx="3">
                    <c:v>Qtr2</c:v>
                  </c:pt>
                </c:lvl>
              </c:multiLvlStrCache>
            </c:multiLvlStrRef>
          </c:cat>
          <c:val>
            <c:numRef>
              <c:f>Pivot_Analysis!$B$39:$B$47</c:f>
              <c:numCache>
                <c:formatCode>"$"#,##0.00</c:formatCode>
                <c:ptCount val="6"/>
                <c:pt idx="0">
                  <c:v>13700</c:v>
                </c:pt>
                <c:pt idx="1">
                  <c:v>5250</c:v>
                </c:pt>
                <c:pt idx="2">
                  <c:v>3400</c:v>
                </c:pt>
                <c:pt idx="3">
                  <c:v>4150</c:v>
                </c:pt>
                <c:pt idx="4">
                  <c:v>4275</c:v>
                </c:pt>
                <c:pt idx="5">
                  <c:v>1875</c:v>
                </c:pt>
              </c:numCache>
            </c:numRef>
          </c:val>
          <c:smooth val="0"/>
          <c:extLst>
            <c:ext xmlns:c16="http://schemas.microsoft.com/office/drawing/2014/chart" uri="{C3380CC4-5D6E-409C-BE32-E72D297353CC}">
              <c16:uniqueId val="{00000000-EBDC-4547-BAC1-9B84F96F0D8B}"/>
            </c:ext>
          </c:extLst>
        </c:ser>
        <c:dLbls>
          <c:showLegendKey val="0"/>
          <c:showVal val="0"/>
          <c:showCatName val="0"/>
          <c:showSerName val="0"/>
          <c:showPercent val="0"/>
          <c:showBubbleSize val="0"/>
        </c:dLbls>
        <c:marker val="1"/>
        <c:smooth val="0"/>
        <c:axId val="730875519"/>
        <c:axId val="2048571408"/>
      </c:lineChart>
      <c:catAx>
        <c:axId val="7308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71408"/>
        <c:crosses val="autoZero"/>
        <c:auto val="1"/>
        <c:lblAlgn val="ctr"/>
        <c:lblOffset val="100"/>
        <c:noMultiLvlLbl val="0"/>
      </c:catAx>
      <c:valAx>
        <c:axId val="2048571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7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533400</xdr:colOff>
      <xdr:row>58</xdr:row>
      <xdr:rowOff>31750</xdr:rowOff>
    </xdr:from>
    <xdr:to>
      <xdr:col>9</xdr:col>
      <xdr:colOff>12700</xdr:colOff>
      <xdr:row>77</xdr:row>
      <xdr:rowOff>101600</xdr:rowOff>
    </xdr:to>
    <xdr:graphicFrame macro="">
      <xdr:nvGraphicFramePr>
        <xdr:cNvPr id="3" name="Chart 2">
          <a:extLst>
            <a:ext uri="{FF2B5EF4-FFF2-40B4-BE49-F238E27FC236}">
              <a16:creationId xmlns:a16="http://schemas.microsoft.com/office/drawing/2014/main" id="{FC573E4C-AEC6-0839-4BAB-E9644FF9E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635000</xdr:colOff>
      <xdr:row>60</xdr:row>
      <xdr:rowOff>165100</xdr:rowOff>
    </xdr:from>
    <xdr:to>
      <xdr:col>11</xdr:col>
      <xdr:colOff>812800</xdr:colOff>
      <xdr:row>73</xdr:row>
      <xdr:rowOff>142872</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B0A7C865-CE3A-4611-2297-2E88DE57BF6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53600" y="12560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812800</xdr:colOff>
      <xdr:row>60</xdr:row>
      <xdr:rowOff>127000</xdr:rowOff>
    </xdr:from>
    <xdr:to>
      <xdr:col>15</xdr:col>
      <xdr:colOff>165100</xdr:colOff>
      <xdr:row>73</xdr:row>
      <xdr:rowOff>104772</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AD7A82CA-EB64-BF58-A4C2-44370E299B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407900" y="12522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Ghimire" refreshedDate="45924.751578587966" createdVersion="8" refreshedVersion="8" minRefreshableVersion="3" recordCount="13" xr:uid="{64FD5EAA-67DC-6542-B3B7-AC9B20798A54}">
  <cacheSource type="worksheet">
    <worksheetSource name="tblSales"/>
  </cacheSource>
  <cacheFields count="12">
    <cacheField name="OrderID" numFmtId="0">
      <sharedItems containsSemiMixedTypes="0" containsString="0" containsNumber="1" containsInteger="1" minValue="1001" maxValue="1013"/>
    </cacheField>
    <cacheField name="OrderDate" numFmtId="14">
      <sharedItems containsSemiMixedTypes="0" containsNonDate="0" containsDate="1" containsString="0" minDate="2025-01-07T00:00:00" maxDate="2025-06-20T00:00:00" count="13">
        <d v="2025-01-15T00:00:00"/>
        <d v="2025-01-22T00:00:00"/>
        <d v="2025-02-05T00:00:00"/>
        <d v="2025-02-18T00:00:00"/>
        <d v="2025-03-03T00:00:00"/>
        <d v="2025-03-25T00:00:00"/>
        <d v="2025-04-11T00:00:00"/>
        <d v="2025-04-30T00:00:00"/>
        <d v="2025-05-14T00:00:00"/>
        <d v="2025-05-28T00:00:00"/>
        <d v="2025-06-02T00:00:00"/>
        <d v="2025-06-19T00:00:00"/>
        <d v="2025-01-07T00:00:00"/>
      </sharedItems>
      <fieldGroup par="9"/>
    </cacheField>
    <cacheField name="Category" numFmtId="0">
      <sharedItems count="3">
        <s v="Electronics"/>
        <s v="Office Supplies"/>
        <s v="Furniture"/>
      </sharedItems>
    </cacheField>
    <cacheField name="Product" numFmtId="0">
      <sharedItems/>
    </cacheField>
    <cacheField name="Country" numFmtId="0">
      <sharedItems count="3">
        <s v="USA"/>
        <s v="Canada"/>
        <s v="UK"/>
      </sharedItems>
    </cacheField>
    <cacheField name="Salesperson" numFmtId="0">
      <sharedItems count="3">
        <s v="John Smith"/>
        <s v="Jane Doe"/>
        <s v="Emily Jones"/>
      </sharedItems>
    </cacheField>
    <cacheField name="UnitsSold" numFmtId="0">
      <sharedItems containsSemiMixedTypes="0" containsString="0" containsNumber="1" containsInteger="1" minValue="1" maxValue="200"/>
    </cacheField>
    <cacheField name="SaleAmount" numFmtId="166">
      <sharedItems containsSemiMixedTypes="0" containsString="0" containsNumber="1" containsInteger="1" minValue="375" maxValue="12000" count="13">
        <n v="12000"/>
        <n v="500"/>
        <n v="750"/>
        <n v="4500"/>
        <n v="1600"/>
        <n v="1800"/>
        <n v="3750"/>
        <n v="400"/>
        <n v="2400"/>
        <n v="1875"/>
        <n v="375"/>
        <n v="1500"/>
        <n v="1200"/>
      </sharedItems>
      <fieldGroup base="7">
        <rangePr autoStart="0" startNum="0" endNum="12000" groupInterval="2000"/>
        <groupItems count="8">
          <s v="&lt;0"/>
          <s v="0-1999"/>
          <s v="2000-3999"/>
          <s v="4000-5999"/>
          <s v="6000-7999"/>
          <s v="8000-9999"/>
          <s v="10000-12000"/>
          <s v="&gt;12000"/>
        </groupItems>
      </fieldGroup>
    </cacheField>
    <cacheField name="Months (OrderDate)" numFmtId="0" databaseField="0">
      <fieldGroup base="1">
        <rangePr groupBy="months" startDate="2025-01-07T00:00:00" endDate="2025-06-20T00:00:00"/>
        <groupItems count="14">
          <s v="&lt;7/1/2025"/>
          <s v="Jan"/>
          <s v="Feb"/>
          <s v="Mar"/>
          <s v="Apr"/>
          <s v="May"/>
          <s v="Jun"/>
          <s v="Jul"/>
          <s v="Aug"/>
          <s v="Sep"/>
          <s v="Oct"/>
          <s v="Nov"/>
          <s v="Dec"/>
          <s v="&gt;20/6/2025"/>
        </groupItems>
      </fieldGroup>
    </cacheField>
    <cacheField name="Quarters (OrderDate)" numFmtId="0" databaseField="0">
      <fieldGroup base="1">
        <rangePr groupBy="quarters" startDate="2025-01-07T00:00:00" endDate="2025-06-20T00:00:00"/>
        <groupItems count="6">
          <s v="&lt;7/1/2025"/>
          <s v="Qtr1"/>
          <s v="Qtr2"/>
          <s v="Qtr3"/>
          <s v="Qtr4"/>
          <s v="&gt;20/6/2025"/>
        </groupItems>
      </fieldGroup>
    </cacheField>
    <cacheField name="Commission" numFmtId="0" formula="SaleAmount *5%" databaseField="0"/>
    <cacheField name="Field1" numFmtId="0" formula="SaleAmount * 5%" databaseField="0"/>
  </cacheFields>
  <extLst>
    <ext xmlns:x14="http://schemas.microsoft.com/office/spreadsheetml/2009/9/main" uri="{725AE2AE-9491-48be-B2B4-4EB974FC3084}">
      <x14:pivotCacheDefinition pivotCacheId="292943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001"/>
    <x v="0"/>
    <x v="0"/>
    <s v="Laptop"/>
    <x v="0"/>
    <x v="0"/>
    <n v="10"/>
    <x v="0"/>
  </r>
  <r>
    <n v="1002"/>
    <x v="1"/>
    <x v="1"/>
    <s v="Pens"/>
    <x v="1"/>
    <x v="1"/>
    <n v="200"/>
    <x v="1"/>
  </r>
  <r>
    <n v="1003"/>
    <x v="2"/>
    <x v="2"/>
    <s v="Chair"/>
    <x v="0"/>
    <x v="0"/>
    <n v="5"/>
    <x v="2"/>
  </r>
  <r>
    <n v="1004"/>
    <x v="3"/>
    <x v="0"/>
    <s v="Monitor"/>
    <x v="2"/>
    <x v="2"/>
    <n v="15"/>
    <x v="3"/>
  </r>
  <r>
    <n v="1005"/>
    <x v="4"/>
    <x v="1"/>
    <s v="Printer"/>
    <x v="0"/>
    <x v="0"/>
    <n v="8"/>
    <x v="4"/>
  </r>
  <r>
    <n v="1006"/>
    <x v="5"/>
    <x v="2"/>
    <s v="Desk"/>
    <x v="1"/>
    <x v="1"/>
    <n v="3"/>
    <x v="5"/>
  </r>
  <r>
    <n v="1007"/>
    <x v="6"/>
    <x v="0"/>
    <s v="Keyboard"/>
    <x v="2"/>
    <x v="2"/>
    <n v="50"/>
    <x v="6"/>
  </r>
  <r>
    <n v="1008"/>
    <x v="7"/>
    <x v="1"/>
    <s v="Paper"/>
    <x v="0"/>
    <x v="0"/>
    <n v="100"/>
    <x v="7"/>
  </r>
  <r>
    <n v="1009"/>
    <x v="8"/>
    <x v="2"/>
    <s v="Table"/>
    <x v="1"/>
    <x v="1"/>
    <n v="2"/>
    <x v="8"/>
  </r>
  <r>
    <n v="1010"/>
    <x v="9"/>
    <x v="0"/>
    <s v="Mouse"/>
    <x v="2"/>
    <x v="2"/>
    <n v="75"/>
    <x v="9"/>
  </r>
  <r>
    <n v="1011"/>
    <x v="10"/>
    <x v="1"/>
    <s v="Pens"/>
    <x v="0"/>
    <x v="0"/>
    <n v="150"/>
    <x v="10"/>
  </r>
  <r>
    <n v="1012"/>
    <x v="11"/>
    <x v="2"/>
    <s v="Chair"/>
    <x v="1"/>
    <x v="1"/>
    <n v="10"/>
    <x v="11"/>
  </r>
  <r>
    <n v="1013"/>
    <x v="12"/>
    <x v="0"/>
    <s v="Laptop"/>
    <x v="0"/>
    <x v="0"/>
    <n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D4CE89-6301-E341-9E24-5AD105F77AB5}" name="PivotTable13"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9" firstHeaderRow="1" firstDataRow="1" firstDataCol="1"/>
  <pivotFields count="12">
    <pivotField showAll="0"/>
    <pivotField numFmtId="14" showAll="0">
      <items count="14">
        <item x="12"/>
        <item x="0"/>
        <item x="1"/>
        <item x="2"/>
        <item x="3"/>
        <item x="4"/>
        <item x="5"/>
        <item x="6"/>
        <item x="7"/>
        <item x="8"/>
        <item x="9"/>
        <item x="10"/>
        <item x="11"/>
        <item t="default"/>
      </items>
    </pivotField>
    <pivotField showAll="0">
      <items count="4">
        <item x="0"/>
        <item x="2"/>
        <item x="1"/>
        <item t="default"/>
      </items>
    </pivotField>
    <pivotField showAll="0"/>
    <pivotField axis="axisRow" showAll="0">
      <items count="4">
        <item x="1"/>
        <item x="2"/>
        <item x="0"/>
        <item t="default"/>
      </items>
    </pivotField>
    <pivotField axis="axisRow" showAll="0">
      <items count="4">
        <item x="2"/>
        <item x="1"/>
        <item x="0"/>
        <item t="default"/>
      </items>
    </pivotField>
    <pivotField showAll="0"/>
    <pivotField dataField="1" numFmtId="166" showAll="0">
      <items count="9">
        <item x="0"/>
        <item x="1"/>
        <item x="2"/>
        <item x="3"/>
        <item x="4"/>
        <item x="5"/>
        <item x="6"/>
        <item x="7"/>
        <item t="default"/>
      </items>
    </pivotField>
    <pivotField showAll="0" defaultSubtotal="0"/>
    <pivotField showAll="0" defaultSubtotal="0">
      <items count="6">
        <item x="0"/>
        <item x="1"/>
        <item x="2"/>
        <item x="3"/>
        <item x="4"/>
        <item x="5"/>
      </items>
    </pivotField>
    <pivotField dragToRow="0" dragToCol="0" dragToPage="0" showAll="0" defaultSubtotal="0"/>
    <pivotField dragToRow="0" dragToCol="0" dragToPage="0" showAll="0" defaultSubtotal="0"/>
  </pivotFields>
  <rowFields count="2">
    <field x="4"/>
    <field x="5"/>
  </rowFields>
  <rowItems count="7">
    <i>
      <x/>
    </i>
    <i r="1">
      <x v="1"/>
    </i>
    <i>
      <x v="1"/>
    </i>
    <i r="1">
      <x/>
    </i>
    <i>
      <x v="2"/>
    </i>
    <i r="1">
      <x v="2"/>
    </i>
    <i t="grand">
      <x/>
    </i>
  </rowItems>
  <colItems count="1">
    <i/>
  </colItems>
  <dataFields count="1">
    <dataField name="Sum of Sale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DF689-9488-D74F-8BB1-A8BB189EBA5F}" name="PivotTable10"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5:C100" firstHeaderRow="1" firstDataRow="1" firstDataCol="1"/>
  <pivotFields count="12">
    <pivotField dataField="1" showAll="0"/>
    <pivotField numFmtId="14" showAll="0">
      <items count="14">
        <item x="0"/>
        <item x="1"/>
        <item x="2"/>
        <item x="3"/>
        <item x="4"/>
        <item x="5"/>
        <item x="6"/>
        <item x="7"/>
        <item x="8"/>
        <item x="9"/>
        <item x="10"/>
        <item x="11"/>
        <item x="12"/>
        <item t="default"/>
      </items>
    </pivotField>
    <pivotField showAll="0">
      <items count="4">
        <item x="0"/>
        <item x="2"/>
        <item x="1"/>
        <item t="default"/>
      </items>
    </pivotField>
    <pivotField showAll="0"/>
    <pivotField showAll="0"/>
    <pivotField showAll="0"/>
    <pivotField showAll="0"/>
    <pivotField axis="axisRow" numFmtId="166" showAll="0">
      <items count="9">
        <item x="0"/>
        <item x="1"/>
        <item x="2"/>
        <item x="3"/>
        <item x="4"/>
        <item x="5"/>
        <item x="6"/>
        <item x="7"/>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1"/>
        <item sd="0" x="2"/>
        <item sd="0" x="3"/>
        <item sd="0" x="4"/>
        <item sd="0" x="5"/>
        <item x="0"/>
      </items>
    </pivotField>
    <pivotField dragToRow="0" dragToCol="0" dragToPage="0" showAll="0" defaultSubtotal="0"/>
    <pivotField dragToRow="0" dragToCol="0" dragToPage="0" showAll="0" defaultSubtotal="0"/>
  </pivotFields>
  <rowFields count="1">
    <field x="7"/>
  </rowFields>
  <rowItems count="5">
    <i>
      <x v="1"/>
    </i>
    <i>
      <x v="2"/>
    </i>
    <i>
      <x v="3"/>
    </i>
    <i>
      <x v="6"/>
    </i>
    <i t="grand">
      <x/>
    </i>
  </rowItems>
  <colItems count="1">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E335D2-7CAF-1549-8E6F-4163AA3761F2}" name="PivotTable9"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B47" firstHeaderRow="1" firstDataRow="1" firstDataCol="1"/>
  <pivotFields count="12">
    <pivotField showAll="0"/>
    <pivotField numFmtId="14" showAll="0">
      <items count="14">
        <item x="0"/>
        <item x="1"/>
        <item x="2"/>
        <item x="3"/>
        <item x="4"/>
        <item x="5"/>
        <item x="6"/>
        <item x="7"/>
        <item x="8"/>
        <item x="9"/>
        <item x="10"/>
        <item x="11"/>
        <item x="12"/>
        <item t="default"/>
      </items>
    </pivotField>
    <pivotField showAll="0">
      <items count="4">
        <item x="0"/>
        <item x="2"/>
        <item x="1"/>
        <item t="default"/>
      </items>
    </pivotField>
    <pivotField showAll="0"/>
    <pivotField showAll="0">
      <items count="4">
        <item x="1"/>
        <item x="2"/>
        <item x="0"/>
        <item t="default"/>
      </items>
    </pivotField>
    <pivotField showAll="0"/>
    <pivotField showAll="0"/>
    <pivotField dataField="1" numFmtId="166" showAll="0"/>
    <pivotField axis="axisRow" showAll="0">
      <items count="15">
        <item x="0"/>
        <item x="1"/>
        <item x="2"/>
        <item x="3"/>
        <item x="4"/>
        <item x="5"/>
        <item x="6"/>
        <item x="7"/>
        <item x="8"/>
        <item x="9"/>
        <item x="10"/>
        <item x="11"/>
        <item x="12"/>
        <item x="13"/>
        <item t="default"/>
      </items>
    </pivotField>
    <pivotField axis="axisRow" showAll="0">
      <items count="7">
        <item x="1"/>
        <item x="2"/>
        <item x="3"/>
        <item x="4"/>
        <item x="5"/>
        <item x="0"/>
        <item t="default"/>
      </items>
    </pivotField>
    <pivotField dragToRow="0" dragToCol="0" dragToPage="0" showAll="0" defaultSubtotal="0"/>
    <pivotField dragToRow="0" dragToCol="0" dragToPage="0" showAll="0" defaultSubtotal="0"/>
  </pivotFields>
  <rowFields count="2">
    <field x="9"/>
    <field x="8"/>
  </rowFields>
  <rowItems count="9">
    <i>
      <x/>
    </i>
    <i r="1">
      <x v="1"/>
    </i>
    <i r="1">
      <x v="2"/>
    </i>
    <i r="1">
      <x v="3"/>
    </i>
    <i>
      <x v="1"/>
    </i>
    <i r="1">
      <x v="4"/>
    </i>
    <i r="1">
      <x v="5"/>
    </i>
    <i r="1">
      <x v="6"/>
    </i>
    <i t="grand">
      <x/>
    </i>
  </rowItems>
  <colItems count="1">
    <i/>
  </colItems>
  <dataFields count="1">
    <dataField name="Sum of SaleAmount" fld="7" baseField="0" baseItem="0" numFmtId="166"/>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AA42B89-DA42-E04E-870B-E96BFFB1F495}" sourceName="Category">
  <pivotTables>
    <pivotTable tabId="2" name="PivotTable9"/>
    <pivotTable tabId="2" name="PivotTable10"/>
    <pivotTable tabId="2" name="PivotTable13"/>
  </pivotTables>
  <data>
    <tabular pivotCacheId="29294328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BB9163-A273-DA45-803D-132AC5225DF0}" sourceName="Country">
  <pivotTables>
    <pivotTable tabId="2" name="PivotTable9"/>
  </pivotTables>
  <data>
    <tabular pivotCacheId="2929432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1BAAB3C-CB2F-2346-BE60-D9A928031166}" cache="Slicer_Category" caption="Category" rowHeight="251883"/>
  <slicer name="Country" xr10:uid="{02F4C92D-6F61-F04B-8C4F-496AFB1B1621}" cache="Slicer_Country" caption="Count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C947ED-9736-D344-9A3B-639C8D198296}" name="tblSales" displayName="tblSales" ref="A1:H14" totalsRowShown="0">
  <autoFilter ref="A1:H14" xr:uid="{B4C947ED-9736-D344-9A3B-639C8D198296}"/>
  <tableColumns count="8">
    <tableColumn id="1" xr3:uid="{A885E46B-8D94-4B44-9A99-697F7FEF074F}" name="OrderID"/>
    <tableColumn id="2" xr3:uid="{AF9D9048-412A-5E4B-9D3D-31CBC8072642}" name="OrderDate" dataDxfId="1"/>
    <tableColumn id="3" xr3:uid="{1DD34CBA-3493-6443-89DC-B1B4863D09CE}" name="Category"/>
    <tableColumn id="4" xr3:uid="{35C356BF-7CF5-D649-BF4A-63670DD22F2D}" name="Product"/>
    <tableColumn id="5" xr3:uid="{51D8D7B9-E5FE-B444-9480-625C5EB4D473}" name="Country"/>
    <tableColumn id="6" xr3:uid="{1DAA5FF8-CB92-7A4E-91E7-7F9D1E21AC97}" name="Salesperson"/>
    <tableColumn id="7" xr3:uid="{57D84437-03DD-BE45-A7AC-389D93F8B1F1}" name="UnitsSold"/>
    <tableColumn id="8" xr3:uid="{001A2C69-EECC-9E43-A0CC-80E94DB06A80}" name="Sal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E55EE-8700-6840-B485-22A41F0269AC}">
  <dimension ref="A1:H14"/>
  <sheetViews>
    <sheetView zoomScale="167" workbookViewId="0">
      <selection activeCell="B17" sqref="B17"/>
    </sheetView>
  </sheetViews>
  <sheetFormatPr baseColWidth="10" defaultRowHeight="16" x14ac:dyDescent="0.2"/>
  <cols>
    <col min="1" max="1" width="14.33203125" customWidth="1"/>
    <col min="2" max="2" width="22.1640625" customWidth="1"/>
    <col min="6" max="6" width="12.33203125" customWidth="1"/>
    <col min="8" max="8" width="12.33203125" customWidth="1"/>
  </cols>
  <sheetData>
    <row r="1" spans="1:8" x14ac:dyDescent="0.2">
      <c r="A1" t="s">
        <v>0</v>
      </c>
      <c r="B1" t="s">
        <v>1</v>
      </c>
      <c r="C1" t="s">
        <v>2</v>
      </c>
      <c r="D1" t="s">
        <v>3</v>
      </c>
      <c r="E1" t="s">
        <v>4</v>
      </c>
      <c r="F1" t="s">
        <v>5</v>
      </c>
      <c r="G1" t="s">
        <v>6</v>
      </c>
      <c r="H1" t="s">
        <v>7</v>
      </c>
    </row>
    <row r="2" spans="1:8" x14ac:dyDescent="0.2">
      <c r="A2">
        <v>1001</v>
      </c>
      <c r="B2" s="1">
        <v>45672</v>
      </c>
      <c r="C2" t="s">
        <v>8</v>
      </c>
      <c r="D2" t="s">
        <v>9</v>
      </c>
      <c r="E2" t="s">
        <v>10</v>
      </c>
      <c r="F2" t="s">
        <v>11</v>
      </c>
      <c r="G2">
        <v>10</v>
      </c>
      <c r="H2" s="2">
        <v>12000</v>
      </c>
    </row>
    <row r="3" spans="1:8" x14ac:dyDescent="0.2">
      <c r="A3">
        <v>1002</v>
      </c>
      <c r="B3" s="1">
        <v>45679</v>
      </c>
      <c r="C3" t="s">
        <v>12</v>
      </c>
      <c r="D3" t="s">
        <v>13</v>
      </c>
      <c r="E3" t="s">
        <v>14</v>
      </c>
      <c r="F3" t="s">
        <v>15</v>
      </c>
      <c r="G3">
        <v>200</v>
      </c>
      <c r="H3" s="2">
        <v>500</v>
      </c>
    </row>
    <row r="4" spans="1:8" x14ac:dyDescent="0.2">
      <c r="A4">
        <v>1003</v>
      </c>
      <c r="B4" s="1">
        <v>45693</v>
      </c>
      <c r="C4" t="s">
        <v>16</v>
      </c>
      <c r="D4" t="s">
        <v>17</v>
      </c>
      <c r="E4" t="s">
        <v>10</v>
      </c>
      <c r="F4" t="s">
        <v>11</v>
      </c>
      <c r="G4">
        <v>5</v>
      </c>
      <c r="H4" s="2">
        <v>750</v>
      </c>
    </row>
    <row r="5" spans="1:8" x14ac:dyDescent="0.2">
      <c r="A5">
        <v>1004</v>
      </c>
      <c r="B5" s="1">
        <v>45706</v>
      </c>
      <c r="C5" t="s">
        <v>8</v>
      </c>
      <c r="D5" t="s">
        <v>18</v>
      </c>
      <c r="E5" t="s">
        <v>19</v>
      </c>
      <c r="F5" t="s">
        <v>20</v>
      </c>
      <c r="G5">
        <v>15</v>
      </c>
      <c r="H5" s="2">
        <v>4500</v>
      </c>
    </row>
    <row r="6" spans="1:8" x14ac:dyDescent="0.2">
      <c r="A6">
        <v>1005</v>
      </c>
      <c r="B6" s="1">
        <v>45719</v>
      </c>
      <c r="C6" t="s">
        <v>12</v>
      </c>
      <c r="D6" t="s">
        <v>21</v>
      </c>
      <c r="E6" t="s">
        <v>10</v>
      </c>
      <c r="F6" t="s">
        <v>11</v>
      </c>
      <c r="G6">
        <v>8</v>
      </c>
      <c r="H6" s="2">
        <v>1600</v>
      </c>
    </row>
    <row r="7" spans="1:8" x14ac:dyDescent="0.2">
      <c r="A7">
        <v>1006</v>
      </c>
      <c r="B7" s="1">
        <v>45741</v>
      </c>
      <c r="C7" t="s">
        <v>16</v>
      </c>
      <c r="D7" t="s">
        <v>22</v>
      </c>
      <c r="E7" t="s">
        <v>14</v>
      </c>
      <c r="F7" t="s">
        <v>15</v>
      </c>
      <c r="G7">
        <v>3</v>
      </c>
      <c r="H7" s="2">
        <v>1800</v>
      </c>
    </row>
    <row r="8" spans="1:8" x14ac:dyDescent="0.2">
      <c r="A8">
        <v>1007</v>
      </c>
      <c r="B8" s="1">
        <v>45758</v>
      </c>
      <c r="C8" t="s">
        <v>8</v>
      </c>
      <c r="D8" t="s">
        <v>23</v>
      </c>
      <c r="E8" t="s">
        <v>19</v>
      </c>
      <c r="F8" t="s">
        <v>20</v>
      </c>
      <c r="G8">
        <v>50</v>
      </c>
      <c r="H8" s="2">
        <v>3750</v>
      </c>
    </row>
    <row r="9" spans="1:8" x14ac:dyDescent="0.2">
      <c r="A9">
        <v>1008</v>
      </c>
      <c r="B9" s="1">
        <v>45777</v>
      </c>
      <c r="C9" t="s">
        <v>12</v>
      </c>
      <c r="D9" t="s">
        <v>24</v>
      </c>
      <c r="E9" t="s">
        <v>10</v>
      </c>
      <c r="F9" t="s">
        <v>11</v>
      </c>
      <c r="G9">
        <v>100</v>
      </c>
      <c r="H9" s="2">
        <v>400</v>
      </c>
    </row>
    <row r="10" spans="1:8" x14ac:dyDescent="0.2">
      <c r="A10">
        <v>1009</v>
      </c>
      <c r="B10" s="1">
        <v>45791</v>
      </c>
      <c r="C10" t="s">
        <v>16</v>
      </c>
      <c r="D10" t="s">
        <v>25</v>
      </c>
      <c r="E10" t="s">
        <v>14</v>
      </c>
      <c r="F10" t="s">
        <v>15</v>
      </c>
      <c r="G10">
        <v>2</v>
      </c>
      <c r="H10" s="2">
        <v>2400</v>
      </c>
    </row>
    <row r="11" spans="1:8" x14ac:dyDescent="0.2">
      <c r="A11">
        <v>1010</v>
      </c>
      <c r="B11" s="1">
        <v>45805</v>
      </c>
      <c r="C11" t="s">
        <v>8</v>
      </c>
      <c r="D11" t="s">
        <v>26</v>
      </c>
      <c r="E11" t="s">
        <v>19</v>
      </c>
      <c r="F11" t="s">
        <v>20</v>
      </c>
      <c r="G11">
        <v>75</v>
      </c>
      <c r="H11" s="2">
        <v>1875</v>
      </c>
    </row>
    <row r="12" spans="1:8" x14ac:dyDescent="0.2">
      <c r="A12">
        <v>1011</v>
      </c>
      <c r="B12" s="1">
        <v>45810</v>
      </c>
      <c r="C12" t="s">
        <v>12</v>
      </c>
      <c r="D12" t="s">
        <v>13</v>
      </c>
      <c r="E12" t="s">
        <v>10</v>
      </c>
      <c r="F12" t="s">
        <v>11</v>
      </c>
      <c r="G12">
        <v>150</v>
      </c>
      <c r="H12" s="2">
        <v>375</v>
      </c>
    </row>
    <row r="13" spans="1:8" x14ac:dyDescent="0.2">
      <c r="A13">
        <v>1012</v>
      </c>
      <c r="B13" s="1">
        <v>45827</v>
      </c>
      <c r="C13" t="s">
        <v>16</v>
      </c>
      <c r="D13" t="s">
        <v>17</v>
      </c>
      <c r="E13" t="s">
        <v>14</v>
      </c>
      <c r="F13" t="s">
        <v>15</v>
      </c>
      <c r="G13">
        <v>10</v>
      </c>
      <c r="H13" s="2">
        <v>1500</v>
      </c>
    </row>
    <row r="14" spans="1:8" x14ac:dyDescent="0.2">
      <c r="A14">
        <v>1013</v>
      </c>
      <c r="B14" s="1">
        <v>45664</v>
      </c>
      <c r="C14" t="s">
        <v>8</v>
      </c>
      <c r="D14" t="s">
        <v>9</v>
      </c>
      <c r="E14" t="s">
        <v>10</v>
      </c>
      <c r="F14" t="s">
        <v>11</v>
      </c>
      <c r="G14">
        <v>1</v>
      </c>
      <c r="H14" s="2">
        <v>1200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841B-419A-A14C-87EE-B4762BD15D5A}">
  <dimension ref="A1:M109"/>
  <sheetViews>
    <sheetView workbookViewId="0">
      <selection activeCell="C120" sqref="C120"/>
    </sheetView>
  </sheetViews>
  <sheetFormatPr baseColWidth="10" defaultRowHeight="16" x14ac:dyDescent="0.2"/>
  <cols>
    <col min="1" max="1" width="13.5" bestFit="1" customWidth="1"/>
    <col min="2" max="2" width="17.33203125" bestFit="1" customWidth="1"/>
    <col min="3" max="3" width="18.6640625" bestFit="1" customWidth="1"/>
    <col min="4" max="4" width="16" bestFit="1" customWidth="1"/>
  </cols>
  <sheetData>
    <row r="1" spans="1:11" ht="24" customHeight="1" x14ac:dyDescent="0.2">
      <c r="A1" s="3" t="s">
        <v>27</v>
      </c>
      <c r="B1" s="3"/>
      <c r="C1" s="3"/>
      <c r="D1" s="3"/>
      <c r="E1" s="3"/>
      <c r="F1" s="3"/>
      <c r="G1" s="3"/>
      <c r="H1" s="3"/>
      <c r="I1" s="3"/>
      <c r="J1" s="3"/>
      <c r="K1" s="3"/>
    </row>
    <row r="2" spans="1:11" x14ac:dyDescent="0.2">
      <c r="A2" s="3"/>
      <c r="B2" s="3"/>
      <c r="C2" s="3"/>
      <c r="D2" s="3"/>
      <c r="E2" s="3"/>
      <c r="F2" s="3"/>
      <c r="G2" s="3"/>
      <c r="H2" s="3"/>
      <c r="I2" s="3"/>
      <c r="J2" s="3"/>
      <c r="K2" s="3"/>
    </row>
    <row r="3" spans="1:11" x14ac:dyDescent="0.2">
      <c r="A3" s="3"/>
      <c r="B3" s="3"/>
      <c r="C3" s="3"/>
      <c r="D3" s="3"/>
      <c r="E3" s="3"/>
      <c r="F3" s="3"/>
      <c r="G3" s="3"/>
      <c r="H3" s="3"/>
      <c r="I3" s="3"/>
      <c r="J3" s="3"/>
      <c r="K3" s="3"/>
    </row>
    <row r="7" spans="1:11" ht="16" customHeight="1" x14ac:dyDescent="0.2">
      <c r="A7" s="7" t="s">
        <v>31</v>
      </c>
      <c r="B7" s="7"/>
      <c r="C7" s="7"/>
      <c r="D7" s="7"/>
      <c r="E7" s="7"/>
      <c r="F7" s="7"/>
      <c r="G7" s="7"/>
      <c r="H7" s="7"/>
      <c r="I7" s="7"/>
    </row>
    <row r="8" spans="1:11" ht="16" customHeight="1" x14ac:dyDescent="0.2">
      <c r="A8" s="7"/>
      <c r="B8" s="7"/>
      <c r="C8" s="7"/>
      <c r="D8" s="7"/>
      <c r="E8" s="7"/>
      <c r="F8" s="7"/>
      <c r="G8" s="7"/>
      <c r="H8" s="7"/>
      <c r="I8" s="7"/>
    </row>
    <row r="9" spans="1:11" ht="16" customHeight="1" x14ac:dyDescent="0.2">
      <c r="A9" s="7"/>
      <c r="B9" s="7"/>
      <c r="C9" s="7"/>
      <c r="D9" s="7"/>
      <c r="E9" s="7"/>
      <c r="F9" s="7"/>
      <c r="G9" s="7"/>
      <c r="H9" s="7"/>
      <c r="I9" s="7"/>
    </row>
    <row r="10" spans="1:11" ht="16" customHeight="1" x14ac:dyDescent="0.2">
      <c r="A10" s="7"/>
      <c r="B10" s="7"/>
      <c r="C10" s="7"/>
      <c r="D10" s="7"/>
      <c r="E10" s="7"/>
      <c r="F10" s="7"/>
      <c r="G10" s="7"/>
      <c r="H10" s="7"/>
      <c r="I10" s="7"/>
    </row>
    <row r="12" spans="1:11" x14ac:dyDescent="0.2">
      <c r="A12" s="4" t="s">
        <v>28</v>
      </c>
      <c r="B12" t="s">
        <v>30</v>
      </c>
    </row>
    <row r="13" spans="1:11" x14ac:dyDescent="0.2">
      <c r="A13" s="5" t="s">
        <v>14</v>
      </c>
      <c r="B13" s="12">
        <v>6200</v>
      </c>
    </row>
    <row r="14" spans="1:11" x14ac:dyDescent="0.2">
      <c r="A14" s="6" t="s">
        <v>15</v>
      </c>
      <c r="B14" s="12">
        <v>6200</v>
      </c>
    </row>
    <row r="15" spans="1:11" x14ac:dyDescent="0.2">
      <c r="A15" s="5" t="s">
        <v>19</v>
      </c>
      <c r="B15" s="12">
        <v>10125</v>
      </c>
    </row>
    <row r="16" spans="1:11" x14ac:dyDescent="0.2">
      <c r="A16" s="6" t="s">
        <v>20</v>
      </c>
      <c r="B16" s="12">
        <v>10125</v>
      </c>
    </row>
    <row r="17" spans="1:13" x14ac:dyDescent="0.2">
      <c r="A17" s="5" t="s">
        <v>10</v>
      </c>
      <c r="B17" s="12">
        <v>16325</v>
      </c>
    </row>
    <row r="18" spans="1:13" x14ac:dyDescent="0.2">
      <c r="A18" s="6" t="s">
        <v>11</v>
      </c>
      <c r="B18" s="12">
        <v>16325</v>
      </c>
    </row>
    <row r="19" spans="1:13" x14ac:dyDescent="0.2">
      <c r="A19" s="5" t="s">
        <v>29</v>
      </c>
      <c r="B19" s="12">
        <v>32650</v>
      </c>
    </row>
    <row r="20" spans="1:13" x14ac:dyDescent="0.2">
      <c r="B20" s="12"/>
    </row>
    <row r="29" spans="1:13" x14ac:dyDescent="0.2">
      <c r="E29" s="3" t="s">
        <v>32</v>
      </c>
      <c r="F29" s="3"/>
      <c r="G29" s="3"/>
      <c r="H29" s="3"/>
      <c r="I29" s="3"/>
      <c r="J29" s="3"/>
      <c r="K29" s="3"/>
      <c r="L29" s="3"/>
      <c r="M29" s="3"/>
    </row>
    <row r="30" spans="1:13" x14ac:dyDescent="0.2">
      <c r="E30" s="3"/>
      <c r="F30" s="3"/>
      <c r="G30" s="3"/>
      <c r="H30" s="3"/>
      <c r="I30" s="3"/>
      <c r="J30" s="3"/>
      <c r="K30" s="3"/>
      <c r="L30" s="3"/>
      <c r="M30" s="3"/>
    </row>
    <row r="31" spans="1:13" x14ac:dyDescent="0.2">
      <c r="E31" s="3"/>
      <c r="F31" s="3"/>
      <c r="G31" s="3"/>
      <c r="H31" s="3"/>
      <c r="I31" s="3"/>
      <c r="J31" s="3"/>
      <c r="K31" s="3"/>
      <c r="L31" s="3"/>
      <c r="M31" s="3"/>
    </row>
    <row r="32" spans="1:13" x14ac:dyDescent="0.2">
      <c r="E32" s="3"/>
      <c r="F32" s="3"/>
      <c r="G32" s="3"/>
      <c r="H32" s="3"/>
      <c r="I32" s="3"/>
      <c r="J32" s="3"/>
      <c r="K32" s="3"/>
      <c r="L32" s="3"/>
      <c r="M32" s="3"/>
    </row>
    <row r="35" spans="1:10" x14ac:dyDescent="0.2">
      <c r="A35" s="7" t="s">
        <v>33</v>
      </c>
      <c r="B35" s="7"/>
      <c r="C35" s="7"/>
      <c r="D35" s="7"/>
      <c r="E35" s="7"/>
      <c r="F35" s="7"/>
      <c r="G35" s="7"/>
      <c r="H35" s="7"/>
      <c r="I35" s="7"/>
      <c r="J35" s="7"/>
    </row>
    <row r="36" spans="1:10" x14ac:dyDescent="0.2">
      <c r="A36" s="7"/>
      <c r="B36" s="7"/>
      <c r="C36" s="7"/>
      <c r="D36" s="7"/>
      <c r="E36" s="7"/>
      <c r="F36" s="7"/>
      <c r="G36" s="7"/>
      <c r="H36" s="7"/>
      <c r="I36" s="7"/>
      <c r="J36" s="7"/>
    </row>
    <row r="38" spans="1:10" x14ac:dyDescent="0.2">
      <c r="A38" s="4" t="s">
        <v>28</v>
      </c>
      <c r="B38" t="s">
        <v>30</v>
      </c>
    </row>
    <row r="39" spans="1:10" x14ac:dyDescent="0.2">
      <c r="A39" s="5" t="s">
        <v>40</v>
      </c>
      <c r="B39" s="2">
        <v>22350</v>
      </c>
    </row>
    <row r="40" spans="1:10" x14ac:dyDescent="0.2">
      <c r="A40" s="6" t="s">
        <v>34</v>
      </c>
      <c r="B40" s="2">
        <v>13700</v>
      </c>
    </row>
    <row r="41" spans="1:10" x14ac:dyDescent="0.2">
      <c r="A41" s="6" t="s">
        <v>35</v>
      </c>
      <c r="B41" s="2">
        <v>5250</v>
      </c>
    </row>
    <row r="42" spans="1:10" x14ac:dyDescent="0.2">
      <c r="A42" s="6" t="s">
        <v>36</v>
      </c>
      <c r="B42" s="2">
        <v>3400</v>
      </c>
    </row>
    <row r="43" spans="1:10" x14ac:dyDescent="0.2">
      <c r="A43" s="5" t="s">
        <v>41</v>
      </c>
      <c r="B43" s="2">
        <v>10300</v>
      </c>
    </row>
    <row r="44" spans="1:10" x14ac:dyDescent="0.2">
      <c r="A44" s="6" t="s">
        <v>37</v>
      </c>
      <c r="B44" s="2">
        <v>4150</v>
      </c>
    </row>
    <row r="45" spans="1:10" x14ac:dyDescent="0.2">
      <c r="A45" s="6" t="s">
        <v>38</v>
      </c>
      <c r="B45" s="2">
        <v>4275</v>
      </c>
    </row>
    <row r="46" spans="1:10" x14ac:dyDescent="0.2">
      <c r="A46" s="6" t="s">
        <v>39</v>
      </c>
      <c r="B46" s="2">
        <v>1875</v>
      </c>
    </row>
    <row r="47" spans="1:10" x14ac:dyDescent="0.2">
      <c r="A47" s="5" t="s">
        <v>29</v>
      </c>
      <c r="B47" s="2">
        <v>32650</v>
      </c>
    </row>
    <row r="51" spans="1:13" ht="24" customHeight="1" x14ac:dyDescent="0.2">
      <c r="E51" s="3" t="s">
        <v>42</v>
      </c>
      <c r="F51" s="3"/>
      <c r="G51" s="3"/>
      <c r="H51" s="3"/>
      <c r="I51" s="3"/>
      <c r="J51" s="3"/>
      <c r="K51" s="3"/>
      <c r="L51" s="3"/>
      <c r="M51" s="3"/>
    </row>
    <row r="52" spans="1:13" x14ac:dyDescent="0.2">
      <c r="E52" s="3"/>
      <c r="F52" s="3"/>
      <c r="G52" s="3"/>
      <c r="H52" s="3"/>
      <c r="I52" s="3"/>
      <c r="J52" s="3"/>
      <c r="K52" s="3"/>
      <c r="L52" s="3"/>
      <c r="M52" s="3"/>
    </row>
    <row r="53" spans="1:13" x14ac:dyDescent="0.2">
      <c r="E53" s="3"/>
      <c r="F53" s="3"/>
      <c r="G53" s="3"/>
      <c r="H53" s="3"/>
      <c r="I53" s="3"/>
      <c r="J53" s="3"/>
      <c r="K53" s="3"/>
      <c r="L53" s="3"/>
      <c r="M53" s="3"/>
    </row>
    <row r="56" spans="1:13" x14ac:dyDescent="0.2">
      <c r="A56" s="7" t="s">
        <v>43</v>
      </c>
      <c r="B56" s="7"/>
      <c r="C56" s="7"/>
      <c r="D56" s="7"/>
      <c r="E56" s="7"/>
      <c r="F56" s="7"/>
      <c r="G56" s="7"/>
      <c r="H56" s="7"/>
      <c r="I56" s="7"/>
      <c r="J56" s="7"/>
    </row>
    <row r="57" spans="1:13" x14ac:dyDescent="0.2">
      <c r="A57" s="7"/>
      <c r="B57" s="7"/>
      <c r="C57" s="7"/>
      <c r="D57" s="7"/>
      <c r="E57" s="7"/>
      <c r="F57" s="7"/>
      <c r="G57" s="7"/>
      <c r="H57" s="7"/>
      <c r="I57" s="7"/>
      <c r="J57" s="7"/>
    </row>
    <row r="87" spans="1:13" ht="24" customHeight="1" x14ac:dyDescent="0.2">
      <c r="E87" s="3" t="s">
        <v>44</v>
      </c>
      <c r="F87" s="3"/>
      <c r="G87" s="3"/>
      <c r="H87" s="3"/>
      <c r="I87" s="3"/>
      <c r="J87" s="3"/>
      <c r="K87" s="3"/>
      <c r="L87" s="3"/>
      <c r="M87" s="3"/>
    </row>
    <row r="88" spans="1:13" x14ac:dyDescent="0.2">
      <c r="E88" s="3"/>
      <c r="F88" s="3"/>
      <c r="G88" s="3"/>
      <c r="H88" s="3"/>
      <c r="I88" s="3"/>
      <c r="J88" s="3"/>
      <c r="K88" s="3"/>
      <c r="L88" s="3"/>
      <c r="M88" s="3"/>
    </row>
    <row r="89" spans="1:13" x14ac:dyDescent="0.2">
      <c r="E89" s="3"/>
      <c r="F89" s="3"/>
      <c r="G89" s="3"/>
      <c r="H89" s="3"/>
      <c r="I89" s="3"/>
      <c r="J89" s="3"/>
      <c r="K89" s="3"/>
      <c r="L89" s="3"/>
      <c r="M89" s="3"/>
    </row>
    <row r="91" spans="1:13" ht="16" customHeight="1" x14ac:dyDescent="0.2">
      <c r="A91" s="7" t="s">
        <v>45</v>
      </c>
      <c r="B91" s="7"/>
      <c r="C91" s="7"/>
      <c r="D91" s="7"/>
      <c r="E91" s="7"/>
      <c r="F91" s="7"/>
      <c r="G91" s="7"/>
      <c r="H91" s="7"/>
      <c r="I91" s="7"/>
      <c r="J91" s="7"/>
      <c r="K91" s="7"/>
    </row>
    <row r="92" spans="1:13" ht="16" customHeight="1" x14ac:dyDescent="0.2">
      <c r="A92" s="7"/>
      <c r="B92" s="7"/>
      <c r="C92" s="7"/>
      <c r="D92" s="7"/>
      <c r="E92" s="7"/>
      <c r="F92" s="7"/>
      <c r="G92" s="7"/>
      <c r="H92" s="7"/>
      <c r="I92" s="7"/>
      <c r="J92" s="7"/>
      <c r="K92" s="7"/>
    </row>
    <row r="95" spans="1:13" x14ac:dyDescent="0.2">
      <c r="B95" s="4" t="s">
        <v>28</v>
      </c>
      <c r="C95" t="s">
        <v>46</v>
      </c>
    </row>
    <row r="96" spans="1:13" x14ac:dyDescent="0.2">
      <c r="B96" s="9" t="s">
        <v>47</v>
      </c>
      <c r="C96" s="8">
        <v>9</v>
      </c>
    </row>
    <row r="97" spans="1:13" x14ac:dyDescent="0.2">
      <c r="B97" s="9" t="s">
        <v>48</v>
      </c>
      <c r="C97" s="8">
        <v>2</v>
      </c>
    </row>
    <row r="98" spans="1:13" x14ac:dyDescent="0.2">
      <c r="B98" s="9" t="s">
        <v>49</v>
      </c>
      <c r="C98" s="8">
        <v>1</v>
      </c>
    </row>
    <row r="99" spans="1:13" x14ac:dyDescent="0.2">
      <c r="B99" s="9" t="s">
        <v>50</v>
      </c>
      <c r="C99" s="8">
        <v>1</v>
      </c>
    </row>
    <row r="100" spans="1:13" x14ac:dyDescent="0.2">
      <c r="B100" s="9" t="s">
        <v>29</v>
      </c>
      <c r="C100" s="8">
        <v>13</v>
      </c>
    </row>
    <row r="103" spans="1:13" ht="24" customHeight="1" x14ac:dyDescent="0.2">
      <c r="E103" s="17"/>
      <c r="F103" s="17"/>
      <c r="G103" s="17"/>
      <c r="H103" s="17"/>
      <c r="I103" s="17"/>
      <c r="J103" s="17"/>
      <c r="K103" s="17"/>
      <c r="L103" s="17"/>
      <c r="M103" s="17"/>
    </row>
    <row r="104" spans="1:13" x14ac:dyDescent="0.2">
      <c r="E104" s="17"/>
      <c r="F104" s="17"/>
      <c r="G104" s="17"/>
      <c r="H104" s="17"/>
      <c r="I104" s="17"/>
      <c r="J104" s="17"/>
      <c r="K104" s="17"/>
      <c r="L104" s="17"/>
      <c r="M104" s="17"/>
    </row>
    <row r="105" spans="1:13" x14ac:dyDescent="0.2">
      <c r="E105" s="17"/>
      <c r="F105" s="17"/>
      <c r="G105" s="17"/>
      <c r="H105" s="17"/>
      <c r="I105" s="17"/>
      <c r="J105" s="17"/>
      <c r="K105" s="17"/>
      <c r="L105" s="17"/>
      <c r="M105" s="17"/>
    </row>
    <row r="108" spans="1:13" x14ac:dyDescent="0.2">
      <c r="A108" s="18"/>
      <c r="B108" s="18"/>
      <c r="C108" s="18"/>
      <c r="D108" s="18"/>
      <c r="E108" s="18"/>
      <c r="F108" s="18"/>
      <c r="G108" s="18"/>
      <c r="H108" s="18"/>
      <c r="I108" s="18"/>
      <c r="J108" s="18"/>
      <c r="K108" s="18"/>
    </row>
    <row r="109" spans="1:13" x14ac:dyDescent="0.2">
      <c r="A109" s="18"/>
      <c r="B109" s="18"/>
      <c r="C109" s="18"/>
      <c r="D109" s="18"/>
      <c r="E109" s="18"/>
      <c r="F109" s="18"/>
      <c r="G109" s="18"/>
      <c r="H109" s="18"/>
      <c r="I109" s="18"/>
      <c r="J109" s="18"/>
      <c r="K109" s="18"/>
    </row>
  </sheetData>
  <mergeCells count="10">
    <mergeCell ref="A56:J57"/>
    <mergeCell ref="E87:M89"/>
    <mergeCell ref="A91:K92"/>
    <mergeCell ref="E103:M105"/>
    <mergeCell ref="A108:K109"/>
    <mergeCell ref="A1:K3"/>
    <mergeCell ref="A7:I10"/>
    <mergeCell ref="E29:M32"/>
    <mergeCell ref="A35:J36"/>
    <mergeCell ref="E51:M5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C13DA-795E-6D40-8887-DD376EA64075}">
  <dimension ref="A1:O16"/>
  <sheetViews>
    <sheetView tabSelected="1" workbookViewId="0">
      <selection activeCell="J15" sqref="J15"/>
    </sheetView>
  </sheetViews>
  <sheetFormatPr baseColWidth="10" defaultRowHeight="16" x14ac:dyDescent="0.2"/>
  <cols>
    <col min="4" max="4" width="17" bestFit="1" customWidth="1"/>
  </cols>
  <sheetData>
    <row r="1" spans="1:15" ht="24" customHeight="1" x14ac:dyDescent="0.2">
      <c r="F1" s="3" t="s">
        <v>51</v>
      </c>
      <c r="G1" s="3"/>
      <c r="H1" s="3"/>
      <c r="I1" s="3"/>
      <c r="J1" s="3"/>
      <c r="K1" s="3"/>
      <c r="L1" s="3"/>
      <c r="M1" s="3"/>
      <c r="N1" s="3"/>
    </row>
    <row r="2" spans="1:15" x14ac:dyDescent="0.2">
      <c r="F2" s="3"/>
      <c r="G2" s="3"/>
      <c r="H2" s="3"/>
      <c r="I2" s="3"/>
      <c r="J2" s="3"/>
      <c r="K2" s="3"/>
      <c r="L2" s="3"/>
      <c r="M2" s="3"/>
      <c r="N2" s="3"/>
    </row>
    <row r="3" spans="1:15" x14ac:dyDescent="0.2">
      <c r="F3" s="3"/>
      <c r="G3" s="3"/>
      <c r="H3" s="3"/>
      <c r="I3" s="3"/>
      <c r="J3" s="3"/>
      <c r="K3" s="3"/>
      <c r="L3" s="3"/>
      <c r="M3" s="3"/>
      <c r="N3" s="3"/>
    </row>
    <row r="5" spans="1:15" x14ac:dyDescent="0.2">
      <c r="A5" s="7" t="s">
        <v>52</v>
      </c>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row r="7" spans="1:15" x14ac:dyDescent="0.2">
      <c r="A7" s="7"/>
      <c r="B7" s="7"/>
      <c r="C7" s="7"/>
      <c r="D7" s="7"/>
      <c r="E7" s="7"/>
      <c r="F7" s="7"/>
      <c r="G7" s="7"/>
      <c r="H7" s="7"/>
      <c r="I7" s="7"/>
      <c r="J7" s="7"/>
      <c r="K7" s="7"/>
      <c r="L7" s="7"/>
      <c r="M7" s="7"/>
      <c r="N7" s="7"/>
      <c r="O7" s="7"/>
    </row>
    <row r="8" spans="1:15" ht="24" x14ac:dyDescent="0.3">
      <c r="A8" s="14"/>
      <c r="B8" s="15" t="s">
        <v>55</v>
      </c>
      <c r="C8" s="14"/>
      <c r="D8" s="14"/>
    </row>
    <row r="9" spans="1:15" x14ac:dyDescent="0.2">
      <c r="A9" s="10" t="s">
        <v>53</v>
      </c>
      <c r="B9" s="10"/>
      <c r="C9" s="10"/>
      <c r="D9" s="11">
        <f>GETPIVOTDATA("Sum of SaleAmount",Pivot_Analysis!$A$12,"Country","USA","Salesperson","John Smith")</f>
        <v>16325</v>
      </c>
    </row>
    <row r="10" spans="1:15" x14ac:dyDescent="0.2">
      <c r="A10" s="10"/>
      <c r="B10" s="10"/>
      <c r="C10" s="10"/>
      <c r="D10" s="11"/>
    </row>
    <row r="12" spans="1:15" x14ac:dyDescent="0.2">
      <c r="A12" s="10" t="s">
        <v>54</v>
      </c>
      <c r="B12" s="10"/>
      <c r="C12" s="10"/>
      <c r="D12" s="13">
        <f>GETPIVOTDATA("Sum of SaleAmount",Pivot_Analysis!$A$12,"Country","Canada")</f>
        <v>6200</v>
      </c>
    </row>
    <row r="13" spans="1:15" x14ac:dyDescent="0.2">
      <c r="A13" s="10"/>
      <c r="B13" s="10"/>
      <c r="C13" s="10"/>
      <c r="D13" s="13"/>
    </row>
    <row r="15" spans="1:15" ht="19" customHeight="1" x14ac:dyDescent="0.2">
      <c r="A15" s="16" t="s">
        <v>56</v>
      </c>
      <c r="B15" s="16"/>
      <c r="C15" s="16"/>
      <c r="D15" s="13">
        <f>GETPIVOTDATA("SaleAmount",Pivot_Analysis!$A$12)</f>
        <v>32650</v>
      </c>
    </row>
    <row r="16" spans="1:15" ht="22" customHeight="1" x14ac:dyDescent="0.2">
      <c r="A16" s="16"/>
      <c r="B16" s="16"/>
      <c r="C16" s="16"/>
      <c r="D16" s="13"/>
    </row>
  </sheetData>
  <mergeCells count="8">
    <mergeCell ref="A15:C16"/>
    <mergeCell ref="D15:D16"/>
    <mergeCell ref="F1:N3"/>
    <mergeCell ref="A5:O7"/>
    <mergeCell ref="A9:C10"/>
    <mergeCell ref="D9:D10"/>
    <mergeCell ref="A12:C13"/>
    <mergeCell ref="D12: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RawData</vt:lpstr>
      <vt:lpstr>Pivot_Analysis</vt:lpstr>
      <vt:lpstr>Summary_Report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Ghimire</dc:creator>
  <cp:lastModifiedBy>Ankita Ghimire</cp:lastModifiedBy>
  <dcterms:created xsi:type="dcterms:W3CDTF">2025-09-24T10:20:46Z</dcterms:created>
  <dcterms:modified xsi:type="dcterms:W3CDTF">2025-09-24T17:13:37Z</dcterms:modified>
</cp:coreProperties>
</file>