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arki\Documents\GitHub\double-counting\Excel\"/>
    </mc:Choice>
  </mc:AlternateContent>
  <xr:revisionPtr revIDLastSave="0" documentId="13_ncr:1_{60FB9696-4199-472A-BE60-5A9B415C917D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Cookstoves_Registered" sheetId="1" r:id="rId1"/>
    <sheet name="Africa" sheetId="5" r:id="rId2"/>
    <sheet name="Asia" sheetId="2" r:id="rId3"/>
    <sheet name="NorthAmerica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5" l="1" a="1"/>
  <c r="A2" i="5" s="1"/>
  <c r="A2" i="4" a="1"/>
  <c r="A2" i="4" s="1"/>
  <c r="A2" i="2" a="1"/>
  <c r="A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<sst xmlns="http://schemas.openxmlformats.org/spreadsheetml/2006/main" count="606" uniqueCount="186">
  <si>
    <t>ID</t>
  </si>
  <si>
    <t>Name</t>
  </si>
  <si>
    <t>Proponent</t>
  </si>
  <si>
    <t>Project Type</t>
  </si>
  <si>
    <t>AFOLU Activities</t>
  </si>
  <si>
    <t>Methodology</t>
  </si>
  <si>
    <t>Status</t>
  </si>
  <si>
    <t>Country/Area</t>
  </si>
  <si>
    <t>Estimated Annual Emission Reductions</t>
  </si>
  <si>
    <t>Region</t>
  </si>
  <si>
    <t>Project Registration Date</t>
  </si>
  <si>
    <t>Crediting Period Start Date</t>
  </si>
  <si>
    <t>Crediting Period End Date</t>
  </si>
  <si>
    <t>3654</t>
  </si>
  <si>
    <t>Improved cookstove grouped project in Rwanda</t>
  </si>
  <si>
    <t>B.B. Energy (Asia) Pte Ltd</t>
  </si>
  <si>
    <t>Energy demand</t>
  </si>
  <si>
    <t>VMR0006</t>
  </si>
  <si>
    <t>Registered</t>
  </si>
  <si>
    <t>Rwanda</t>
  </si>
  <si>
    <t>Africa</t>
  </si>
  <si>
    <t>3262</t>
  </si>
  <si>
    <t>Livelihoods Chitetezo Mbaula Project</t>
  </si>
  <si>
    <t>Livelihoods Fund SICAV SIF</t>
  </si>
  <si>
    <t>Malawi</t>
  </si>
  <si>
    <t>3209</t>
  </si>
  <si>
    <t>Installation of high efficiency wood burning cookstoves in Tanzania 2</t>
  </si>
  <si>
    <t>C-Quest Capital Stoves Asia Limited</t>
  </si>
  <si>
    <t>Tanzania</t>
  </si>
  <si>
    <t>3205</t>
  </si>
  <si>
    <t>Installation of high efficiency wood burning cookstoves in Uganda 2</t>
  </si>
  <si>
    <t>Uganda</t>
  </si>
  <si>
    <t>3206</t>
  </si>
  <si>
    <t>Installation of high efficiency wood burning cookstoves in Kenya 2</t>
  </si>
  <si>
    <t>Kenya</t>
  </si>
  <si>
    <t>3158</t>
  </si>
  <si>
    <t>Distribution of energy efficient cookstoves in India-2</t>
  </si>
  <si>
    <t>Greneity Infocom Service Pvt Ltd</t>
  </si>
  <si>
    <t>India</t>
  </si>
  <si>
    <t>Asia</t>
  </si>
  <si>
    <t>3160</t>
  </si>
  <si>
    <t>Distribution of energy efficient cookstoves in India-4</t>
  </si>
  <si>
    <t>3116</t>
  </si>
  <si>
    <t>CAMBODIA PREY MOAN KHMER IMPROVED COOKSTOVE PROGRAM I</t>
  </si>
  <si>
    <t>Guangzhou Iceberg Environmental Consulting Services Co., Ltd.</t>
  </si>
  <si>
    <t>Cambodia</t>
  </si>
  <si>
    <t>3109</t>
  </si>
  <si>
    <t>Biomass Cookstove Project in Jharkhand</t>
  </si>
  <si>
    <t>Fair Climate Fund India Private Limited</t>
  </si>
  <si>
    <t>3045</t>
  </si>
  <si>
    <t>Reduced Emissions from Improved and Efficient Cooking in Ugandan Communities</t>
  </si>
  <si>
    <t>PERSISTENTCLIMATE INDIA PRIVATE LIMITED</t>
  </si>
  <si>
    <t>3007</t>
  </si>
  <si>
    <t>Installation of high efficiency cookstoves in India by AGS Carbon</t>
  </si>
  <si>
    <t>AGS Carbon Advisory</t>
  </si>
  <si>
    <t>2999</t>
  </si>
  <si>
    <t>Cleaner cooking access in lower Himalayan region</t>
  </si>
  <si>
    <t>Multiple Proponents</t>
  </si>
  <si>
    <t>Nepal</t>
  </si>
  <si>
    <t>2981</t>
  </si>
  <si>
    <t>Installation of high efficiency wood burning cookstoves in Angola – Project 2</t>
  </si>
  <si>
    <t>C-Quest Capital SG Angola Stoves Private Limited</t>
  </si>
  <si>
    <t>Angola</t>
  </si>
  <si>
    <t>2939</t>
  </si>
  <si>
    <t>Global Cookstove Program (EKI Phase 01)</t>
  </si>
  <si>
    <t>EKI Energy Services Limited</t>
  </si>
  <si>
    <t>2948</t>
  </si>
  <si>
    <t>Global Cookstove Program (EKI Phase 10)</t>
  </si>
  <si>
    <t>2923</t>
  </si>
  <si>
    <t>Grouped Projects for Viet Nam Cookstove Program.</t>
  </si>
  <si>
    <t>Sustainability Investment Promotion and Development Joint Stock Company</t>
  </si>
  <si>
    <t>Viet Nam</t>
  </si>
  <si>
    <t>2925</t>
  </si>
  <si>
    <t>Grouped Projects for Cambodia Improved Cookstove</t>
  </si>
  <si>
    <t>2908</t>
  </si>
  <si>
    <t>Biomass Cookstove Project in Meghalaya</t>
  </si>
  <si>
    <t>2886</t>
  </si>
  <si>
    <t>Installation of high efficiency wood burning cookstoves in Malawi – Project 3</t>
  </si>
  <si>
    <t>C-Quest Capital SGM ZM Stoves Private Limited</t>
  </si>
  <si>
    <t>2888</t>
  </si>
  <si>
    <t>Installation of high efficiency wood burning cookstoves in Mozambique – Project 2</t>
  </si>
  <si>
    <t>Mozambique</t>
  </si>
  <si>
    <t>2890</t>
  </si>
  <si>
    <t>Installation of high efficiency wood burning cookstoves in Zimbabwe - Project 2</t>
  </si>
  <si>
    <t>Zimbabwe</t>
  </si>
  <si>
    <t>2868</t>
  </si>
  <si>
    <t>Women led cleaner cooking initiative in Odisha</t>
  </si>
  <si>
    <t>SDG 13 Ventures Pte. Ltd.</t>
  </si>
  <si>
    <t>2749</t>
  </si>
  <si>
    <t>DelAgua Clean Cooking Grouped Project</t>
  </si>
  <si>
    <t>DelAgua Health Rwanda (Voluntary) Limited.</t>
  </si>
  <si>
    <t>2711</t>
  </si>
  <si>
    <t>Distribution of Improved Cook Stoves in Sub-Saharan Africa-Malawi-CPA-002</t>
  </si>
  <si>
    <t>C-Quest Capital Malaysia Global Stoves Limited</t>
  </si>
  <si>
    <t>2712</t>
  </si>
  <si>
    <t>Distribution of Improved Cook Stoves in Sub-Saharan Africa-Malawi-CPA-006</t>
  </si>
  <si>
    <t>2707</t>
  </si>
  <si>
    <t>ICS distribution for Improving life style of Malagasy Community</t>
  </si>
  <si>
    <t>Madagascar</t>
  </si>
  <si>
    <t>2664</t>
  </si>
  <si>
    <t>Installation of High Efficient Cook Stoves by EKI Energy Services Limited</t>
  </si>
  <si>
    <t>2636</t>
  </si>
  <si>
    <t>Eastern DRC Cookstove Project - South Kivu</t>
  </si>
  <si>
    <t>OBEN EAC S.A</t>
  </si>
  <si>
    <t>Congo, The Democratic Republic of The</t>
  </si>
  <si>
    <t>2607</t>
  </si>
  <si>
    <t>Household Energy Efficiency Programme</t>
  </si>
  <si>
    <t>Brightspark Energy Pvt. Ltd.</t>
  </si>
  <si>
    <t>2533</t>
  </si>
  <si>
    <t>Improved Cookstove Programme by SDG13 in India</t>
  </si>
  <si>
    <t>2521</t>
  </si>
  <si>
    <t>Installation of high efficiency wood burning cookstoves in Laos</t>
  </si>
  <si>
    <t>C-Quest Capital SGT Asia Stoves Private Limited</t>
  </si>
  <si>
    <t>Energy demand; Energy industries (renewable/non-renewable sources)</t>
  </si>
  <si>
    <t>Lao</t>
  </si>
  <si>
    <t>2522</t>
  </si>
  <si>
    <t>Installation of high efficiency wood burning cookstoves in Thailand</t>
  </si>
  <si>
    <t>Energy industries (renewable/non-renewable sources)</t>
  </si>
  <si>
    <t>Thailand</t>
  </si>
  <si>
    <t>2523</t>
  </si>
  <si>
    <t>Installation of high efficiency wood burning cookstoves in Vietnam</t>
  </si>
  <si>
    <t>2505</t>
  </si>
  <si>
    <t>Fuel Efficient Cooking in South Africa</t>
  </si>
  <si>
    <t>TASC Ltd.</t>
  </si>
  <si>
    <t>South Africa</t>
  </si>
  <si>
    <t>2473</t>
  </si>
  <si>
    <t>Installation of High Efficient Cook Stoves by Enking International</t>
  </si>
  <si>
    <t>2409</t>
  </si>
  <si>
    <t>Cleaner Cooking Solutions Program</t>
  </si>
  <si>
    <t>2390</t>
  </si>
  <si>
    <t>Installation of high efficiency wood burning cookstoves in Angola</t>
  </si>
  <si>
    <t>2380</t>
  </si>
  <si>
    <t>Installation of high efficiency wood burning cookstoves in Rwanda</t>
  </si>
  <si>
    <t>2371</t>
  </si>
  <si>
    <t>Installation of high efficiency wood burning cookstoves in Zambia - Project 2</t>
  </si>
  <si>
    <t>Zambia</t>
  </si>
  <si>
    <t>2372</t>
  </si>
  <si>
    <t>Installation of high efficiency wood burning cookstoves in Malawi - Project 2</t>
  </si>
  <si>
    <t>2366</t>
  </si>
  <si>
    <t>Installation of high efficiency wood burning cookstoves in Tanzania</t>
  </si>
  <si>
    <t>2349</t>
  </si>
  <si>
    <t>Installation of high efficiency wood burning cookstoves in Kenya</t>
  </si>
  <si>
    <t>C-Quest Capital SGS Stoves Private Limited</t>
  </si>
  <si>
    <t>2350</t>
  </si>
  <si>
    <t>Installation of high efficiency wood burning cookstoves in Uganda</t>
  </si>
  <si>
    <t>2351</t>
  </si>
  <si>
    <t>Installation of high efficiency wood burning cookstoves in Mozambique</t>
  </si>
  <si>
    <t>2340</t>
  </si>
  <si>
    <t>Installation of high efficiency wood burning cookstoves in Zambia</t>
  </si>
  <si>
    <t>2341</t>
  </si>
  <si>
    <t>Installation of high efficiency wood burning cookstoves in Zimbabwe</t>
  </si>
  <si>
    <t>2342</t>
  </si>
  <si>
    <t>Installation of high efficiency wood burning cookstoves in Malawi</t>
  </si>
  <si>
    <t>C-Quest Capital SG Stoves Private Limited</t>
  </si>
  <si>
    <t>2336</t>
  </si>
  <si>
    <t>Energy Efficient Cook Stove Implementation in India</t>
  </si>
  <si>
    <t>Enen Green Services Private Limited</t>
  </si>
  <si>
    <t>1720</t>
  </si>
  <si>
    <t>ONIL Stoves —Guatemala – CPA 002</t>
  </si>
  <si>
    <t>Guatemala</t>
  </si>
  <si>
    <t>Latin America</t>
  </si>
  <si>
    <t>1721</t>
  </si>
  <si>
    <t>ONIL Stoves  Guatemala Uspantan</t>
  </si>
  <si>
    <t>No</t>
  </si>
  <si>
    <t>2° 50' 23.8992'' S and 28° 51' 42.1452'' E 
1° 2' 50.82'' N and 30° 53' 56.6592'' E</t>
  </si>
  <si>
    <t xml:space="preserve">yes </t>
  </si>
  <si>
    <t xml:space="preserve">kml file </t>
  </si>
  <si>
    <t>Yes</t>
  </si>
  <si>
    <t xml:space="preserve">The kml file does not load </t>
  </si>
  <si>
    <t xml:space="preserve">Sampling survey sheet </t>
  </si>
  <si>
    <t>KML FILE IN LINE OR POINT</t>
  </si>
  <si>
    <t xml:space="preserve">KML file </t>
  </si>
  <si>
    <t xml:space="preserve">No </t>
  </si>
  <si>
    <t xml:space="preserve">KML file Availability </t>
  </si>
  <si>
    <t xml:space="preserve">Map creation Method </t>
  </si>
  <si>
    <t xml:space="preserve">Comments </t>
  </si>
  <si>
    <t>Query Builder for Shapefile</t>
  </si>
  <si>
    <t xml:space="preserve"> good example how the location should be mentioned as it specfies the area where cookstove are gonna be distributed)</t>
  </si>
  <si>
    <t xml:space="preserve">Humanitarian Data exchange Website </t>
  </si>
  <si>
    <t xml:space="preserve">Project Design Document </t>
  </si>
  <si>
    <t>No method used</t>
  </si>
  <si>
    <t>Assume Rwanda as project area</t>
  </si>
  <si>
    <t>Assume Malawi as project area</t>
  </si>
  <si>
    <t>Location Data Source ( Shapefile from DIVA or HDX)</t>
  </si>
  <si>
    <t>HDX</t>
  </si>
  <si>
    <t>Query Builder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</si>
</sst>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8" x14ac:knownFonts="1">
    <font>
      <sz val="11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rgb="FFFFFFFF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0" fontId="3" fillId="0" borderId="0" xfId="1"/>
    <xf numFmtId="0" fontId="0" fillId="0" borderId="0" xfId="0" applyAlignment="1">
      <alignment wrapText="1"/>
    </xf>
    <xf numFmtId="0" fontId="5" fillId="0" borderId="0" xfId="0" applyFont="1"/>
    <xf numFmtId="0" fontId="5" fillId="0" borderId="0" xfId="0" applyFont="1" applyAlignment="1">
      <alignment vertical="top" wrapText="1"/>
    </xf>
    <xf numFmtId="0" fontId="5" fillId="0" borderId="0" xfId="0" applyFont="1" applyAlignment="1">
      <alignment wrapText="1"/>
    </xf>
    <xf numFmtId="0" fontId="6" fillId="0" borderId="0" xfId="1" applyFont="1"/>
    <xf numFmtId="0" fontId="7" fillId="2" borderId="0" xfId="0" applyFont="1" applyFill="1" applyAlignment="1">
      <alignment horizontal="left" wrapText="1"/>
    </xf>
    <xf numFmtId="0" fontId="7" fillId="2" borderId="0" xfId="0" applyFont="1" applyFill="1" applyAlignment="1">
      <alignment horizontal="right" wrapText="1"/>
    </xf>
    <xf numFmtId="0" fontId="4" fillId="0" borderId="0" xfId="0" applyFont="1"/>
  </cellXfs>
  <cellStyles count="2">
    <cellStyle name="Hyperlink" xfId="1" builtinId="8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indexed="64"/>
          <bgColor rgb="FF0000FF"/>
        </patternFill>
      </fill>
      <alignment horizontal="lef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19D756-25D4-4A1D-A55B-57B56B722A34}" name="Table2" displayName="Table2" ref="A1:M1048576" totalsRowShown="0" headerRowDxfId="0">
  <autoFilter ref="A1:M1048576" xr:uid="{A919D756-25D4-4A1D-A55B-57B56B722A34}"/>
  <tableColumns count="13">
    <tableColumn id="1" xr3:uid="{88BE8BF6-D1B2-4164-BC1B-ADAB71975532}" name="ID"/>
    <tableColumn id="2" xr3:uid="{9A00E6F6-8469-4E23-A564-BD239D7BEEA0}" name="Name"/>
    <tableColumn id="3" xr3:uid="{D3BCA66D-F5E1-4555-A0FC-1DF7BDE83EF7}" name="Proponent"/>
    <tableColumn id="4" xr3:uid="{D6CC5B5A-147F-4F98-873B-AEEE23E97048}" name="Project Type"/>
    <tableColumn id="5" xr3:uid="{E21679F7-49B7-49AB-8C69-47762589EC50}" name="AFOLU Activities"/>
    <tableColumn id="6" xr3:uid="{6E0BD3C1-51E6-4E07-BACD-2B1567D0C2B2}" name="Methodology"/>
    <tableColumn id="7" xr3:uid="{8D6BB76F-EAD4-45E4-8F99-878F68A60C1C}" name="Status"/>
    <tableColumn id="8" xr3:uid="{6575CBDD-637F-4143-9B12-18077B2E6FFB}" name="Country/Area"/>
    <tableColumn id="9" xr3:uid="{26B70F6E-C2FB-4279-886E-00F111E08795}" name="Estimated Annual Emission Reductions"/>
    <tableColumn id="10" xr3:uid="{6564E9E1-8A39-46F6-B5BE-D7D672E37B28}" name="Region"/>
    <tableColumn id="11" xr3:uid="{B353D2E9-9559-4A82-A876-FBA47F3F11D8}" name="Project Registration Date"/>
    <tableColumn id="12" xr3:uid="{3CD86ACC-76DE-4F64-8D65-9392A99E3608}" name="Crediting Period Start Date"/>
    <tableColumn id="13" xr3:uid="{75319219-1AB0-4056-AA64-79F303FB25A9}" name="Crediting Period End 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registry.verra.org/app/projectDetail/VCS/2886" TargetMode="External"/><Relationship Id="rId2" Type="http://schemas.openxmlformats.org/officeDocument/2006/relationships/hyperlink" Target="https://registry.verra.org/app/projectDetail/VCS/2981" TargetMode="External"/><Relationship Id="rId1" Type="http://schemas.openxmlformats.org/officeDocument/2006/relationships/hyperlink" Target="https://registry.verra.org/app/projectDetail/VCS/3045" TargetMode="External"/><Relationship Id="rId4" Type="http://schemas.openxmlformats.org/officeDocument/2006/relationships/hyperlink" Target="https://registry.verra.org/app/projectDetail/VCS/2351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registry.verra.org/mymodule/ProjectDoc/Project_ViewFile.asp?FileID=90042&amp;IDKEY=n903q4jsafkasjfu90amnmasdfkaidflnmdf9348r09dmfasdfd124167918" TargetMode="External"/><Relationship Id="rId3" Type="http://schemas.openxmlformats.org/officeDocument/2006/relationships/hyperlink" Target="https://registry.verra.org/app/projectDetail/VCS/3007" TargetMode="External"/><Relationship Id="rId7" Type="http://schemas.openxmlformats.org/officeDocument/2006/relationships/hyperlink" Target="https://registry.verra.org/mymodule/ProjectDoc/Project_ViewFile.asp?FileID=104521&amp;IDKEY=vq934lkmsad39asjdkfj90qlkalsdkngaf98ulkandDfdvDdfh4144134459" TargetMode="External"/><Relationship Id="rId2" Type="http://schemas.openxmlformats.org/officeDocument/2006/relationships/hyperlink" Target="https://registry.verra.org/app/projectDetail/VCS/3109" TargetMode="External"/><Relationship Id="rId1" Type="http://schemas.openxmlformats.org/officeDocument/2006/relationships/hyperlink" Target="https://registry.verra.org/app/projectDetail/VCS/3116" TargetMode="External"/><Relationship Id="rId6" Type="http://schemas.openxmlformats.org/officeDocument/2006/relationships/hyperlink" Target="https://registry.verra.org/mymodule/ProjectDoc/Project_ViewFile.asp?FileID=86175&amp;IDKEY=jkjalskjf098234kj28098sfkjlf098098kl32lasjdflkj9098118835325" TargetMode="External"/><Relationship Id="rId11" Type="http://schemas.openxmlformats.org/officeDocument/2006/relationships/hyperlink" Target="https://registry.verra.org/mymodule/ProjectDoc/Project_ViewFile.asp?FileID=86026&amp;IDKEY=l8723kjnf7kjandsaslmdv09887vaksmrmnwqkjoiuanfnfuq0m118629854" TargetMode="External"/><Relationship Id="rId5" Type="http://schemas.openxmlformats.org/officeDocument/2006/relationships/hyperlink" Target="https://registry.verra.org/mymodule/ProjectDoc/Project_ViewFile.asp?FileID=107170&amp;IDKEY=0iofj09234rm9oq4jndsma80vcalksdjf98cxkjaf90823nmq32147787430" TargetMode="External"/><Relationship Id="rId10" Type="http://schemas.openxmlformats.org/officeDocument/2006/relationships/hyperlink" Target="https://registry.verra.org/mymodule/ProjectDoc/Project_ViewFile.asp?FileID=86018&amp;IDKEY=oiquwesdfmnk0iei23nnm435oiojnc909dsflk9809adlkmlkf5118618822" TargetMode="External"/><Relationship Id="rId4" Type="http://schemas.openxmlformats.org/officeDocument/2006/relationships/hyperlink" Target="https://registry.verra.org/app/projectDetail/VCS/2999" TargetMode="External"/><Relationship Id="rId9" Type="http://schemas.openxmlformats.org/officeDocument/2006/relationships/hyperlink" Target="https://registry.verra.org/mymodule/ProjectDoc/Project_ViewFile.asp?FileID=89374&amp;IDKEY=9q934lkmsad39asjdkfj90qlkalsdkngaf98ulkandDfdvDdfhd1232467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51"/>
  <sheetViews>
    <sheetView topLeftCell="D1" workbookViewId="0">
      <pane ySplit="1" topLeftCell="A15" activePane="bottomLeft" state="frozen"/>
      <selection pane="bottomLeft" activeCell="E45" sqref="E45"/>
    </sheetView>
  </sheetViews>
  <sheetFormatPr defaultRowHeight="15" x14ac:dyDescent="0.25"/>
  <cols>
    <col min="1" max="1" width="5" bestFit="1" customWidth="1"/>
    <col min="2" max="2" width="75.7109375" bestFit="1" customWidth="1"/>
    <col min="3" max="3" width="70.28515625" bestFit="1" customWidth="1"/>
    <col min="4" max="4" width="66" bestFit="1" customWidth="1"/>
    <col min="5" max="5" width="17.85546875" customWidth="1"/>
    <col min="6" max="6" width="15.140625" customWidth="1"/>
    <col min="7" max="7" width="10.5703125" bestFit="1" customWidth="1"/>
    <col min="8" max="8" width="36.28515625" bestFit="1" customWidth="1"/>
    <col min="9" max="9" width="37.28515625" customWidth="1"/>
    <col min="10" max="10" width="13.140625" bestFit="1" customWidth="1"/>
    <col min="11" max="11" width="25.140625" customWidth="1"/>
    <col min="12" max="12" width="26.7109375" customWidth="1"/>
    <col min="13" max="13" width="25.855468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F2" t="s">
        <v>17</v>
      </c>
      <c r="G2" t="s">
        <v>18</v>
      </c>
      <c r="H2" t="s">
        <v>19</v>
      </c>
      <c r="I2" s="4">
        <v>1376362</v>
      </c>
      <c r="J2" t="s">
        <v>20</v>
      </c>
      <c r="K2" s="3">
        <v>45090</v>
      </c>
      <c r="L2" s="3">
        <v>44805</v>
      </c>
      <c r="M2" s="3">
        <v>48457</v>
      </c>
    </row>
    <row r="3" spans="1:13" x14ac:dyDescent="0.25">
      <c r="A3" t="s">
        <v>21</v>
      </c>
      <c r="B3" t="s">
        <v>22</v>
      </c>
      <c r="C3" t="s">
        <v>23</v>
      </c>
      <c r="D3" t="s">
        <v>16</v>
      </c>
      <c r="F3" t="s">
        <v>17</v>
      </c>
      <c r="G3" t="s">
        <v>18</v>
      </c>
      <c r="H3" t="s">
        <v>24</v>
      </c>
      <c r="I3" s="4">
        <v>262431</v>
      </c>
      <c r="J3" t="s">
        <v>20</v>
      </c>
      <c r="K3" s="3">
        <v>45100</v>
      </c>
      <c r="L3" s="3">
        <v>44281</v>
      </c>
      <c r="M3" s="3">
        <v>47932</v>
      </c>
    </row>
    <row r="4" spans="1:13" x14ac:dyDescent="0.25">
      <c r="A4" t="s">
        <v>25</v>
      </c>
      <c r="B4" t="s">
        <v>26</v>
      </c>
      <c r="C4" t="s">
        <v>27</v>
      </c>
      <c r="D4" t="s">
        <v>16</v>
      </c>
      <c r="F4" t="s">
        <v>17</v>
      </c>
      <c r="G4" t="s">
        <v>18</v>
      </c>
      <c r="H4" t="s">
        <v>28</v>
      </c>
      <c r="I4" s="4">
        <v>1634456</v>
      </c>
      <c r="J4" t="s">
        <v>20</v>
      </c>
      <c r="K4" s="3">
        <v>45091</v>
      </c>
      <c r="L4" s="3">
        <v>45078</v>
      </c>
      <c r="M4" s="3">
        <v>48730</v>
      </c>
    </row>
    <row r="5" spans="1:13" x14ac:dyDescent="0.25">
      <c r="A5" t="s">
        <v>29</v>
      </c>
      <c r="B5" t="s">
        <v>30</v>
      </c>
      <c r="C5" t="s">
        <v>27</v>
      </c>
      <c r="D5" t="s">
        <v>16</v>
      </c>
      <c r="F5" t="s">
        <v>17</v>
      </c>
      <c r="G5" t="s">
        <v>18</v>
      </c>
      <c r="H5" t="s">
        <v>31</v>
      </c>
      <c r="I5" s="4">
        <v>1320579</v>
      </c>
      <c r="J5" t="s">
        <v>20</v>
      </c>
      <c r="K5" s="3">
        <v>45091</v>
      </c>
      <c r="L5" s="3">
        <v>44743</v>
      </c>
      <c r="M5" s="3">
        <v>48395</v>
      </c>
    </row>
    <row r="6" spans="1:13" x14ac:dyDescent="0.25">
      <c r="A6" t="s">
        <v>32</v>
      </c>
      <c r="B6" t="s">
        <v>33</v>
      </c>
      <c r="C6" t="s">
        <v>27</v>
      </c>
      <c r="D6" t="s">
        <v>16</v>
      </c>
      <c r="F6" t="s">
        <v>17</v>
      </c>
      <c r="G6" t="s">
        <v>18</v>
      </c>
      <c r="H6" t="s">
        <v>34</v>
      </c>
      <c r="I6" s="4">
        <v>2075549</v>
      </c>
      <c r="J6" t="s">
        <v>20</v>
      </c>
      <c r="K6" s="3">
        <v>45091</v>
      </c>
      <c r="L6" s="3">
        <v>44682</v>
      </c>
      <c r="M6" s="3">
        <v>48334</v>
      </c>
    </row>
    <row r="7" spans="1:13" x14ac:dyDescent="0.25">
      <c r="A7" t="s">
        <v>35</v>
      </c>
      <c r="B7" t="s">
        <v>36</v>
      </c>
      <c r="C7" t="s">
        <v>37</v>
      </c>
      <c r="D7" t="s">
        <v>16</v>
      </c>
      <c r="F7" t="s">
        <v>17</v>
      </c>
      <c r="G7" t="s">
        <v>18</v>
      </c>
      <c r="H7" t="s">
        <v>38</v>
      </c>
      <c r="I7" s="4">
        <v>201152</v>
      </c>
      <c r="J7" t="s">
        <v>39</v>
      </c>
      <c r="K7" s="3">
        <v>44916</v>
      </c>
      <c r="L7" s="3">
        <v>44287</v>
      </c>
      <c r="M7" s="3">
        <v>47938</v>
      </c>
    </row>
    <row r="8" spans="1:13" x14ac:dyDescent="0.25">
      <c r="A8" t="s">
        <v>40</v>
      </c>
      <c r="B8" t="s">
        <v>41</v>
      </c>
      <c r="C8" t="s">
        <v>37</v>
      </c>
      <c r="D8" t="s">
        <v>16</v>
      </c>
      <c r="F8" t="s">
        <v>17</v>
      </c>
      <c r="G8" t="s">
        <v>18</v>
      </c>
      <c r="H8" t="s">
        <v>38</v>
      </c>
      <c r="I8" s="4">
        <v>170317</v>
      </c>
      <c r="J8" t="s">
        <v>39</v>
      </c>
      <c r="K8" s="3">
        <v>44915</v>
      </c>
      <c r="L8" s="3">
        <v>44287</v>
      </c>
      <c r="M8" s="3">
        <v>47938</v>
      </c>
    </row>
    <row r="9" spans="1:13" x14ac:dyDescent="0.25">
      <c r="A9" t="s">
        <v>42</v>
      </c>
      <c r="B9" t="s">
        <v>43</v>
      </c>
      <c r="C9" t="s">
        <v>44</v>
      </c>
      <c r="D9" t="s">
        <v>16</v>
      </c>
      <c r="F9" t="s">
        <v>17</v>
      </c>
      <c r="G9" t="s">
        <v>18</v>
      </c>
      <c r="H9" t="s">
        <v>45</v>
      </c>
      <c r="I9" s="4">
        <v>381007</v>
      </c>
      <c r="J9" t="s">
        <v>39</v>
      </c>
      <c r="K9" s="3">
        <v>45105</v>
      </c>
      <c r="L9" s="3">
        <v>44675</v>
      </c>
      <c r="M9" s="3">
        <v>48327</v>
      </c>
    </row>
    <row r="10" spans="1:13" x14ac:dyDescent="0.25">
      <c r="A10" t="s">
        <v>46</v>
      </c>
      <c r="B10" t="s">
        <v>47</v>
      </c>
      <c r="C10" t="s">
        <v>48</v>
      </c>
      <c r="D10" t="s">
        <v>16</v>
      </c>
      <c r="F10" t="s">
        <v>17</v>
      </c>
      <c r="G10" t="s">
        <v>18</v>
      </c>
      <c r="H10" t="s">
        <v>38</v>
      </c>
      <c r="I10" s="4">
        <v>13957</v>
      </c>
      <c r="J10" t="s">
        <v>39</v>
      </c>
      <c r="K10" s="3">
        <v>44917</v>
      </c>
      <c r="L10" s="3">
        <v>44075</v>
      </c>
      <c r="M10" s="3">
        <v>47726</v>
      </c>
    </row>
    <row r="11" spans="1:13" x14ac:dyDescent="0.25">
      <c r="A11" t="s">
        <v>49</v>
      </c>
      <c r="B11" t="s">
        <v>50</v>
      </c>
      <c r="C11" t="s">
        <v>51</v>
      </c>
      <c r="D11" t="s">
        <v>16</v>
      </c>
      <c r="F11" t="s">
        <v>17</v>
      </c>
      <c r="G11" t="s">
        <v>18</v>
      </c>
      <c r="H11" t="s">
        <v>31</v>
      </c>
      <c r="I11" s="4">
        <v>331839</v>
      </c>
      <c r="J11" t="s">
        <v>20</v>
      </c>
      <c r="K11" s="3">
        <v>44993</v>
      </c>
      <c r="L11" s="3">
        <v>44198</v>
      </c>
      <c r="M11" s="3">
        <v>47849</v>
      </c>
    </row>
    <row r="12" spans="1:13" x14ac:dyDescent="0.25">
      <c r="A12" t="s">
        <v>52</v>
      </c>
      <c r="B12" t="s">
        <v>53</v>
      </c>
      <c r="C12" t="s">
        <v>54</v>
      </c>
      <c r="D12" t="s">
        <v>16</v>
      </c>
      <c r="F12" t="s">
        <v>17</v>
      </c>
      <c r="G12" t="s">
        <v>18</v>
      </c>
      <c r="H12" t="s">
        <v>38</v>
      </c>
      <c r="I12" s="4">
        <v>333938</v>
      </c>
      <c r="J12" t="s">
        <v>39</v>
      </c>
      <c r="K12" s="3">
        <v>44879</v>
      </c>
      <c r="L12" s="3">
        <v>44718</v>
      </c>
      <c r="M12" s="3">
        <v>47274</v>
      </c>
    </row>
    <row r="13" spans="1:13" x14ac:dyDescent="0.25">
      <c r="A13" t="s">
        <v>55</v>
      </c>
      <c r="B13" t="s">
        <v>56</v>
      </c>
      <c r="C13" t="s">
        <v>57</v>
      </c>
      <c r="D13" t="s">
        <v>16</v>
      </c>
      <c r="F13" t="s">
        <v>17</v>
      </c>
      <c r="G13" t="s">
        <v>18</v>
      </c>
      <c r="H13" t="s">
        <v>58</v>
      </c>
      <c r="I13" s="4">
        <v>768958</v>
      </c>
      <c r="J13" t="s">
        <v>39</v>
      </c>
      <c r="K13" s="3">
        <v>45235</v>
      </c>
      <c r="L13" s="3"/>
      <c r="M13" s="3"/>
    </row>
    <row r="14" spans="1:13" x14ac:dyDescent="0.25">
      <c r="A14" t="s">
        <v>59</v>
      </c>
      <c r="B14" t="s">
        <v>60</v>
      </c>
      <c r="C14" t="s">
        <v>61</v>
      </c>
      <c r="D14" t="s">
        <v>16</v>
      </c>
      <c r="F14" t="s">
        <v>17</v>
      </c>
      <c r="G14" t="s">
        <v>18</v>
      </c>
      <c r="H14" t="s">
        <v>62</v>
      </c>
      <c r="I14" s="4">
        <v>2567788</v>
      </c>
      <c r="J14" t="s">
        <v>20</v>
      </c>
      <c r="K14" s="3">
        <v>44988</v>
      </c>
      <c r="L14" s="3">
        <v>44440</v>
      </c>
      <c r="M14" s="3">
        <v>48091</v>
      </c>
    </row>
    <row r="15" spans="1:13" x14ac:dyDescent="0.25">
      <c r="A15" t="s">
        <v>63</v>
      </c>
      <c r="B15" t="s">
        <v>64</v>
      </c>
      <c r="C15" t="s">
        <v>65</v>
      </c>
      <c r="D15" t="s">
        <v>16</v>
      </c>
      <c r="F15" t="s">
        <v>17</v>
      </c>
      <c r="G15" t="s">
        <v>18</v>
      </c>
      <c r="H15" t="s">
        <v>38</v>
      </c>
      <c r="I15" s="4">
        <v>190438</v>
      </c>
      <c r="J15" t="s">
        <v>39</v>
      </c>
      <c r="K15" s="3">
        <v>44958</v>
      </c>
      <c r="L15" s="3">
        <v>44551</v>
      </c>
      <c r="M15" s="3">
        <v>47107</v>
      </c>
    </row>
    <row r="16" spans="1:13" x14ac:dyDescent="0.25">
      <c r="A16" t="s">
        <v>66</v>
      </c>
      <c r="B16" t="s">
        <v>67</v>
      </c>
      <c r="C16" t="s">
        <v>65</v>
      </c>
      <c r="D16" t="s">
        <v>16</v>
      </c>
      <c r="F16" t="s">
        <v>17</v>
      </c>
      <c r="G16" t="s">
        <v>18</v>
      </c>
      <c r="H16" t="s">
        <v>38</v>
      </c>
      <c r="I16" s="4">
        <v>6993</v>
      </c>
      <c r="J16" t="s">
        <v>39</v>
      </c>
      <c r="K16" s="3">
        <v>45084</v>
      </c>
      <c r="L16" s="3">
        <v>44956</v>
      </c>
      <c r="M16" s="3">
        <v>47512</v>
      </c>
    </row>
    <row r="17" spans="1:13" x14ac:dyDescent="0.25">
      <c r="A17" t="s">
        <v>68</v>
      </c>
      <c r="B17" t="s">
        <v>69</v>
      </c>
      <c r="C17" t="s">
        <v>70</v>
      </c>
      <c r="D17" t="s">
        <v>16</v>
      </c>
      <c r="F17" t="s">
        <v>17</v>
      </c>
      <c r="G17" t="s">
        <v>18</v>
      </c>
      <c r="H17" t="s">
        <v>71</v>
      </c>
      <c r="I17" s="4">
        <v>61065</v>
      </c>
      <c r="J17" t="s">
        <v>39</v>
      </c>
      <c r="K17" s="3">
        <v>44890</v>
      </c>
      <c r="L17" s="3">
        <v>44568</v>
      </c>
      <c r="M17" s="3">
        <v>48219</v>
      </c>
    </row>
    <row r="18" spans="1:13" x14ac:dyDescent="0.25">
      <c r="A18" t="s">
        <v>72</v>
      </c>
      <c r="B18" t="s">
        <v>73</v>
      </c>
      <c r="C18" t="s">
        <v>70</v>
      </c>
      <c r="D18" t="s">
        <v>16</v>
      </c>
      <c r="F18" t="s">
        <v>17</v>
      </c>
      <c r="G18" t="s">
        <v>18</v>
      </c>
      <c r="H18" t="s">
        <v>45</v>
      </c>
      <c r="I18" s="4">
        <v>7172213</v>
      </c>
      <c r="J18" t="s">
        <v>39</v>
      </c>
      <c r="K18" s="3">
        <v>45112</v>
      </c>
      <c r="L18" s="3">
        <v>44683</v>
      </c>
      <c r="M18" s="3">
        <v>48335</v>
      </c>
    </row>
    <row r="19" spans="1:13" x14ac:dyDescent="0.25">
      <c r="A19" t="s">
        <v>74</v>
      </c>
      <c r="B19" t="s">
        <v>75</v>
      </c>
      <c r="C19" t="s">
        <v>57</v>
      </c>
      <c r="D19" t="s">
        <v>16</v>
      </c>
      <c r="F19" t="s">
        <v>17</v>
      </c>
      <c r="G19" t="s">
        <v>18</v>
      </c>
      <c r="H19" t="s">
        <v>38</v>
      </c>
      <c r="I19" s="4">
        <v>44163</v>
      </c>
      <c r="J19" t="s">
        <v>39</v>
      </c>
      <c r="K19" s="3">
        <v>45076</v>
      </c>
      <c r="L19" s="3">
        <v>44287</v>
      </c>
      <c r="M19" s="3">
        <v>47938</v>
      </c>
    </row>
    <row r="20" spans="1:13" x14ac:dyDescent="0.25">
      <c r="A20" t="s">
        <v>76</v>
      </c>
      <c r="B20" t="s">
        <v>77</v>
      </c>
      <c r="C20" t="s">
        <v>78</v>
      </c>
      <c r="D20" t="s">
        <v>16</v>
      </c>
      <c r="F20" t="s">
        <v>17</v>
      </c>
      <c r="G20" t="s">
        <v>18</v>
      </c>
      <c r="H20" t="s">
        <v>24</v>
      </c>
      <c r="I20" s="4">
        <v>1470813</v>
      </c>
      <c r="J20" t="s">
        <v>20</v>
      </c>
      <c r="K20" s="3">
        <v>45063</v>
      </c>
      <c r="L20" s="3">
        <v>44636</v>
      </c>
      <c r="M20" s="3">
        <v>48288</v>
      </c>
    </row>
    <row r="21" spans="1:13" x14ac:dyDescent="0.25">
      <c r="A21" t="s">
        <v>79</v>
      </c>
      <c r="B21" t="s">
        <v>80</v>
      </c>
      <c r="C21" t="s">
        <v>78</v>
      </c>
      <c r="D21" t="s">
        <v>16</v>
      </c>
      <c r="F21" t="s">
        <v>17</v>
      </c>
      <c r="G21" t="s">
        <v>18</v>
      </c>
      <c r="H21" t="s">
        <v>81</v>
      </c>
      <c r="I21" s="4">
        <v>861165</v>
      </c>
      <c r="J21" t="s">
        <v>20</v>
      </c>
      <c r="K21" s="3">
        <v>45012</v>
      </c>
      <c r="L21" s="3">
        <v>44369</v>
      </c>
      <c r="M21" s="3">
        <v>48020</v>
      </c>
    </row>
    <row r="22" spans="1:13" x14ac:dyDescent="0.25">
      <c r="A22" t="s">
        <v>82</v>
      </c>
      <c r="B22" t="s">
        <v>83</v>
      </c>
      <c r="C22" t="s">
        <v>78</v>
      </c>
      <c r="D22" t="s">
        <v>16</v>
      </c>
      <c r="F22" t="s">
        <v>17</v>
      </c>
      <c r="G22" t="s">
        <v>18</v>
      </c>
      <c r="H22" t="s">
        <v>84</v>
      </c>
      <c r="I22" s="4">
        <v>868550</v>
      </c>
      <c r="J22" t="s">
        <v>20</v>
      </c>
      <c r="K22" s="3">
        <v>45030</v>
      </c>
      <c r="L22" s="3">
        <v>44483</v>
      </c>
      <c r="M22" s="3">
        <v>48134</v>
      </c>
    </row>
    <row r="23" spans="1:13" x14ac:dyDescent="0.25">
      <c r="A23" t="s">
        <v>85</v>
      </c>
      <c r="B23" t="s">
        <v>86</v>
      </c>
      <c r="C23" t="s">
        <v>87</v>
      </c>
      <c r="D23" t="s">
        <v>16</v>
      </c>
      <c r="F23" t="s">
        <v>17</v>
      </c>
      <c r="G23" t="s">
        <v>18</v>
      </c>
      <c r="H23" t="s">
        <v>38</v>
      </c>
      <c r="I23" s="4">
        <v>1558866</v>
      </c>
      <c r="J23" t="s">
        <v>39</v>
      </c>
      <c r="K23" s="3">
        <v>45097</v>
      </c>
      <c r="L23" s="3">
        <v>44713</v>
      </c>
      <c r="M23" s="3">
        <v>48365</v>
      </c>
    </row>
    <row r="24" spans="1:13" x14ac:dyDescent="0.25">
      <c r="A24" t="s">
        <v>88</v>
      </c>
      <c r="B24" t="s">
        <v>89</v>
      </c>
      <c r="C24" t="s">
        <v>90</v>
      </c>
      <c r="D24" t="s">
        <v>16</v>
      </c>
      <c r="F24" t="s">
        <v>17</v>
      </c>
      <c r="G24" t="s">
        <v>18</v>
      </c>
      <c r="H24" t="s">
        <v>19</v>
      </c>
      <c r="I24" s="4">
        <v>545712</v>
      </c>
      <c r="J24" t="s">
        <v>20</v>
      </c>
      <c r="K24" s="3">
        <v>44965</v>
      </c>
      <c r="L24" s="3">
        <v>43466</v>
      </c>
      <c r="M24" s="3">
        <v>46022</v>
      </c>
    </row>
    <row r="25" spans="1:13" x14ac:dyDescent="0.25">
      <c r="A25" t="s">
        <v>91</v>
      </c>
      <c r="B25" t="s">
        <v>92</v>
      </c>
      <c r="C25" t="s">
        <v>93</v>
      </c>
      <c r="D25" t="s">
        <v>16</v>
      </c>
      <c r="F25" t="s">
        <v>17</v>
      </c>
      <c r="G25" t="s">
        <v>18</v>
      </c>
      <c r="H25" t="s">
        <v>24</v>
      </c>
      <c r="I25" s="4">
        <v>75815</v>
      </c>
      <c r="J25" t="s">
        <v>20</v>
      </c>
      <c r="K25" s="3">
        <v>44789</v>
      </c>
      <c r="L25" s="3">
        <v>43299</v>
      </c>
      <c r="M25" s="3">
        <v>46951</v>
      </c>
    </row>
    <row r="26" spans="1:13" x14ac:dyDescent="0.25">
      <c r="A26" t="s">
        <v>94</v>
      </c>
      <c r="B26" t="s">
        <v>95</v>
      </c>
      <c r="C26" t="s">
        <v>93</v>
      </c>
      <c r="D26" t="s">
        <v>16</v>
      </c>
      <c r="F26" t="s">
        <v>17</v>
      </c>
      <c r="G26" t="s">
        <v>18</v>
      </c>
      <c r="H26" t="s">
        <v>24</v>
      </c>
      <c r="I26" s="4">
        <v>967622</v>
      </c>
      <c r="J26" t="s">
        <v>20</v>
      </c>
      <c r="K26" s="3">
        <v>44789</v>
      </c>
      <c r="L26" s="3">
        <v>43621</v>
      </c>
      <c r="M26" s="3">
        <v>47273</v>
      </c>
    </row>
    <row r="27" spans="1:13" x14ac:dyDescent="0.25">
      <c r="A27" t="s">
        <v>96</v>
      </c>
      <c r="B27" t="s">
        <v>97</v>
      </c>
      <c r="C27" t="s">
        <v>57</v>
      </c>
      <c r="D27" t="s">
        <v>16</v>
      </c>
      <c r="F27" t="s">
        <v>17</v>
      </c>
      <c r="G27" t="s">
        <v>18</v>
      </c>
      <c r="H27" t="s">
        <v>98</v>
      </c>
      <c r="I27" s="4">
        <v>313968</v>
      </c>
      <c r="J27" t="s">
        <v>20</v>
      </c>
      <c r="K27" s="3">
        <v>44897</v>
      </c>
      <c r="L27" s="3">
        <v>44561</v>
      </c>
      <c r="M27" s="3">
        <v>48212</v>
      </c>
    </row>
    <row r="28" spans="1:13" x14ac:dyDescent="0.25">
      <c r="A28" t="s">
        <v>99</v>
      </c>
      <c r="B28" t="s">
        <v>100</v>
      </c>
      <c r="C28" t="s">
        <v>65</v>
      </c>
      <c r="D28" t="s">
        <v>16</v>
      </c>
      <c r="F28" t="s">
        <v>17</v>
      </c>
      <c r="G28" t="s">
        <v>18</v>
      </c>
      <c r="H28" t="s">
        <v>38</v>
      </c>
      <c r="I28" s="4">
        <v>211856</v>
      </c>
      <c r="J28" t="s">
        <v>39</v>
      </c>
      <c r="K28" s="3">
        <v>44888</v>
      </c>
      <c r="L28" s="3">
        <v>43876</v>
      </c>
      <c r="M28" s="3">
        <v>46432</v>
      </c>
    </row>
    <row r="29" spans="1:13" x14ac:dyDescent="0.25">
      <c r="A29" t="s">
        <v>101</v>
      </c>
      <c r="B29" t="s">
        <v>102</v>
      </c>
      <c r="C29" t="s">
        <v>103</v>
      </c>
      <c r="D29" t="s">
        <v>16</v>
      </c>
      <c r="F29" t="s">
        <v>17</v>
      </c>
      <c r="G29" t="s">
        <v>18</v>
      </c>
      <c r="H29" t="s">
        <v>104</v>
      </c>
      <c r="I29" s="4">
        <v>189900</v>
      </c>
      <c r="J29" t="s">
        <v>20</v>
      </c>
      <c r="K29" s="3">
        <v>44842</v>
      </c>
      <c r="L29" s="3">
        <v>43992</v>
      </c>
      <c r="M29" s="3">
        <v>46547</v>
      </c>
    </row>
    <row r="30" spans="1:13" x14ac:dyDescent="0.25">
      <c r="A30" t="s">
        <v>105</v>
      </c>
      <c r="B30" t="s">
        <v>106</v>
      </c>
      <c r="C30" t="s">
        <v>107</v>
      </c>
      <c r="D30" t="s">
        <v>16</v>
      </c>
      <c r="F30" t="s">
        <v>17</v>
      </c>
      <c r="G30" t="s">
        <v>18</v>
      </c>
      <c r="H30" t="s">
        <v>38</v>
      </c>
      <c r="I30" s="4">
        <v>680100</v>
      </c>
      <c r="J30" t="s">
        <v>39</v>
      </c>
      <c r="K30" s="3">
        <v>44945</v>
      </c>
      <c r="L30" s="3">
        <v>44456</v>
      </c>
      <c r="M30" s="3">
        <v>48107</v>
      </c>
    </row>
    <row r="31" spans="1:13" x14ac:dyDescent="0.25">
      <c r="A31" t="s">
        <v>108</v>
      </c>
      <c r="B31" t="s">
        <v>109</v>
      </c>
      <c r="C31" t="s">
        <v>87</v>
      </c>
      <c r="D31" t="s">
        <v>16</v>
      </c>
      <c r="F31" t="s">
        <v>17</v>
      </c>
      <c r="G31" t="s">
        <v>18</v>
      </c>
      <c r="H31" t="s">
        <v>38</v>
      </c>
      <c r="I31" s="4">
        <v>1966523</v>
      </c>
      <c r="J31" t="s">
        <v>39</v>
      </c>
      <c r="K31" s="3">
        <v>44599</v>
      </c>
      <c r="L31" s="3">
        <v>44562</v>
      </c>
      <c r="M31" s="3">
        <v>48213</v>
      </c>
    </row>
    <row r="32" spans="1:13" x14ac:dyDescent="0.25">
      <c r="A32" t="s">
        <v>110</v>
      </c>
      <c r="B32" t="s">
        <v>111</v>
      </c>
      <c r="C32" t="s">
        <v>112</v>
      </c>
      <c r="D32" t="s">
        <v>113</v>
      </c>
      <c r="F32" t="s">
        <v>17</v>
      </c>
      <c r="G32" t="s">
        <v>18</v>
      </c>
      <c r="H32" t="s">
        <v>114</v>
      </c>
      <c r="I32" s="4">
        <v>373095</v>
      </c>
      <c r="J32" t="s">
        <v>39</v>
      </c>
      <c r="K32" s="3">
        <v>44872</v>
      </c>
      <c r="L32" s="3">
        <v>44685</v>
      </c>
      <c r="M32" s="3">
        <v>48337</v>
      </c>
    </row>
    <row r="33" spans="1:13" x14ac:dyDescent="0.25">
      <c r="A33" t="s">
        <v>115</v>
      </c>
      <c r="B33" t="s">
        <v>116</v>
      </c>
      <c r="C33" t="s">
        <v>112</v>
      </c>
      <c r="D33" t="s">
        <v>117</v>
      </c>
      <c r="F33" t="s">
        <v>17</v>
      </c>
      <c r="G33" t="s">
        <v>18</v>
      </c>
      <c r="H33" t="s">
        <v>118</v>
      </c>
      <c r="I33" s="4">
        <v>1900000</v>
      </c>
      <c r="J33" t="s">
        <v>39</v>
      </c>
      <c r="K33" s="3">
        <v>44916</v>
      </c>
      <c r="L33" s="3">
        <v>44369</v>
      </c>
      <c r="M33" s="3">
        <v>48020</v>
      </c>
    </row>
    <row r="34" spans="1:13" x14ac:dyDescent="0.25">
      <c r="A34" t="s">
        <v>119</v>
      </c>
      <c r="B34" t="s">
        <v>120</v>
      </c>
      <c r="C34" t="s">
        <v>57</v>
      </c>
      <c r="D34" t="s">
        <v>16</v>
      </c>
      <c r="F34" t="s">
        <v>17</v>
      </c>
      <c r="G34" t="s">
        <v>18</v>
      </c>
      <c r="H34" t="s">
        <v>71</v>
      </c>
      <c r="I34" s="4">
        <v>590000</v>
      </c>
      <c r="J34" t="s">
        <v>39</v>
      </c>
      <c r="K34" s="3">
        <v>44945</v>
      </c>
      <c r="L34" s="3">
        <v>44504</v>
      </c>
      <c r="M34" s="3">
        <v>48155</v>
      </c>
    </row>
    <row r="35" spans="1:13" x14ac:dyDescent="0.25">
      <c r="A35" t="s">
        <v>121</v>
      </c>
      <c r="B35" t="s">
        <v>122</v>
      </c>
      <c r="C35" t="s">
        <v>123</v>
      </c>
      <c r="D35" t="s">
        <v>16</v>
      </c>
      <c r="F35" t="s">
        <v>17</v>
      </c>
      <c r="G35" t="s">
        <v>18</v>
      </c>
      <c r="H35" t="s">
        <v>124</v>
      </c>
      <c r="I35" s="4">
        <v>103847</v>
      </c>
      <c r="J35" t="s">
        <v>20</v>
      </c>
      <c r="K35" s="3">
        <v>44629</v>
      </c>
      <c r="L35" s="3">
        <v>44428</v>
      </c>
      <c r="M35" s="3">
        <v>48079</v>
      </c>
    </row>
    <row r="36" spans="1:13" x14ac:dyDescent="0.25">
      <c r="A36" t="s">
        <v>125</v>
      </c>
      <c r="B36" t="s">
        <v>126</v>
      </c>
      <c r="C36" t="s">
        <v>65</v>
      </c>
      <c r="D36" t="s">
        <v>16</v>
      </c>
      <c r="F36" t="s">
        <v>17</v>
      </c>
      <c r="G36" t="s">
        <v>18</v>
      </c>
      <c r="H36" t="s">
        <v>38</v>
      </c>
      <c r="I36" s="4">
        <v>86825</v>
      </c>
      <c r="J36" t="s">
        <v>39</v>
      </c>
      <c r="K36" s="3">
        <v>44721</v>
      </c>
      <c r="L36" s="3">
        <v>43754</v>
      </c>
      <c r="M36" s="3">
        <v>46310</v>
      </c>
    </row>
    <row r="37" spans="1:13" x14ac:dyDescent="0.25">
      <c r="A37" t="s">
        <v>127</v>
      </c>
      <c r="B37" t="s">
        <v>128</v>
      </c>
      <c r="C37" t="s">
        <v>112</v>
      </c>
      <c r="D37" t="s">
        <v>113</v>
      </c>
      <c r="F37" t="s">
        <v>17</v>
      </c>
      <c r="G37" t="s">
        <v>18</v>
      </c>
      <c r="H37" t="s">
        <v>45</v>
      </c>
      <c r="I37" s="4">
        <v>841424</v>
      </c>
      <c r="J37" t="s">
        <v>39</v>
      </c>
      <c r="K37" s="3">
        <v>44879</v>
      </c>
      <c r="L37" s="3">
        <v>44613</v>
      </c>
      <c r="M37" s="3">
        <v>48264</v>
      </c>
    </row>
    <row r="38" spans="1:13" x14ac:dyDescent="0.25">
      <c r="A38" t="s">
        <v>129</v>
      </c>
      <c r="B38" t="s">
        <v>130</v>
      </c>
      <c r="C38" t="s">
        <v>27</v>
      </c>
      <c r="D38" t="s">
        <v>16</v>
      </c>
      <c r="F38" t="s">
        <v>17</v>
      </c>
      <c r="G38" t="s">
        <v>18</v>
      </c>
      <c r="H38" t="s">
        <v>62</v>
      </c>
      <c r="I38" s="4">
        <v>2567788</v>
      </c>
      <c r="J38" t="s">
        <v>20</v>
      </c>
      <c r="K38" s="3">
        <v>44991</v>
      </c>
      <c r="L38" s="3">
        <v>44511</v>
      </c>
      <c r="M38" s="3">
        <v>48162</v>
      </c>
    </row>
    <row r="39" spans="1:13" x14ac:dyDescent="0.25">
      <c r="A39" t="s">
        <v>131</v>
      </c>
      <c r="B39" t="s">
        <v>132</v>
      </c>
      <c r="C39" t="s">
        <v>27</v>
      </c>
      <c r="D39" t="s">
        <v>117</v>
      </c>
      <c r="F39" t="s">
        <v>17</v>
      </c>
      <c r="G39" t="s">
        <v>18</v>
      </c>
      <c r="H39" t="s">
        <v>19</v>
      </c>
      <c r="I39" s="4">
        <v>3149415</v>
      </c>
      <c r="J39" t="s">
        <v>20</v>
      </c>
      <c r="K39" s="3">
        <v>45057</v>
      </c>
      <c r="L39" s="3">
        <v>44478</v>
      </c>
      <c r="M39" s="3">
        <v>48129</v>
      </c>
    </row>
    <row r="40" spans="1:13" x14ac:dyDescent="0.25">
      <c r="A40" t="s">
        <v>133</v>
      </c>
      <c r="B40" t="s">
        <v>134</v>
      </c>
      <c r="C40" t="s">
        <v>57</v>
      </c>
      <c r="D40" t="s">
        <v>16</v>
      </c>
      <c r="F40" t="s">
        <v>17</v>
      </c>
      <c r="G40" t="s">
        <v>18</v>
      </c>
      <c r="H40" t="s">
        <v>135</v>
      </c>
      <c r="I40" s="4">
        <v>1713078</v>
      </c>
      <c r="J40" t="s">
        <v>20</v>
      </c>
      <c r="K40" s="3">
        <v>44541</v>
      </c>
      <c r="L40" s="3">
        <v>44118</v>
      </c>
      <c r="M40" s="3">
        <v>47769</v>
      </c>
    </row>
    <row r="41" spans="1:13" x14ac:dyDescent="0.25">
      <c r="A41" t="s">
        <v>136</v>
      </c>
      <c r="B41" t="s">
        <v>137</v>
      </c>
      <c r="C41" t="s">
        <v>57</v>
      </c>
      <c r="D41" t="s">
        <v>16</v>
      </c>
      <c r="F41" t="s">
        <v>17</v>
      </c>
      <c r="G41" t="s">
        <v>18</v>
      </c>
      <c r="H41" t="s">
        <v>24</v>
      </c>
      <c r="I41" s="4">
        <v>1924569</v>
      </c>
      <c r="J41" t="s">
        <v>20</v>
      </c>
      <c r="K41" s="3">
        <v>44512</v>
      </c>
      <c r="L41" s="3">
        <v>44017</v>
      </c>
      <c r="M41" s="3">
        <v>47668</v>
      </c>
    </row>
    <row r="42" spans="1:13" x14ac:dyDescent="0.25">
      <c r="A42" t="s">
        <v>138</v>
      </c>
      <c r="B42" t="s">
        <v>139</v>
      </c>
      <c r="C42" t="s">
        <v>57</v>
      </c>
      <c r="D42" t="s">
        <v>113</v>
      </c>
      <c r="F42" t="s">
        <v>17</v>
      </c>
      <c r="G42" t="s">
        <v>18</v>
      </c>
      <c r="H42" t="s">
        <v>28</v>
      </c>
      <c r="I42" s="4">
        <v>1882271</v>
      </c>
      <c r="J42" t="s">
        <v>20</v>
      </c>
      <c r="K42" s="3">
        <v>44542</v>
      </c>
      <c r="L42" s="3">
        <v>44097</v>
      </c>
      <c r="M42" s="3">
        <v>47748</v>
      </c>
    </row>
    <row r="43" spans="1:13" x14ac:dyDescent="0.25">
      <c r="A43" t="s">
        <v>140</v>
      </c>
      <c r="B43" t="s">
        <v>141</v>
      </c>
      <c r="C43" t="s">
        <v>142</v>
      </c>
      <c r="D43" t="s">
        <v>16</v>
      </c>
      <c r="F43" t="s">
        <v>17</v>
      </c>
      <c r="G43" t="s">
        <v>18</v>
      </c>
      <c r="H43" t="s">
        <v>34</v>
      </c>
      <c r="I43" s="4">
        <v>1500000</v>
      </c>
      <c r="J43" t="s">
        <v>20</v>
      </c>
      <c r="K43" s="3">
        <v>44694</v>
      </c>
      <c r="L43" s="3">
        <v>44110</v>
      </c>
      <c r="M43" s="3">
        <v>47761</v>
      </c>
    </row>
    <row r="44" spans="1:13" x14ac:dyDescent="0.25">
      <c r="A44" t="s">
        <v>143</v>
      </c>
      <c r="B44" t="s">
        <v>144</v>
      </c>
      <c r="C44" t="s">
        <v>57</v>
      </c>
      <c r="D44" t="s">
        <v>16</v>
      </c>
      <c r="F44" t="s">
        <v>17</v>
      </c>
      <c r="G44" t="s">
        <v>18</v>
      </c>
      <c r="H44" t="s">
        <v>31</v>
      </c>
      <c r="I44" s="4">
        <v>1459980</v>
      </c>
      <c r="J44" t="s">
        <v>20</v>
      </c>
      <c r="K44" s="3">
        <v>45001</v>
      </c>
      <c r="L44" s="3">
        <v>44545</v>
      </c>
      <c r="M44" s="3">
        <v>48196</v>
      </c>
    </row>
    <row r="45" spans="1:13" x14ac:dyDescent="0.25">
      <c r="A45" t="s">
        <v>145</v>
      </c>
      <c r="B45" t="s">
        <v>146</v>
      </c>
      <c r="C45" t="s">
        <v>142</v>
      </c>
      <c r="D45" t="s">
        <v>117</v>
      </c>
      <c r="F45" t="s">
        <v>17</v>
      </c>
      <c r="G45" t="s">
        <v>18</v>
      </c>
      <c r="H45" t="s">
        <v>81</v>
      </c>
      <c r="I45" s="4">
        <v>1713078</v>
      </c>
      <c r="J45" t="s">
        <v>20</v>
      </c>
      <c r="K45" s="3">
        <v>44694</v>
      </c>
      <c r="L45" s="3">
        <v>44223</v>
      </c>
      <c r="M45" s="3">
        <v>47874</v>
      </c>
    </row>
    <row r="46" spans="1:13" x14ac:dyDescent="0.25">
      <c r="A46" t="s">
        <v>147</v>
      </c>
      <c r="B46" t="s">
        <v>148</v>
      </c>
      <c r="C46" t="s">
        <v>57</v>
      </c>
      <c r="D46" t="s">
        <v>16</v>
      </c>
      <c r="F46" t="s">
        <v>17</v>
      </c>
      <c r="G46" t="s">
        <v>18</v>
      </c>
      <c r="H46" t="s">
        <v>135</v>
      </c>
      <c r="I46" s="4">
        <v>1713078</v>
      </c>
      <c r="J46" t="s">
        <v>20</v>
      </c>
      <c r="K46" s="3">
        <v>44525</v>
      </c>
      <c r="L46" s="3">
        <v>44078</v>
      </c>
      <c r="M46" s="3">
        <v>47729</v>
      </c>
    </row>
    <row r="47" spans="1:13" x14ac:dyDescent="0.25">
      <c r="A47" t="s">
        <v>149</v>
      </c>
      <c r="B47" t="s">
        <v>150</v>
      </c>
      <c r="C47" t="s">
        <v>142</v>
      </c>
      <c r="D47" t="s">
        <v>16</v>
      </c>
      <c r="F47" t="s">
        <v>17</v>
      </c>
      <c r="G47" t="s">
        <v>18</v>
      </c>
      <c r="H47" t="s">
        <v>84</v>
      </c>
      <c r="I47" s="4">
        <v>454274</v>
      </c>
      <c r="J47" t="s">
        <v>20</v>
      </c>
      <c r="K47" s="3">
        <v>44712</v>
      </c>
      <c r="L47" s="3">
        <v>44164</v>
      </c>
      <c r="M47" s="3">
        <v>47815</v>
      </c>
    </row>
    <row r="48" spans="1:13" x14ac:dyDescent="0.25">
      <c r="A48" t="s">
        <v>151</v>
      </c>
      <c r="B48" t="s">
        <v>152</v>
      </c>
      <c r="C48" t="s">
        <v>153</v>
      </c>
      <c r="D48" t="s">
        <v>16</v>
      </c>
      <c r="F48" t="s">
        <v>17</v>
      </c>
      <c r="G48" t="s">
        <v>18</v>
      </c>
      <c r="H48" t="s">
        <v>24</v>
      </c>
      <c r="I48" s="4">
        <v>915838</v>
      </c>
      <c r="J48" t="s">
        <v>20</v>
      </c>
      <c r="K48" s="3">
        <v>44525</v>
      </c>
      <c r="L48" s="3">
        <v>44166</v>
      </c>
      <c r="M48" s="3">
        <v>47817</v>
      </c>
    </row>
    <row r="49" spans="1:13" x14ac:dyDescent="0.25">
      <c r="A49" t="s">
        <v>154</v>
      </c>
      <c r="B49" t="s">
        <v>155</v>
      </c>
      <c r="C49" t="s">
        <v>156</v>
      </c>
      <c r="D49" t="s">
        <v>16</v>
      </c>
      <c r="F49" t="s">
        <v>17</v>
      </c>
      <c r="G49" t="s">
        <v>18</v>
      </c>
      <c r="H49" t="s">
        <v>38</v>
      </c>
      <c r="I49" s="4">
        <v>55890</v>
      </c>
      <c r="J49" t="s">
        <v>39</v>
      </c>
      <c r="K49" s="3">
        <v>44537</v>
      </c>
      <c r="L49" s="3">
        <v>43644</v>
      </c>
      <c r="M49" s="3">
        <v>47296</v>
      </c>
    </row>
    <row r="50" spans="1:13" x14ac:dyDescent="0.25">
      <c r="A50" t="s">
        <v>157</v>
      </c>
      <c r="B50" t="s">
        <v>158</v>
      </c>
      <c r="C50" t="s">
        <v>57</v>
      </c>
      <c r="D50" t="s">
        <v>16</v>
      </c>
      <c r="F50" t="s">
        <v>17</v>
      </c>
      <c r="G50" t="s">
        <v>18</v>
      </c>
      <c r="H50" t="s">
        <v>159</v>
      </c>
      <c r="I50" s="4">
        <v>42773</v>
      </c>
      <c r="J50" t="s">
        <v>160</v>
      </c>
      <c r="K50" s="3">
        <v>44078</v>
      </c>
      <c r="L50" s="3">
        <v>42114</v>
      </c>
      <c r="M50" s="3">
        <v>45766</v>
      </c>
    </row>
    <row r="51" spans="1:13" x14ac:dyDescent="0.25">
      <c r="A51" t="s">
        <v>161</v>
      </c>
      <c r="B51" t="s">
        <v>162</v>
      </c>
      <c r="C51" t="s">
        <v>57</v>
      </c>
      <c r="D51" t="s">
        <v>16</v>
      </c>
      <c r="F51" t="s">
        <v>17</v>
      </c>
      <c r="G51" t="s">
        <v>18</v>
      </c>
      <c r="H51" t="s">
        <v>159</v>
      </c>
      <c r="I51" s="4">
        <v>42773</v>
      </c>
      <c r="J51" t="s">
        <v>160</v>
      </c>
      <c r="K51" s="3">
        <v>44078</v>
      </c>
      <c r="L51" s="3"/>
      <c r="M51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ADE1C-6D4B-4870-8AC6-5231781FBFA0}">
  <sheetPr codeName="Sheet4"/>
  <dimension ref="A1:R28"/>
  <sheetViews>
    <sheetView topLeftCell="C1" workbookViewId="0">
      <selection activeCell="Q28" sqref="Q28"/>
    </sheetView>
  </sheetViews>
  <sheetFormatPr defaultRowHeight="15" outlineLevelCol="1" x14ac:dyDescent="0.25"/>
  <cols>
    <col min="1" max="1" width="5" style="7" bestFit="1" customWidth="1"/>
    <col min="2" max="2" width="75.7109375" style="7" customWidth="1" outlineLevel="1"/>
    <col min="3" max="3" width="45.28515625" style="7" customWidth="1" outlineLevel="1"/>
    <col min="4" max="4" width="66" style="7" customWidth="1" outlineLevel="1"/>
    <col min="5" max="5" width="8.42578125" style="7" customWidth="1" outlineLevel="1"/>
    <col min="6" max="6" width="9.140625" style="7" customWidth="1" outlineLevel="1"/>
    <col min="7" max="7" width="10.5703125" style="7" customWidth="1" outlineLevel="1"/>
    <col min="8" max="8" width="36.28515625" style="7" customWidth="1" outlineLevel="1"/>
    <col min="9" max="9" width="19.42578125" style="7" customWidth="1" outlineLevel="1"/>
    <col min="10" max="10" width="7.140625" style="7" customWidth="1" outlineLevel="1"/>
    <col min="11" max="11" width="8.85546875" style="7" customWidth="1" outlineLevel="1"/>
    <col min="12" max="13" width="9.140625" style="7" customWidth="1" outlineLevel="1"/>
    <col min="14" max="14" width="21.140625" style="7" customWidth="1"/>
    <col min="15" max="15" width="28.5703125" style="9" customWidth="1"/>
    <col min="16" max="16" width="22.42578125" style="9" customWidth="1"/>
    <col min="17" max="17" width="9.140625" style="7"/>
    <col min="18" max="18" width="19.28515625" style="7" customWidth="1"/>
    <col min="19" max="16384" width="9.140625" style="7"/>
  </cols>
  <sheetData>
    <row r="1" spans="1:18" s="13" customFormat="1" ht="60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2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173</v>
      </c>
      <c r="O1" s="11" t="s">
        <v>183</v>
      </c>
      <c r="P1" s="11" t="s">
        <v>174</v>
      </c>
      <c r="Q1" s="11" t="s">
        <v>169</v>
      </c>
      <c r="R1" s="11" t="s">
        <v>175</v>
      </c>
    </row>
    <row r="2" spans="1:18" ht="60" x14ac:dyDescent="0.25">
      <c r="A2" s="7" t="str" cm="1">
        <f t="array" ref="A2:M28">_xlfn._xlws.FILTER(Cookstoves_Registered!A:M, Cookstoves_Registered!J:J = "Africa")</f>
        <v>3654</v>
      </c>
      <c r="B2" s="7" t="str">
        <v>Improved cookstove grouped project in Rwanda</v>
      </c>
      <c r="C2" s="7" t="str">
        <v>B.B. Energy (Asia) Pte Ltd</v>
      </c>
      <c r="D2" s="7" t="str">
        <v>Energy demand</v>
      </c>
      <c r="E2" s="7">
        <v>0</v>
      </c>
      <c r="F2" s="7" t="str">
        <v>VMR0006</v>
      </c>
      <c r="G2" s="7" t="str">
        <v>Registered</v>
      </c>
      <c r="H2" s="7" t="str">
        <v>Rwanda</v>
      </c>
      <c r="I2" s="7">
        <v>1376362</v>
      </c>
      <c r="J2" s="7" t="str">
        <v>Africa</v>
      </c>
      <c r="K2" s="7">
        <v>45090</v>
      </c>
      <c r="L2" s="7">
        <v>44805</v>
      </c>
      <c r="M2" s="7">
        <v>48457</v>
      </c>
      <c r="N2" s="7" t="s">
        <v>163</v>
      </c>
      <c r="O2" s="8" t="s">
        <v>164</v>
      </c>
      <c r="P2" s="8"/>
      <c r="Q2" s="7" t="s">
        <v>163</v>
      </c>
    </row>
    <row r="3" spans="1:18" ht="105" x14ac:dyDescent="0.25">
      <c r="A3" s="7" t="str">
        <v>3262</v>
      </c>
      <c r="B3" s="7" t="str">
        <v>Livelihoods Chitetezo Mbaula Project</v>
      </c>
      <c r="C3" s="7" t="str">
        <v>Livelihoods Fund SICAV SIF</v>
      </c>
      <c r="D3" s="7" t="str">
        <v>Energy demand</v>
      </c>
      <c r="E3" s="7">
        <v>0</v>
      </c>
      <c r="F3" s="7" t="str">
        <v>VMR0006</v>
      </c>
      <c r="G3" s="7" t="str">
        <v>Registered</v>
      </c>
      <c r="H3" s="7" t="str">
        <v>Malawi</v>
      </c>
      <c r="I3" s="7">
        <v>262431</v>
      </c>
      <c r="J3" s="7" t="str">
        <v>Africa</v>
      </c>
      <c r="K3" s="7">
        <v>45100</v>
      </c>
      <c r="L3" s="7">
        <v>44281</v>
      </c>
      <c r="M3" s="7">
        <v>47932</v>
      </c>
      <c r="N3" s="7" t="s">
        <v>163</v>
      </c>
      <c r="O3" s="9" t="s">
        <v>178</v>
      </c>
      <c r="P3" s="9" t="s">
        <v>176</v>
      </c>
      <c r="Q3" s="7" t="s">
        <v>163</v>
      </c>
      <c r="R3" s="9" t="s">
        <v>177</v>
      </c>
    </row>
    <row r="4" spans="1:18" x14ac:dyDescent="0.25">
      <c r="A4" s="7" t="str">
        <v>3209</v>
      </c>
      <c r="B4" s="7" t="str">
        <v>Installation of high efficiency wood burning cookstoves in Tanzania 2</v>
      </c>
      <c r="C4" s="7" t="str">
        <v>C-Quest Capital Stoves Asia Limited</v>
      </c>
      <c r="D4" s="7" t="str">
        <v>Energy demand</v>
      </c>
      <c r="E4" s="7">
        <v>0</v>
      </c>
      <c r="F4" s="7" t="str">
        <v>VMR0006</v>
      </c>
      <c r="G4" s="7" t="str">
        <v>Registered</v>
      </c>
      <c r="H4" s="7" t="str">
        <v>Tanzania</v>
      </c>
      <c r="I4" s="7">
        <v>1634456</v>
      </c>
      <c r="J4" s="7" t="str">
        <v>Africa</v>
      </c>
      <c r="K4" s="7">
        <v>45091</v>
      </c>
      <c r="L4" s="7">
        <v>45078</v>
      </c>
      <c r="M4" s="7">
        <v>48730</v>
      </c>
      <c r="N4" s="7" t="s">
        <v>165</v>
      </c>
      <c r="Q4" s="7" t="s">
        <v>163</v>
      </c>
    </row>
    <row r="5" spans="1:18" x14ac:dyDescent="0.25">
      <c r="A5" s="7" t="str">
        <v>3205</v>
      </c>
      <c r="B5" s="7" t="str">
        <v>Installation of high efficiency wood burning cookstoves in Uganda 2</v>
      </c>
      <c r="C5" s="7" t="str">
        <v>C-Quest Capital Stoves Asia Limited</v>
      </c>
      <c r="D5" s="7" t="str">
        <v>Energy demand</v>
      </c>
      <c r="E5" s="7">
        <v>0</v>
      </c>
      <c r="F5" s="7" t="str">
        <v>VMR0006</v>
      </c>
      <c r="G5" s="7" t="str">
        <v>Registered</v>
      </c>
      <c r="H5" s="7" t="str">
        <v>Uganda</v>
      </c>
      <c r="I5" s="7">
        <v>1320579</v>
      </c>
      <c r="J5" s="7" t="str">
        <v>Africa</v>
      </c>
      <c r="K5" s="7">
        <v>45091</v>
      </c>
      <c r="L5" s="7">
        <v>44743</v>
      </c>
      <c r="M5" s="7">
        <v>48395</v>
      </c>
      <c r="N5" s="7" t="s">
        <v>165</v>
      </c>
      <c r="Q5" s="7" t="s">
        <v>163</v>
      </c>
    </row>
    <row r="6" spans="1:18" x14ac:dyDescent="0.25">
      <c r="A6" s="7" t="str">
        <v>3206</v>
      </c>
      <c r="B6" s="7" t="str">
        <v>Installation of high efficiency wood burning cookstoves in Kenya 2</v>
      </c>
      <c r="C6" s="7" t="str">
        <v>C-Quest Capital Stoves Asia Limited</v>
      </c>
      <c r="D6" s="7" t="str">
        <v>Energy demand</v>
      </c>
      <c r="E6" s="7">
        <v>0</v>
      </c>
      <c r="F6" s="7" t="str">
        <v>VMR0006</v>
      </c>
      <c r="G6" s="7" t="str">
        <v>Registered</v>
      </c>
      <c r="H6" s="7" t="str">
        <v>Kenya</v>
      </c>
      <c r="I6" s="7">
        <v>2075549</v>
      </c>
      <c r="J6" s="7" t="str">
        <v>Africa</v>
      </c>
      <c r="K6" s="7">
        <v>45091</v>
      </c>
      <c r="L6" s="7">
        <v>44682</v>
      </c>
      <c r="M6" s="7">
        <v>48334</v>
      </c>
      <c r="N6" s="7" t="s">
        <v>165</v>
      </c>
      <c r="Q6" s="7" t="s">
        <v>163</v>
      </c>
    </row>
    <row r="7" spans="1:18" x14ac:dyDescent="0.25">
      <c r="A7" s="10" t="str">
        <v>3045</v>
      </c>
      <c r="B7" s="7" t="str">
        <v>Reduced Emissions from Improved and Efficient Cooking in Ugandan Communities</v>
      </c>
      <c r="C7" s="7" t="str">
        <v>PERSISTENTCLIMATE INDIA PRIVATE LIMITED</v>
      </c>
      <c r="D7" s="7" t="str">
        <v>Energy demand</v>
      </c>
      <c r="E7" s="7">
        <v>0</v>
      </c>
      <c r="F7" s="7" t="str">
        <v>VMR0006</v>
      </c>
      <c r="G7" s="7" t="str">
        <v>Registered</v>
      </c>
      <c r="H7" s="7" t="str">
        <v>Uganda</v>
      </c>
      <c r="I7" s="7">
        <v>331839</v>
      </c>
      <c r="J7" s="7" t="str">
        <v>Africa</v>
      </c>
      <c r="K7" s="7">
        <v>44993</v>
      </c>
      <c r="L7" s="7">
        <v>44198</v>
      </c>
      <c r="M7" s="7">
        <v>47849</v>
      </c>
      <c r="N7" s="7" t="s">
        <v>165</v>
      </c>
      <c r="Q7" s="7" t="s">
        <v>163</v>
      </c>
    </row>
    <row r="8" spans="1:18" ht="30" x14ac:dyDescent="0.25">
      <c r="A8" s="10" t="str">
        <v>2981</v>
      </c>
      <c r="B8" s="7" t="str">
        <v>Installation of high efficiency wood burning cookstoves in Angola – Project 2</v>
      </c>
      <c r="C8" s="7" t="str">
        <v>C-Quest Capital SG Angola Stoves Private Limited</v>
      </c>
      <c r="D8" s="7" t="str">
        <v>Energy demand</v>
      </c>
      <c r="E8" s="7">
        <v>0</v>
      </c>
      <c r="F8" s="7" t="str">
        <v>VMR0006</v>
      </c>
      <c r="G8" s="7" t="str">
        <v>Registered</v>
      </c>
      <c r="H8" s="7" t="str">
        <v>Angola</v>
      </c>
      <c r="I8" s="7">
        <v>2567788</v>
      </c>
      <c r="J8" s="7" t="str">
        <v>Africa</v>
      </c>
      <c r="K8" s="7">
        <v>44988</v>
      </c>
      <c r="L8" s="7">
        <v>44440</v>
      </c>
      <c r="M8" s="7">
        <v>48091</v>
      </c>
      <c r="N8" s="7" t="s">
        <v>163</v>
      </c>
      <c r="O8" s="9" t="s">
        <v>178</v>
      </c>
      <c r="P8" s="9" t="s">
        <v>176</v>
      </c>
      <c r="Q8" s="7" t="s">
        <v>163</v>
      </c>
    </row>
    <row r="9" spans="1:18" ht="30" x14ac:dyDescent="0.25">
      <c r="A9" s="10" t="str">
        <v>2886</v>
      </c>
      <c r="B9" s="7" t="str">
        <v>Installation of high efficiency wood burning cookstoves in Malawi – Project 3</v>
      </c>
      <c r="C9" s="7" t="str">
        <v>C-Quest Capital SGM ZM Stoves Private Limited</v>
      </c>
      <c r="D9" s="7" t="str">
        <v>Energy demand</v>
      </c>
      <c r="E9" s="7">
        <v>0</v>
      </c>
      <c r="F9" s="7" t="str">
        <v>VMR0006</v>
      </c>
      <c r="G9" s="7" t="str">
        <v>Registered</v>
      </c>
      <c r="H9" s="7" t="str">
        <v>Malawi</v>
      </c>
      <c r="I9" s="7">
        <v>1470813</v>
      </c>
      <c r="J9" s="7" t="str">
        <v>Africa</v>
      </c>
      <c r="K9" s="7">
        <v>45063</v>
      </c>
      <c r="L9" s="7">
        <v>44636</v>
      </c>
      <c r="M9" s="7">
        <v>48288</v>
      </c>
      <c r="N9" s="7" t="s">
        <v>163</v>
      </c>
      <c r="O9" s="9" t="s">
        <v>178</v>
      </c>
      <c r="P9" s="9" t="s">
        <v>176</v>
      </c>
      <c r="Q9" s="7" t="s">
        <v>163</v>
      </c>
    </row>
    <row r="10" spans="1:18" ht="30" x14ac:dyDescent="0.25">
      <c r="A10" s="7" t="str">
        <v>2888</v>
      </c>
      <c r="B10" s="7" t="str">
        <v>Installation of high efficiency wood burning cookstoves in Mozambique – Project 2</v>
      </c>
      <c r="C10" s="7" t="str">
        <v>C-Quest Capital SGM ZM Stoves Private Limited</v>
      </c>
      <c r="D10" s="7" t="str">
        <v>Energy demand</v>
      </c>
      <c r="E10" s="7">
        <v>0</v>
      </c>
      <c r="F10" s="7" t="str">
        <v>VMR0006</v>
      </c>
      <c r="G10" s="7" t="str">
        <v>Registered</v>
      </c>
      <c r="H10" s="7" t="str">
        <v>Mozambique</v>
      </c>
      <c r="I10" s="7">
        <v>861165</v>
      </c>
      <c r="J10" s="7" t="str">
        <v>Africa</v>
      </c>
      <c r="K10" s="7">
        <v>45012</v>
      </c>
      <c r="L10" s="7">
        <v>44369</v>
      </c>
      <c r="M10" s="7">
        <v>48020</v>
      </c>
      <c r="N10" s="7" t="s">
        <v>163</v>
      </c>
      <c r="O10" s="9" t="s">
        <v>178</v>
      </c>
      <c r="P10" s="9" t="s">
        <v>176</v>
      </c>
      <c r="Q10" s="7" t="s">
        <v>163</v>
      </c>
    </row>
    <row r="11" spans="1:18" ht="30" x14ac:dyDescent="0.25">
      <c r="A11" s="7" t="str">
        <v>2890</v>
      </c>
      <c r="B11" s="7" t="str">
        <v>Installation of high efficiency wood burning cookstoves in Zimbabwe - Project 2</v>
      </c>
      <c r="C11" s="7" t="str">
        <v>C-Quest Capital SGM ZM Stoves Private Limited</v>
      </c>
      <c r="D11" s="7" t="str">
        <v>Energy demand</v>
      </c>
      <c r="E11" s="7">
        <v>0</v>
      </c>
      <c r="F11" s="7" t="str">
        <v>VMR0006</v>
      </c>
      <c r="G11" s="7" t="str">
        <v>Registered</v>
      </c>
      <c r="H11" s="7" t="str">
        <v>Zimbabwe</v>
      </c>
      <c r="I11" s="7">
        <v>868550</v>
      </c>
      <c r="J11" s="7" t="str">
        <v>Africa</v>
      </c>
      <c r="K11" s="7">
        <v>45030</v>
      </c>
      <c r="L11" s="7">
        <v>44483</v>
      </c>
      <c r="M11" s="7">
        <v>48134</v>
      </c>
      <c r="N11" s="7" t="s">
        <v>163</v>
      </c>
      <c r="O11" s="9" t="s">
        <v>178</v>
      </c>
      <c r="P11" s="9" t="s">
        <v>176</v>
      </c>
      <c r="Q11" s="7" t="s">
        <v>163</v>
      </c>
    </row>
    <row r="12" spans="1:18" x14ac:dyDescent="0.25">
      <c r="A12" s="7" t="str">
        <v>2749</v>
      </c>
      <c r="B12" s="7" t="str">
        <v>DelAgua Clean Cooking Grouped Project</v>
      </c>
      <c r="C12" s="7" t="str">
        <v>DelAgua Health Rwanda (Voluntary) Limited.</v>
      </c>
      <c r="D12" s="7" t="str">
        <v>Energy demand</v>
      </c>
      <c r="E12" s="7">
        <v>0</v>
      </c>
      <c r="F12" s="7" t="str">
        <v>VMR0006</v>
      </c>
      <c r="G12" s="7" t="str">
        <v>Registered</v>
      </c>
      <c r="H12" s="7" t="str">
        <v>Rwanda</v>
      </c>
      <c r="I12" s="7">
        <v>545712</v>
      </c>
      <c r="J12" s="7" t="str">
        <v>Africa</v>
      </c>
      <c r="K12" s="7">
        <v>44965</v>
      </c>
      <c r="L12" s="7">
        <v>43466</v>
      </c>
      <c r="M12" s="7">
        <v>46022</v>
      </c>
      <c r="N12" s="7" t="s">
        <v>163</v>
      </c>
      <c r="O12" s="9" t="s">
        <v>179</v>
      </c>
      <c r="P12" s="9" t="s">
        <v>180</v>
      </c>
      <c r="Q12" s="7" t="s">
        <v>163</v>
      </c>
      <c r="R12" s="7" t="s">
        <v>181</v>
      </c>
    </row>
    <row r="13" spans="1:18" x14ac:dyDescent="0.25">
      <c r="A13" s="7" t="str">
        <v>2711</v>
      </c>
      <c r="B13" s="7" t="str">
        <v>Distribution of Improved Cook Stoves in Sub-Saharan Africa-Malawi-CPA-002</v>
      </c>
      <c r="C13" s="7" t="str">
        <v>C-Quest Capital Malaysia Global Stoves Limited</v>
      </c>
      <c r="D13" s="7" t="str">
        <v>Energy demand</v>
      </c>
      <c r="E13" s="7">
        <v>0</v>
      </c>
      <c r="F13" s="7" t="str">
        <v>VMR0006</v>
      </c>
      <c r="G13" s="7" t="str">
        <v>Registered</v>
      </c>
      <c r="H13" s="7" t="str">
        <v>Malawi</v>
      </c>
      <c r="I13" s="7">
        <v>75815</v>
      </c>
      <c r="J13" s="7" t="str">
        <v>Africa</v>
      </c>
      <c r="K13" s="7">
        <v>44789</v>
      </c>
      <c r="L13" s="7">
        <v>43299</v>
      </c>
      <c r="M13" s="7">
        <v>46951</v>
      </c>
      <c r="N13" s="7" t="s">
        <v>163</v>
      </c>
      <c r="O13" s="9" t="s">
        <v>179</v>
      </c>
      <c r="P13" s="9" t="s">
        <v>180</v>
      </c>
      <c r="Q13" s="7" t="s">
        <v>163</v>
      </c>
      <c r="R13" s="7" t="s">
        <v>182</v>
      </c>
    </row>
    <row r="14" spans="1:18" x14ac:dyDescent="0.25">
      <c r="A14" s="7" t="str">
        <v>2712</v>
      </c>
      <c r="B14" s="7" t="str">
        <v>Distribution of Improved Cook Stoves in Sub-Saharan Africa-Malawi-CPA-006</v>
      </c>
      <c r="C14" s="7" t="str">
        <v>C-Quest Capital Malaysia Global Stoves Limited</v>
      </c>
      <c r="D14" s="7" t="str">
        <v>Energy demand</v>
      </c>
      <c r="E14" s="7">
        <v>0</v>
      </c>
      <c r="F14" s="7" t="str">
        <v>VMR0006</v>
      </c>
      <c r="G14" s="7" t="str">
        <v>Registered</v>
      </c>
      <c r="H14" s="7" t="str">
        <v>Malawi</v>
      </c>
      <c r="I14" s="7">
        <v>967622</v>
      </c>
      <c r="J14" s="7" t="str">
        <v>Africa</v>
      </c>
      <c r="K14" s="7">
        <v>44789</v>
      </c>
      <c r="L14" s="7">
        <v>43621</v>
      </c>
      <c r="M14" s="7">
        <v>47273</v>
      </c>
      <c r="N14" s="7" t="s">
        <v>163</v>
      </c>
      <c r="O14" s="9" t="s">
        <v>179</v>
      </c>
      <c r="P14" s="9" t="s">
        <v>180</v>
      </c>
      <c r="Q14" s="7" t="s">
        <v>163</v>
      </c>
      <c r="R14" s="7" t="s">
        <v>182</v>
      </c>
    </row>
    <row r="15" spans="1:18" ht="30" x14ac:dyDescent="0.25">
      <c r="A15" s="7" t="str">
        <v>2707</v>
      </c>
      <c r="B15" s="7" t="str">
        <v>ICS distribution for Improving life style of Malagasy Community</v>
      </c>
      <c r="C15" s="7" t="str">
        <v>Multiple Proponents</v>
      </c>
      <c r="D15" s="7" t="str">
        <v>Energy demand</v>
      </c>
      <c r="E15" s="7">
        <v>0</v>
      </c>
      <c r="F15" s="7" t="str">
        <v>VMR0006</v>
      </c>
      <c r="G15" s="7" t="str">
        <v>Registered</v>
      </c>
      <c r="H15" s="7" t="str">
        <v>Madagascar</v>
      </c>
      <c r="I15" s="7">
        <v>313968</v>
      </c>
      <c r="J15" s="7" t="str">
        <v>Africa</v>
      </c>
      <c r="K15" s="7">
        <v>44897</v>
      </c>
      <c r="L15" s="7">
        <v>44561</v>
      </c>
      <c r="M15" s="7">
        <v>48212</v>
      </c>
      <c r="N15" s="7" t="s">
        <v>163</v>
      </c>
      <c r="O15" s="9" t="s">
        <v>178</v>
      </c>
      <c r="P15" s="9" t="s">
        <v>176</v>
      </c>
      <c r="Q15" s="7" t="s">
        <v>163</v>
      </c>
    </row>
    <row r="16" spans="1:18" ht="30" x14ac:dyDescent="0.25">
      <c r="A16" s="7" t="str">
        <v>2636</v>
      </c>
      <c r="B16" s="7" t="str">
        <v>Eastern DRC Cookstove Project - South Kivu</v>
      </c>
      <c r="C16" s="7" t="str">
        <v>OBEN EAC S.A</v>
      </c>
      <c r="D16" s="7" t="str">
        <v>Energy demand</v>
      </c>
      <c r="E16" s="7">
        <v>0</v>
      </c>
      <c r="F16" s="7" t="str">
        <v>VMR0006</v>
      </c>
      <c r="G16" s="7" t="str">
        <v>Registered</v>
      </c>
      <c r="H16" s="7" t="str">
        <v>Congo, The Democratic Republic of The</v>
      </c>
      <c r="I16" s="7">
        <v>189900</v>
      </c>
      <c r="J16" s="7" t="str">
        <v>Africa</v>
      </c>
      <c r="K16" s="7">
        <v>44842</v>
      </c>
      <c r="L16" s="7">
        <v>43992</v>
      </c>
      <c r="M16" s="7">
        <v>46547</v>
      </c>
      <c r="N16" s="7" t="s">
        <v>163</v>
      </c>
      <c r="O16" s="9" t="s">
        <v>178</v>
      </c>
      <c r="P16" s="9" t="s">
        <v>176</v>
      </c>
      <c r="Q16" s="7" t="s">
        <v>163</v>
      </c>
    </row>
    <row r="17" spans="1:18" x14ac:dyDescent="0.25">
      <c r="A17" s="7" t="str">
        <v>2505</v>
      </c>
      <c r="B17" s="7" t="str">
        <v>Fuel Efficient Cooking in South Africa</v>
      </c>
      <c r="C17" s="7" t="str">
        <v>TASC Ltd.</v>
      </c>
      <c r="D17" s="7" t="str">
        <v>Energy demand</v>
      </c>
      <c r="E17" s="7">
        <v>0</v>
      </c>
      <c r="F17" s="7" t="str">
        <v>VMR0006</v>
      </c>
      <c r="G17" s="7" t="str">
        <v>Registered</v>
      </c>
      <c r="H17" s="7" t="str">
        <v>South Africa</v>
      </c>
      <c r="I17" s="7">
        <v>103847</v>
      </c>
      <c r="J17" s="7" t="str">
        <v>Africa</v>
      </c>
      <c r="K17" s="7">
        <v>44629</v>
      </c>
      <c r="L17" s="7">
        <v>44428</v>
      </c>
      <c r="M17" s="7">
        <v>48079</v>
      </c>
      <c r="N17" s="7" t="s">
        <v>165</v>
      </c>
      <c r="Q17" s="7" t="s">
        <v>163</v>
      </c>
    </row>
    <row r="18" spans="1:18" x14ac:dyDescent="0.25">
      <c r="A18" s="7" t="str">
        <v>2390</v>
      </c>
      <c r="B18" s="7" t="str">
        <v>Installation of high efficiency wood burning cookstoves in Angola</v>
      </c>
      <c r="C18" s="7" t="str">
        <v>C-Quest Capital Stoves Asia Limited</v>
      </c>
      <c r="D18" s="7" t="str">
        <v>Energy demand</v>
      </c>
      <c r="E18" s="7">
        <v>0</v>
      </c>
      <c r="F18" s="7" t="str">
        <v>VMR0006</v>
      </c>
      <c r="G18" s="7" t="str">
        <v>Registered</v>
      </c>
      <c r="H18" s="7" t="str">
        <v>Angola</v>
      </c>
      <c r="I18" s="7">
        <v>2567788</v>
      </c>
      <c r="J18" s="7" t="str">
        <v>Africa</v>
      </c>
      <c r="K18" s="7">
        <v>44991</v>
      </c>
      <c r="L18" s="7">
        <v>44511</v>
      </c>
      <c r="M18" s="7">
        <v>48162</v>
      </c>
      <c r="N18" s="7" t="s">
        <v>165</v>
      </c>
      <c r="Q18" s="7" t="s">
        <v>163</v>
      </c>
    </row>
    <row r="19" spans="1:18" ht="30" x14ac:dyDescent="0.25">
      <c r="A19" s="7" t="str">
        <v>2380</v>
      </c>
      <c r="B19" s="7" t="str">
        <v>Installation of high efficiency wood burning cookstoves in Rwanda</v>
      </c>
      <c r="C19" s="7" t="str">
        <v>C-Quest Capital Stoves Asia Limited</v>
      </c>
      <c r="D19" s="7" t="str">
        <v>Energy industries (renewable/non-renewable sources)</v>
      </c>
      <c r="E19" s="7">
        <v>0</v>
      </c>
      <c r="F19" s="7" t="str">
        <v>VMR0006</v>
      </c>
      <c r="G19" s="7" t="str">
        <v>Registered</v>
      </c>
      <c r="H19" s="7" t="str">
        <v>Rwanda</v>
      </c>
      <c r="I19" s="7">
        <v>3149415</v>
      </c>
      <c r="J19" s="7" t="str">
        <v>Africa</v>
      </c>
      <c r="K19" s="7">
        <v>45057</v>
      </c>
      <c r="L19" s="7">
        <v>44478</v>
      </c>
      <c r="M19" s="7">
        <v>48129</v>
      </c>
      <c r="N19" s="7" t="s">
        <v>165</v>
      </c>
      <c r="Q19" s="7" t="s">
        <v>163</v>
      </c>
      <c r="R19" s="9" t="s">
        <v>168</v>
      </c>
    </row>
    <row r="20" spans="1:18" x14ac:dyDescent="0.25">
      <c r="A20" s="7" t="str">
        <v>2371</v>
      </c>
      <c r="B20" s="7" t="str">
        <v>Installation of high efficiency wood burning cookstoves in Zambia - Project 2</v>
      </c>
      <c r="C20" s="7" t="str">
        <v>Multiple Proponents</v>
      </c>
      <c r="D20" s="7" t="str">
        <v>Energy demand</v>
      </c>
      <c r="E20" s="7">
        <v>0</v>
      </c>
      <c r="F20" s="7" t="str">
        <v>VMR0006</v>
      </c>
      <c r="G20" s="7" t="str">
        <v>Registered</v>
      </c>
      <c r="H20" s="7" t="str">
        <v>Zambia</v>
      </c>
      <c r="I20" s="7">
        <v>1713078</v>
      </c>
      <c r="J20" s="7" t="str">
        <v>Africa</v>
      </c>
      <c r="K20" s="7">
        <v>44541</v>
      </c>
      <c r="L20" s="7">
        <v>44118</v>
      </c>
      <c r="M20" s="7">
        <v>47769</v>
      </c>
      <c r="N20" s="7" t="s">
        <v>165</v>
      </c>
      <c r="Q20" s="7" t="s">
        <v>163</v>
      </c>
    </row>
    <row r="21" spans="1:18" x14ac:dyDescent="0.25">
      <c r="A21" s="7" t="str">
        <v>2372</v>
      </c>
      <c r="B21" s="7" t="str">
        <v>Installation of high efficiency wood burning cookstoves in Malawi - Project 2</v>
      </c>
      <c r="C21" s="7" t="str">
        <v>Multiple Proponents</v>
      </c>
      <c r="D21" s="7" t="str">
        <v>Energy demand</v>
      </c>
      <c r="E21" s="7">
        <v>0</v>
      </c>
      <c r="F21" s="7" t="str">
        <v>VMR0006</v>
      </c>
      <c r="G21" s="7" t="str">
        <v>Registered</v>
      </c>
      <c r="H21" s="7" t="str">
        <v>Malawi</v>
      </c>
      <c r="I21" s="7">
        <v>1924569</v>
      </c>
      <c r="J21" s="7" t="str">
        <v>Africa</v>
      </c>
      <c r="K21" s="7">
        <v>44512</v>
      </c>
      <c r="L21" s="7">
        <v>44017</v>
      </c>
      <c r="M21" s="7">
        <v>47668</v>
      </c>
      <c r="N21" s="7" t="s">
        <v>165</v>
      </c>
      <c r="Q21" s="7" t="s">
        <v>163</v>
      </c>
    </row>
    <row r="22" spans="1:18" x14ac:dyDescent="0.25">
      <c r="A22" s="7" t="str">
        <v>2366</v>
      </c>
      <c r="B22" s="7" t="str">
        <v>Installation of high efficiency wood burning cookstoves in Tanzania</v>
      </c>
      <c r="C22" s="7" t="str">
        <v>Multiple Proponents</v>
      </c>
      <c r="D22" s="7" t="str">
        <v>Energy demand; Energy industries (renewable/non-renewable sources)</v>
      </c>
      <c r="E22" s="7">
        <v>0</v>
      </c>
      <c r="F22" s="7" t="str">
        <v>VMR0006</v>
      </c>
      <c r="G22" s="7" t="str">
        <v>Registered</v>
      </c>
      <c r="H22" s="7" t="str">
        <v>Tanzania</v>
      </c>
      <c r="I22" s="7">
        <v>1882271</v>
      </c>
      <c r="J22" s="7" t="str">
        <v>Africa</v>
      </c>
      <c r="K22" s="7">
        <v>44542</v>
      </c>
      <c r="L22" s="7">
        <v>44097</v>
      </c>
      <c r="M22" s="7">
        <v>47748</v>
      </c>
      <c r="N22" s="7" t="s">
        <v>165</v>
      </c>
      <c r="Q22" s="7" t="s">
        <v>163</v>
      </c>
    </row>
    <row r="23" spans="1:18" x14ac:dyDescent="0.25">
      <c r="A23" s="7" t="str">
        <v>2349</v>
      </c>
      <c r="B23" s="7" t="str">
        <v>Installation of high efficiency wood burning cookstoves in Kenya</v>
      </c>
      <c r="C23" s="7" t="str">
        <v>C-Quest Capital SGS Stoves Private Limited</v>
      </c>
      <c r="D23" s="7" t="str">
        <v>Energy demand</v>
      </c>
      <c r="E23" s="7">
        <v>0</v>
      </c>
      <c r="F23" s="7" t="str">
        <v>VMR0006</v>
      </c>
      <c r="G23" s="7" t="str">
        <v>Registered</v>
      </c>
      <c r="H23" s="7" t="str">
        <v>Kenya</v>
      </c>
      <c r="I23" s="7">
        <v>1500000</v>
      </c>
      <c r="J23" s="7" t="str">
        <v>Africa</v>
      </c>
      <c r="K23" s="7">
        <v>44694</v>
      </c>
      <c r="L23" s="7">
        <v>44110</v>
      </c>
      <c r="M23" s="7">
        <v>47761</v>
      </c>
      <c r="N23" s="7" t="s">
        <v>165</v>
      </c>
      <c r="Q23" s="7" t="s">
        <v>163</v>
      </c>
    </row>
    <row r="24" spans="1:18" x14ac:dyDescent="0.25">
      <c r="A24" s="7" t="str">
        <v>2350</v>
      </c>
      <c r="B24" s="7" t="str">
        <v>Installation of high efficiency wood burning cookstoves in Uganda</v>
      </c>
      <c r="C24" s="7" t="str">
        <v>Multiple Proponents</v>
      </c>
      <c r="D24" s="7" t="str">
        <v>Energy demand</v>
      </c>
      <c r="E24" s="7">
        <v>0</v>
      </c>
      <c r="F24" s="7" t="str">
        <v>VMR0006</v>
      </c>
      <c r="G24" s="7" t="str">
        <v>Registered</v>
      </c>
      <c r="H24" s="7" t="str">
        <v>Uganda</v>
      </c>
      <c r="I24" s="7">
        <v>1459980</v>
      </c>
      <c r="J24" s="7" t="str">
        <v>Africa</v>
      </c>
      <c r="K24" s="7">
        <v>45001</v>
      </c>
      <c r="L24" s="7">
        <v>44545</v>
      </c>
      <c r="M24" s="7">
        <v>48196</v>
      </c>
      <c r="N24" s="7" t="s">
        <v>165</v>
      </c>
      <c r="Q24" s="7" t="s">
        <v>163</v>
      </c>
    </row>
    <row r="25" spans="1:18" x14ac:dyDescent="0.25">
      <c r="A25" s="10" t="str">
        <v>2351</v>
      </c>
      <c r="B25" s="7" t="str">
        <v>Installation of high efficiency wood burning cookstoves in Mozambique</v>
      </c>
      <c r="C25" s="7" t="str">
        <v>C-Quest Capital SGS Stoves Private Limited</v>
      </c>
      <c r="D25" s="7" t="str">
        <v>Energy industries (renewable/non-renewable sources)</v>
      </c>
      <c r="E25" s="7">
        <v>0</v>
      </c>
      <c r="F25" s="7" t="str">
        <v>VMR0006</v>
      </c>
      <c r="G25" s="7" t="str">
        <v>Registered</v>
      </c>
      <c r="H25" s="7" t="str">
        <v>Mozambique</v>
      </c>
      <c r="I25" s="7">
        <v>1713078</v>
      </c>
      <c r="J25" s="7" t="str">
        <v>Africa</v>
      </c>
      <c r="K25" s="7">
        <v>44694</v>
      </c>
      <c r="L25" s="7">
        <v>44223</v>
      </c>
      <c r="M25" s="7">
        <v>47874</v>
      </c>
      <c r="N25" s="7" t="s">
        <v>165</v>
      </c>
      <c r="Q25" s="7" t="s">
        <v>167</v>
      </c>
    </row>
    <row r="26" spans="1:18" x14ac:dyDescent="0.25">
      <c r="A26" s="7" t="str">
        <v>2340</v>
      </c>
      <c r="B26" s="7" t="str">
        <v>Installation of high efficiency wood burning cookstoves in Zambia</v>
      </c>
      <c r="C26" s="7" t="str">
        <v>Multiple Proponents</v>
      </c>
      <c r="D26" s="7" t="str">
        <v>Energy demand</v>
      </c>
      <c r="E26" s="7">
        <v>0</v>
      </c>
      <c r="F26" s="7" t="str">
        <v>VMR0006</v>
      </c>
      <c r="G26" s="7" t="str">
        <v>Registered</v>
      </c>
      <c r="H26" s="7" t="str">
        <v>Zambia</v>
      </c>
      <c r="I26" s="7">
        <v>1713078</v>
      </c>
      <c r="J26" s="7" t="str">
        <v>Africa</v>
      </c>
      <c r="K26" s="7">
        <v>44525</v>
      </c>
      <c r="L26" s="7">
        <v>44078</v>
      </c>
      <c r="M26" s="7">
        <v>47729</v>
      </c>
      <c r="N26" s="7" t="s">
        <v>165</v>
      </c>
      <c r="Q26" s="7" t="s">
        <v>167</v>
      </c>
    </row>
    <row r="27" spans="1:18" x14ac:dyDescent="0.25">
      <c r="A27" s="7" t="str">
        <v>2341</v>
      </c>
      <c r="B27" s="7" t="str">
        <v>Installation of high efficiency wood burning cookstoves in Zimbabwe</v>
      </c>
      <c r="C27" s="7" t="str">
        <v>C-Quest Capital SGS Stoves Private Limited</v>
      </c>
      <c r="D27" s="7" t="str">
        <v>Energy demand</v>
      </c>
      <c r="E27" s="7">
        <v>0</v>
      </c>
      <c r="F27" s="7" t="str">
        <v>VMR0006</v>
      </c>
      <c r="G27" s="7" t="str">
        <v>Registered</v>
      </c>
      <c r="H27" s="7" t="str">
        <v>Zimbabwe</v>
      </c>
      <c r="I27" s="7">
        <v>454274</v>
      </c>
      <c r="J27" s="7" t="str">
        <v>Africa</v>
      </c>
      <c r="K27" s="7">
        <v>44712</v>
      </c>
      <c r="L27" s="7">
        <v>44164</v>
      </c>
      <c r="M27" s="7">
        <v>47815</v>
      </c>
      <c r="N27" s="7" t="s">
        <v>165</v>
      </c>
      <c r="Q27" s="7" t="s">
        <v>167</v>
      </c>
    </row>
    <row r="28" spans="1:18" x14ac:dyDescent="0.25">
      <c r="A28" s="7" t="str">
        <v>2342</v>
      </c>
      <c r="B28" s="7" t="str">
        <v>Installation of high efficiency wood burning cookstoves in Malawi</v>
      </c>
      <c r="C28" s="7" t="str">
        <v>C-Quest Capital SG Stoves Private Limited</v>
      </c>
      <c r="D28" s="7" t="str">
        <v>Energy demand</v>
      </c>
      <c r="E28" s="7">
        <v>0</v>
      </c>
      <c r="F28" s="7" t="str">
        <v>VMR0006</v>
      </c>
      <c r="G28" s="7" t="str">
        <v>Registered</v>
      </c>
      <c r="H28" s="7" t="str">
        <v>Malawi</v>
      </c>
      <c r="I28" s="7">
        <v>915838</v>
      </c>
      <c r="J28" s="7" t="str">
        <v>Africa</v>
      </c>
      <c r="K28" s="7">
        <v>44525</v>
      </c>
      <c r="L28" s="7">
        <v>44166</v>
      </c>
      <c r="M28" s="7">
        <v>47817</v>
      </c>
      <c r="N28" s="7" t="s">
        <v>165</v>
      </c>
      <c r="Q28" s="7" t="s">
        <v>167</v>
      </c>
    </row>
  </sheetData>
  <hyperlinks>
    <hyperlink ref="A7" r:id="rId1" display="https://registry.verra.org/app/projectDetail/VCS/3045" xr:uid="{4D6EFD2D-5A07-42FD-8B9E-E80DF6BB264A}"/>
    <hyperlink ref="A8" r:id="rId2" display="https://registry.verra.org/app/projectDetail/VCS/2981" xr:uid="{3B2533F1-2B50-43DF-A774-DCCAB52D1948}"/>
    <hyperlink ref="A9" r:id="rId3" display="https://registry.verra.org/app/projectDetail/VCS/2886" xr:uid="{D11960AB-2FE1-49A1-BF84-A1168BAB237A}"/>
    <hyperlink ref="A25" r:id="rId4" display="https://registry.verra.org/app/projectDetail/VCS/2351" xr:uid="{1B28E05C-511F-4DC1-B97D-CC6A42D1E3B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21969-5C36-48E1-8EF0-A4151B5BE823}">
  <sheetPr codeName="Sheet3"/>
  <dimension ref="A1:R22"/>
  <sheetViews>
    <sheetView workbookViewId="0">
      <selection activeCell="U26" sqref="U26"/>
    </sheetView>
  </sheetViews>
  <sheetFormatPr defaultRowHeight="15" outlineLevelCol="2" x14ac:dyDescent="0.25"/>
  <cols>
    <col min="1" max="1" width="5" bestFit="1" customWidth="1"/>
    <col min="2" max="2" width="65.5703125" customWidth="1" outlineLevel="2"/>
    <col min="3" max="3" width="70.28515625" customWidth="1" outlineLevel="2"/>
    <col min="4" max="4" width="66" customWidth="1" outlineLevel="2"/>
    <col min="5" max="5" width="8.42578125" customWidth="1" outlineLevel="2"/>
    <col min="6" max="6" width="9.140625" customWidth="1" outlineLevel="2"/>
    <col min="7" max="7" width="10.5703125" customWidth="1" outlineLevel="2"/>
    <col min="8" max="8" width="9.85546875" customWidth="1" outlineLevel="2"/>
    <col min="9" max="9" width="8.85546875" customWidth="1" outlineLevel="2"/>
    <col min="10" max="10" width="7.140625" customWidth="1" outlineLevel="2"/>
    <col min="11" max="11" width="8.85546875" customWidth="1" outlineLevel="2"/>
    <col min="12" max="13" width="9.140625" customWidth="1" outlineLevel="2"/>
    <col min="16" max="16" width="16.42578125" style="6" customWidth="1"/>
    <col min="17" max="17" width="12.5703125" customWidth="1"/>
    <col min="18" max="18" width="13.7109375" customWidth="1"/>
  </cols>
  <sheetData>
    <row r="1" spans="1:18" ht="10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166</v>
      </c>
      <c r="O1" s="1" t="s">
        <v>183</v>
      </c>
      <c r="P1" s="1" t="s">
        <v>174</v>
      </c>
      <c r="Q1" s="1" t="s">
        <v>169</v>
      </c>
      <c r="R1" s="1" t="s">
        <v>175</v>
      </c>
    </row>
    <row r="2" spans="1:18" x14ac:dyDescent="0.25">
      <c r="A2" t="str" cm="1">
        <f t="array" ref="A2:M22">_xlfn._xlws.FILTER(Cookstoves_Registered!A:M, Cookstoves_Registered!J:J = "Asia")</f>
        <v>3158</v>
      </c>
      <c r="B2" t="str">
        <v>Distribution of energy efficient cookstoves in India-2</v>
      </c>
      <c r="C2" t="str">
        <v>Greneity Infocom Service Pvt Ltd</v>
      </c>
      <c r="D2" t="str">
        <v>Energy demand</v>
      </c>
      <c r="E2">
        <v>0</v>
      </c>
      <c r="F2" t="str">
        <v>VMR0006</v>
      </c>
      <c r="G2" t="str">
        <v>Registered</v>
      </c>
      <c r="H2" t="str">
        <v>India</v>
      </c>
      <c r="I2">
        <v>201152</v>
      </c>
      <c r="J2" t="str">
        <v>Asia</v>
      </c>
      <c r="K2">
        <v>44916</v>
      </c>
      <c r="L2">
        <v>44287</v>
      </c>
      <c r="M2">
        <v>47938</v>
      </c>
      <c r="N2" t="s">
        <v>167</v>
      </c>
      <c r="Q2" t="s">
        <v>163</v>
      </c>
    </row>
    <row r="3" spans="1:18" x14ac:dyDescent="0.25">
      <c r="A3" t="str">
        <v>3160</v>
      </c>
      <c r="B3" t="str">
        <v>Distribution of energy efficient cookstoves in India-4</v>
      </c>
      <c r="C3" t="str">
        <v>Greneity Infocom Service Pvt Ltd</v>
      </c>
      <c r="D3" t="str">
        <v>Energy demand</v>
      </c>
      <c r="E3">
        <v>0</v>
      </c>
      <c r="F3" t="str">
        <v>VMR0006</v>
      </c>
      <c r="G3" t="str">
        <v>Registered</v>
      </c>
      <c r="H3" t="str">
        <v>India</v>
      </c>
      <c r="I3">
        <v>170317</v>
      </c>
      <c r="J3" t="str">
        <v>Asia</v>
      </c>
      <c r="K3">
        <v>44915</v>
      </c>
      <c r="L3">
        <v>44287</v>
      </c>
      <c r="M3">
        <v>47938</v>
      </c>
      <c r="N3" t="s">
        <v>167</v>
      </c>
      <c r="Q3" t="s">
        <v>163</v>
      </c>
    </row>
    <row r="4" spans="1:18" x14ac:dyDescent="0.25">
      <c r="A4" s="5" t="str">
        <v>3116</v>
      </c>
      <c r="B4" t="str">
        <v>CAMBODIA PREY MOAN KHMER IMPROVED COOKSTOVE PROGRAM I</v>
      </c>
      <c r="C4" t="str">
        <v>Guangzhou Iceberg Environmental Consulting Services Co., Ltd.</v>
      </c>
      <c r="D4" t="str">
        <v>Energy demand</v>
      </c>
      <c r="E4">
        <v>0</v>
      </c>
      <c r="F4" t="str">
        <v>VMR0006</v>
      </c>
      <c r="G4" t="str">
        <v>Registered</v>
      </c>
      <c r="H4" t="str">
        <v>Cambodia</v>
      </c>
      <c r="I4">
        <v>381007</v>
      </c>
      <c r="J4" t="str">
        <v>Asia</v>
      </c>
      <c r="K4">
        <v>45105</v>
      </c>
      <c r="L4">
        <v>44675</v>
      </c>
      <c r="M4">
        <v>48327</v>
      </c>
      <c r="N4" t="s">
        <v>163</v>
      </c>
      <c r="O4" t="s">
        <v>184</v>
      </c>
      <c r="P4" s="6" t="s">
        <v>185</v>
      </c>
      <c r="Q4" t="s">
        <v>163</v>
      </c>
    </row>
    <row r="5" spans="1:18" x14ac:dyDescent="0.25">
      <c r="A5" s="5" t="str">
        <v>3109</v>
      </c>
      <c r="B5" t="str">
        <v>Biomass Cookstove Project in Jharkhand</v>
      </c>
      <c r="C5" t="str">
        <v>Fair Climate Fund India Private Limited</v>
      </c>
      <c r="D5" t="str">
        <v>Energy demand</v>
      </c>
      <c r="E5">
        <v>0</v>
      </c>
      <c r="F5" t="str">
        <v>VMR0006</v>
      </c>
      <c r="G5" t="str">
        <v>Registered</v>
      </c>
      <c r="H5" t="str">
        <v>India</v>
      </c>
      <c r="I5">
        <v>13957</v>
      </c>
      <c r="J5" t="str">
        <v>Asia</v>
      </c>
      <c r="K5">
        <v>44917</v>
      </c>
      <c r="L5">
        <v>44075</v>
      </c>
      <c r="M5">
        <v>47726</v>
      </c>
      <c r="N5" t="s">
        <v>163</v>
      </c>
      <c r="O5" t="s">
        <v>184</v>
      </c>
      <c r="P5" s="6" t="s">
        <v>185</v>
      </c>
      <c r="Q5" t="s">
        <v>163</v>
      </c>
    </row>
    <row r="6" spans="1:18" x14ac:dyDescent="0.25">
      <c r="A6" s="5" t="str">
        <v>3007</v>
      </c>
      <c r="B6" t="str">
        <v>Installation of high efficiency cookstoves in India by AGS Carbon</v>
      </c>
      <c r="C6" t="str">
        <v>AGS Carbon Advisory</v>
      </c>
      <c r="D6" t="str">
        <v>Energy demand</v>
      </c>
      <c r="E6">
        <v>0</v>
      </c>
      <c r="F6" t="str">
        <v>VMR0006</v>
      </c>
      <c r="G6" t="str">
        <v>Registered</v>
      </c>
      <c r="H6" t="str">
        <v>India</v>
      </c>
      <c r="I6">
        <v>333938</v>
      </c>
      <c r="J6" t="str">
        <v>Asia</v>
      </c>
      <c r="K6">
        <v>44879</v>
      </c>
      <c r="L6">
        <v>44718</v>
      </c>
      <c r="M6">
        <v>47274</v>
      </c>
      <c r="N6" t="s">
        <v>167</v>
      </c>
      <c r="Q6" s="5" t="s">
        <v>167</v>
      </c>
    </row>
    <row r="7" spans="1:18" x14ac:dyDescent="0.25">
      <c r="A7" s="5" t="str">
        <v>2999</v>
      </c>
      <c r="B7" t="str">
        <v>Cleaner cooking access in lower Himalayan region</v>
      </c>
      <c r="C7" t="str">
        <v>Multiple Proponents</v>
      </c>
      <c r="D7" t="str">
        <v>Energy demand</v>
      </c>
      <c r="E7">
        <v>0</v>
      </c>
      <c r="F7" t="str">
        <v>VMR0006</v>
      </c>
      <c r="G7" t="str">
        <v>Registered</v>
      </c>
      <c r="H7" t="str">
        <v>Nepal</v>
      </c>
      <c r="I7">
        <v>768958</v>
      </c>
      <c r="J7" t="str">
        <v>Asia</v>
      </c>
      <c r="K7">
        <v>45235</v>
      </c>
      <c r="L7">
        <v>0</v>
      </c>
      <c r="M7">
        <v>0</v>
      </c>
      <c r="N7" t="s">
        <v>167</v>
      </c>
      <c r="Q7" t="s">
        <v>163</v>
      </c>
    </row>
    <row r="8" spans="1:18" x14ac:dyDescent="0.25">
      <c r="A8" t="str">
        <v>2939</v>
      </c>
      <c r="B8" t="str">
        <v>Global Cookstove Program (EKI Phase 01)</v>
      </c>
      <c r="C8" t="str">
        <v>EKI Energy Services Limited</v>
      </c>
      <c r="D8" t="str">
        <v>Energy demand</v>
      </c>
      <c r="E8">
        <v>0</v>
      </c>
      <c r="F8" t="str">
        <v>VMR0006</v>
      </c>
      <c r="G8" t="str">
        <v>Registered</v>
      </c>
      <c r="H8" t="str">
        <v>India</v>
      </c>
      <c r="I8">
        <v>190438</v>
      </c>
      <c r="J8" t="str">
        <v>Asia</v>
      </c>
      <c r="K8">
        <v>44958</v>
      </c>
      <c r="L8">
        <v>44551</v>
      </c>
      <c r="M8">
        <v>47107</v>
      </c>
      <c r="N8" t="s">
        <v>167</v>
      </c>
      <c r="Q8" t="s">
        <v>163</v>
      </c>
    </row>
    <row r="9" spans="1:18" x14ac:dyDescent="0.25">
      <c r="A9" t="str">
        <v>2948</v>
      </c>
      <c r="B9" t="str">
        <v>Global Cookstove Program (EKI Phase 10)</v>
      </c>
      <c r="C9" t="str">
        <v>EKI Energy Services Limited</v>
      </c>
      <c r="D9" t="str">
        <v>Energy demand</v>
      </c>
      <c r="E9">
        <v>0</v>
      </c>
      <c r="F9" t="str">
        <v>VMR0006</v>
      </c>
      <c r="G9" t="str">
        <v>Registered</v>
      </c>
      <c r="H9" t="str">
        <v>India</v>
      </c>
      <c r="I9">
        <v>6993</v>
      </c>
      <c r="J9" t="str">
        <v>Asia</v>
      </c>
      <c r="K9">
        <v>45084</v>
      </c>
      <c r="L9">
        <v>44956</v>
      </c>
      <c r="M9">
        <v>47512</v>
      </c>
      <c r="N9" t="s">
        <v>167</v>
      </c>
      <c r="Q9" t="s">
        <v>163</v>
      </c>
    </row>
    <row r="10" spans="1:18" x14ac:dyDescent="0.25">
      <c r="A10" t="str">
        <v>2923</v>
      </c>
      <c r="B10" t="str">
        <v>Grouped Projects for Viet Nam Cookstove Program.</v>
      </c>
      <c r="C10" t="str">
        <v>Sustainability Investment Promotion and Development Joint Stock Company</v>
      </c>
      <c r="D10" t="str">
        <v>Energy demand</v>
      </c>
      <c r="E10">
        <v>0</v>
      </c>
      <c r="F10" t="str">
        <v>VMR0006</v>
      </c>
      <c r="G10" t="str">
        <v>Registered</v>
      </c>
      <c r="H10" t="str">
        <v>Viet Nam</v>
      </c>
      <c r="I10">
        <v>61065</v>
      </c>
      <c r="J10" t="str">
        <v>Asia</v>
      </c>
      <c r="K10">
        <v>44890</v>
      </c>
      <c r="L10">
        <v>44568</v>
      </c>
      <c r="M10">
        <v>48219</v>
      </c>
      <c r="N10" t="s">
        <v>167</v>
      </c>
      <c r="Q10" s="5" t="s">
        <v>167</v>
      </c>
    </row>
    <row r="11" spans="1:18" ht="45" x14ac:dyDescent="0.25">
      <c r="A11" t="str">
        <v>2925</v>
      </c>
      <c r="B11" t="str">
        <v>Grouped Projects for Cambodia Improved Cookstove</v>
      </c>
      <c r="C11" t="str">
        <v>Sustainability Investment Promotion and Development Joint Stock Company</v>
      </c>
      <c r="D11" t="str">
        <v>Energy demand</v>
      </c>
      <c r="E11">
        <v>0</v>
      </c>
      <c r="F11" t="str">
        <v>VMR0006</v>
      </c>
      <c r="G11" t="str">
        <v>Registered</v>
      </c>
      <c r="H11" t="str">
        <v>Cambodia</v>
      </c>
      <c r="I11">
        <v>7172213</v>
      </c>
      <c r="J11" t="str">
        <v>Asia</v>
      </c>
      <c r="K11">
        <v>45112</v>
      </c>
      <c r="L11">
        <v>44683</v>
      </c>
      <c r="M11">
        <v>48335</v>
      </c>
      <c r="N11" t="s">
        <v>167</v>
      </c>
      <c r="Q11" s="5" t="s">
        <v>167</v>
      </c>
      <c r="R11" s="6" t="s">
        <v>170</v>
      </c>
    </row>
    <row r="12" spans="1:18" x14ac:dyDescent="0.25">
      <c r="A12" t="str">
        <v>2908</v>
      </c>
      <c r="B12" t="str">
        <v>Biomass Cookstove Project in Meghalaya</v>
      </c>
      <c r="C12" t="str">
        <v>Multiple Proponents</v>
      </c>
      <c r="D12" t="str">
        <v>Energy demand</v>
      </c>
      <c r="E12">
        <v>0</v>
      </c>
      <c r="F12" t="str">
        <v>VMR0006</v>
      </c>
      <c r="G12" t="str">
        <v>Registered</v>
      </c>
      <c r="H12" t="str">
        <v>India</v>
      </c>
      <c r="I12">
        <v>44163</v>
      </c>
      <c r="J12" t="str">
        <v>Asia</v>
      </c>
      <c r="K12">
        <v>45076</v>
      </c>
      <c r="L12">
        <v>44287</v>
      </c>
      <c r="M12">
        <v>47938</v>
      </c>
      <c r="N12" t="s">
        <v>163</v>
      </c>
      <c r="O12" t="s">
        <v>184</v>
      </c>
      <c r="P12" s="6" t="s">
        <v>185</v>
      </c>
      <c r="Q12" t="s">
        <v>163</v>
      </c>
    </row>
    <row r="13" spans="1:18" x14ac:dyDescent="0.25">
      <c r="A13" t="str">
        <v>2868</v>
      </c>
      <c r="B13" t="str">
        <v>Women led cleaner cooking initiative in Odisha</v>
      </c>
      <c r="C13" t="str">
        <v>SDG 13 Ventures Pte. Ltd.</v>
      </c>
      <c r="D13" t="str">
        <v>Energy demand</v>
      </c>
      <c r="E13">
        <v>0</v>
      </c>
      <c r="F13" t="str">
        <v>VMR0006</v>
      </c>
      <c r="G13" t="str">
        <v>Registered</v>
      </c>
      <c r="H13" t="str">
        <v>India</v>
      </c>
      <c r="I13">
        <v>1558866</v>
      </c>
      <c r="J13" t="str">
        <v>Asia</v>
      </c>
      <c r="K13">
        <v>45097</v>
      </c>
      <c r="L13">
        <v>44713</v>
      </c>
      <c r="M13">
        <v>48365</v>
      </c>
      <c r="N13" t="s">
        <v>167</v>
      </c>
      <c r="Q13" t="s">
        <v>163</v>
      </c>
    </row>
    <row r="14" spans="1:18" x14ac:dyDescent="0.25">
      <c r="A14" t="str">
        <v>2664</v>
      </c>
      <c r="B14" t="str">
        <v>Installation of High Efficient Cook Stoves by EKI Energy Services Limited</v>
      </c>
      <c r="C14" t="str">
        <v>EKI Energy Services Limited</v>
      </c>
      <c r="D14" t="str">
        <v>Energy demand</v>
      </c>
      <c r="E14">
        <v>0</v>
      </c>
      <c r="F14" t="str">
        <v>VMR0006</v>
      </c>
      <c r="G14" t="str">
        <v>Registered</v>
      </c>
      <c r="H14" t="str">
        <v>India</v>
      </c>
      <c r="I14">
        <v>211856</v>
      </c>
      <c r="J14" t="str">
        <v>Asia</v>
      </c>
      <c r="K14">
        <v>44888</v>
      </c>
      <c r="L14">
        <v>43876</v>
      </c>
      <c r="M14">
        <v>46432</v>
      </c>
      <c r="N14" t="s">
        <v>167</v>
      </c>
      <c r="Q14" t="s">
        <v>163</v>
      </c>
    </row>
    <row r="15" spans="1:18" x14ac:dyDescent="0.25">
      <c r="A15" t="str">
        <v>2607</v>
      </c>
      <c r="B15" t="str">
        <v>Household Energy Efficiency Programme</v>
      </c>
      <c r="C15" t="str">
        <v>Brightspark Energy Pvt. Ltd.</v>
      </c>
      <c r="D15" t="str">
        <v>Energy demand</v>
      </c>
      <c r="E15">
        <v>0</v>
      </c>
      <c r="F15" t="str">
        <v>VMR0006</v>
      </c>
      <c r="G15" t="str">
        <v>Registered</v>
      </c>
      <c r="H15" t="str">
        <v>India</v>
      </c>
      <c r="I15">
        <v>680100</v>
      </c>
      <c r="J15" t="str">
        <v>Asia</v>
      </c>
      <c r="K15">
        <v>44945</v>
      </c>
      <c r="L15">
        <v>44456</v>
      </c>
      <c r="M15">
        <v>48107</v>
      </c>
      <c r="N15" t="s">
        <v>167</v>
      </c>
      <c r="Q15" t="s">
        <v>163</v>
      </c>
    </row>
    <row r="16" spans="1:18" x14ac:dyDescent="0.25">
      <c r="A16" t="str">
        <v>2533</v>
      </c>
      <c r="B16" t="str">
        <v>Improved Cookstove Programme by SDG13 in India</v>
      </c>
      <c r="C16" t="str">
        <v>SDG 13 Ventures Pte. Ltd.</v>
      </c>
      <c r="D16" t="str">
        <v>Energy demand</v>
      </c>
      <c r="E16">
        <v>0</v>
      </c>
      <c r="F16" t="str">
        <v>VMR0006</v>
      </c>
      <c r="G16" t="str">
        <v>Registered</v>
      </c>
      <c r="H16" t="str">
        <v>India</v>
      </c>
      <c r="I16">
        <v>1966523</v>
      </c>
      <c r="J16" t="str">
        <v>Asia</v>
      </c>
      <c r="K16">
        <v>44599</v>
      </c>
      <c r="L16">
        <v>44562</v>
      </c>
      <c r="M16">
        <v>48213</v>
      </c>
      <c r="N16" t="s">
        <v>167</v>
      </c>
      <c r="Q16" s="5" t="s">
        <v>167</v>
      </c>
    </row>
    <row r="17" spans="1:17" x14ac:dyDescent="0.25">
      <c r="A17" t="str">
        <v>2521</v>
      </c>
      <c r="B17" t="str">
        <v>Installation of high efficiency wood burning cookstoves in Laos</v>
      </c>
      <c r="C17" t="str">
        <v>C-Quest Capital SGT Asia Stoves Private Limited</v>
      </c>
      <c r="D17" t="str">
        <v>Energy demand; Energy industries (renewable/non-renewable sources)</v>
      </c>
      <c r="E17">
        <v>0</v>
      </c>
      <c r="F17" t="str">
        <v>VMR0006</v>
      </c>
      <c r="G17" t="str">
        <v>Registered</v>
      </c>
      <c r="H17" t="str">
        <v>Lao</v>
      </c>
      <c r="I17">
        <v>373095</v>
      </c>
      <c r="J17" t="str">
        <v>Asia</v>
      </c>
      <c r="K17">
        <v>44872</v>
      </c>
      <c r="L17">
        <v>44685</v>
      </c>
      <c r="M17">
        <v>48337</v>
      </c>
      <c r="N17" t="s">
        <v>167</v>
      </c>
      <c r="Q17" s="5" t="s">
        <v>167</v>
      </c>
    </row>
    <row r="18" spans="1:17" x14ac:dyDescent="0.25">
      <c r="A18" t="str">
        <v>2522</v>
      </c>
      <c r="B18" t="str">
        <v>Installation of high efficiency wood burning cookstoves in Thailand</v>
      </c>
      <c r="C18" t="str">
        <v>C-Quest Capital SGT Asia Stoves Private Limited</v>
      </c>
      <c r="D18" t="str">
        <v>Energy industries (renewable/non-renewable sources)</v>
      </c>
      <c r="E18">
        <v>0</v>
      </c>
      <c r="F18" t="str">
        <v>VMR0006</v>
      </c>
      <c r="G18" t="str">
        <v>Registered</v>
      </c>
      <c r="H18" t="str">
        <v>Thailand</v>
      </c>
      <c r="I18">
        <v>1900000</v>
      </c>
      <c r="J18" t="str">
        <v>Asia</v>
      </c>
      <c r="K18">
        <v>44916</v>
      </c>
      <c r="L18">
        <v>44369</v>
      </c>
      <c r="M18">
        <v>48020</v>
      </c>
      <c r="N18" t="s">
        <v>167</v>
      </c>
      <c r="Q18" s="5" t="s">
        <v>167</v>
      </c>
    </row>
    <row r="19" spans="1:17" x14ac:dyDescent="0.25">
      <c r="A19" t="str">
        <v>2523</v>
      </c>
      <c r="B19" t="str">
        <v>Installation of high efficiency wood burning cookstoves in Vietnam</v>
      </c>
      <c r="C19" t="str">
        <v>Multiple Proponents</v>
      </c>
      <c r="D19" t="str">
        <v>Energy demand</v>
      </c>
      <c r="E19">
        <v>0</v>
      </c>
      <c r="F19" t="str">
        <v>VMR0006</v>
      </c>
      <c r="G19" t="str">
        <v>Registered</v>
      </c>
      <c r="H19" t="str">
        <v>Viet Nam</v>
      </c>
      <c r="I19">
        <v>590000</v>
      </c>
      <c r="J19" t="str">
        <v>Asia</v>
      </c>
      <c r="K19">
        <v>44945</v>
      </c>
      <c r="L19">
        <v>44504</v>
      </c>
      <c r="M19">
        <v>48155</v>
      </c>
      <c r="N19" t="s">
        <v>167</v>
      </c>
      <c r="Q19" s="5" t="s">
        <v>167</v>
      </c>
    </row>
    <row r="20" spans="1:17" x14ac:dyDescent="0.25">
      <c r="A20" t="str">
        <v>2473</v>
      </c>
      <c r="B20" t="str">
        <v>Installation of High Efficient Cook Stoves by Enking International</v>
      </c>
      <c r="C20" t="str">
        <v>EKI Energy Services Limited</v>
      </c>
      <c r="D20" t="str">
        <v>Energy demand</v>
      </c>
      <c r="E20">
        <v>0</v>
      </c>
      <c r="F20" t="str">
        <v>VMR0006</v>
      </c>
      <c r="G20" t="str">
        <v>Registered</v>
      </c>
      <c r="H20" t="str">
        <v>India</v>
      </c>
      <c r="I20">
        <v>86825</v>
      </c>
      <c r="J20" t="str">
        <v>Asia</v>
      </c>
      <c r="K20">
        <v>44721</v>
      </c>
      <c r="L20">
        <v>43754</v>
      </c>
      <c r="M20">
        <v>46310</v>
      </c>
      <c r="N20" t="s">
        <v>167</v>
      </c>
      <c r="Q20" t="s">
        <v>163</v>
      </c>
    </row>
    <row r="21" spans="1:17" x14ac:dyDescent="0.25">
      <c r="A21" t="str">
        <v>2409</v>
      </c>
      <c r="B21" t="str">
        <v>Cleaner Cooking Solutions Program</v>
      </c>
      <c r="C21" t="str">
        <v>C-Quest Capital SGT Asia Stoves Private Limited</v>
      </c>
      <c r="D21" t="str">
        <v>Energy demand; Energy industries (renewable/non-renewable sources)</v>
      </c>
      <c r="E21">
        <v>0</v>
      </c>
      <c r="F21" t="str">
        <v>VMR0006</v>
      </c>
      <c r="G21" t="str">
        <v>Registered</v>
      </c>
      <c r="H21" t="str">
        <v>Cambodia</v>
      </c>
      <c r="I21">
        <v>841424</v>
      </c>
      <c r="J21" t="str">
        <v>Asia</v>
      </c>
      <c r="K21">
        <v>44879</v>
      </c>
      <c r="L21">
        <v>44613</v>
      </c>
      <c r="M21">
        <v>48264</v>
      </c>
      <c r="N21" t="s">
        <v>167</v>
      </c>
      <c r="Q21" t="s">
        <v>163</v>
      </c>
    </row>
    <row r="22" spans="1:17" x14ac:dyDescent="0.25">
      <c r="A22" t="str">
        <v>2336</v>
      </c>
      <c r="B22" t="str">
        <v>Energy Efficient Cook Stove Implementation in India</v>
      </c>
      <c r="C22" t="str">
        <v>Enen Green Services Private Limited</v>
      </c>
      <c r="D22" t="str">
        <v>Energy demand</v>
      </c>
      <c r="E22">
        <v>0</v>
      </c>
      <c r="F22" t="str">
        <v>VMR0006</v>
      </c>
      <c r="G22" t="str">
        <v>Registered</v>
      </c>
      <c r="H22" t="str">
        <v>India</v>
      </c>
      <c r="I22">
        <v>55890</v>
      </c>
      <c r="J22" t="str">
        <v>Asia</v>
      </c>
      <c r="K22">
        <v>44537</v>
      </c>
      <c r="L22">
        <v>43644</v>
      </c>
      <c r="M22">
        <v>47296</v>
      </c>
      <c r="N22" t="s">
        <v>163</v>
      </c>
      <c r="O22" t="s">
        <v>184</v>
      </c>
      <c r="P22" s="6" t="s">
        <v>185</v>
      </c>
      <c r="Q22" t="s">
        <v>163</v>
      </c>
    </row>
  </sheetData>
  <hyperlinks>
    <hyperlink ref="A4" r:id="rId1" display="https://registry.verra.org/app/projectDetail/VCS/3116" xr:uid="{BCF0BD5D-A817-4444-963F-E9967E7D9F6A}"/>
    <hyperlink ref="A5" r:id="rId2" display="https://registry.verra.org/app/projectDetail/VCS/3109" xr:uid="{261EEDD7-0B08-48C4-877F-F3DBE5A8688C}"/>
    <hyperlink ref="A6" r:id="rId3" display="https://registry.verra.org/app/projectDetail/VCS/3007" xr:uid="{46DC2EB9-553A-495E-BCFD-225AC5729AF8}"/>
    <hyperlink ref="A7" r:id="rId4" display="https://registry.verra.org/app/projectDetail/VCS/2999" xr:uid="{451D66DF-7100-40C9-92E0-B97CCB5C4AEB}"/>
    <hyperlink ref="Q6" r:id="rId5" xr:uid="{B1169C94-7970-477D-B288-2180E09D5DDA}"/>
    <hyperlink ref="Q10" r:id="rId6" xr:uid="{DB79336B-B081-4416-AE78-92D4FD04DD3A}"/>
    <hyperlink ref="Q11" r:id="rId7" xr:uid="{EEECD774-C225-42F7-B619-325648CD2450}"/>
    <hyperlink ref="Q16" r:id="rId8" xr:uid="{957531A7-F346-4EA8-8B9A-01713C231389}"/>
    <hyperlink ref="Q17" r:id="rId9" xr:uid="{CD4EE927-5144-4341-BC3A-D35F428029DF}"/>
    <hyperlink ref="Q18" r:id="rId10" xr:uid="{7610149E-7085-4182-954D-5A123FE2D587}"/>
    <hyperlink ref="Q19" r:id="rId11" xr:uid="{8ABD0510-8F20-4D5A-A533-96586883A5D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13B0F-0354-470B-A863-530C8A9F5998}">
  <sheetPr codeName="Sheet2"/>
  <dimension ref="A1:R3"/>
  <sheetViews>
    <sheetView tabSelected="1" workbookViewId="0">
      <selection activeCell="F19" sqref="F19"/>
    </sheetView>
  </sheetViews>
  <sheetFormatPr defaultRowHeight="15" x14ac:dyDescent="0.25"/>
  <cols>
    <col min="16" max="16" width="9.140625" style="6"/>
  </cols>
  <sheetData>
    <row r="1" spans="1:18" ht="10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171</v>
      </c>
      <c r="O1" s="1" t="s">
        <v>183</v>
      </c>
      <c r="P1" s="1" t="s">
        <v>174</v>
      </c>
      <c r="Q1" s="1" t="s">
        <v>169</v>
      </c>
      <c r="R1" s="1" t="s">
        <v>175</v>
      </c>
    </row>
    <row r="2" spans="1:18" ht="30" x14ac:dyDescent="0.25">
      <c r="A2" t="str" cm="1">
        <f t="array" ref="A2:M3">_xlfn._xlws.FILTER(Cookstoves_Registered!A:M, Cookstoves_Registered!J:J = "Latin America")</f>
        <v>1720</v>
      </c>
      <c r="B2" t="str">
        <v>ONIL Stoves —Guatemala – CPA 002</v>
      </c>
      <c r="C2" t="str">
        <v>Multiple Proponents</v>
      </c>
      <c r="D2" t="str">
        <v>Energy demand</v>
      </c>
      <c r="E2">
        <v>0</v>
      </c>
      <c r="F2" t="str">
        <v>VMR0006</v>
      </c>
      <c r="G2" t="str">
        <v>Registered</v>
      </c>
      <c r="H2" t="str">
        <v>Guatemala</v>
      </c>
      <c r="I2">
        <v>42773</v>
      </c>
      <c r="J2" t="str">
        <v>Latin America</v>
      </c>
      <c r="K2">
        <v>44078</v>
      </c>
      <c r="L2">
        <v>42114</v>
      </c>
      <c r="M2">
        <v>45766</v>
      </c>
      <c r="N2" t="s">
        <v>163</v>
      </c>
      <c r="O2" t="s">
        <v>184</v>
      </c>
      <c r="P2" s="6" t="s">
        <v>185</v>
      </c>
      <c r="Q2" t="s">
        <v>163</v>
      </c>
    </row>
    <row r="3" spans="1:18" ht="30" x14ac:dyDescent="0.25">
      <c r="A3" t="str">
        <v>1721</v>
      </c>
      <c r="B3" t="str">
        <v>ONIL Stoves  Guatemala Uspantan</v>
      </c>
      <c r="C3" t="str">
        <v>Multiple Proponents</v>
      </c>
      <c r="D3" t="str">
        <v>Energy demand</v>
      </c>
      <c r="E3">
        <v>0</v>
      </c>
      <c r="F3" t="str">
        <v>VMR0006</v>
      </c>
      <c r="G3" t="str">
        <v>Registered</v>
      </c>
      <c r="H3" t="str">
        <v>Guatemala</v>
      </c>
      <c r="I3">
        <v>42773</v>
      </c>
      <c r="J3" t="str">
        <v>Latin America</v>
      </c>
      <c r="K3">
        <v>44078</v>
      </c>
      <c r="L3">
        <v>0</v>
      </c>
      <c r="M3">
        <v>0</v>
      </c>
      <c r="N3" t="s">
        <v>172</v>
      </c>
      <c r="O3" t="s">
        <v>184</v>
      </c>
      <c r="P3" s="6" t="s">
        <v>185</v>
      </c>
      <c r="Q3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Cookstoves_Registered</vt:lpstr>
      <vt:lpstr>Africa</vt:lpstr>
      <vt:lpstr>Asia</vt:lpstr>
      <vt:lpstr>NorthAmerica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ms009210@mslic.uni-kl.de</cp:lastModifiedBy>
  <dcterms:created xsi:type="dcterms:W3CDTF">2023-07-25T09:09:44Z</dcterms:created>
  <dcterms:modified xsi:type="dcterms:W3CDTF">2024-12-03T14:24:56Z</dcterms:modified>
</cp:coreProperties>
</file>