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\Documents\Ankita\Semester 3\Managing Uncertainity\Excel Docs\"/>
    </mc:Choice>
  </mc:AlternateContent>
  <xr:revisionPtr revIDLastSave="0" documentId="13_ncr:1_{9BAB6C29-7D9F-461F-A025-4E58C82EB50B}" xr6:coauthVersionLast="45" xr6:coauthVersionMax="45" xr10:uidLastSave="{00000000-0000-0000-0000-000000000000}"/>
  <bookViews>
    <workbookView xWindow="-108" yWindow="-108" windowWidth="23256" windowHeight="12720" xr2:uid="{8381996E-C3D3-4B4D-952A-2CF4A4CF8E49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4" l="1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0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5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O17" i="4"/>
  <c r="P17" i="4"/>
  <c r="Q17" i="4"/>
  <c r="O18" i="4"/>
  <c r="P18" i="4"/>
  <c r="Q18" i="4"/>
  <c r="N18" i="4"/>
  <c r="N17" i="4"/>
  <c r="O13" i="4"/>
  <c r="P13" i="4"/>
  <c r="Q13" i="4"/>
  <c r="O14" i="4"/>
  <c r="P14" i="4"/>
  <c r="Q14" i="4"/>
  <c r="N14" i="4"/>
  <c r="N13" i="4"/>
  <c r="O9" i="4"/>
  <c r="G25" i="4" s="1"/>
  <c r="P9" i="4"/>
  <c r="Q9" i="4"/>
  <c r="O10" i="4"/>
  <c r="P10" i="4"/>
  <c r="Q10" i="4"/>
  <c r="N10" i="4"/>
  <c r="N9" i="4"/>
  <c r="G14" i="4" s="1"/>
  <c r="N3" i="4"/>
  <c r="N4" i="4"/>
  <c r="N2" i="4"/>
  <c r="G145" i="4" l="1"/>
  <c r="G97" i="4"/>
  <c r="G41" i="4"/>
  <c r="G120" i="4"/>
  <c r="G127" i="4"/>
  <c r="G63" i="4"/>
  <c r="G110" i="4"/>
  <c r="G38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G137" i="4"/>
  <c r="G113" i="4"/>
  <c r="G81" i="4"/>
  <c r="G57" i="4"/>
  <c r="G33" i="4"/>
  <c r="G136" i="4"/>
  <c r="G128" i="4"/>
  <c r="G96" i="4"/>
  <c r="G88" i="4"/>
  <c r="G80" i="4"/>
  <c r="G72" i="4"/>
  <c r="G64" i="4"/>
  <c r="G56" i="4"/>
  <c r="G48" i="4"/>
  <c r="G40" i="4"/>
  <c r="G32" i="4"/>
  <c r="G24" i="4"/>
  <c r="G16" i="4"/>
  <c r="G8" i="4"/>
  <c r="G151" i="4"/>
  <c r="G119" i="4"/>
  <c r="G103" i="4"/>
  <c r="G79" i="4"/>
  <c r="G39" i="4"/>
  <c r="G142" i="4"/>
  <c r="G126" i="4"/>
  <c r="G94" i="4"/>
  <c r="G78" i="4"/>
  <c r="G54" i="4"/>
  <c r="G22" i="4"/>
  <c r="G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129" i="4"/>
  <c r="G105" i="4"/>
  <c r="G73" i="4"/>
  <c r="G49" i="4"/>
  <c r="G17" i="4"/>
  <c r="G9" i="4"/>
  <c r="G2" i="4"/>
  <c r="G104" i="4"/>
  <c r="G135" i="4"/>
  <c r="G71" i="4"/>
  <c r="G118" i="4"/>
  <c r="G62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121" i="4"/>
  <c r="G89" i="4"/>
  <c r="G65" i="4"/>
  <c r="G144" i="4"/>
  <c r="G112" i="4"/>
  <c r="G143" i="4"/>
  <c r="G111" i="4"/>
  <c r="G95" i="4"/>
  <c r="G87" i="4"/>
  <c r="G55" i="4"/>
  <c r="G47" i="4"/>
  <c r="G31" i="4"/>
  <c r="G23" i="4"/>
  <c r="G15" i="4"/>
  <c r="G7" i="4"/>
  <c r="G150" i="4"/>
  <c r="G134" i="4"/>
  <c r="G102" i="4"/>
  <c r="G86" i="4"/>
  <c r="G70" i="4"/>
  <c r="G46" i="4"/>
  <c r="G30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</calcChain>
</file>

<file path=xl/sharedStrings.xml><?xml version="1.0" encoding="utf-8"?>
<sst xmlns="http://schemas.openxmlformats.org/spreadsheetml/2006/main" count="186" uniqueCount="19">
  <si>
    <t>Iris-virginica</t>
  </si>
  <si>
    <t>Iris-versicolor</t>
  </si>
  <si>
    <t>Iris-setosa</t>
  </si>
  <si>
    <t>Species</t>
  </si>
  <si>
    <t>PetalWidthCm</t>
  </si>
  <si>
    <t>PetalLengthCm</t>
  </si>
  <si>
    <t>SepalWidthCm</t>
  </si>
  <si>
    <t>SepalLengthCm</t>
  </si>
  <si>
    <t>Id</t>
  </si>
  <si>
    <t>Std</t>
  </si>
  <si>
    <t>P(IS)</t>
  </si>
  <si>
    <t>P(VE)</t>
  </si>
  <si>
    <t>P(VI)</t>
  </si>
  <si>
    <t>Mean</t>
  </si>
  <si>
    <t>Iris-sentosa</t>
  </si>
  <si>
    <t>Iris-visicolor</t>
  </si>
  <si>
    <t>Max</t>
  </si>
  <si>
    <t>Match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</si>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</sst>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DAF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1" fillId="7" borderId="1" xfId="0" applyFont="1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6" borderId="7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D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BD39-E60F-450D-BC07-EDE8ED4866FC}">
  <dimension ref="A1:Q151"/>
  <sheetViews>
    <sheetView tabSelected="1" workbookViewId="0">
      <selection activeCell="I11" sqref="I11"/>
    </sheetView>
  </sheetViews>
  <sheetFormatPr defaultRowHeight="14.4" x14ac:dyDescent="0.3"/>
  <cols>
    <col min="1" max="1" width="5.33203125" customWidth="1"/>
    <col min="2" max="2" width="15.5546875" customWidth="1"/>
    <col min="3" max="3" width="14.21875" customWidth="1"/>
    <col min="4" max="4" width="16.88671875" customWidth="1"/>
    <col min="5" max="5" width="14.109375" customWidth="1"/>
    <col min="6" max="6" width="15.77734375" customWidth="1"/>
    <col min="7" max="7" width="11.88671875" customWidth="1"/>
    <col min="8" max="8" width="12.5546875" customWidth="1"/>
    <col min="9" max="9" width="14.21875" customWidth="1"/>
    <col min="11" max="11" width="8.88671875" style="3"/>
    <col min="13" max="13" width="8.88671875" customWidth="1"/>
    <col min="14" max="14" width="14.109375" customWidth="1"/>
    <col min="15" max="15" width="14.44140625" customWidth="1"/>
    <col min="16" max="16" width="14.21875" customWidth="1"/>
    <col min="17" max="17" width="13.77734375" customWidth="1"/>
  </cols>
  <sheetData>
    <row r="1" spans="1:17" x14ac:dyDescent="0.3">
      <c r="A1" s="5" t="s">
        <v>8</v>
      </c>
      <c r="B1" s="13" t="s">
        <v>7</v>
      </c>
      <c r="C1" s="13" t="s">
        <v>6</v>
      </c>
      <c r="D1" s="13" t="s">
        <v>5</v>
      </c>
      <c r="E1" s="13" t="s">
        <v>4</v>
      </c>
      <c r="F1" s="13" t="s">
        <v>3</v>
      </c>
      <c r="G1" s="12" t="s">
        <v>14</v>
      </c>
      <c r="H1" s="12" t="s">
        <v>15</v>
      </c>
      <c r="I1" s="12" t="s">
        <v>0</v>
      </c>
      <c r="J1" s="12" t="s">
        <v>16</v>
      </c>
      <c r="K1" s="12" t="s">
        <v>17</v>
      </c>
    </row>
    <row r="2" spans="1:17" x14ac:dyDescent="0.3">
      <c r="A2" s="6">
        <v>1</v>
      </c>
      <c r="B2" s="4">
        <v>5.0999999999999996</v>
      </c>
      <c r="C2" s="4">
        <v>3.5</v>
      </c>
      <c r="D2" s="4">
        <v>1.4</v>
      </c>
      <c r="E2" s="4">
        <v>0.2</v>
      </c>
      <c r="F2" s="4" t="s">
        <v>2</v>
      </c>
      <c r="G2" s="4">
        <f t="shared" ref="G2:G33" si="0">$N$2*_xlfn.NORM.DIST(B2,$N$9,$N$10,FALSE)*_xlfn.NORM.DIST(C2,$O$9,$O$10,FALSE)*_xlfn.NORM.DIST(D2,$P$9,$P$10,FALSE)*_xlfn.NORM.DIST(E2,$Q$9,$Q$10,FALSE)</f>
        <v>2.7367830685875854</v>
      </c>
      <c r="H2" s="4">
        <f>$N$3*_xlfn.NORM.DIST(B2,$N$13,$N$14,FALSE)*_xlfn.NORM.DIST(C2,$O$13,$O$14,FALSE)*_xlfn.NORM.DIST(D2,$P$13,$P$14,FALSE)*_xlfn.NORM.DIST(E2,$Q$13,$Q$14,FALSE)</f>
        <v>8.322426199971538E-18</v>
      </c>
      <c r="I2" s="4">
        <f>$N$4*_xlfn.NORM.DIST(B2,$N$17,$N$18,FALSE)*_xlfn.NORM.DIST(C2,$O$17,$O$18,FALSE)*_xlfn.NORM.DIST(D2,$P$17,$P$18,FALSE)*_xlfn.NORM.DIST(E2,$Q$17,$Q$18,FALSE)</f>
        <v>6.0084225720132638E-25</v>
      </c>
      <c r="J2" s="4">
        <f>MAX(G2:I2)</f>
        <v>2.7367830685875854</v>
      </c>
      <c r="K2" s="15" t="str">
        <f>IF((J2-G2)=0,"M","NM")</f>
        <v>M</v>
      </c>
      <c r="M2" s="10" t="s">
        <v>10</v>
      </c>
      <c r="N2" s="9">
        <f>50/150</f>
        <v>0.33333333333333331</v>
      </c>
    </row>
    <row r="3" spans="1:17" x14ac:dyDescent="0.3">
      <c r="A3" s="6">
        <v>2</v>
      </c>
      <c r="B3" s="4">
        <v>4.9000000000000004</v>
      </c>
      <c r="C3" s="4">
        <v>3</v>
      </c>
      <c r="D3" s="4">
        <v>1.4</v>
      </c>
      <c r="E3" s="4">
        <v>0.2</v>
      </c>
      <c r="F3" s="4" t="s">
        <v>2</v>
      </c>
      <c r="G3" s="4">
        <f t="shared" si="0"/>
        <v>1.5197280765328798</v>
      </c>
      <c r="H3" s="4">
        <f t="shared" ref="H3:H66" si="1">$N$3*_xlfn.NORM.DIST(B3,$N$13,$N$14,FALSE)*_xlfn.NORM.DIST(C3,$O$13,$O$14,FALSE)*_xlfn.NORM.DIST(D3,$P$13,$P$14,FALSE)*_xlfn.NORM.DIST(E3,$Q$13,$Q$14,FALSE)</f>
        <v>4.7164568365733005E-17</v>
      </c>
      <c r="I3" s="4">
        <f t="shared" ref="I3:I66" si="2">$N$4*_xlfn.NORM.DIST(B3,$N$17,$N$18,FALSE)*_xlfn.NORM.DIST(C3,$O$17,$O$18,FALSE)*_xlfn.NORM.DIST(D3,$P$17,$P$18,FALSE)*_xlfn.NORM.DIST(E3,$Q$17,$Q$18,FALSE)</f>
        <v>1.0324928673742709E-24</v>
      </c>
      <c r="J3" s="4">
        <f t="shared" ref="J3:J66" si="3">MAX(G3:I3)</f>
        <v>1.5197280765328798</v>
      </c>
      <c r="K3" s="15" t="str">
        <f t="shared" ref="K3:K51" si="4">IF((J3-G3)=0,"M","NM")</f>
        <v>M</v>
      </c>
      <c r="M3" s="10" t="s">
        <v>11</v>
      </c>
      <c r="N3" s="9">
        <f t="shared" ref="N3:N4" si="5">50/150</f>
        <v>0.33333333333333331</v>
      </c>
    </row>
    <row r="4" spans="1:17" x14ac:dyDescent="0.3">
      <c r="A4" s="6">
        <v>3</v>
      </c>
      <c r="B4" s="4">
        <v>4.7</v>
      </c>
      <c r="C4" s="4">
        <v>3.2</v>
      </c>
      <c r="D4" s="4">
        <v>1.3</v>
      </c>
      <c r="E4" s="4">
        <v>0.2</v>
      </c>
      <c r="F4" s="4" t="s">
        <v>2</v>
      </c>
      <c r="G4" s="4">
        <f t="shared" si="0"/>
        <v>1.1576090827659686</v>
      </c>
      <c r="H4" s="4">
        <f t="shared" si="1"/>
        <v>2.7532945276532207E-18</v>
      </c>
      <c r="I4" s="4">
        <f t="shared" si="2"/>
        <v>8.4222802095024785E-26</v>
      </c>
      <c r="J4" s="4">
        <f t="shared" si="3"/>
        <v>1.1576090827659686</v>
      </c>
      <c r="K4" s="15" t="str">
        <f t="shared" si="4"/>
        <v>M</v>
      </c>
      <c r="M4" s="10" t="s">
        <v>12</v>
      </c>
      <c r="N4" s="9">
        <f t="shared" si="5"/>
        <v>0.33333333333333331</v>
      </c>
    </row>
    <row r="5" spans="1:17" x14ac:dyDescent="0.3">
      <c r="A5" s="6">
        <v>4</v>
      </c>
      <c r="B5" s="4">
        <v>4.5999999999999996</v>
      </c>
      <c r="C5" s="4">
        <v>3.1</v>
      </c>
      <c r="D5" s="4">
        <v>1.5</v>
      </c>
      <c r="E5" s="4">
        <v>0.2</v>
      </c>
      <c r="F5" s="4" t="s">
        <v>2</v>
      </c>
      <c r="G5" s="4">
        <f t="shared" si="0"/>
        <v>1.1056119869825765</v>
      </c>
      <c r="H5" s="4">
        <f t="shared" si="1"/>
        <v>3.3328721735531271E-17</v>
      </c>
      <c r="I5" s="4">
        <f t="shared" si="2"/>
        <v>9.4359919910777537E-25</v>
      </c>
      <c r="J5" s="4">
        <f t="shared" si="3"/>
        <v>1.1056119869825765</v>
      </c>
      <c r="K5" s="15" t="str">
        <f t="shared" si="4"/>
        <v>M</v>
      </c>
    </row>
    <row r="6" spans="1:17" x14ac:dyDescent="0.3">
      <c r="A6" s="6">
        <v>5</v>
      </c>
      <c r="B6" s="4">
        <v>5</v>
      </c>
      <c r="C6" s="4">
        <v>3.6</v>
      </c>
      <c r="D6" s="4">
        <v>1.4</v>
      </c>
      <c r="E6" s="4">
        <v>0.2</v>
      </c>
      <c r="F6" s="4" t="s">
        <v>2</v>
      </c>
      <c r="G6" s="4">
        <f t="shared" si="0"/>
        <v>2.5890061173739816</v>
      </c>
      <c r="H6" s="4">
        <f t="shared" si="1"/>
        <v>2.702798311976064E-18</v>
      </c>
      <c r="I6" s="4">
        <f t="shared" si="2"/>
        <v>2.3607221382049625E-25</v>
      </c>
      <c r="J6" s="4">
        <f t="shared" si="3"/>
        <v>2.5890061173739816</v>
      </c>
      <c r="K6" s="15" t="str">
        <f t="shared" si="4"/>
        <v>M</v>
      </c>
    </row>
    <row r="7" spans="1:17" x14ac:dyDescent="0.3">
      <c r="A7" s="6">
        <v>6</v>
      </c>
      <c r="B7" s="4">
        <v>5.4</v>
      </c>
      <c r="C7" s="4">
        <v>3.9</v>
      </c>
      <c r="D7" s="4">
        <v>1.7</v>
      </c>
      <c r="E7" s="4">
        <v>0.4</v>
      </c>
      <c r="F7" s="4" t="s">
        <v>2</v>
      </c>
      <c r="G7" s="4">
        <f t="shared" si="0"/>
        <v>0.11183557657759452</v>
      </c>
      <c r="H7" s="4">
        <f t="shared" si="1"/>
        <v>3.110724735654107E-15</v>
      </c>
      <c r="I7" s="4">
        <f t="shared" si="2"/>
        <v>4.9724835142277981E-22</v>
      </c>
      <c r="J7" s="4">
        <f t="shared" si="3"/>
        <v>0.11183557657759452</v>
      </c>
      <c r="K7" s="15" t="str">
        <f t="shared" si="4"/>
        <v>M</v>
      </c>
      <c r="M7" s="17" t="s">
        <v>2</v>
      </c>
      <c r="N7" s="18"/>
      <c r="O7" s="18"/>
      <c r="P7" s="18"/>
      <c r="Q7" s="19"/>
    </row>
    <row r="8" spans="1:17" x14ac:dyDescent="0.3">
      <c r="A8" s="6">
        <v>7</v>
      </c>
      <c r="B8" s="4">
        <v>4.5999999999999996</v>
      </c>
      <c r="C8" s="4">
        <v>3.4</v>
      </c>
      <c r="D8" s="4">
        <v>1.4</v>
      </c>
      <c r="E8" s="4">
        <v>0.3</v>
      </c>
      <c r="F8" s="4" t="s">
        <v>2</v>
      </c>
      <c r="G8" s="4">
        <f t="shared" si="0"/>
        <v>1.4174385062443207</v>
      </c>
      <c r="H8" s="4">
        <f t="shared" si="1"/>
        <v>3.3885005706110752E-17</v>
      </c>
      <c r="I8" s="4">
        <f t="shared" si="2"/>
        <v>1.1659116985799696E-24</v>
      </c>
      <c r="J8" s="4">
        <f t="shared" si="3"/>
        <v>1.4174385062443207</v>
      </c>
      <c r="K8" s="15" t="str">
        <f t="shared" si="4"/>
        <v>M</v>
      </c>
      <c r="M8" s="1"/>
      <c r="N8" s="11" t="s">
        <v>7</v>
      </c>
      <c r="O8" s="11" t="s">
        <v>6</v>
      </c>
      <c r="P8" s="11" t="s">
        <v>5</v>
      </c>
      <c r="Q8" s="11" t="s">
        <v>4</v>
      </c>
    </row>
    <row r="9" spans="1:17" x14ac:dyDescent="0.3">
      <c r="A9" s="6">
        <v>8</v>
      </c>
      <c r="B9" s="4">
        <v>5</v>
      </c>
      <c r="C9" s="4">
        <v>3.4</v>
      </c>
      <c r="D9" s="4">
        <v>1.5</v>
      </c>
      <c r="E9" s="4">
        <v>0.2</v>
      </c>
      <c r="F9" s="4" t="s">
        <v>2</v>
      </c>
      <c r="G9" s="4">
        <f t="shared" si="0"/>
        <v>3.0366039475639854</v>
      </c>
      <c r="H9" s="4">
        <f t="shared" si="1"/>
        <v>4.2501219960035526E-17</v>
      </c>
      <c r="I9" s="4">
        <f t="shared" si="2"/>
        <v>2.4958255307846327E-24</v>
      </c>
      <c r="J9" s="4">
        <f t="shared" si="3"/>
        <v>3.0366039475639854</v>
      </c>
      <c r="K9" s="15" t="str">
        <f t="shared" si="4"/>
        <v>M</v>
      </c>
      <c r="M9" s="2" t="s">
        <v>13</v>
      </c>
      <c r="N9" s="1">
        <f>AVERAGE(B2:B51)</f>
        <v>5.0059999999999993</v>
      </c>
      <c r="O9" s="1">
        <f>AVERAGE(C2:C51)</f>
        <v>3.4180000000000006</v>
      </c>
      <c r="P9" s="1">
        <f>AVERAGE(D2:D51)</f>
        <v>1.464</v>
      </c>
      <c r="Q9" s="1">
        <f>AVERAGE(E2:E51)</f>
        <v>0.24399999999999991</v>
      </c>
    </row>
    <row r="10" spans="1:17" x14ac:dyDescent="0.3">
      <c r="A10" s="6">
        <v>9</v>
      </c>
      <c r="B10" s="4">
        <v>4.4000000000000004</v>
      </c>
      <c r="C10" s="4">
        <v>2.9</v>
      </c>
      <c r="D10" s="4">
        <v>1.4</v>
      </c>
      <c r="E10" s="4">
        <v>0.2</v>
      </c>
      <c r="F10" s="4" t="s">
        <v>2</v>
      </c>
      <c r="G10" s="4">
        <f t="shared" si="0"/>
        <v>0.26278074207876373</v>
      </c>
      <c r="H10" s="4">
        <f t="shared" si="1"/>
        <v>5.0686424201526441E-18</v>
      </c>
      <c r="I10" s="4">
        <f t="shared" si="2"/>
        <v>9.1851609673050782E-26</v>
      </c>
      <c r="J10" s="4">
        <f t="shared" si="3"/>
        <v>0.26278074207876373</v>
      </c>
      <c r="K10" s="15" t="str">
        <f t="shared" si="4"/>
        <v>M</v>
      </c>
      <c r="M10" s="2" t="s">
        <v>9</v>
      </c>
      <c r="N10" s="1">
        <f>_xlfn.STDEV.S(B2:B51)</f>
        <v>0.3524896872134512</v>
      </c>
      <c r="O10" s="1">
        <f>_xlfn.STDEV.S(C2:C51)</f>
        <v>0.38102439795469012</v>
      </c>
      <c r="P10" s="1">
        <f>_xlfn.STDEV.S(D2:D51)</f>
        <v>0.17351115943644299</v>
      </c>
      <c r="Q10" s="1">
        <f>_xlfn.STDEV.S(E2:E51)</f>
        <v>0.10720950308167866</v>
      </c>
    </row>
    <row r="11" spans="1:17" x14ac:dyDescent="0.3">
      <c r="A11" s="6">
        <v>10</v>
      </c>
      <c r="B11" s="4">
        <v>4.9000000000000004</v>
      </c>
      <c r="C11" s="4">
        <v>3.1</v>
      </c>
      <c r="D11" s="4">
        <v>1.5</v>
      </c>
      <c r="E11" s="4">
        <v>0.1</v>
      </c>
      <c r="F11" s="4" t="s">
        <v>2</v>
      </c>
      <c r="G11" s="4">
        <f t="shared" si="0"/>
        <v>0.90545838539162737</v>
      </c>
      <c r="H11" s="4">
        <f t="shared" si="1"/>
        <v>6.2628771440237896E-18</v>
      </c>
      <c r="I11" s="4">
        <f t="shared" si="2"/>
        <v>3.068653467239084E-25</v>
      </c>
      <c r="J11" s="4">
        <f t="shared" si="3"/>
        <v>0.90545838539162737</v>
      </c>
      <c r="K11" s="15" t="str">
        <f t="shared" si="4"/>
        <v>M</v>
      </c>
      <c r="M11" s="20" t="s">
        <v>1</v>
      </c>
      <c r="N11" s="21"/>
      <c r="O11" s="21"/>
      <c r="P11" s="21"/>
      <c r="Q11" s="22"/>
    </row>
    <row r="12" spans="1:17" x14ac:dyDescent="0.3">
      <c r="A12" s="6">
        <v>11</v>
      </c>
      <c r="B12" s="4">
        <v>5.4</v>
      </c>
      <c r="C12" s="4">
        <v>3.7</v>
      </c>
      <c r="D12" s="4">
        <v>1.5</v>
      </c>
      <c r="E12" s="4">
        <v>0.2</v>
      </c>
      <c r="F12" s="4" t="s">
        <v>2</v>
      </c>
      <c r="G12" s="4">
        <f t="shared" si="0"/>
        <v>1.2379066222088748</v>
      </c>
      <c r="H12" s="4">
        <f t="shared" si="1"/>
        <v>1.1918947857158961E-17</v>
      </c>
      <c r="I12" s="4">
        <f t="shared" si="2"/>
        <v>1.8705610945283393E-24</v>
      </c>
      <c r="J12" s="4">
        <f t="shared" si="3"/>
        <v>1.2379066222088748</v>
      </c>
      <c r="K12" s="15" t="str">
        <f t="shared" si="4"/>
        <v>M</v>
      </c>
      <c r="M12" s="1"/>
      <c r="N12" s="11" t="s">
        <v>7</v>
      </c>
      <c r="O12" s="11" t="s">
        <v>6</v>
      </c>
      <c r="P12" s="11" t="s">
        <v>5</v>
      </c>
      <c r="Q12" s="11" t="s">
        <v>4</v>
      </c>
    </row>
    <row r="13" spans="1:17" x14ac:dyDescent="0.3">
      <c r="A13" s="6">
        <v>12</v>
      </c>
      <c r="B13" s="4">
        <v>4.8</v>
      </c>
      <c r="C13" s="4">
        <v>3.4</v>
      </c>
      <c r="D13" s="4">
        <v>1.6</v>
      </c>
      <c r="E13" s="4">
        <v>0.2</v>
      </c>
      <c r="F13" s="4" t="s">
        <v>2</v>
      </c>
      <c r="G13" s="4">
        <f t="shared" si="0"/>
        <v>1.9241002243149941</v>
      </c>
      <c r="H13" s="4">
        <f t="shared" si="1"/>
        <v>6.6627316409296544E-17</v>
      </c>
      <c r="I13" s="4">
        <f t="shared" si="2"/>
        <v>4.0292957589542314E-24</v>
      </c>
      <c r="J13" s="4">
        <f t="shared" si="3"/>
        <v>1.9241002243149941</v>
      </c>
      <c r="K13" s="15" t="str">
        <f t="shared" si="4"/>
        <v>M</v>
      </c>
      <c r="M13" s="2" t="s">
        <v>13</v>
      </c>
      <c r="N13" s="1">
        <f>AVERAGE(B52:B101)</f>
        <v>5.9359999999999999</v>
      </c>
      <c r="O13" s="1">
        <f>AVERAGE(C52:C101)</f>
        <v>2.7700000000000005</v>
      </c>
      <c r="P13" s="1">
        <f>AVERAGE(D52:D101)</f>
        <v>4.26</v>
      </c>
      <c r="Q13" s="1">
        <f>AVERAGE(E52:E101)</f>
        <v>1.3259999999999998</v>
      </c>
    </row>
    <row r="14" spans="1:17" x14ac:dyDescent="0.3">
      <c r="A14" s="6">
        <v>13</v>
      </c>
      <c r="B14" s="4">
        <v>4.8</v>
      </c>
      <c r="C14" s="4">
        <v>3</v>
      </c>
      <c r="D14" s="4">
        <v>1.4</v>
      </c>
      <c r="E14" s="4">
        <v>0.1</v>
      </c>
      <c r="F14" s="4" t="s">
        <v>2</v>
      </c>
      <c r="G14" s="4">
        <f t="shared" si="0"/>
        <v>0.59164432101720166</v>
      </c>
      <c r="H14" s="4">
        <f t="shared" si="1"/>
        <v>1.5508970267356504E-18</v>
      </c>
      <c r="I14" s="4">
        <f t="shared" si="2"/>
        <v>5.5863518293232079E-26</v>
      </c>
      <c r="J14" s="4">
        <f t="shared" si="3"/>
        <v>0.59164432101720166</v>
      </c>
      <c r="K14" s="15" t="str">
        <f t="shared" si="4"/>
        <v>M</v>
      </c>
      <c r="M14" s="2" t="s">
        <v>9</v>
      </c>
      <c r="N14" s="1">
        <f>_xlfn.STDEV.S(B52:B101)</f>
        <v>0.51617114706386347</v>
      </c>
      <c r="O14" s="1">
        <f>_xlfn.STDEV.S(C52:C101)</f>
        <v>0.31379832337840918</v>
      </c>
      <c r="P14" s="1">
        <f>_xlfn.STDEV.S(D52:D101)</f>
        <v>0.46991097723996639</v>
      </c>
      <c r="Q14" s="1">
        <f>_xlfn.STDEV.S(E52:E101)</f>
        <v>0.19775268000454274</v>
      </c>
    </row>
    <row r="15" spans="1:17" x14ac:dyDescent="0.3">
      <c r="A15" s="6">
        <v>14</v>
      </c>
      <c r="B15" s="4">
        <v>4.3</v>
      </c>
      <c r="C15" s="4">
        <v>3</v>
      </c>
      <c r="D15" s="4">
        <v>1.1000000000000001</v>
      </c>
      <c r="E15" s="4">
        <v>0.1</v>
      </c>
      <c r="F15" s="4" t="s">
        <v>2</v>
      </c>
      <c r="G15" s="4">
        <f t="shared" si="0"/>
        <v>1.1194514691037086E-2</v>
      </c>
      <c r="H15" s="4">
        <f t="shared" si="1"/>
        <v>1.9274245784623885E-21</v>
      </c>
      <c r="I15" s="4">
        <f t="shared" si="2"/>
        <v>6.4931042149055704E-29</v>
      </c>
      <c r="J15" s="4">
        <f t="shared" si="3"/>
        <v>1.1194514691037086E-2</v>
      </c>
      <c r="K15" s="15" t="str">
        <f t="shared" si="4"/>
        <v>M</v>
      </c>
      <c r="M15" s="23" t="s">
        <v>0</v>
      </c>
      <c r="N15" s="24"/>
      <c r="O15" s="24"/>
      <c r="P15" s="24"/>
      <c r="Q15" s="25"/>
    </row>
    <row r="16" spans="1:17" x14ac:dyDescent="0.3">
      <c r="A16" s="6">
        <v>15</v>
      </c>
      <c r="B16" s="4">
        <v>5.8</v>
      </c>
      <c r="C16" s="4">
        <v>4</v>
      </c>
      <c r="D16" s="4">
        <v>1.2</v>
      </c>
      <c r="E16" s="4">
        <v>0.2</v>
      </c>
      <c r="F16" s="4" t="s">
        <v>2</v>
      </c>
      <c r="G16" s="4">
        <f t="shared" si="0"/>
        <v>2.4052012264426135E-2</v>
      </c>
      <c r="H16" s="4">
        <f t="shared" si="1"/>
        <v>1.4103918051862204E-20</v>
      </c>
      <c r="I16" s="4">
        <f t="shared" si="2"/>
        <v>6.3334773896272026E-27</v>
      </c>
      <c r="J16" s="4">
        <f t="shared" si="3"/>
        <v>2.4052012264426135E-2</v>
      </c>
      <c r="K16" s="15" t="str">
        <f t="shared" si="4"/>
        <v>M</v>
      </c>
      <c r="M16" s="1"/>
      <c r="N16" s="11" t="s">
        <v>7</v>
      </c>
      <c r="O16" s="11" t="s">
        <v>6</v>
      </c>
      <c r="P16" s="11" t="s">
        <v>5</v>
      </c>
      <c r="Q16" s="11" t="s">
        <v>4</v>
      </c>
    </row>
    <row r="17" spans="1:17" x14ac:dyDescent="0.3">
      <c r="A17" s="6">
        <v>16</v>
      </c>
      <c r="B17" s="4">
        <v>5.7</v>
      </c>
      <c r="C17" s="4">
        <v>4.4000000000000004</v>
      </c>
      <c r="D17" s="4">
        <v>1.5</v>
      </c>
      <c r="E17" s="4">
        <v>0.4</v>
      </c>
      <c r="F17" s="4" t="s">
        <v>2</v>
      </c>
      <c r="G17" s="4">
        <f t="shared" si="0"/>
        <v>5.9655024126096454E-3</v>
      </c>
      <c r="H17" s="4">
        <f t="shared" si="1"/>
        <v>3.9091950609617845E-19</v>
      </c>
      <c r="I17" s="4">
        <f t="shared" si="2"/>
        <v>2.8100606739193428E-25</v>
      </c>
      <c r="J17" s="4">
        <f t="shared" si="3"/>
        <v>5.9655024126096454E-3</v>
      </c>
      <c r="K17" s="15" t="str">
        <f t="shared" si="4"/>
        <v>M</v>
      </c>
      <c r="M17" s="2" t="s">
        <v>13</v>
      </c>
      <c r="N17" s="1">
        <f>AVERAGE(B102:B151)</f>
        <v>6.5879999999999983</v>
      </c>
      <c r="O17" s="1">
        <f>AVERAGE(C102:C151)</f>
        <v>2.9739999999999998</v>
      </c>
      <c r="P17" s="1">
        <f>AVERAGE(D102:D151)</f>
        <v>5.5519999999999996</v>
      </c>
      <c r="Q17" s="1">
        <f>AVERAGE(E102:E151)</f>
        <v>2.0259999999999998</v>
      </c>
    </row>
    <row r="18" spans="1:17" x14ac:dyDescent="0.3">
      <c r="A18" s="6">
        <v>17</v>
      </c>
      <c r="B18" s="4">
        <v>5.4</v>
      </c>
      <c r="C18" s="4">
        <v>3.9</v>
      </c>
      <c r="D18" s="4">
        <v>1.3</v>
      </c>
      <c r="E18" s="4">
        <v>0.4</v>
      </c>
      <c r="F18" s="4" t="s">
        <v>2</v>
      </c>
      <c r="G18" s="4">
        <f t="shared" si="0"/>
        <v>0.18042907285717483</v>
      </c>
      <c r="H18" s="4">
        <f t="shared" si="1"/>
        <v>2.096764840614823E-17</v>
      </c>
      <c r="I18" s="4">
        <f t="shared" si="2"/>
        <v>2.4297754964085996E-24</v>
      </c>
      <c r="J18" s="4">
        <f t="shared" si="3"/>
        <v>0.18042907285717483</v>
      </c>
      <c r="K18" s="15" t="str">
        <f t="shared" si="4"/>
        <v>M</v>
      </c>
      <c r="M18" s="2" t="s">
        <v>9</v>
      </c>
      <c r="N18" s="1">
        <f>_xlfn.STDEV.S(B102:B151)</f>
        <v>0.635879593274432</v>
      </c>
      <c r="O18" s="1">
        <f>_xlfn.STDEV.S(C102:C151)</f>
        <v>0.32249663817263963</v>
      </c>
      <c r="P18" s="1">
        <f>_xlfn.STDEV.S(D102:D151)</f>
        <v>0.55189469566398353</v>
      </c>
      <c r="Q18" s="1">
        <f>_xlfn.STDEV.S(E102:E151)</f>
        <v>0.27465005563666967</v>
      </c>
    </row>
    <row r="19" spans="1:17" x14ac:dyDescent="0.3">
      <c r="A19" s="6">
        <v>18</v>
      </c>
      <c r="B19" s="4">
        <v>5.0999999999999996</v>
      </c>
      <c r="C19" s="4">
        <v>3.5</v>
      </c>
      <c r="D19" s="4">
        <v>1.4</v>
      </c>
      <c r="E19" s="4">
        <v>0.3</v>
      </c>
      <c r="F19" s="4" t="s">
        <v>2</v>
      </c>
      <c r="G19" s="4">
        <f t="shared" si="0"/>
        <v>2.5975831721195144</v>
      </c>
      <c r="H19" s="4">
        <f t="shared" si="1"/>
        <v>1.303784195499547E-16</v>
      </c>
      <c r="I19" s="4">
        <f t="shared" si="2"/>
        <v>6.3280694463166509E-24</v>
      </c>
      <c r="J19" s="4">
        <f t="shared" si="3"/>
        <v>2.5975831721195144</v>
      </c>
      <c r="K19" s="15" t="str">
        <f t="shared" si="4"/>
        <v>M</v>
      </c>
    </row>
    <row r="20" spans="1:17" x14ac:dyDescent="0.3">
      <c r="A20" s="6">
        <v>19</v>
      </c>
      <c r="B20" s="4">
        <v>5.7</v>
      </c>
      <c r="C20" s="4">
        <v>3.8</v>
      </c>
      <c r="D20" s="4">
        <v>1.7</v>
      </c>
      <c r="E20" s="4">
        <v>0.3</v>
      </c>
      <c r="F20" s="4" t="s">
        <v>2</v>
      </c>
      <c r="G20" s="4">
        <f t="shared" si="0"/>
        <v>0.10183263698120279</v>
      </c>
      <c r="H20" s="4">
        <f t="shared" si="1"/>
        <v>1.185899816421964E-15</v>
      </c>
      <c r="I20" s="4">
        <f t="shared" si="2"/>
        <v>2.7033265809583492E-22</v>
      </c>
      <c r="J20" s="4">
        <f t="shared" si="3"/>
        <v>0.10183263698120279</v>
      </c>
      <c r="K20" s="15" t="str">
        <f t="shared" si="4"/>
        <v>M</v>
      </c>
      <c r="N20" s="16" t="s">
        <v>18</v>
      </c>
      <c r="O20" s="16">
        <f>COUNTIF(K2:K151,"M")/150%</f>
        <v>96</v>
      </c>
    </row>
    <row r="21" spans="1:17" x14ac:dyDescent="0.3">
      <c r="A21" s="6">
        <v>20</v>
      </c>
      <c r="B21" s="4">
        <v>5.0999999999999996</v>
      </c>
      <c r="C21" s="4">
        <v>3.8</v>
      </c>
      <c r="D21" s="4">
        <v>1.5</v>
      </c>
      <c r="E21" s="4">
        <v>0.3</v>
      </c>
      <c r="F21" s="4" t="s">
        <v>2</v>
      </c>
      <c r="G21" s="4">
        <f t="shared" si="0"/>
        <v>1.6848514643874954</v>
      </c>
      <c r="H21" s="4">
        <f t="shared" si="1"/>
        <v>3.1879261986188315E-17</v>
      </c>
      <c r="I21" s="4">
        <f t="shared" si="2"/>
        <v>3.4618739524698376E-24</v>
      </c>
      <c r="J21" s="4">
        <f t="shared" si="3"/>
        <v>1.6848514643874954</v>
      </c>
      <c r="K21" s="15" t="str">
        <f t="shared" si="4"/>
        <v>M</v>
      </c>
    </row>
    <row r="22" spans="1:17" x14ac:dyDescent="0.3">
      <c r="A22" s="6">
        <v>21</v>
      </c>
      <c r="B22" s="4">
        <v>5.4</v>
      </c>
      <c r="C22" s="4">
        <v>3.4</v>
      </c>
      <c r="D22" s="4">
        <v>1.7</v>
      </c>
      <c r="E22" s="4">
        <v>0.2</v>
      </c>
      <c r="F22" s="4" t="s">
        <v>2</v>
      </c>
      <c r="G22" s="4">
        <f t="shared" si="0"/>
        <v>0.65883420607325793</v>
      </c>
      <c r="H22" s="4">
        <f t="shared" si="1"/>
        <v>1.4275922913816611E-15</v>
      </c>
      <c r="I22" s="4">
        <f t="shared" si="2"/>
        <v>1.319858260396528E-22</v>
      </c>
      <c r="J22" s="4">
        <f t="shared" si="3"/>
        <v>0.65883420607325793</v>
      </c>
      <c r="K22" s="15" t="str">
        <f t="shared" si="4"/>
        <v>M</v>
      </c>
    </row>
    <row r="23" spans="1:17" x14ac:dyDescent="0.3">
      <c r="A23" s="6">
        <v>22</v>
      </c>
      <c r="B23" s="4">
        <v>5.0999999999999996</v>
      </c>
      <c r="C23" s="4">
        <v>3.7</v>
      </c>
      <c r="D23" s="4">
        <v>1.5</v>
      </c>
      <c r="E23" s="4">
        <v>0.4</v>
      </c>
      <c r="F23" s="4" t="s">
        <v>2</v>
      </c>
      <c r="G23" s="4">
        <f t="shared" si="0"/>
        <v>0.8420882789277222</v>
      </c>
      <c r="H23" s="4">
        <f t="shared" si="1"/>
        <v>1.0462438549331266E-15</v>
      </c>
      <c r="I23" s="4">
        <f t="shared" si="2"/>
        <v>6.7341997596799383E-23</v>
      </c>
      <c r="J23" s="4">
        <f t="shared" si="3"/>
        <v>0.8420882789277222</v>
      </c>
      <c r="K23" s="15" t="str">
        <f t="shared" si="4"/>
        <v>M</v>
      </c>
    </row>
    <row r="24" spans="1:17" x14ac:dyDescent="0.3">
      <c r="A24" s="6">
        <v>23</v>
      </c>
      <c r="B24" s="4">
        <v>4.5999999999999996</v>
      </c>
      <c r="C24" s="4">
        <v>3.6</v>
      </c>
      <c r="D24" s="4">
        <v>1</v>
      </c>
      <c r="E24" s="4">
        <v>0.2</v>
      </c>
      <c r="F24" s="4" t="s">
        <v>2</v>
      </c>
      <c r="G24" s="4">
        <f t="shared" si="0"/>
        <v>3.9974934924572818E-2</v>
      </c>
      <c r="H24" s="4">
        <f t="shared" si="1"/>
        <v>1.9222144387039575E-21</v>
      </c>
      <c r="I24" s="4">
        <f t="shared" si="2"/>
        <v>1.3266554102627544E-28</v>
      </c>
      <c r="J24" s="4">
        <f t="shared" si="3"/>
        <v>3.9974934924572818E-2</v>
      </c>
      <c r="K24" s="15" t="str">
        <f t="shared" si="4"/>
        <v>M</v>
      </c>
    </row>
    <row r="25" spans="1:17" x14ac:dyDescent="0.3">
      <c r="A25" s="6">
        <v>24</v>
      </c>
      <c r="B25" s="4">
        <v>5.0999999999999996</v>
      </c>
      <c r="C25" s="4">
        <v>3.3</v>
      </c>
      <c r="D25" s="4">
        <v>1.7</v>
      </c>
      <c r="E25" s="4">
        <v>0.5</v>
      </c>
      <c r="F25" s="4" t="s">
        <v>2</v>
      </c>
      <c r="G25" s="4">
        <f t="shared" si="0"/>
        <v>7.1242010949855106E-2</v>
      </c>
      <c r="H25" s="4">
        <f t="shared" si="1"/>
        <v>2.1215360636174516E-12</v>
      </c>
      <c r="I25" s="4">
        <f t="shared" si="2"/>
        <v>5.5107733302753553E-20</v>
      </c>
      <c r="J25" s="4">
        <f t="shared" si="3"/>
        <v>7.1242010949855106E-2</v>
      </c>
      <c r="K25" s="15" t="str">
        <f t="shared" si="4"/>
        <v>M</v>
      </c>
    </row>
    <row r="26" spans="1:17" x14ac:dyDescent="0.3">
      <c r="A26" s="6">
        <v>25</v>
      </c>
      <c r="B26" s="4">
        <v>4.8</v>
      </c>
      <c r="C26" s="4">
        <v>3.4</v>
      </c>
      <c r="D26" s="4">
        <v>1.9</v>
      </c>
      <c r="E26" s="4">
        <v>0.2</v>
      </c>
      <c r="F26" s="4" t="s">
        <v>2</v>
      </c>
      <c r="G26" s="4">
        <f t="shared" si="0"/>
        <v>0.11130732468582789</v>
      </c>
      <c r="H26" s="4">
        <f t="shared" si="1"/>
        <v>2.0166411046661408E-15</v>
      </c>
      <c r="I26" s="4">
        <f t="shared" si="2"/>
        <v>1.7043009434699789E-22</v>
      </c>
      <c r="J26" s="4">
        <f t="shared" si="3"/>
        <v>0.11130732468582789</v>
      </c>
      <c r="K26" s="15" t="str">
        <f t="shared" si="4"/>
        <v>M</v>
      </c>
    </row>
    <row r="27" spans="1:17" x14ac:dyDescent="0.3">
      <c r="A27" s="6">
        <v>26</v>
      </c>
      <c r="B27" s="4">
        <v>5</v>
      </c>
      <c r="C27" s="4">
        <v>3</v>
      </c>
      <c r="D27" s="4">
        <v>1.6</v>
      </c>
      <c r="E27" s="4">
        <v>0.2</v>
      </c>
      <c r="F27" s="4" t="s">
        <v>2</v>
      </c>
      <c r="G27" s="4">
        <f t="shared" si="0"/>
        <v>1.2516318770177139</v>
      </c>
      <c r="H27" s="4">
        <f t="shared" si="1"/>
        <v>8.3175078365908774E-16</v>
      </c>
      <c r="I27" s="4">
        <f t="shared" si="2"/>
        <v>2.2147469781920378E-23</v>
      </c>
      <c r="J27" s="4">
        <f t="shared" si="3"/>
        <v>1.2516318770177139</v>
      </c>
      <c r="K27" s="15" t="str">
        <f t="shared" si="4"/>
        <v>M</v>
      </c>
    </row>
    <row r="28" spans="1:17" x14ac:dyDescent="0.3">
      <c r="A28" s="6">
        <v>27</v>
      </c>
      <c r="B28" s="4">
        <v>5</v>
      </c>
      <c r="C28" s="4">
        <v>3.4</v>
      </c>
      <c r="D28" s="4">
        <v>1.6</v>
      </c>
      <c r="E28" s="4">
        <v>0.4</v>
      </c>
      <c r="F28" s="4" t="s">
        <v>2</v>
      </c>
      <c r="G28" s="4">
        <f t="shared" si="0"/>
        <v>0.86126914125254073</v>
      </c>
      <c r="H28" s="4">
        <f t="shared" si="1"/>
        <v>2.7558252286766953E-14</v>
      </c>
      <c r="I28" s="4">
        <f t="shared" si="2"/>
        <v>9.0216201419797434E-22</v>
      </c>
      <c r="J28" s="4">
        <f t="shared" si="3"/>
        <v>0.86126914125254073</v>
      </c>
      <c r="K28" s="15" t="str">
        <f t="shared" si="4"/>
        <v>M</v>
      </c>
    </row>
    <row r="29" spans="1:17" x14ac:dyDescent="0.3">
      <c r="A29" s="6">
        <v>28</v>
      </c>
      <c r="B29" s="4">
        <v>5.2</v>
      </c>
      <c r="C29" s="4">
        <v>3.5</v>
      </c>
      <c r="D29" s="4">
        <v>1.5</v>
      </c>
      <c r="E29" s="4">
        <v>0.2</v>
      </c>
      <c r="F29" s="4" t="s">
        <v>2</v>
      </c>
      <c r="G29" s="4">
        <f t="shared" si="0"/>
        <v>2.5533060591953611</v>
      </c>
      <c r="H29" s="4">
        <f t="shared" si="1"/>
        <v>3.9905475299707153E-17</v>
      </c>
      <c r="I29" s="4">
        <f t="shared" si="2"/>
        <v>3.2968064174364935E-24</v>
      </c>
      <c r="J29" s="4">
        <f t="shared" si="3"/>
        <v>2.5533060591953611</v>
      </c>
      <c r="K29" s="15" t="str">
        <f t="shared" si="4"/>
        <v>M</v>
      </c>
    </row>
    <row r="30" spans="1:17" x14ac:dyDescent="0.3">
      <c r="A30" s="6">
        <v>29</v>
      </c>
      <c r="B30" s="4">
        <v>5.2</v>
      </c>
      <c r="C30" s="4">
        <v>3.4</v>
      </c>
      <c r="D30" s="4">
        <v>1.4</v>
      </c>
      <c r="E30" s="4">
        <v>0.2</v>
      </c>
      <c r="F30" s="4" t="s">
        <v>2</v>
      </c>
      <c r="G30" s="4">
        <f t="shared" si="0"/>
        <v>2.4916085590345616</v>
      </c>
      <c r="H30" s="4">
        <f t="shared" si="1"/>
        <v>2.2298795341166741E-17</v>
      </c>
      <c r="I30" s="4">
        <f t="shared" si="2"/>
        <v>1.3551203620195971E-24</v>
      </c>
      <c r="J30" s="4">
        <f t="shared" si="3"/>
        <v>2.4916085590345616</v>
      </c>
      <c r="K30" s="15" t="str">
        <f t="shared" si="4"/>
        <v>M</v>
      </c>
    </row>
    <row r="31" spans="1:17" x14ac:dyDescent="0.3">
      <c r="A31" s="6">
        <v>30</v>
      </c>
      <c r="B31" s="4">
        <v>4.7</v>
      </c>
      <c r="C31" s="4">
        <v>3.2</v>
      </c>
      <c r="D31" s="4">
        <v>1.6</v>
      </c>
      <c r="E31" s="4">
        <v>0.2</v>
      </c>
      <c r="F31" s="4" t="s">
        <v>2</v>
      </c>
      <c r="G31" s="4">
        <f t="shared" si="0"/>
        <v>1.3309104409386312</v>
      </c>
      <c r="H31" s="4">
        <f t="shared" si="1"/>
        <v>1.2526740596269021E-16</v>
      </c>
      <c r="I31" s="4">
        <f t="shared" si="2"/>
        <v>4.787102673524753E-24</v>
      </c>
      <c r="J31" s="4">
        <f t="shared" si="3"/>
        <v>1.3309104409386312</v>
      </c>
      <c r="K31" s="15" t="str">
        <f t="shared" si="4"/>
        <v>M</v>
      </c>
    </row>
    <row r="32" spans="1:17" x14ac:dyDescent="0.3">
      <c r="A32" s="6">
        <v>31</v>
      </c>
      <c r="B32" s="4">
        <v>4.8</v>
      </c>
      <c r="C32" s="4">
        <v>3.1</v>
      </c>
      <c r="D32" s="4">
        <v>1.6</v>
      </c>
      <c r="E32" s="4">
        <v>0.2</v>
      </c>
      <c r="F32" s="4" t="s">
        <v>2</v>
      </c>
      <c r="G32" s="4">
        <f t="shared" si="0"/>
        <v>1.3597518379151095</v>
      </c>
      <c r="H32" s="4">
        <f t="shared" si="1"/>
        <v>2.8757913353442062E-16</v>
      </c>
      <c r="I32" s="4">
        <f t="shared" si="2"/>
        <v>8.9326599046801294E-24</v>
      </c>
      <c r="J32" s="4">
        <f t="shared" si="3"/>
        <v>1.3597518379151095</v>
      </c>
      <c r="K32" s="15" t="str">
        <f t="shared" si="4"/>
        <v>M</v>
      </c>
    </row>
    <row r="33" spans="1:11" x14ac:dyDescent="0.3">
      <c r="A33" s="6">
        <v>32</v>
      </c>
      <c r="B33" s="4">
        <v>5.4</v>
      </c>
      <c r="C33" s="4">
        <v>3.4</v>
      </c>
      <c r="D33" s="4">
        <v>1.5</v>
      </c>
      <c r="E33" s="4">
        <v>0.4</v>
      </c>
      <c r="F33" s="4" t="s">
        <v>2</v>
      </c>
      <c r="G33" s="4">
        <f t="shared" si="0"/>
        <v>0.6137028273229459</v>
      </c>
      <c r="H33" s="4">
        <f t="shared" si="1"/>
        <v>2.4385955473237692E-14</v>
      </c>
      <c r="I33" s="4">
        <f t="shared" si="2"/>
        <v>9.5716827216884672E-22</v>
      </c>
      <c r="J33" s="4">
        <f t="shared" si="3"/>
        <v>0.6137028273229459</v>
      </c>
      <c r="K33" s="15" t="str">
        <f t="shared" si="4"/>
        <v>M</v>
      </c>
    </row>
    <row r="34" spans="1:11" x14ac:dyDescent="0.3">
      <c r="A34" s="6">
        <v>33</v>
      </c>
      <c r="B34" s="4">
        <v>5.2</v>
      </c>
      <c r="C34" s="4">
        <v>4.0999999999999996</v>
      </c>
      <c r="D34" s="4">
        <v>1.5</v>
      </c>
      <c r="E34" s="4">
        <v>0.1</v>
      </c>
      <c r="F34" s="4" t="s">
        <v>2</v>
      </c>
      <c r="G34" s="4">
        <f t="shared" ref="G34:G65" si="6">$N$2*_xlfn.NORM.DIST(B34,$N$9,$N$10,FALSE)*_xlfn.NORM.DIST(C34,$O$9,$O$10,FALSE)*_xlfn.NORM.DIST(D34,$P$9,$P$10,FALSE)*_xlfn.NORM.DIST(E34,$Q$9,$Q$10,FALSE)</f>
        <v>0.23242865008865338</v>
      </c>
      <c r="H34" s="4">
        <f t="shared" si="1"/>
        <v>3.7098998787064974E-21</v>
      </c>
      <c r="I34" s="4">
        <f t="shared" si="2"/>
        <v>2.3361991022356245E-27</v>
      </c>
      <c r="J34" s="4">
        <f t="shared" si="3"/>
        <v>0.23242865008865338</v>
      </c>
      <c r="K34" s="15" t="str">
        <f t="shared" si="4"/>
        <v>M</v>
      </c>
    </row>
    <row r="35" spans="1:11" x14ac:dyDescent="0.3">
      <c r="A35" s="6">
        <v>34</v>
      </c>
      <c r="B35" s="4">
        <v>5.5</v>
      </c>
      <c r="C35" s="4">
        <v>4.2</v>
      </c>
      <c r="D35" s="4">
        <v>1.4</v>
      </c>
      <c r="E35" s="4">
        <v>0.2</v>
      </c>
      <c r="F35" s="4" t="s">
        <v>2</v>
      </c>
      <c r="G35" s="4">
        <f t="shared" si="6"/>
        <v>0.13230560174708955</v>
      </c>
      <c r="H35" s="4">
        <f t="shared" si="1"/>
        <v>1.0014500247775338E-20</v>
      </c>
      <c r="I35" s="4">
        <f t="shared" si="2"/>
        <v>5.9095883533771464E-27</v>
      </c>
      <c r="J35" s="4">
        <f t="shared" si="3"/>
        <v>0.13230560174708955</v>
      </c>
      <c r="K35" s="15" t="str">
        <f t="shared" si="4"/>
        <v>M</v>
      </c>
    </row>
    <row r="36" spans="1:11" x14ac:dyDescent="0.3">
      <c r="A36" s="6">
        <v>35</v>
      </c>
      <c r="B36" s="4">
        <v>4.9000000000000004</v>
      </c>
      <c r="C36" s="4">
        <v>3.1</v>
      </c>
      <c r="D36" s="4">
        <v>1.5</v>
      </c>
      <c r="E36" s="4">
        <v>0.1</v>
      </c>
      <c r="F36" s="4" t="s">
        <v>2</v>
      </c>
      <c r="G36" s="4">
        <f t="shared" si="6"/>
        <v>0.90545838539162737</v>
      </c>
      <c r="H36" s="4">
        <f t="shared" si="1"/>
        <v>6.2628771440237896E-18</v>
      </c>
      <c r="I36" s="4">
        <f t="shared" si="2"/>
        <v>3.068653467239084E-25</v>
      </c>
      <c r="J36" s="4">
        <f t="shared" si="3"/>
        <v>0.90545838539162737</v>
      </c>
      <c r="K36" s="15" t="str">
        <f t="shared" si="4"/>
        <v>M</v>
      </c>
    </row>
    <row r="37" spans="1:11" x14ac:dyDescent="0.3">
      <c r="A37" s="6">
        <v>36</v>
      </c>
      <c r="B37" s="4">
        <v>5</v>
      </c>
      <c r="C37" s="4">
        <v>3.2</v>
      </c>
      <c r="D37" s="4">
        <v>1.2</v>
      </c>
      <c r="E37" s="4">
        <v>0.2</v>
      </c>
      <c r="F37" s="4" t="s">
        <v>2</v>
      </c>
      <c r="G37" s="4">
        <f t="shared" si="6"/>
        <v>0.8287812122180509</v>
      </c>
      <c r="H37" s="4">
        <f t="shared" si="1"/>
        <v>2.3928794931928678E-18</v>
      </c>
      <c r="I37" s="4">
        <f t="shared" si="2"/>
        <v>7.4482528006511037E-26</v>
      </c>
      <c r="J37" s="4">
        <f t="shared" si="3"/>
        <v>0.8287812122180509</v>
      </c>
      <c r="K37" s="15" t="str">
        <f t="shared" si="4"/>
        <v>M</v>
      </c>
    </row>
    <row r="38" spans="1:11" x14ac:dyDescent="0.3">
      <c r="A38" s="6">
        <v>37</v>
      </c>
      <c r="B38" s="4">
        <v>5.5</v>
      </c>
      <c r="C38" s="4">
        <v>3.5</v>
      </c>
      <c r="D38" s="4">
        <v>1.3</v>
      </c>
      <c r="E38" s="4">
        <v>0.2</v>
      </c>
      <c r="F38" s="4" t="s">
        <v>2</v>
      </c>
      <c r="G38" s="4">
        <f t="shared" si="6"/>
        <v>0.72733799005610211</v>
      </c>
      <c r="H38" s="4">
        <f t="shared" si="1"/>
        <v>5.7889701203119714E-18</v>
      </c>
      <c r="I38" s="4">
        <f t="shared" si="2"/>
        <v>5.4073485280502928E-25</v>
      </c>
      <c r="J38" s="4">
        <f t="shared" si="3"/>
        <v>0.72733799005610211</v>
      </c>
      <c r="K38" s="15" t="str">
        <f t="shared" si="4"/>
        <v>M</v>
      </c>
    </row>
    <row r="39" spans="1:11" x14ac:dyDescent="0.3">
      <c r="A39" s="6">
        <v>38</v>
      </c>
      <c r="B39" s="4">
        <v>4.9000000000000004</v>
      </c>
      <c r="C39" s="4">
        <v>3.1</v>
      </c>
      <c r="D39" s="4">
        <v>1.5</v>
      </c>
      <c r="E39" s="4">
        <v>0.1</v>
      </c>
      <c r="F39" s="4" t="s">
        <v>2</v>
      </c>
      <c r="G39" s="4">
        <f t="shared" si="6"/>
        <v>0.90545838539162737</v>
      </c>
      <c r="H39" s="4">
        <f t="shared" si="1"/>
        <v>6.2628771440237896E-18</v>
      </c>
      <c r="I39" s="4">
        <f t="shared" si="2"/>
        <v>3.068653467239084E-25</v>
      </c>
      <c r="J39" s="4">
        <f t="shared" si="3"/>
        <v>0.90545838539162737</v>
      </c>
      <c r="K39" s="15" t="str">
        <f t="shared" si="4"/>
        <v>M</v>
      </c>
    </row>
    <row r="40" spans="1:11" x14ac:dyDescent="0.3">
      <c r="A40" s="6">
        <v>39</v>
      </c>
      <c r="B40" s="4">
        <v>4.4000000000000004</v>
      </c>
      <c r="C40" s="4">
        <v>3</v>
      </c>
      <c r="D40" s="4">
        <v>1.3</v>
      </c>
      <c r="E40" s="4">
        <v>0.2</v>
      </c>
      <c r="F40" s="4" t="s">
        <v>2</v>
      </c>
      <c r="G40" s="4">
        <f t="shared" si="6"/>
        <v>0.2483946573125948</v>
      </c>
      <c r="H40" s="4">
        <f t="shared" si="1"/>
        <v>1.1302487585370427E-18</v>
      </c>
      <c r="I40" s="4">
        <f t="shared" si="2"/>
        <v>2.3657513936163315E-26</v>
      </c>
      <c r="J40" s="4">
        <f t="shared" si="3"/>
        <v>0.2483946573125948</v>
      </c>
      <c r="K40" s="15" t="str">
        <f t="shared" si="4"/>
        <v>M</v>
      </c>
    </row>
    <row r="41" spans="1:11" x14ac:dyDescent="0.3">
      <c r="A41" s="6">
        <v>40</v>
      </c>
      <c r="B41" s="4">
        <v>5.0999999999999996</v>
      </c>
      <c r="C41" s="4">
        <v>3.4</v>
      </c>
      <c r="D41" s="4">
        <v>1.5</v>
      </c>
      <c r="E41" s="4">
        <v>0.2</v>
      </c>
      <c r="F41" s="4" t="s">
        <v>2</v>
      </c>
      <c r="G41" s="4">
        <f t="shared" si="6"/>
        <v>2.9309511730336539</v>
      </c>
      <c r="H41" s="4">
        <f t="shared" si="1"/>
        <v>5.9268300580172853E-17</v>
      </c>
      <c r="I41" s="4">
        <f t="shared" si="2"/>
        <v>3.6509587861091041E-24</v>
      </c>
      <c r="J41" s="4">
        <f t="shared" si="3"/>
        <v>2.9309511730336539</v>
      </c>
      <c r="K41" s="15" t="str">
        <f t="shared" si="4"/>
        <v>M</v>
      </c>
    </row>
    <row r="42" spans="1:11" x14ac:dyDescent="0.3">
      <c r="A42" s="6">
        <v>41</v>
      </c>
      <c r="B42" s="4">
        <v>5</v>
      </c>
      <c r="C42" s="4">
        <v>3.5</v>
      </c>
      <c r="D42" s="4">
        <v>1.3</v>
      </c>
      <c r="E42" s="4">
        <v>0.3</v>
      </c>
      <c r="F42" s="4" t="s">
        <v>2</v>
      </c>
      <c r="G42" s="4">
        <f t="shared" si="6"/>
        <v>1.8428876355803245</v>
      </c>
      <c r="H42" s="4">
        <f t="shared" si="1"/>
        <v>2.502967149407734E-17</v>
      </c>
      <c r="I42" s="4">
        <f t="shared" si="2"/>
        <v>1.0887773437678133E-24</v>
      </c>
      <c r="J42" s="4">
        <f t="shared" si="3"/>
        <v>1.8428876355803245</v>
      </c>
      <c r="K42" s="15" t="str">
        <f t="shared" si="4"/>
        <v>M</v>
      </c>
    </row>
    <row r="43" spans="1:11" x14ac:dyDescent="0.3">
      <c r="A43" s="6">
        <v>42</v>
      </c>
      <c r="B43" s="4">
        <v>4.5</v>
      </c>
      <c r="C43" s="4">
        <v>2.2999999999999998</v>
      </c>
      <c r="D43" s="4">
        <v>1.3</v>
      </c>
      <c r="E43" s="4">
        <v>0.3</v>
      </c>
      <c r="F43" s="4" t="s">
        <v>2</v>
      </c>
      <c r="G43" s="4">
        <f t="shared" si="6"/>
        <v>9.0911909585958475E-3</v>
      </c>
      <c r="H43" s="4">
        <f t="shared" si="1"/>
        <v>1.317877416376055E-17</v>
      </c>
      <c r="I43" s="4">
        <f t="shared" si="2"/>
        <v>4.7759326574861078E-26</v>
      </c>
      <c r="J43" s="4">
        <f t="shared" si="3"/>
        <v>9.0911909585958475E-3</v>
      </c>
      <c r="K43" s="15" t="str">
        <f t="shared" si="4"/>
        <v>M</v>
      </c>
    </row>
    <row r="44" spans="1:11" x14ac:dyDescent="0.3">
      <c r="A44" s="6">
        <v>43</v>
      </c>
      <c r="B44" s="4">
        <v>4.4000000000000004</v>
      </c>
      <c r="C44" s="4">
        <v>3.2</v>
      </c>
      <c r="D44" s="4">
        <v>1.3</v>
      </c>
      <c r="E44" s="4">
        <v>0.2</v>
      </c>
      <c r="F44" s="4" t="s">
        <v>2</v>
      </c>
      <c r="G44" s="4">
        <f t="shared" si="6"/>
        <v>0.38494364353417276</v>
      </c>
      <c r="H44" s="4">
        <f t="shared" si="1"/>
        <v>5.7820817050800879E-19</v>
      </c>
      <c r="I44" s="4">
        <f t="shared" si="2"/>
        <v>1.8566940290388412E-26</v>
      </c>
      <c r="J44" s="4">
        <f t="shared" si="3"/>
        <v>0.38494364353417276</v>
      </c>
      <c r="K44" s="15" t="str">
        <f t="shared" si="4"/>
        <v>M</v>
      </c>
    </row>
    <row r="45" spans="1:11" x14ac:dyDescent="0.3">
      <c r="A45" s="6">
        <v>44</v>
      </c>
      <c r="B45" s="4">
        <v>5</v>
      </c>
      <c r="C45" s="4">
        <v>3.5</v>
      </c>
      <c r="D45" s="4">
        <v>1.6</v>
      </c>
      <c r="E45" s="4">
        <v>0.6</v>
      </c>
      <c r="F45" s="4" t="s">
        <v>2</v>
      </c>
      <c r="G45" s="4">
        <f t="shared" si="6"/>
        <v>9.7944894549098199E-3</v>
      </c>
      <c r="H45" s="4">
        <f t="shared" si="1"/>
        <v>9.4400790901833818E-13</v>
      </c>
      <c r="I45" s="4">
        <f t="shared" si="2"/>
        <v>3.2634097527055718E-20</v>
      </c>
      <c r="J45" s="4">
        <f t="shared" si="3"/>
        <v>9.7944894549098199E-3</v>
      </c>
      <c r="K45" s="15" t="str">
        <f t="shared" si="4"/>
        <v>M</v>
      </c>
    </row>
    <row r="46" spans="1:11" x14ac:dyDescent="0.3">
      <c r="A46" s="6">
        <v>45</v>
      </c>
      <c r="B46" s="4">
        <v>5.0999999999999996</v>
      </c>
      <c r="C46" s="4">
        <v>3.8</v>
      </c>
      <c r="D46" s="4">
        <v>1.9</v>
      </c>
      <c r="E46" s="4">
        <v>0.4</v>
      </c>
      <c r="F46" s="4" t="s">
        <v>2</v>
      </c>
      <c r="G46" s="4">
        <f t="shared" si="6"/>
        <v>2.9125897773599699E-2</v>
      </c>
      <c r="H46" s="4">
        <f t="shared" si="1"/>
        <v>3.9937333824416083E-14</v>
      </c>
      <c r="I46" s="4">
        <f t="shared" si="2"/>
        <v>5.0256001872114247E-21</v>
      </c>
      <c r="J46" s="4">
        <f t="shared" si="3"/>
        <v>2.9125897773599699E-2</v>
      </c>
      <c r="K46" s="15" t="str">
        <f t="shared" si="4"/>
        <v>M</v>
      </c>
    </row>
    <row r="47" spans="1:11" x14ac:dyDescent="0.3">
      <c r="A47" s="6">
        <v>46</v>
      </c>
      <c r="B47" s="4">
        <v>4.8</v>
      </c>
      <c r="C47" s="4">
        <v>3</v>
      </c>
      <c r="D47" s="4">
        <v>1.4</v>
      </c>
      <c r="E47" s="4">
        <v>0.3</v>
      </c>
      <c r="F47" s="4" t="s">
        <v>2</v>
      </c>
      <c r="G47" s="4">
        <f t="shared" si="6"/>
        <v>1.2722352162411359</v>
      </c>
      <c r="H47" s="4">
        <f t="shared" si="1"/>
        <v>4.9152979710488231E-16</v>
      </c>
      <c r="I47" s="4">
        <f t="shared" si="2"/>
        <v>7.0749540553884834E-24</v>
      </c>
      <c r="J47" s="4">
        <f t="shared" si="3"/>
        <v>1.2722352162411359</v>
      </c>
      <c r="K47" s="15" t="str">
        <f t="shared" si="4"/>
        <v>M</v>
      </c>
    </row>
    <row r="48" spans="1:11" x14ac:dyDescent="0.3">
      <c r="A48" s="6">
        <v>47</v>
      </c>
      <c r="B48" s="4">
        <v>5.0999999999999996</v>
      </c>
      <c r="C48" s="4">
        <v>3.8</v>
      </c>
      <c r="D48" s="4">
        <v>1.6</v>
      </c>
      <c r="E48" s="4">
        <v>0.2</v>
      </c>
      <c r="F48" s="4" t="s">
        <v>2</v>
      </c>
      <c r="G48" s="4">
        <f t="shared" si="6"/>
        <v>1.3340546725214928</v>
      </c>
      <c r="H48" s="4">
        <f t="shared" si="1"/>
        <v>6.9429913407767581E-18</v>
      </c>
      <c r="I48" s="4">
        <f t="shared" si="2"/>
        <v>1.2229904527726139E-24</v>
      </c>
      <c r="J48" s="4">
        <f t="shared" si="3"/>
        <v>1.3340546725214928</v>
      </c>
      <c r="K48" s="15" t="str">
        <f t="shared" si="4"/>
        <v>M</v>
      </c>
    </row>
    <row r="49" spans="1:11" x14ac:dyDescent="0.3">
      <c r="A49" s="6">
        <v>48</v>
      </c>
      <c r="B49" s="4">
        <v>4.5999999999999996</v>
      </c>
      <c r="C49" s="4">
        <v>3.2</v>
      </c>
      <c r="D49" s="4">
        <v>1.4</v>
      </c>
      <c r="E49" s="4">
        <v>0.2</v>
      </c>
      <c r="F49" s="4" t="s">
        <v>2</v>
      </c>
      <c r="G49" s="4">
        <f t="shared" si="6"/>
        <v>1.2693383689125652</v>
      </c>
      <c r="H49" s="4">
        <f t="shared" si="1"/>
        <v>6.3468712330299798E-18</v>
      </c>
      <c r="I49" s="4">
        <f t="shared" si="2"/>
        <v>2.0721130220890973E-25</v>
      </c>
      <c r="J49" s="4">
        <f t="shared" si="3"/>
        <v>1.2693383689125652</v>
      </c>
      <c r="K49" s="15" t="str">
        <f t="shared" si="4"/>
        <v>M</v>
      </c>
    </row>
    <row r="50" spans="1:11" x14ac:dyDescent="0.3">
      <c r="A50" s="6">
        <v>49</v>
      </c>
      <c r="B50" s="4">
        <v>5.3</v>
      </c>
      <c r="C50" s="4">
        <v>3.7</v>
      </c>
      <c r="D50" s="4">
        <v>1.5</v>
      </c>
      <c r="E50" s="4">
        <v>0.2</v>
      </c>
      <c r="F50" s="4" t="s">
        <v>2</v>
      </c>
      <c r="G50" s="4">
        <f t="shared" si="6"/>
        <v>1.6327817998232645</v>
      </c>
      <c r="H50" s="4">
        <f t="shared" si="1"/>
        <v>9.5657248308176054E-18</v>
      </c>
      <c r="I50" s="4">
        <f t="shared" si="2"/>
        <v>1.3772140177475131E-24</v>
      </c>
      <c r="J50" s="4">
        <f t="shared" si="3"/>
        <v>1.6327817998232645</v>
      </c>
      <c r="K50" s="15" t="str">
        <f t="shared" si="4"/>
        <v>M</v>
      </c>
    </row>
    <row r="51" spans="1:11" x14ac:dyDescent="0.3">
      <c r="A51" s="6">
        <v>50</v>
      </c>
      <c r="B51" s="4">
        <v>5</v>
      </c>
      <c r="C51" s="4">
        <v>3.3</v>
      </c>
      <c r="D51" s="4">
        <v>1.4</v>
      </c>
      <c r="E51" s="4">
        <v>0.2</v>
      </c>
      <c r="F51" s="4" t="s">
        <v>2</v>
      </c>
      <c r="G51" s="4">
        <f t="shared" si="6"/>
        <v>2.7659912230602592</v>
      </c>
      <c r="H51" s="4">
        <f t="shared" si="1"/>
        <v>2.1455853373836077E-17</v>
      </c>
      <c r="I51" s="4">
        <f t="shared" si="2"/>
        <v>9.3183968282880417E-25</v>
      </c>
      <c r="J51" s="4">
        <f t="shared" si="3"/>
        <v>2.7659912230602592</v>
      </c>
      <c r="K51" s="15" t="str">
        <f t="shared" si="4"/>
        <v>M</v>
      </c>
    </row>
    <row r="52" spans="1:11" x14ac:dyDescent="0.3">
      <c r="A52" s="6">
        <v>51</v>
      </c>
      <c r="B52" s="14">
        <v>7</v>
      </c>
      <c r="C52" s="14">
        <v>3.2</v>
      </c>
      <c r="D52" s="14">
        <v>4.7</v>
      </c>
      <c r="E52" s="14">
        <v>1.4</v>
      </c>
      <c r="F52" s="14" t="s">
        <v>1</v>
      </c>
      <c r="G52" s="7">
        <f t="shared" si="6"/>
        <v>5.4054383160767568E-108</v>
      </c>
      <c r="H52" s="7">
        <f t="shared" si="1"/>
        <v>1.5766032787598663E-2</v>
      </c>
      <c r="I52" s="7">
        <f t="shared" si="2"/>
        <v>3.8956649722922446E-3</v>
      </c>
      <c r="J52" s="7">
        <f t="shared" si="3"/>
        <v>1.5766032787598663E-2</v>
      </c>
      <c r="K52" s="15" t="str">
        <f>IF((J52-H52)=0,"M","NM")</f>
        <v>M</v>
      </c>
    </row>
    <row r="53" spans="1:11" x14ac:dyDescent="0.3">
      <c r="A53" s="6">
        <v>52</v>
      </c>
      <c r="B53" s="7">
        <v>6.4</v>
      </c>
      <c r="C53" s="7">
        <v>3.2</v>
      </c>
      <c r="D53" s="7">
        <v>4.5</v>
      </c>
      <c r="E53" s="7">
        <v>1.5</v>
      </c>
      <c r="F53" s="7" t="s">
        <v>1</v>
      </c>
      <c r="G53" s="7">
        <f t="shared" si="6"/>
        <v>5.974514604595234E-100</v>
      </c>
      <c r="H53" s="7">
        <f t="shared" si="1"/>
        <v>8.7289482677919583E-2</v>
      </c>
      <c r="I53" s="7">
        <f t="shared" si="2"/>
        <v>5.2832837117611792E-3</v>
      </c>
      <c r="J53" s="7">
        <f t="shared" si="3"/>
        <v>8.7289482677919583E-2</v>
      </c>
      <c r="K53" s="15" t="str">
        <f t="shared" ref="K53:K101" si="7">IF((J53-H53)=0,"M","NM")</f>
        <v>M</v>
      </c>
    </row>
    <row r="54" spans="1:11" x14ac:dyDescent="0.3">
      <c r="A54" s="6">
        <v>53</v>
      </c>
      <c r="B54" s="7">
        <v>6.9</v>
      </c>
      <c r="C54" s="7">
        <v>3.1</v>
      </c>
      <c r="D54" s="7">
        <v>4.9000000000000004</v>
      </c>
      <c r="E54" s="7">
        <v>1.5</v>
      </c>
      <c r="F54" s="7" t="s">
        <v>1</v>
      </c>
      <c r="G54" s="7">
        <f t="shared" si="6"/>
        <v>1.4146262437950293E-121</v>
      </c>
      <c r="H54" s="7">
        <f t="shared" si="1"/>
        <v>1.5152542669481604E-2</v>
      </c>
      <c r="I54" s="7">
        <f t="shared" si="2"/>
        <v>1.7743046697659519E-2</v>
      </c>
      <c r="J54" s="7">
        <f t="shared" si="3"/>
        <v>1.7743046697659519E-2</v>
      </c>
      <c r="K54" s="15" t="str">
        <f t="shared" si="7"/>
        <v>NM</v>
      </c>
    </row>
    <row r="55" spans="1:11" x14ac:dyDescent="0.3">
      <c r="A55" s="6">
        <v>54</v>
      </c>
      <c r="B55" s="7">
        <v>5.5</v>
      </c>
      <c r="C55" s="7">
        <v>2.2999999999999998</v>
      </c>
      <c r="D55" s="7">
        <v>4</v>
      </c>
      <c r="E55" s="7">
        <v>1.3</v>
      </c>
      <c r="F55" s="7" t="s">
        <v>1</v>
      </c>
      <c r="G55" s="7">
        <f t="shared" si="6"/>
        <v>5.9982661340663834E-70</v>
      </c>
      <c r="H55" s="7">
        <f t="shared" si="1"/>
        <v>0.10880286489107505</v>
      </c>
      <c r="I55" s="7">
        <f t="shared" si="2"/>
        <v>4.1237457941013753E-6</v>
      </c>
      <c r="J55" s="7">
        <f t="shared" si="3"/>
        <v>0.10880286489107505</v>
      </c>
      <c r="K55" s="15" t="str">
        <f t="shared" si="7"/>
        <v>M</v>
      </c>
    </row>
    <row r="56" spans="1:11" x14ac:dyDescent="0.3">
      <c r="A56" s="6">
        <v>55</v>
      </c>
      <c r="B56" s="7">
        <v>6.5</v>
      </c>
      <c r="C56" s="7">
        <v>2.8</v>
      </c>
      <c r="D56" s="7">
        <v>4.5999999999999996</v>
      </c>
      <c r="E56" s="7">
        <v>1.5</v>
      </c>
      <c r="F56" s="7" t="s">
        <v>1</v>
      </c>
      <c r="G56" s="7">
        <f t="shared" si="6"/>
        <v>2.0879067152625885E-105</v>
      </c>
      <c r="H56" s="7">
        <f t="shared" si="1"/>
        <v>0.16065839410782859</v>
      </c>
      <c r="I56" s="7">
        <f t="shared" si="2"/>
        <v>8.3950527927889318E-3</v>
      </c>
      <c r="J56" s="7">
        <f t="shared" si="3"/>
        <v>0.16065839410782859</v>
      </c>
      <c r="K56" s="15" t="str">
        <f t="shared" si="7"/>
        <v>M</v>
      </c>
    </row>
    <row r="57" spans="1:11" x14ac:dyDescent="0.3">
      <c r="A57" s="6">
        <v>56</v>
      </c>
      <c r="B57" s="7">
        <v>5.7</v>
      </c>
      <c r="C57" s="7">
        <v>2.8</v>
      </c>
      <c r="D57" s="7">
        <v>4.5</v>
      </c>
      <c r="E57" s="7">
        <v>1.3</v>
      </c>
      <c r="F57" s="7" t="s">
        <v>1</v>
      </c>
      <c r="G57" s="7">
        <f t="shared" si="6"/>
        <v>3.6846851270099299E-89</v>
      </c>
      <c r="H57" s="7">
        <f t="shared" si="1"/>
        <v>0.43768553754549344</v>
      </c>
      <c r="I57" s="7">
        <f t="shared" si="2"/>
        <v>4.3753325451346454E-4</v>
      </c>
      <c r="J57" s="7">
        <f t="shared" si="3"/>
        <v>0.43768553754549344</v>
      </c>
      <c r="K57" s="15" t="str">
        <f t="shared" si="7"/>
        <v>M</v>
      </c>
    </row>
    <row r="58" spans="1:11" x14ac:dyDescent="0.3">
      <c r="A58" s="6">
        <v>57</v>
      </c>
      <c r="B58" s="7">
        <v>6.3</v>
      </c>
      <c r="C58" s="7">
        <v>3.3</v>
      </c>
      <c r="D58" s="7">
        <v>4.7</v>
      </c>
      <c r="E58" s="7">
        <v>1.6</v>
      </c>
      <c r="F58" s="7" t="s">
        <v>1</v>
      </c>
      <c r="G58" s="7">
        <f t="shared" si="6"/>
        <v>2.0605728171915676E-113</v>
      </c>
      <c r="H58" s="7">
        <f t="shared" si="1"/>
        <v>2.5956099335614859E-2</v>
      </c>
      <c r="I58" s="7">
        <f t="shared" si="2"/>
        <v>1.3415977460473759E-2</v>
      </c>
      <c r="J58" s="7">
        <f t="shared" si="3"/>
        <v>2.5956099335614859E-2</v>
      </c>
      <c r="K58" s="15" t="str">
        <f t="shared" si="7"/>
        <v>M</v>
      </c>
    </row>
    <row r="59" spans="1:11" x14ac:dyDescent="0.3">
      <c r="A59" s="6">
        <v>58</v>
      </c>
      <c r="B59" s="7">
        <v>4.9000000000000004</v>
      </c>
      <c r="C59" s="7">
        <v>2.4</v>
      </c>
      <c r="D59" s="7">
        <v>3.3</v>
      </c>
      <c r="E59" s="7">
        <v>1</v>
      </c>
      <c r="F59" s="7" t="s">
        <v>1</v>
      </c>
      <c r="G59" s="7">
        <f t="shared" si="6"/>
        <v>7.0489218641151792E-37</v>
      </c>
      <c r="H59" s="7">
        <f t="shared" si="1"/>
        <v>1.1908955894291571E-3</v>
      </c>
      <c r="I59" s="7">
        <f t="shared" si="2"/>
        <v>3.7150201288869959E-10</v>
      </c>
      <c r="J59" s="7">
        <f t="shared" si="3"/>
        <v>1.1908955894291571E-3</v>
      </c>
      <c r="K59" s="15" t="str">
        <f t="shared" si="7"/>
        <v>M</v>
      </c>
    </row>
    <row r="60" spans="1:11" x14ac:dyDescent="0.3">
      <c r="A60" s="6">
        <v>59</v>
      </c>
      <c r="B60" s="7">
        <v>6.6</v>
      </c>
      <c r="C60" s="7">
        <v>2.9</v>
      </c>
      <c r="D60" s="7">
        <v>4.5999999999999996</v>
      </c>
      <c r="E60" s="7">
        <v>1.3</v>
      </c>
      <c r="F60" s="7" t="s">
        <v>1</v>
      </c>
      <c r="G60" s="7">
        <f t="shared" si="6"/>
        <v>4.8506440412033206E-97</v>
      </c>
      <c r="H60" s="7">
        <f t="shared" si="1"/>
        <v>0.17175034532470937</v>
      </c>
      <c r="I60" s="7">
        <f t="shared" si="2"/>
        <v>1.8157669909907841E-3</v>
      </c>
      <c r="J60" s="7">
        <f t="shared" si="3"/>
        <v>0.17175034532470937</v>
      </c>
      <c r="K60" s="15" t="str">
        <f t="shared" si="7"/>
        <v>M</v>
      </c>
    </row>
    <row r="61" spans="1:11" x14ac:dyDescent="0.3">
      <c r="A61" s="6">
        <v>60</v>
      </c>
      <c r="B61" s="7">
        <v>5.2</v>
      </c>
      <c r="C61" s="7">
        <v>2.7</v>
      </c>
      <c r="D61" s="7">
        <v>3.9</v>
      </c>
      <c r="E61" s="7">
        <v>1.4</v>
      </c>
      <c r="F61" s="7" t="s">
        <v>1</v>
      </c>
      <c r="G61" s="7">
        <f t="shared" si="6"/>
        <v>4.4092261865684152E-69</v>
      </c>
      <c r="H61" s="7">
        <f t="shared" si="1"/>
        <v>0.13765307388533468</v>
      </c>
      <c r="I61" s="7">
        <f t="shared" si="2"/>
        <v>1.4753003871300884E-5</v>
      </c>
      <c r="J61" s="7">
        <f t="shared" si="3"/>
        <v>0.13765307388533468</v>
      </c>
      <c r="K61" s="15" t="str">
        <f t="shared" si="7"/>
        <v>M</v>
      </c>
    </row>
    <row r="62" spans="1:11" x14ac:dyDescent="0.3">
      <c r="A62" s="6">
        <v>61</v>
      </c>
      <c r="B62" s="7">
        <v>5</v>
      </c>
      <c r="C62" s="7">
        <v>2</v>
      </c>
      <c r="D62" s="7">
        <v>3.5</v>
      </c>
      <c r="E62" s="7">
        <v>1</v>
      </c>
      <c r="F62" s="7" t="s">
        <v>1</v>
      </c>
      <c r="G62" s="7">
        <f t="shared" si="6"/>
        <v>6.679386776762296E-44</v>
      </c>
      <c r="H62" s="7">
        <f t="shared" si="1"/>
        <v>3.7093363138406948E-4</v>
      </c>
      <c r="I62" s="7">
        <f t="shared" si="2"/>
        <v>1.1661842128369872E-10</v>
      </c>
      <c r="J62" s="7">
        <f t="shared" si="3"/>
        <v>3.7093363138406948E-4</v>
      </c>
      <c r="K62" s="15" t="str">
        <f t="shared" si="7"/>
        <v>M</v>
      </c>
    </row>
    <row r="63" spans="1:11" x14ac:dyDescent="0.3">
      <c r="A63" s="6">
        <v>62</v>
      </c>
      <c r="B63" s="7">
        <v>5.9</v>
      </c>
      <c r="C63" s="7">
        <v>3</v>
      </c>
      <c r="D63" s="7">
        <v>4.2</v>
      </c>
      <c r="E63" s="7">
        <v>1.5</v>
      </c>
      <c r="F63" s="7" t="s">
        <v>1</v>
      </c>
      <c r="G63" s="7">
        <f t="shared" si="6"/>
        <v>1.188364465895038E-85</v>
      </c>
      <c r="H63" s="7">
        <f t="shared" si="1"/>
        <v>0.28811653787784547</v>
      </c>
      <c r="I63" s="7">
        <f t="shared" si="2"/>
        <v>1.1988121383477125E-3</v>
      </c>
      <c r="J63" s="7">
        <f t="shared" si="3"/>
        <v>0.28811653787784547</v>
      </c>
      <c r="K63" s="15" t="str">
        <f t="shared" si="7"/>
        <v>M</v>
      </c>
    </row>
    <row r="64" spans="1:11" x14ac:dyDescent="0.3">
      <c r="A64" s="6">
        <v>63</v>
      </c>
      <c r="B64" s="7">
        <v>6</v>
      </c>
      <c r="C64" s="7">
        <v>2.2000000000000002</v>
      </c>
      <c r="D64" s="7">
        <v>4</v>
      </c>
      <c r="E64" s="7">
        <v>1</v>
      </c>
      <c r="F64" s="7" t="s">
        <v>1</v>
      </c>
      <c r="G64" s="7">
        <f t="shared" si="6"/>
        <v>2.5019429510143808E-61</v>
      </c>
      <c r="H64" s="7">
        <f t="shared" si="1"/>
        <v>2.357858448821765E-2</v>
      </c>
      <c r="I64" s="7">
        <f t="shared" si="2"/>
        <v>1.7781391535861214E-7</v>
      </c>
      <c r="J64" s="7">
        <f t="shared" si="3"/>
        <v>2.357858448821765E-2</v>
      </c>
      <c r="K64" s="15" t="str">
        <f t="shared" si="7"/>
        <v>M</v>
      </c>
    </row>
    <row r="65" spans="1:11" x14ac:dyDescent="0.3">
      <c r="A65" s="6">
        <v>64</v>
      </c>
      <c r="B65" s="7">
        <v>6.1</v>
      </c>
      <c r="C65" s="7">
        <v>2.9</v>
      </c>
      <c r="D65" s="7">
        <v>4.7</v>
      </c>
      <c r="E65" s="7">
        <v>1.4</v>
      </c>
      <c r="F65" s="7" t="s">
        <v>1</v>
      </c>
      <c r="G65" s="7">
        <f t="shared" si="6"/>
        <v>1.8185471032089046E-103</v>
      </c>
      <c r="H65" s="7">
        <f t="shared" si="1"/>
        <v>0.29441339920665394</v>
      </c>
      <c r="I65" s="7">
        <f t="shared" si="2"/>
        <v>4.457129149452857E-3</v>
      </c>
      <c r="J65" s="7">
        <f t="shared" si="3"/>
        <v>0.29441339920665394</v>
      </c>
      <c r="K65" s="15" t="str">
        <f t="shared" si="7"/>
        <v>M</v>
      </c>
    </row>
    <row r="66" spans="1:11" x14ac:dyDescent="0.3">
      <c r="A66" s="6">
        <v>65</v>
      </c>
      <c r="B66" s="7">
        <v>5.6</v>
      </c>
      <c r="C66" s="7">
        <v>2.9</v>
      </c>
      <c r="D66" s="7">
        <v>3.6</v>
      </c>
      <c r="E66" s="7">
        <v>1.3</v>
      </c>
      <c r="F66" s="7" t="s">
        <v>1</v>
      </c>
      <c r="G66" s="7">
        <f t="shared" ref="G66:G97" si="8">$N$2*_xlfn.NORM.DIST(B66,$N$9,$N$10,FALSE)*_xlfn.NORM.DIST(C66,$O$9,$O$10,FALSE)*_xlfn.NORM.DIST(D66,$P$9,$P$10,FALSE)*_xlfn.NORM.DIST(E66,$Q$9,$Q$10,FALSE)</f>
        <v>3.429382783584559E-55</v>
      </c>
      <c r="H66" s="7">
        <f t="shared" si="1"/>
        <v>0.1540069923287658</v>
      </c>
      <c r="I66" s="7">
        <f t="shared" si="2"/>
        <v>4.6194129673453822E-6</v>
      </c>
      <c r="J66" s="7">
        <f t="shared" si="3"/>
        <v>0.1540069923287658</v>
      </c>
      <c r="K66" s="15" t="str">
        <f t="shared" si="7"/>
        <v>M</v>
      </c>
    </row>
    <row r="67" spans="1:11" x14ac:dyDescent="0.3">
      <c r="A67" s="6">
        <v>66</v>
      </c>
      <c r="B67" s="7">
        <v>6.7</v>
      </c>
      <c r="C67" s="7">
        <v>3.1</v>
      </c>
      <c r="D67" s="7">
        <v>4.4000000000000004</v>
      </c>
      <c r="E67" s="7">
        <v>1.4</v>
      </c>
      <c r="F67" s="7" t="s">
        <v>1</v>
      </c>
      <c r="G67" s="7">
        <f t="shared" si="8"/>
        <v>8.7372965349268075E-93</v>
      </c>
      <c r="H67" s="7">
        <f t="shared" ref="H67:H130" si="9">$N$3*_xlfn.NORM.DIST(B67,$N$13,$N$14,FALSE)*_xlfn.NORM.DIST(C67,$O$13,$O$14,FALSE)*_xlfn.NORM.DIST(D67,$P$13,$P$14,FALSE)*_xlfn.NORM.DIST(E67,$Q$13,$Q$14,FALSE)</f>
        <v>9.6246275728979064E-2</v>
      </c>
      <c r="I67" s="7">
        <f t="shared" ref="I67:I130" si="10">$N$4*_xlfn.NORM.DIST(B67,$N$17,$N$18,FALSE)*_xlfn.NORM.DIST(C67,$O$17,$O$18,FALSE)*_xlfn.NORM.DIST(D67,$P$17,$P$18,FALSE)*_xlfn.NORM.DIST(E67,$Q$17,$Q$18,FALSE)</f>
        <v>2.0887594088542429E-3</v>
      </c>
      <c r="J67" s="7">
        <f t="shared" ref="J67:J130" si="11">MAX(G67:I67)</f>
        <v>9.6246275728979064E-2</v>
      </c>
      <c r="K67" s="15" t="str">
        <f t="shared" si="7"/>
        <v>M</v>
      </c>
    </row>
    <row r="68" spans="1:11" x14ac:dyDescent="0.3">
      <c r="A68" s="6">
        <v>67</v>
      </c>
      <c r="B68" s="7">
        <v>5.6</v>
      </c>
      <c r="C68" s="7">
        <v>3</v>
      </c>
      <c r="D68" s="7">
        <v>4.5</v>
      </c>
      <c r="E68" s="7">
        <v>1.5</v>
      </c>
      <c r="F68" s="7" t="s">
        <v>1</v>
      </c>
      <c r="G68" s="7">
        <f t="shared" si="8"/>
        <v>2.3203592823828513E-97</v>
      </c>
      <c r="H68" s="7">
        <f t="shared" si="9"/>
        <v>0.20678046757910742</v>
      </c>
      <c r="I68" s="7">
        <f t="shared" si="10"/>
        <v>2.1032354874607742E-3</v>
      </c>
      <c r="J68" s="7">
        <f t="shared" si="11"/>
        <v>0.20678046757910742</v>
      </c>
      <c r="K68" s="15" t="str">
        <f t="shared" si="7"/>
        <v>M</v>
      </c>
    </row>
    <row r="69" spans="1:11" x14ac:dyDescent="0.3">
      <c r="A69" s="6">
        <v>68</v>
      </c>
      <c r="B69" s="7">
        <v>5.8</v>
      </c>
      <c r="C69" s="7">
        <v>2.7</v>
      </c>
      <c r="D69" s="7">
        <v>4.0999999999999996</v>
      </c>
      <c r="E69" s="7">
        <v>1</v>
      </c>
      <c r="F69" s="7" t="s">
        <v>1</v>
      </c>
      <c r="G69" s="7">
        <f t="shared" si="8"/>
        <v>5.5039761013307661E-63</v>
      </c>
      <c r="H69" s="7">
        <f t="shared" si="9"/>
        <v>0.12816099901368985</v>
      </c>
      <c r="I69" s="7">
        <f t="shared" si="10"/>
        <v>2.5726448292231843E-6</v>
      </c>
      <c r="J69" s="7">
        <f t="shared" si="11"/>
        <v>0.12816099901368985</v>
      </c>
      <c r="K69" s="15" t="str">
        <f t="shared" si="7"/>
        <v>M</v>
      </c>
    </row>
    <row r="70" spans="1:11" x14ac:dyDescent="0.3">
      <c r="A70" s="6">
        <v>69</v>
      </c>
      <c r="B70" s="7">
        <v>6.2</v>
      </c>
      <c r="C70" s="7">
        <v>2.2000000000000002</v>
      </c>
      <c r="D70" s="7">
        <v>4.5</v>
      </c>
      <c r="E70" s="7">
        <v>1.5</v>
      </c>
      <c r="F70" s="7" t="s">
        <v>1</v>
      </c>
      <c r="G70" s="7">
        <f t="shared" si="8"/>
        <v>3.4123586711958605E-101</v>
      </c>
      <c r="H70" s="7">
        <f t="shared" si="9"/>
        <v>5.6350377242076623E-2</v>
      </c>
      <c r="I70" s="7">
        <f t="shared" si="10"/>
        <v>3.2876320358774246E-4</v>
      </c>
      <c r="J70" s="7">
        <f t="shared" si="11"/>
        <v>5.6350377242076623E-2</v>
      </c>
      <c r="K70" s="15" t="str">
        <f t="shared" si="7"/>
        <v>M</v>
      </c>
    </row>
    <row r="71" spans="1:11" x14ac:dyDescent="0.3">
      <c r="A71" s="6">
        <v>70</v>
      </c>
      <c r="B71" s="7">
        <v>5.6</v>
      </c>
      <c r="C71" s="7">
        <v>2.5</v>
      </c>
      <c r="D71" s="7">
        <v>3.9</v>
      </c>
      <c r="E71" s="7">
        <v>1.1000000000000001</v>
      </c>
      <c r="F71" s="7" t="s">
        <v>1</v>
      </c>
      <c r="G71" s="7">
        <f t="shared" si="8"/>
        <v>1.0175721464416395E-58</v>
      </c>
      <c r="H71" s="7">
        <f t="shared" si="9"/>
        <v>0.12164766172931227</v>
      </c>
      <c r="I71" s="7">
        <f t="shared" si="10"/>
        <v>1.0632048452279867E-6</v>
      </c>
      <c r="J71" s="7">
        <f t="shared" si="11"/>
        <v>0.12164766172931227</v>
      </c>
      <c r="K71" s="15" t="str">
        <f t="shared" si="7"/>
        <v>M</v>
      </c>
    </row>
    <row r="72" spans="1:11" x14ac:dyDescent="0.3">
      <c r="A72" s="6">
        <v>71</v>
      </c>
      <c r="B72" s="7">
        <v>5.9</v>
      </c>
      <c r="C72" s="7">
        <v>3.2</v>
      </c>
      <c r="D72" s="7">
        <v>4.8</v>
      </c>
      <c r="E72" s="7">
        <v>1.8</v>
      </c>
      <c r="F72" s="7" t="s">
        <v>1</v>
      </c>
      <c r="G72" s="7">
        <f t="shared" si="8"/>
        <v>1.1223967817785529E-127</v>
      </c>
      <c r="H72" s="7">
        <f t="shared" si="9"/>
        <v>6.3944854899293958E-3</v>
      </c>
      <c r="I72" s="7">
        <f t="shared" si="10"/>
        <v>3.3338597255090877E-2</v>
      </c>
      <c r="J72" s="7">
        <f t="shared" si="11"/>
        <v>3.3338597255090877E-2</v>
      </c>
      <c r="K72" s="15" t="str">
        <f t="shared" si="7"/>
        <v>NM</v>
      </c>
    </row>
    <row r="73" spans="1:11" x14ac:dyDescent="0.3">
      <c r="A73" s="6">
        <v>72</v>
      </c>
      <c r="B73" s="7">
        <v>6.1</v>
      </c>
      <c r="C73" s="7">
        <v>2.8</v>
      </c>
      <c r="D73" s="7">
        <v>4</v>
      </c>
      <c r="E73" s="7">
        <v>1.3</v>
      </c>
      <c r="F73" s="7" t="s">
        <v>1</v>
      </c>
      <c r="G73" s="7">
        <f t="shared" si="8"/>
        <v>2.5770223703086004E-70</v>
      </c>
      <c r="H73" s="7">
        <f t="shared" si="9"/>
        <v>0.45164879602156249</v>
      </c>
      <c r="I73" s="7">
        <f t="shared" si="10"/>
        <v>1.0194649886479335E-4</v>
      </c>
      <c r="J73" s="7">
        <f t="shared" si="11"/>
        <v>0.45164879602156249</v>
      </c>
      <c r="K73" s="15" t="str">
        <f t="shared" si="7"/>
        <v>M</v>
      </c>
    </row>
    <row r="74" spans="1:11" x14ac:dyDescent="0.3">
      <c r="A74" s="6">
        <v>73</v>
      </c>
      <c r="B74" s="7">
        <v>6.3</v>
      </c>
      <c r="C74" s="7">
        <v>2.5</v>
      </c>
      <c r="D74" s="7">
        <v>4.9000000000000004</v>
      </c>
      <c r="E74" s="7">
        <v>1.5</v>
      </c>
      <c r="F74" s="7" t="s">
        <v>1</v>
      </c>
      <c r="G74" s="7">
        <f t="shared" si="8"/>
        <v>2.4231411726859767E-119</v>
      </c>
      <c r="H74" s="7">
        <f t="shared" si="9"/>
        <v>8.1148311862285785E-2</v>
      </c>
      <c r="I74" s="7">
        <f t="shared" si="10"/>
        <v>6.6193264250394733E-3</v>
      </c>
      <c r="J74" s="7">
        <f t="shared" si="11"/>
        <v>8.1148311862285785E-2</v>
      </c>
      <c r="K74" s="15" t="str">
        <f t="shared" si="7"/>
        <v>M</v>
      </c>
    </row>
    <row r="75" spans="1:11" x14ac:dyDescent="0.3">
      <c r="A75" s="6">
        <v>74</v>
      </c>
      <c r="B75" s="7">
        <v>6.1</v>
      </c>
      <c r="C75" s="7">
        <v>2.8</v>
      </c>
      <c r="D75" s="7">
        <v>4.7</v>
      </c>
      <c r="E75" s="7">
        <v>1.2</v>
      </c>
      <c r="F75" s="7" t="s">
        <v>1</v>
      </c>
      <c r="G75" s="7">
        <f t="shared" si="8"/>
        <v>1.1748230973897994E-95</v>
      </c>
      <c r="H75" s="7">
        <f t="shared" si="9"/>
        <v>0.27957117648143448</v>
      </c>
      <c r="I75" s="7">
        <f t="shared" si="10"/>
        <v>5.771707906078278E-4</v>
      </c>
      <c r="J75" s="7">
        <f t="shared" si="11"/>
        <v>0.27957117648143448</v>
      </c>
      <c r="K75" s="15" t="str">
        <f t="shared" si="7"/>
        <v>M</v>
      </c>
    </row>
    <row r="76" spans="1:11" x14ac:dyDescent="0.3">
      <c r="A76" s="6">
        <v>75</v>
      </c>
      <c r="B76" s="7">
        <v>6.4</v>
      </c>
      <c r="C76" s="7">
        <v>2.9</v>
      </c>
      <c r="D76" s="7">
        <v>4.3</v>
      </c>
      <c r="E76" s="7">
        <v>1.3</v>
      </c>
      <c r="F76" s="7" t="s">
        <v>1</v>
      </c>
      <c r="G76" s="7">
        <f t="shared" si="8"/>
        <v>4.4929703426888903E-83</v>
      </c>
      <c r="H76" s="7">
        <f t="shared" si="9"/>
        <v>0.33952465257406905</v>
      </c>
      <c r="I76" s="7">
        <f t="shared" si="10"/>
        <v>5.871817199655069E-4</v>
      </c>
      <c r="J76" s="7">
        <f t="shared" si="11"/>
        <v>0.33952465257406905</v>
      </c>
      <c r="K76" s="15" t="str">
        <f t="shared" si="7"/>
        <v>M</v>
      </c>
    </row>
    <row r="77" spans="1:11" x14ac:dyDescent="0.3">
      <c r="A77" s="6">
        <v>76</v>
      </c>
      <c r="B77" s="7">
        <v>6.6</v>
      </c>
      <c r="C77" s="7">
        <v>3</v>
      </c>
      <c r="D77" s="7">
        <v>4.4000000000000004</v>
      </c>
      <c r="E77" s="7">
        <v>1.4</v>
      </c>
      <c r="F77" s="7" t="s">
        <v>1</v>
      </c>
      <c r="G77" s="7">
        <f t="shared" si="8"/>
        <v>2.5464144562462307E-92</v>
      </c>
      <c r="H77" s="7">
        <f t="shared" si="9"/>
        <v>0.16720954410021407</v>
      </c>
      <c r="I77" s="7">
        <f t="shared" si="10"/>
        <v>2.281830296156021E-3</v>
      </c>
      <c r="J77" s="7">
        <f t="shared" si="11"/>
        <v>0.16720954410021407</v>
      </c>
      <c r="K77" s="15" t="str">
        <f t="shared" si="7"/>
        <v>M</v>
      </c>
    </row>
    <row r="78" spans="1:11" x14ac:dyDescent="0.3">
      <c r="A78" s="6">
        <v>77</v>
      </c>
      <c r="B78" s="7">
        <v>6.8</v>
      </c>
      <c r="C78" s="7">
        <v>2.8</v>
      </c>
      <c r="D78" s="7">
        <v>4.8</v>
      </c>
      <c r="E78" s="7">
        <v>1.4</v>
      </c>
      <c r="F78" s="7" t="s">
        <v>1</v>
      </c>
      <c r="G78" s="7">
        <f t="shared" si="8"/>
        <v>6.55391548823516E-112</v>
      </c>
      <c r="H78" s="7">
        <f t="shared" si="9"/>
        <v>6.6280084361705974E-2</v>
      </c>
      <c r="I78" s="7">
        <f t="shared" si="10"/>
        <v>6.5370869969662501E-3</v>
      </c>
      <c r="J78" s="7">
        <f t="shared" si="11"/>
        <v>6.6280084361705974E-2</v>
      </c>
      <c r="K78" s="15" t="str">
        <f t="shared" si="7"/>
        <v>M</v>
      </c>
    </row>
    <row r="79" spans="1:11" x14ac:dyDescent="0.3">
      <c r="A79" s="6">
        <v>78</v>
      </c>
      <c r="B79" s="7">
        <v>6.7</v>
      </c>
      <c r="C79" s="7">
        <v>3</v>
      </c>
      <c r="D79" s="7">
        <v>5</v>
      </c>
      <c r="E79" s="7">
        <v>1.7</v>
      </c>
      <c r="F79" s="7" t="s">
        <v>1</v>
      </c>
      <c r="G79" s="7">
        <f t="shared" si="8"/>
        <v>1.044060038011903E-135</v>
      </c>
      <c r="H79" s="7">
        <f t="shared" si="9"/>
        <v>6.9399726773014805E-3</v>
      </c>
      <c r="I79" s="7">
        <f t="shared" si="10"/>
        <v>7.9922529759188135E-2</v>
      </c>
      <c r="J79" s="7">
        <f t="shared" si="11"/>
        <v>7.9922529759188135E-2</v>
      </c>
      <c r="K79" s="15" t="str">
        <f t="shared" si="7"/>
        <v>NM</v>
      </c>
    </row>
    <row r="80" spans="1:11" x14ac:dyDescent="0.3">
      <c r="A80" s="6">
        <v>79</v>
      </c>
      <c r="B80" s="7">
        <v>6</v>
      </c>
      <c r="C80" s="7">
        <v>2.9</v>
      </c>
      <c r="D80" s="7">
        <v>4.5</v>
      </c>
      <c r="E80" s="7">
        <v>1.5</v>
      </c>
      <c r="F80" s="7" t="s">
        <v>1</v>
      </c>
      <c r="G80" s="7">
        <f t="shared" si="8"/>
        <v>1.3044610388723464E-98</v>
      </c>
      <c r="H80" s="7">
        <f t="shared" si="9"/>
        <v>0.30448894848035868</v>
      </c>
      <c r="I80" s="7">
        <f t="shared" si="10"/>
        <v>4.4814081275395797E-3</v>
      </c>
      <c r="J80" s="7">
        <f t="shared" si="11"/>
        <v>0.30448894848035868</v>
      </c>
      <c r="K80" s="15" t="str">
        <f t="shared" si="7"/>
        <v>M</v>
      </c>
    </row>
    <row r="81" spans="1:11" x14ac:dyDescent="0.3">
      <c r="A81" s="6">
        <v>80</v>
      </c>
      <c r="B81" s="7">
        <v>5.7</v>
      </c>
      <c r="C81" s="7">
        <v>2.6</v>
      </c>
      <c r="D81" s="7">
        <v>3.5</v>
      </c>
      <c r="E81" s="7">
        <v>1</v>
      </c>
      <c r="F81" s="7" t="s">
        <v>1</v>
      </c>
      <c r="G81" s="7">
        <f t="shared" si="8"/>
        <v>9.7657477374595751E-43</v>
      </c>
      <c r="H81" s="7">
        <f t="shared" si="9"/>
        <v>3.0316834487070014E-2</v>
      </c>
      <c r="I81" s="7">
        <f t="shared" si="10"/>
        <v>4.8554726551339866E-8</v>
      </c>
      <c r="J81" s="7">
        <f t="shared" si="11"/>
        <v>3.0316834487070014E-2</v>
      </c>
      <c r="K81" s="15" t="str">
        <f t="shared" si="7"/>
        <v>M</v>
      </c>
    </row>
    <row r="82" spans="1:11" x14ac:dyDescent="0.3">
      <c r="A82" s="6">
        <v>81</v>
      </c>
      <c r="B82" s="7">
        <v>5.5</v>
      </c>
      <c r="C82" s="7">
        <v>2.4</v>
      </c>
      <c r="D82" s="7">
        <v>3.8</v>
      </c>
      <c r="E82" s="7">
        <v>1.1000000000000001</v>
      </c>
      <c r="F82" s="7" t="s">
        <v>1</v>
      </c>
      <c r="G82" s="7">
        <f t="shared" si="8"/>
        <v>2.2390075358132474E-55</v>
      </c>
      <c r="H82" s="7">
        <f t="shared" si="9"/>
        <v>6.3155689571354257E-2</v>
      </c>
      <c r="I82" s="7">
        <f t="shared" si="10"/>
        <v>2.8421068013188706E-7</v>
      </c>
      <c r="J82" s="7">
        <f t="shared" si="11"/>
        <v>6.3155689571354257E-2</v>
      </c>
      <c r="K82" s="15" t="str">
        <f t="shared" si="7"/>
        <v>M</v>
      </c>
    </row>
    <row r="83" spans="1:11" x14ac:dyDescent="0.3">
      <c r="A83" s="6">
        <v>82</v>
      </c>
      <c r="B83" s="7">
        <v>5.5</v>
      </c>
      <c r="C83" s="7">
        <v>2.4</v>
      </c>
      <c r="D83" s="7">
        <v>3.7</v>
      </c>
      <c r="E83" s="7">
        <v>1</v>
      </c>
      <c r="F83" s="7" t="s">
        <v>1</v>
      </c>
      <c r="G83" s="7">
        <f t="shared" si="8"/>
        <v>4.9337089901577695E-49</v>
      </c>
      <c r="H83" s="7">
        <f t="shared" si="9"/>
        <v>2.4751099636498124E-2</v>
      </c>
      <c r="I83" s="7">
        <f t="shared" si="10"/>
        <v>4.3130357393327565E-8</v>
      </c>
      <c r="J83" s="7">
        <f t="shared" si="11"/>
        <v>2.4751099636498124E-2</v>
      </c>
      <c r="K83" s="15" t="str">
        <f t="shared" si="7"/>
        <v>M</v>
      </c>
    </row>
    <row r="84" spans="1:11" x14ac:dyDescent="0.3">
      <c r="A84" s="6">
        <v>83</v>
      </c>
      <c r="B84" s="7">
        <v>5.8</v>
      </c>
      <c r="C84" s="7">
        <v>2.7</v>
      </c>
      <c r="D84" s="7">
        <v>3.9</v>
      </c>
      <c r="E84" s="7">
        <v>1.2</v>
      </c>
      <c r="F84" s="7" t="s">
        <v>1</v>
      </c>
      <c r="G84" s="7">
        <f t="shared" si="8"/>
        <v>3.8770357723225804E-62</v>
      </c>
      <c r="H84" s="7">
        <f t="shared" si="9"/>
        <v>0.32170233421072564</v>
      </c>
      <c r="I84" s="7">
        <f t="shared" si="10"/>
        <v>1.0815954668843311E-5</v>
      </c>
      <c r="J84" s="7">
        <f t="shared" si="11"/>
        <v>0.32170233421072564</v>
      </c>
      <c r="K84" s="15" t="str">
        <f t="shared" si="7"/>
        <v>M</v>
      </c>
    </row>
    <row r="85" spans="1:11" x14ac:dyDescent="0.3">
      <c r="A85" s="6">
        <v>84</v>
      </c>
      <c r="B85" s="7">
        <v>6</v>
      </c>
      <c r="C85" s="7">
        <v>2.7</v>
      </c>
      <c r="D85" s="7">
        <v>5.0999999999999996</v>
      </c>
      <c r="E85" s="7">
        <v>1.6</v>
      </c>
      <c r="F85" s="7" t="s">
        <v>1</v>
      </c>
      <c r="G85" s="7">
        <f t="shared" si="8"/>
        <v>8.6496792776059672E-133</v>
      </c>
      <c r="H85" s="7">
        <f t="shared" si="9"/>
        <v>4.207628546585164E-2</v>
      </c>
      <c r="I85" s="7">
        <f t="shared" si="10"/>
        <v>2.6514930830082953E-2</v>
      </c>
      <c r="J85" s="7">
        <f t="shared" si="11"/>
        <v>4.207628546585164E-2</v>
      </c>
      <c r="K85" s="15" t="str">
        <f t="shared" si="7"/>
        <v>M</v>
      </c>
    </row>
    <row r="86" spans="1:11" x14ac:dyDescent="0.3">
      <c r="A86" s="6">
        <v>85</v>
      </c>
      <c r="B86" s="7">
        <v>5.4</v>
      </c>
      <c r="C86" s="7">
        <v>3</v>
      </c>
      <c r="D86" s="7">
        <v>4.5</v>
      </c>
      <c r="E86" s="7">
        <v>1.5</v>
      </c>
      <c r="F86" s="7" t="s">
        <v>1</v>
      </c>
      <c r="G86" s="7">
        <f t="shared" si="8"/>
        <v>5.1392111419972881E-97</v>
      </c>
      <c r="H86" s="7">
        <f t="shared" si="9"/>
        <v>0.1490632147693205</v>
      </c>
      <c r="I86" s="7">
        <f t="shared" si="10"/>
        <v>1.2279175876490677E-3</v>
      </c>
      <c r="J86" s="7">
        <f t="shared" si="11"/>
        <v>0.1490632147693205</v>
      </c>
      <c r="K86" s="15" t="str">
        <f t="shared" si="7"/>
        <v>M</v>
      </c>
    </row>
    <row r="87" spans="1:11" x14ac:dyDescent="0.3">
      <c r="A87" s="6">
        <v>86</v>
      </c>
      <c r="B87" s="7">
        <v>6</v>
      </c>
      <c r="C87" s="7">
        <v>3.4</v>
      </c>
      <c r="D87" s="7">
        <v>4.5</v>
      </c>
      <c r="E87" s="7">
        <v>1.6</v>
      </c>
      <c r="F87" s="7" t="s">
        <v>1</v>
      </c>
      <c r="G87" s="7">
        <f t="shared" si="8"/>
        <v>3.8157572708348932E-103</v>
      </c>
      <c r="H87" s="7">
        <f t="shared" si="9"/>
        <v>2.4935706686699508E-2</v>
      </c>
      <c r="I87" s="7">
        <f t="shared" si="10"/>
        <v>3.6141009756786328E-3</v>
      </c>
      <c r="J87" s="7">
        <f t="shared" si="11"/>
        <v>2.4935706686699508E-2</v>
      </c>
      <c r="K87" s="15" t="str">
        <f t="shared" si="7"/>
        <v>M</v>
      </c>
    </row>
    <row r="88" spans="1:11" x14ac:dyDescent="0.3">
      <c r="A88" s="6">
        <v>87</v>
      </c>
      <c r="B88" s="7">
        <v>6.7</v>
      </c>
      <c r="C88" s="7">
        <v>3.1</v>
      </c>
      <c r="D88" s="7">
        <v>4.7</v>
      </c>
      <c r="E88" s="7">
        <v>1.5</v>
      </c>
      <c r="F88" s="7" t="s">
        <v>1</v>
      </c>
      <c r="G88" s="7">
        <f t="shared" si="8"/>
        <v>1.0701347922413185E-110</v>
      </c>
      <c r="H88" s="7">
        <f t="shared" si="9"/>
        <v>4.7267916782750809E-2</v>
      </c>
      <c r="I88" s="7">
        <f t="shared" si="10"/>
        <v>1.2026024937764699E-2</v>
      </c>
      <c r="J88" s="7">
        <f t="shared" si="11"/>
        <v>4.7267916782750809E-2</v>
      </c>
      <c r="K88" s="15" t="str">
        <f t="shared" si="7"/>
        <v>M</v>
      </c>
    </row>
    <row r="89" spans="1:11" x14ac:dyDescent="0.3">
      <c r="A89" s="6">
        <v>88</v>
      </c>
      <c r="B89" s="7">
        <v>6.3</v>
      </c>
      <c r="C89" s="7">
        <v>2.2999999999999998</v>
      </c>
      <c r="D89" s="7">
        <v>4.4000000000000004</v>
      </c>
      <c r="E89" s="7">
        <v>1.3</v>
      </c>
      <c r="F89" s="7" t="s">
        <v>1</v>
      </c>
      <c r="G89" s="7">
        <f t="shared" si="8"/>
        <v>3.0969199453876783E-88</v>
      </c>
      <c r="H89" s="7">
        <f t="shared" si="9"/>
        <v>0.13514119760936172</v>
      </c>
      <c r="I89" s="7">
        <f t="shared" si="10"/>
        <v>9.4963967694730735E-5</v>
      </c>
      <c r="J89" s="7">
        <f t="shared" si="11"/>
        <v>0.13514119760936172</v>
      </c>
      <c r="K89" s="15" t="str">
        <f t="shared" si="7"/>
        <v>M</v>
      </c>
    </row>
    <row r="90" spans="1:11" x14ac:dyDescent="0.3">
      <c r="A90" s="6">
        <v>89</v>
      </c>
      <c r="B90" s="7">
        <v>5.6</v>
      </c>
      <c r="C90" s="7">
        <v>3</v>
      </c>
      <c r="D90" s="7">
        <v>4.0999999999999996</v>
      </c>
      <c r="E90" s="7">
        <v>1.3</v>
      </c>
      <c r="F90" s="7" t="s">
        <v>1</v>
      </c>
      <c r="G90" s="7">
        <f t="shared" si="8"/>
        <v>2.9217855352193806E-72</v>
      </c>
      <c r="H90" s="7">
        <f t="shared" si="9"/>
        <v>0.32459344515812349</v>
      </c>
      <c r="I90" s="7">
        <f t="shared" si="10"/>
        <v>7.7268312168217782E-5</v>
      </c>
      <c r="J90" s="7">
        <f t="shared" si="11"/>
        <v>0.32459344515812349</v>
      </c>
      <c r="K90" s="15" t="str">
        <f t="shared" si="7"/>
        <v>M</v>
      </c>
    </row>
    <row r="91" spans="1:11" x14ac:dyDescent="0.3">
      <c r="A91" s="6">
        <v>90</v>
      </c>
      <c r="B91" s="7">
        <v>5.5</v>
      </c>
      <c r="C91" s="7">
        <v>2.5</v>
      </c>
      <c r="D91" s="7">
        <v>4</v>
      </c>
      <c r="E91" s="7">
        <v>1.3</v>
      </c>
      <c r="F91" s="7" t="s">
        <v>1</v>
      </c>
      <c r="G91" s="7">
        <f t="shared" si="8"/>
        <v>2.4382640323657522E-69</v>
      </c>
      <c r="H91" s="7">
        <f t="shared" si="9"/>
        <v>0.23068202716038361</v>
      </c>
      <c r="I91" s="7">
        <f t="shared" si="10"/>
        <v>1.2435617784500067E-5</v>
      </c>
      <c r="J91" s="7">
        <f t="shared" si="11"/>
        <v>0.23068202716038361</v>
      </c>
      <c r="K91" s="15" t="str">
        <f t="shared" si="7"/>
        <v>M</v>
      </c>
    </row>
    <row r="92" spans="1:11" x14ac:dyDescent="0.3">
      <c r="A92" s="6">
        <v>91</v>
      </c>
      <c r="B92" s="7">
        <v>5.5</v>
      </c>
      <c r="C92" s="7">
        <v>2.6</v>
      </c>
      <c r="D92" s="7">
        <v>4.4000000000000004</v>
      </c>
      <c r="E92" s="7">
        <v>1.2</v>
      </c>
      <c r="F92" s="7" t="s">
        <v>1</v>
      </c>
      <c r="G92" s="7">
        <f t="shared" si="8"/>
        <v>4.578005548779474E-81</v>
      </c>
      <c r="H92" s="7">
        <f t="shared" si="9"/>
        <v>0.26475492602940787</v>
      </c>
      <c r="I92" s="7">
        <f t="shared" si="10"/>
        <v>3.9449581278652715E-5</v>
      </c>
      <c r="J92" s="7">
        <f t="shared" si="11"/>
        <v>0.26475492602940787</v>
      </c>
      <c r="K92" s="15" t="str">
        <f t="shared" si="7"/>
        <v>M</v>
      </c>
    </row>
    <row r="93" spans="1:11" x14ac:dyDescent="0.3">
      <c r="A93" s="6">
        <v>92</v>
      </c>
      <c r="B93" s="7">
        <v>6.1</v>
      </c>
      <c r="C93" s="7">
        <v>3</v>
      </c>
      <c r="D93" s="7">
        <v>4.5999999999999996</v>
      </c>
      <c r="E93" s="7">
        <v>1.4</v>
      </c>
      <c r="F93" s="7" t="s">
        <v>1</v>
      </c>
      <c r="G93" s="7">
        <f t="shared" si="8"/>
        <v>9.9008632385798575E-99</v>
      </c>
      <c r="H93" s="7">
        <f t="shared" si="9"/>
        <v>0.29259937343067333</v>
      </c>
      <c r="I93" s="7">
        <f t="shared" si="10"/>
        <v>3.3920786888987841E-3</v>
      </c>
      <c r="J93" s="7">
        <f t="shared" si="11"/>
        <v>0.29259937343067333</v>
      </c>
      <c r="K93" s="15" t="str">
        <f t="shared" si="7"/>
        <v>M</v>
      </c>
    </row>
    <row r="94" spans="1:11" x14ac:dyDescent="0.3">
      <c r="A94" s="6">
        <v>93</v>
      </c>
      <c r="B94" s="7">
        <v>5.8</v>
      </c>
      <c r="C94" s="7">
        <v>2.6</v>
      </c>
      <c r="D94" s="7">
        <v>4</v>
      </c>
      <c r="E94" s="7">
        <v>1.2</v>
      </c>
      <c r="F94" s="7" t="s">
        <v>1</v>
      </c>
      <c r="G94" s="7">
        <f t="shared" si="8"/>
        <v>5.9236609974486926E-66</v>
      </c>
      <c r="H94" s="7">
        <f t="shared" si="9"/>
        <v>0.32771671950256287</v>
      </c>
      <c r="I94" s="7">
        <f t="shared" si="10"/>
        <v>1.3402655911638744E-5</v>
      </c>
      <c r="J94" s="7">
        <f t="shared" si="11"/>
        <v>0.32771671950256287</v>
      </c>
      <c r="K94" s="15" t="str">
        <f t="shared" si="7"/>
        <v>M</v>
      </c>
    </row>
    <row r="95" spans="1:11" x14ac:dyDescent="0.3">
      <c r="A95" s="6">
        <v>94</v>
      </c>
      <c r="B95" s="7">
        <v>5</v>
      </c>
      <c r="C95" s="7">
        <v>2.2999999999999998</v>
      </c>
      <c r="D95" s="7">
        <v>3.3</v>
      </c>
      <c r="E95" s="7">
        <v>1</v>
      </c>
      <c r="F95" s="7" t="s">
        <v>1</v>
      </c>
      <c r="G95" s="7">
        <f t="shared" si="8"/>
        <v>3.5335565494645046E-37</v>
      </c>
      <c r="H95" s="7">
        <f t="shared" si="9"/>
        <v>1.1255275761376197E-3</v>
      </c>
      <c r="I95" s="7">
        <f t="shared" si="10"/>
        <v>3.0572303624306839E-10</v>
      </c>
      <c r="J95" s="7">
        <f t="shared" si="11"/>
        <v>1.1255275761376197E-3</v>
      </c>
      <c r="K95" s="15" t="str">
        <f t="shared" si="7"/>
        <v>M</v>
      </c>
    </row>
    <row r="96" spans="1:11" x14ac:dyDescent="0.3">
      <c r="A96" s="6">
        <v>95</v>
      </c>
      <c r="B96" s="7">
        <v>5.6</v>
      </c>
      <c r="C96" s="7">
        <v>2.7</v>
      </c>
      <c r="D96" s="7">
        <v>4.2</v>
      </c>
      <c r="E96" s="7">
        <v>1.3</v>
      </c>
      <c r="F96" s="7" t="s">
        <v>1</v>
      </c>
      <c r="G96" s="7">
        <f t="shared" si="8"/>
        <v>1.2056794651811438E-76</v>
      </c>
      <c r="H96" s="7">
        <f t="shared" si="9"/>
        <v>0.43533645345473027</v>
      </c>
      <c r="I96" s="7">
        <f t="shared" si="10"/>
        <v>8.5618376909066938E-5</v>
      </c>
      <c r="J96" s="7">
        <f t="shared" si="11"/>
        <v>0.43533645345473027</v>
      </c>
      <c r="K96" s="15" t="str">
        <f t="shared" si="7"/>
        <v>M</v>
      </c>
    </row>
    <row r="97" spans="1:11" x14ac:dyDescent="0.3">
      <c r="A97" s="6">
        <v>96</v>
      </c>
      <c r="B97" s="7">
        <v>5.7</v>
      </c>
      <c r="C97" s="7">
        <v>3</v>
      </c>
      <c r="D97" s="7">
        <v>4.2</v>
      </c>
      <c r="E97" s="7">
        <v>1.2</v>
      </c>
      <c r="F97" s="7" t="s">
        <v>1</v>
      </c>
      <c r="G97" s="7">
        <f t="shared" si="8"/>
        <v>1.4690167138242098E-72</v>
      </c>
      <c r="H97" s="7">
        <f t="shared" si="9"/>
        <v>0.31274552726851157</v>
      </c>
      <c r="I97" s="7">
        <f t="shared" si="10"/>
        <v>5.5192515075996804E-5</v>
      </c>
      <c r="J97" s="7">
        <f t="shared" si="11"/>
        <v>0.31274552726851157</v>
      </c>
      <c r="K97" s="15" t="str">
        <f t="shared" si="7"/>
        <v>M</v>
      </c>
    </row>
    <row r="98" spans="1:11" x14ac:dyDescent="0.3">
      <c r="A98" s="6">
        <v>97</v>
      </c>
      <c r="B98" s="7">
        <v>5.7</v>
      </c>
      <c r="C98" s="7">
        <v>2.9</v>
      </c>
      <c r="D98" s="7">
        <v>4.2</v>
      </c>
      <c r="E98" s="7">
        <v>1.3</v>
      </c>
      <c r="F98" s="7" t="s">
        <v>1</v>
      </c>
      <c r="G98" s="7">
        <f t="shared" ref="G98:G129" si="12">$N$2*_xlfn.NORM.DIST(B98,$N$9,$N$10,FALSE)*_xlfn.NORM.DIST(C98,$O$9,$O$10,FALSE)*_xlfn.NORM.DIST(D98,$P$9,$P$10,FALSE)*_xlfn.NORM.DIST(E98,$Q$9,$Q$10,FALSE)</f>
        <v>1.6821765047472254E-76</v>
      </c>
      <c r="H98" s="7">
        <f t="shared" si="9"/>
        <v>0.45601729930563323</v>
      </c>
      <c r="I98" s="7">
        <f t="shared" si="10"/>
        <v>1.5087980729470754E-4</v>
      </c>
      <c r="J98" s="7">
        <f t="shared" si="11"/>
        <v>0.45601729930563323</v>
      </c>
      <c r="K98" s="15" t="str">
        <f t="shared" si="7"/>
        <v>M</v>
      </c>
    </row>
    <row r="99" spans="1:11" x14ac:dyDescent="0.3">
      <c r="A99" s="6">
        <v>98</v>
      </c>
      <c r="B99" s="7">
        <v>6.2</v>
      </c>
      <c r="C99" s="7">
        <v>2.9</v>
      </c>
      <c r="D99" s="7">
        <v>4.3</v>
      </c>
      <c r="E99" s="7">
        <v>1.3</v>
      </c>
      <c r="F99" s="7" t="s">
        <v>1</v>
      </c>
      <c r="G99" s="7">
        <f t="shared" si="12"/>
        <v>3.6068810600354835E-82</v>
      </c>
      <c r="H99" s="7">
        <f t="shared" si="9"/>
        <v>0.44620850401497636</v>
      </c>
      <c r="I99" s="7">
        <f t="shared" si="10"/>
        <v>5.0922042737577735E-4</v>
      </c>
      <c r="J99" s="7">
        <f t="shared" si="11"/>
        <v>0.44620850401497636</v>
      </c>
      <c r="K99" s="15" t="str">
        <f t="shared" si="7"/>
        <v>M</v>
      </c>
    </row>
    <row r="100" spans="1:11" x14ac:dyDescent="0.3">
      <c r="A100" s="6">
        <v>99</v>
      </c>
      <c r="B100" s="7">
        <v>5.0999999999999996</v>
      </c>
      <c r="C100" s="7">
        <v>2.5</v>
      </c>
      <c r="D100" s="7">
        <v>3</v>
      </c>
      <c r="E100" s="7">
        <v>1.1000000000000001</v>
      </c>
      <c r="F100" s="7" t="s">
        <v>1</v>
      </c>
      <c r="G100" s="7">
        <f t="shared" si="12"/>
        <v>2.4707161758808584E-32</v>
      </c>
      <c r="H100" s="7">
        <f t="shared" si="9"/>
        <v>1.4918656787068329E-3</v>
      </c>
      <c r="I100" s="7">
        <f t="shared" si="10"/>
        <v>4.6169357469660193E-10</v>
      </c>
      <c r="J100" s="7">
        <f t="shared" si="11"/>
        <v>1.4918656787068329E-3</v>
      </c>
      <c r="K100" s="15" t="str">
        <f t="shared" si="7"/>
        <v>M</v>
      </c>
    </row>
    <row r="101" spans="1:11" x14ac:dyDescent="0.3">
      <c r="A101" s="6">
        <v>100</v>
      </c>
      <c r="B101" s="7">
        <v>5.7</v>
      </c>
      <c r="C101" s="7">
        <v>2.8</v>
      </c>
      <c r="D101" s="7">
        <v>4.0999999999999996</v>
      </c>
      <c r="E101" s="7">
        <v>1.3</v>
      </c>
      <c r="F101" s="7" t="s">
        <v>1</v>
      </c>
      <c r="G101" s="7">
        <f t="shared" si="12"/>
        <v>8.5238402326075242E-73</v>
      </c>
      <c r="H101" s="7">
        <f t="shared" si="9"/>
        <v>0.47057676976904472</v>
      </c>
      <c r="I101" s="7">
        <f t="shared" si="10"/>
        <v>8.4517885640272481E-5</v>
      </c>
      <c r="J101" s="7">
        <f t="shared" si="11"/>
        <v>0.47057676976904472</v>
      </c>
      <c r="K101" s="15" t="str">
        <f t="shared" si="7"/>
        <v>M</v>
      </c>
    </row>
    <row r="102" spans="1:11" x14ac:dyDescent="0.3">
      <c r="A102" s="6">
        <v>101</v>
      </c>
      <c r="B102" s="8">
        <v>6.3</v>
      </c>
      <c r="C102" s="8">
        <v>3.3</v>
      </c>
      <c r="D102" s="8">
        <v>6</v>
      </c>
      <c r="E102" s="8">
        <v>2.5</v>
      </c>
      <c r="F102" s="8" t="s">
        <v>0</v>
      </c>
      <c r="G102" s="8">
        <f t="shared" si="12"/>
        <v>1.0567655687371117E-247</v>
      </c>
      <c r="H102" s="8">
        <f t="shared" si="9"/>
        <v>2.4601490099164581E-12</v>
      </c>
      <c r="I102" s="8">
        <f t="shared" si="10"/>
        <v>2.3861042537403024E-2</v>
      </c>
      <c r="J102" s="8">
        <f t="shared" si="11"/>
        <v>2.3861042537403024E-2</v>
      </c>
      <c r="K102" s="15" t="str">
        <f>IF((J102-I102)=0,"M","NM")</f>
        <v>M</v>
      </c>
    </row>
    <row r="103" spans="1:11" x14ac:dyDescent="0.3">
      <c r="A103" s="6">
        <v>102</v>
      </c>
      <c r="B103" s="8">
        <v>5.8</v>
      </c>
      <c r="C103" s="8">
        <v>2.7</v>
      </c>
      <c r="D103" s="8">
        <v>5.0999999999999996</v>
      </c>
      <c r="E103" s="8">
        <v>1.9</v>
      </c>
      <c r="F103" s="8" t="s">
        <v>0</v>
      </c>
      <c r="G103" s="8">
        <f t="shared" si="12"/>
        <v>3.0957996192111339E-149</v>
      </c>
      <c r="H103" s="8">
        <f t="shared" si="9"/>
        <v>1.5837143868438364E-3</v>
      </c>
      <c r="I103" s="8">
        <f t="shared" si="10"/>
        <v>5.65469134281497E-2</v>
      </c>
      <c r="J103" s="8">
        <f t="shared" si="11"/>
        <v>5.65469134281497E-2</v>
      </c>
      <c r="K103" s="15" t="str">
        <f t="shared" ref="K103:K151" si="13">IF((J103-I103)=0,"M","NM")</f>
        <v>M</v>
      </c>
    </row>
    <row r="104" spans="1:11" x14ac:dyDescent="0.3">
      <c r="A104" s="6">
        <v>103</v>
      </c>
      <c r="B104" s="8">
        <v>7.1</v>
      </c>
      <c r="C104" s="8">
        <v>3</v>
      </c>
      <c r="D104" s="8">
        <v>5.9</v>
      </c>
      <c r="E104" s="8">
        <v>2.1</v>
      </c>
      <c r="F104" s="8" t="s">
        <v>0</v>
      </c>
      <c r="G104" s="8">
        <f t="shared" si="12"/>
        <v>3.9091550493828215E-215</v>
      </c>
      <c r="H104" s="8">
        <f t="shared" si="9"/>
        <v>3.6022728117679297E-8</v>
      </c>
      <c r="I104" s="8">
        <f t="shared" si="10"/>
        <v>0.1547708242876478</v>
      </c>
      <c r="J104" s="8">
        <f t="shared" si="11"/>
        <v>0.1547708242876478</v>
      </c>
      <c r="K104" s="15" t="str">
        <f t="shared" si="13"/>
        <v>M</v>
      </c>
    </row>
    <row r="105" spans="1:11" x14ac:dyDescent="0.3">
      <c r="A105" s="6">
        <v>104</v>
      </c>
      <c r="B105" s="8">
        <v>6.3</v>
      </c>
      <c r="C105" s="8">
        <v>2.9</v>
      </c>
      <c r="D105" s="8">
        <v>5.6</v>
      </c>
      <c r="E105" s="8">
        <v>1.8</v>
      </c>
      <c r="F105" s="8" t="s">
        <v>0</v>
      </c>
      <c r="G105" s="8">
        <f t="shared" si="12"/>
        <v>1.189947899798164E-172</v>
      </c>
      <c r="H105" s="8">
        <f t="shared" si="9"/>
        <v>3.8935319846520488E-4</v>
      </c>
      <c r="I105" s="8">
        <f t="shared" si="10"/>
        <v>0.16956305959064924</v>
      </c>
      <c r="J105" s="8">
        <f t="shared" si="11"/>
        <v>0.16956305959064924</v>
      </c>
      <c r="K105" s="15" t="str">
        <f t="shared" si="13"/>
        <v>M</v>
      </c>
    </row>
    <row r="106" spans="1:11" x14ac:dyDescent="0.3">
      <c r="A106" s="6">
        <v>105</v>
      </c>
      <c r="B106" s="8">
        <v>6.5</v>
      </c>
      <c r="C106" s="8">
        <v>3</v>
      </c>
      <c r="D106" s="8">
        <v>5.8</v>
      </c>
      <c r="E106" s="8">
        <v>2.2000000000000002</v>
      </c>
      <c r="F106" s="8" t="s">
        <v>0</v>
      </c>
      <c r="G106" s="8">
        <f t="shared" si="12"/>
        <v>3.0178359723072328E-212</v>
      </c>
      <c r="H106" s="8">
        <f t="shared" si="9"/>
        <v>6.298055597089267E-8</v>
      </c>
      <c r="I106" s="8">
        <f t="shared" si="10"/>
        <v>0.19833987383813295</v>
      </c>
      <c r="J106" s="8">
        <f t="shared" si="11"/>
        <v>0.19833987383813295</v>
      </c>
      <c r="K106" s="15" t="str">
        <f t="shared" si="13"/>
        <v>M</v>
      </c>
    </row>
    <row r="107" spans="1:11" x14ac:dyDescent="0.3">
      <c r="A107" s="6">
        <v>106</v>
      </c>
      <c r="B107" s="8">
        <v>7.6</v>
      </c>
      <c r="C107" s="8">
        <v>3</v>
      </c>
      <c r="D107" s="8">
        <v>6.6</v>
      </c>
      <c r="E107" s="8">
        <v>2.1</v>
      </c>
      <c r="F107" s="8" t="s">
        <v>0</v>
      </c>
      <c r="G107" s="8">
        <f t="shared" si="12"/>
        <v>1.4701760527693596E-267</v>
      </c>
      <c r="H107" s="8">
        <f t="shared" si="9"/>
        <v>4.61779054171496E-12</v>
      </c>
      <c r="I107" s="8">
        <f t="shared" si="10"/>
        <v>1.2128286202738495E-2</v>
      </c>
      <c r="J107" s="8">
        <f t="shared" si="11"/>
        <v>1.2128286202738495E-2</v>
      </c>
      <c r="K107" s="15" t="str">
        <f t="shared" si="13"/>
        <v>M</v>
      </c>
    </row>
    <row r="108" spans="1:11" x14ac:dyDescent="0.3">
      <c r="A108" s="6">
        <v>107</v>
      </c>
      <c r="B108" s="8">
        <v>4.9000000000000004</v>
      </c>
      <c r="C108" s="8">
        <v>2.5</v>
      </c>
      <c r="D108" s="8">
        <v>4.5</v>
      </c>
      <c r="E108" s="8">
        <v>1.7</v>
      </c>
      <c r="F108" s="8" t="s">
        <v>0</v>
      </c>
      <c r="G108" s="8">
        <f t="shared" si="12"/>
        <v>5.202024859637068E-108</v>
      </c>
      <c r="H108" s="8">
        <f t="shared" si="9"/>
        <v>7.5871539123446201E-3</v>
      </c>
      <c r="I108" s="8">
        <f t="shared" si="10"/>
        <v>2.1865269921016352E-4</v>
      </c>
      <c r="J108" s="8">
        <f t="shared" si="11"/>
        <v>7.5871539123446201E-3</v>
      </c>
      <c r="K108" s="15" t="str">
        <f t="shared" si="13"/>
        <v>NM</v>
      </c>
    </row>
    <row r="109" spans="1:11" x14ac:dyDescent="0.3">
      <c r="A109" s="6">
        <v>108</v>
      </c>
      <c r="B109" s="8">
        <v>7.3</v>
      </c>
      <c r="C109" s="8">
        <v>2.9</v>
      </c>
      <c r="D109" s="8">
        <v>6.3</v>
      </c>
      <c r="E109" s="8">
        <v>1.8</v>
      </c>
      <c r="F109" s="8" t="s">
        <v>0</v>
      </c>
      <c r="G109" s="8">
        <f t="shared" si="12"/>
        <v>3.2066233924526731E-224</v>
      </c>
      <c r="H109" s="8">
        <f t="shared" si="9"/>
        <v>7.1665015374347788E-8</v>
      </c>
      <c r="I109" s="8">
        <f t="shared" si="10"/>
        <v>4.0214935182235435E-2</v>
      </c>
      <c r="J109" s="8">
        <f t="shared" si="11"/>
        <v>4.0214935182235435E-2</v>
      </c>
      <c r="K109" s="15" t="str">
        <f t="shared" si="13"/>
        <v>M</v>
      </c>
    </row>
    <row r="110" spans="1:11" x14ac:dyDescent="0.3">
      <c r="A110" s="6">
        <v>109</v>
      </c>
      <c r="B110" s="8">
        <v>6.7</v>
      </c>
      <c r="C110" s="8">
        <v>2.5</v>
      </c>
      <c r="D110" s="8">
        <v>5.8</v>
      </c>
      <c r="E110" s="8">
        <v>1.8</v>
      </c>
      <c r="F110" s="8" t="s">
        <v>0</v>
      </c>
      <c r="G110" s="8">
        <f t="shared" si="12"/>
        <v>8.0597178944267248E-188</v>
      </c>
      <c r="H110" s="8">
        <f t="shared" si="9"/>
        <v>3.4094637665379825E-5</v>
      </c>
      <c r="I110" s="8">
        <f t="shared" si="10"/>
        <v>5.8515659161518942E-2</v>
      </c>
      <c r="J110" s="8">
        <f t="shared" si="11"/>
        <v>5.8515659161518942E-2</v>
      </c>
      <c r="K110" s="15" t="str">
        <f t="shared" si="13"/>
        <v>M</v>
      </c>
    </row>
    <row r="111" spans="1:11" x14ac:dyDescent="0.3">
      <c r="A111" s="6">
        <v>110</v>
      </c>
      <c r="B111" s="8">
        <v>7.2</v>
      </c>
      <c r="C111" s="8">
        <v>3.6</v>
      </c>
      <c r="D111" s="8">
        <v>6.1</v>
      </c>
      <c r="E111" s="8">
        <v>2.5</v>
      </c>
      <c r="F111" s="8" t="s">
        <v>0</v>
      </c>
      <c r="G111" s="8">
        <f t="shared" si="12"/>
        <v>7.8241318907587274E-260</v>
      </c>
      <c r="H111" s="8">
        <f t="shared" si="9"/>
        <v>8.8107795465664064E-15</v>
      </c>
      <c r="I111" s="8">
        <f t="shared" si="10"/>
        <v>3.5792000230029028E-3</v>
      </c>
      <c r="J111" s="8">
        <f t="shared" si="11"/>
        <v>3.5792000230029028E-3</v>
      </c>
      <c r="K111" s="15" t="str">
        <f t="shared" si="13"/>
        <v>M</v>
      </c>
    </row>
    <row r="112" spans="1:11" x14ac:dyDescent="0.3">
      <c r="A112" s="6">
        <v>111</v>
      </c>
      <c r="B112" s="8">
        <v>6.5</v>
      </c>
      <c r="C112" s="8">
        <v>3.2</v>
      </c>
      <c r="D112" s="8">
        <v>5.0999999999999996</v>
      </c>
      <c r="E112" s="8">
        <v>2</v>
      </c>
      <c r="F112" s="8" t="s">
        <v>0</v>
      </c>
      <c r="G112" s="8">
        <f t="shared" si="12"/>
        <v>8.8224609023937116E-158</v>
      </c>
      <c r="H112" s="8">
        <f t="shared" si="9"/>
        <v>7.3378951995093882E-5</v>
      </c>
      <c r="I112" s="8">
        <f t="shared" si="10"/>
        <v>0.14982533966394843</v>
      </c>
      <c r="J112" s="8">
        <f t="shared" si="11"/>
        <v>0.14982533966394843</v>
      </c>
      <c r="K112" s="15" t="str">
        <f t="shared" si="13"/>
        <v>M</v>
      </c>
    </row>
    <row r="113" spans="1:11" x14ac:dyDescent="0.3">
      <c r="A113" s="6">
        <v>112</v>
      </c>
      <c r="B113" s="8">
        <v>6.4</v>
      </c>
      <c r="C113" s="8">
        <v>2.7</v>
      </c>
      <c r="D113" s="8">
        <v>5.3</v>
      </c>
      <c r="E113" s="8">
        <v>1.9</v>
      </c>
      <c r="F113" s="8" t="s">
        <v>0</v>
      </c>
      <c r="G113" s="8">
        <f t="shared" si="12"/>
        <v>2.6165055083215752E-162</v>
      </c>
      <c r="H113" s="8">
        <f t="shared" si="9"/>
        <v>4.6722821547965347E-4</v>
      </c>
      <c r="I113" s="8">
        <f t="shared" si="10"/>
        <v>0.14698648242977258</v>
      </c>
      <c r="J113" s="8">
        <f t="shared" si="11"/>
        <v>0.14698648242977258</v>
      </c>
      <c r="K113" s="15" t="str">
        <f t="shared" si="13"/>
        <v>M</v>
      </c>
    </row>
    <row r="114" spans="1:11" x14ac:dyDescent="0.3">
      <c r="A114" s="6">
        <v>113</v>
      </c>
      <c r="B114" s="8">
        <v>6.8</v>
      </c>
      <c r="C114" s="8">
        <v>3</v>
      </c>
      <c r="D114" s="8">
        <v>5.5</v>
      </c>
      <c r="E114" s="8">
        <v>2.1</v>
      </c>
      <c r="F114" s="8" t="s">
        <v>0</v>
      </c>
      <c r="G114" s="8">
        <f t="shared" si="12"/>
        <v>1.1832157294253902E-188</v>
      </c>
      <c r="H114" s="8">
        <f t="shared" si="9"/>
        <v>1.5321155842259478E-6</v>
      </c>
      <c r="I114" s="8">
        <f t="shared" si="10"/>
        <v>0.2458915239172639</v>
      </c>
      <c r="J114" s="8">
        <f t="shared" si="11"/>
        <v>0.2458915239172639</v>
      </c>
      <c r="K114" s="15" t="str">
        <f t="shared" si="13"/>
        <v>M</v>
      </c>
    </row>
    <row r="115" spans="1:11" x14ac:dyDescent="0.3">
      <c r="A115" s="6">
        <v>114</v>
      </c>
      <c r="B115" s="8">
        <v>5.7</v>
      </c>
      <c r="C115" s="8">
        <v>2.5</v>
      </c>
      <c r="D115" s="8">
        <v>5</v>
      </c>
      <c r="E115" s="8">
        <v>2</v>
      </c>
      <c r="F115" s="8" t="s">
        <v>0</v>
      </c>
      <c r="G115" s="8">
        <f t="shared" si="12"/>
        <v>9.734222462887408E-151</v>
      </c>
      <c r="H115" s="8">
        <f t="shared" si="9"/>
        <v>3.0324387069922677E-4</v>
      </c>
      <c r="I115" s="8">
        <f t="shared" si="10"/>
        <v>2.1000734494116945E-2</v>
      </c>
      <c r="J115" s="8">
        <f t="shared" si="11"/>
        <v>2.1000734494116945E-2</v>
      </c>
      <c r="K115" s="15" t="str">
        <f t="shared" si="13"/>
        <v>M</v>
      </c>
    </row>
    <row r="116" spans="1:11" x14ac:dyDescent="0.3">
      <c r="A116" s="6">
        <v>115</v>
      </c>
      <c r="B116" s="8">
        <v>5.8</v>
      </c>
      <c r="C116" s="8">
        <v>2.8</v>
      </c>
      <c r="D116" s="8">
        <v>5.0999999999999996</v>
      </c>
      <c r="E116" s="8">
        <v>2.4</v>
      </c>
      <c r="F116" s="8" t="s">
        <v>0</v>
      </c>
      <c r="G116" s="8">
        <f t="shared" si="12"/>
        <v>4.804350971795427E-185</v>
      </c>
      <c r="H116" s="8">
        <f t="shared" si="9"/>
        <v>4.2955284962790046E-8</v>
      </c>
      <c r="I116" s="8">
        <f t="shared" si="10"/>
        <v>3.0831027273345517E-2</v>
      </c>
      <c r="J116" s="8">
        <f t="shared" si="11"/>
        <v>3.0831027273345517E-2</v>
      </c>
      <c r="K116" s="15" t="str">
        <f t="shared" si="13"/>
        <v>M</v>
      </c>
    </row>
    <row r="117" spans="1:11" x14ac:dyDescent="0.3">
      <c r="A117" s="6">
        <v>116</v>
      </c>
      <c r="B117" s="8">
        <v>6.4</v>
      </c>
      <c r="C117" s="8">
        <v>3.2</v>
      </c>
      <c r="D117" s="8">
        <v>5.3</v>
      </c>
      <c r="E117" s="8">
        <v>2.2999999999999998</v>
      </c>
      <c r="F117" s="8" t="s">
        <v>0</v>
      </c>
      <c r="G117" s="8">
        <f t="shared" si="12"/>
        <v>1.1647714194926156E-189</v>
      </c>
      <c r="H117" s="8">
        <f t="shared" si="9"/>
        <v>6.828325458701326E-8</v>
      </c>
      <c r="I117" s="8">
        <f t="shared" si="10"/>
        <v>0.11142121006412838</v>
      </c>
      <c r="J117" s="8">
        <f t="shared" si="11"/>
        <v>0.11142121006412838</v>
      </c>
      <c r="K117" s="15" t="str">
        <f t="shared" si="13"/>
        <v>M</v>
      </c>
    </row>
    <row r="118" spans="1:11" x14ac:dyDescent="0.3">
      <c r="A118" s="6">
        <v>117</v>
      </c>
      <c r="B118" s="8">
        <v>6.5</v>
      </c>
      <c r="C118" s="8">
        <v>3</v>
      </c>
      <c r="D118" s="8">
        <v>5.5</v>
      </c>
      <c r="E118" s="8">
        <v>1.8</v>
      </c>
      <c r="F118" s="8" t="s">
        <v>0</v>
      </c>
      <c r="G118" s="8">
        <f t="shared" si="12"/>
        <v>1.3654063121868067E-167</v>
      </c>
      <c r="H118" s="8">
        <f t="shared" si="9"/>
        <v>4.1058347052122524E-4</v>
      </c>
      <c r="I118" s="8">
        <f t="shared" si="10"/>
        <v>0.19030626070193657</v>
      </c>
      <c r="J118" s="8">
        <f t="shared" si="11"/>
        <v>0.19030626070193657</v>
      </c>
      <c r="K118" s="15" t="str">
        <f t="shared" si="13"/>
        <v>M</v>
      </c>
    </row>
    <row r="119" spans="1:11" x14ac:dyDescent="0.3">
      <c r="A119" s="6">
        <v>118</v>
      </c>
      <c r="B119" s="8">
        <v>7.7</v>
      </c>
      <c r="C119" s="8">
        <v>3.8</v>
      </c>
      <c r="D119" s="8">
        <v>6.7</v>
      </c>
      <c r="E119" s="8">
        <v>2.2000000000000002</v>
      </c>
      <c r="F119" s="8" t="s">
        <v>0</v>
      </c>
      <c r="G119" s="8">
        <f t="shared" si="12"/>
        <v>4.0127318777749828E-283</v>
      </c>
      <c r="H119" s="8">
        <f t="shared" si="9"/>
        <v>5.9844579521488153E-16</v>
      </c>
      <c r="I119" s="8">
        <f t="shared" si="10"/>
        <v>2.0830025158564877E-4</v>
      </c>
      <c r="J119" s="8">
        <f t="shared" si="11"/>
        <v>2.0830025158564877E-4</v>
      </c>
      <c r="K119" s="15" t="str">
        <f t="shared" si="13"/>
        <v>M</v>
      </c>
    </row>
    <row r="120" spans="1:11" x14ac:dyDescent="0.3">
      <c r="A120" s="6">
        <v>119</v>
      </c>
      <c r="B120" s="8">
        <v>7.7</v>
      </c>
      <c r="C120" s="8">
        <v>2.6</v>
      </c>
      <c r="D120" s="8">
        <v>6.9</v>
      </c>
      <c r="E120" s="8">
        <v>2.2999999999999998</v>
      </c>
      <c r="F120" s="8" t="s">
        <v>0</v>
      </c>
      <c r="G120" s="8">
        <f t="shared" si="12"/>
        <v>7.0209546893454297E-307</v>
      </c>
      <c r="H120" s="8">
        <f t="shared" si="9"/>
        <v>1.0654870533359845E-15</v>
      </c>
      <c r="I120" s="8">
        <f t="shared" si="10"/>
        <v>9.2532833328647513E-4</v>
      </c>
      <c r="J120" s="8">
        <f t="shared" si="11"/>
        <v>9.2532833328647513E-4</v>
      </c>
      <c r="K120" s="15" t="str">
        <f t="shared" si="13"/>
        <v>M</v>
      </c>
    </row>
    <row r="121" spans="1:11" x14ac:dyDescent="0.3">
      <c r="A121" s="6">
        <v>120</v>
      </c>
      <c r="B121" s="8">
        <v>6</v>
      </c>
      <c r="C121" s="8">
        <v>2.2000000000000002</v>
      </c>
      <c r="D121" s="8">
        <v>5</v>
      </c>
      <c r="E121" s="8">
        <v>1.5</v>
      </c>
      <c r="F121" s="8" t="s">
        <v>0</v>
      </c>
      <c r="G121" s="8">
        <f t="shared" si="12"/>
        <v>3.9520087885704576E-124</v>
      </c>
      <c r="H121" s="8">
        <f t="shared" si="9"/>
        <v>2.1013762078712299E-2</v>
      </c>
      <c r="I121" s="8">
        <f t="shared" si="10"/>
        <v>9.634224436640092E-4</v>
      </c>
      <c r="J121" s="8">
        <f t="shared" si="11"/>
        <v>2.1013762078712299E-2</v>
      </c>
      <c r="K121" s="15" t="str">
        <f t="shared" si="13"/>
        <v>NM</v>
      </c>
    </row>
    <row r="122" spans="1:11" x14ac:dyDescent="0.3">
      <c r="A122" s="6">
        <v>121</v>
      </c>
      <c r="B122" s="8">
        <v>6.9</v>
      </c>
      <c r="C122" s="8">
        <v>3.2</v>
      </c>
      <c r="D122" s="8">
        <v>5.7</v>
      </c>
      <c r="E122" s="8">
        <v>2.2999999999999998</v>
      </c>
      <c r="F122" s="8" t="s">
        <v>0</v>
      </c>
      <c r="G122" s="8">
        <f t="shared" si="12"/>
        <v>8.0279533775770239E-216</v>
      </c>
      <c r="H122" s="8">
        <f t="shared" si="9"/>
        <v>1.8917985454166733E-9</v>
      </c>
      <c r="I122" s="8">
        <f t="shared" si="10"/>
        <v>0.11049155783974525</v>
      </c>
      <c r="J122" s="8">
        <f t="shared" si="11"/>
        <v>0.11049155783974525</v>
      </c>
      <c r="K122" s="15" t="str">
        <f t="shared" si="13"/>
        <v>M</v>
      </c>
    </row>
    <row r="123" spans="1:11" x14ac:dyDescent="0.3">
      <c r="A123" s="6">
        <v>122</v>
      </c>
      <c r="B123" s="8">
        <v>5.6</v>
      </c>
      <c r="C123" s="8">
        <v>2.8</v>
      </c>
      <c r="D123" s="8">
        <v>4.9000000000000004</v>
      </c>
      <c r="E123" s="8">
        <v>2</v>
      </c>
      <c r="F123" s="8" t="s">
        <v>0</v>
      </c>
      <c r="G123" s="8">
        <f t="shared" si="12"/>
        <v>8.5376975953758029E-145</v>
      </c>
      <c r="H123" s="8">
        <f t="shared" si="9"/>
        <v>5.3660694747982714E-4</v>
      </c>
      <c r="I123" s="8">
        <f t="shared" si="10"/>
        <v>3.4796283454566826E-2</v>
      </c>
      <c r="J123" s="8">
        <f t="shared" si="11"/>
        <v>3.4796283454566826E-2</v>
      </c>
      <c r="K123" s="15" t="str">
        <f t="shared" si="13"/>
        <v>M</v>
      </c>
    </row>
    <row r="124" spans="1:11" x14ac:dyDescent="0.3">
      <c r="A124" s="6">
        <v>123</v>
      </c>
      <c r="B124" s="8">
        <v>7.7</v>
      </c>
      <c r="C124" s="8">
        <v>2.8</v>
      </c>
      <c r="D124" s="8">
        <v>6.7</v>
      </c>
      <c r="E124" s="8">
        <v>2</v>
      </c>
      <c r="F124" s="8" t="s">
        <v>0</v>
      </c>
      <c r="G124" s="8">
        <f t="shared" si="12"/>
        <v>1.888813971981039E-269</v>
      </c>
      <c r="H124" s="8">
        <f t="shared" si="9"/>
        <v>6.8186960999796628E-12</v>
      </c>
      <c r="I124" s="8">
        <f t="shared" si="10"/>
        <v>5.8236030339830292E-3</v>
      </c>
      <c r="J124" s="8">
        <f t="shared" si="11"/>
        <v>5.8236030339830292E-3</v>
      </c>
      <c r="K124" s="15" t="str">
        <f t="shared" si="13"/>
        <v>M</v>
      </c>
    </row>
    <row r="125" spans="1:11" x14ac:dyDescent="0.3">
      <c r="A125" s="6">
        <v>124</v>
      </c>
      <c r="B125" s="8">
        <v>6.3</v>
      </c>
      <c r="C125" s="8">
        <v>2.7</v>
      </c>
      <c r="D125" s="8">
        <v>4.9000000000000004</v>
      </c>
      <c r="E125" s="8">
        <v>1.8</v>
      </c>
      <c r="F125" s="8" t="s">
        <v>0</v>
      </c>
      <c r="G125" s="8">
        <f t="shared" si="12"/>
        <v>8.6322746458524903E-135</v>
      </c>
      <c r="H125" s="8">
        <f t="shared" si="9"/>
        <v>9.5450162411850181E-3</v>
      </c>
      <c r="I125" s="8">
        <f t="shared" si="10"/>
        <v>6.0616660820998557E-2</v>
      </c>
      <c r="J125" s="8">
        <f t="shared" si="11"/>
        <v>6.0616660820998557E-2</v>
      </c>
      <c r="K125" s="15" t="str">
        <f t="shared" si="13"/>
        <v>M</v>
      </c>
    </row>
    <row r="126" spans="1:11" x14ac:dyDescent="0.3">
      <c r="A126" s="6">
        <v>125</v>
      </c>
      <c r="B126" s="8">
        <v>6.7</v>
      </c>
      <c r="C126" s="8">
        <v>3.3</v>
      </c>
      <c r="D126" s="8">
        <v>5.7</v>
      </c>
      <c r="E126" s="8">
        <v>2.1</v>
      </c>
      <c r="F126" s="8" t="s">
        <v>0</v>
      </c>
      <c r="G126" s="8">
        <f t="shared" si="12"/>
        <v>9.7820425989252753E-200</v>
      </c>
      <c r="H126" s="8">
        <f t="shared" si="9"/>
        <v>1.9412927850373961E-7</v>
      </c>
      <c r="I126" s="8">
        <f t="shared" si="10"/>
        <v>0.1492712459907454</v>
      </c>
      <c r="J126" s="8">
        <f t="shared" si="11"/>
        <v>0.1492712459907454</v>
      </c>
      <c r="K126" s="15" t="str">
        <f t="shared" si="13"/>
        <v>M</v>
      </c>
    </row>
    <row r="127" spans="1:11" x14ac:dyDescent="0.3">
      <c r="A127" s="6">
        <v>126</v>
      </c>
      <c r="B127" s="8">
        <v>7.2</v>
      </c>
      <c r="C127" s="8">
        <v>3.2</v>
      </c>
      <c r="D127" s="8">
        <v>6</v>
      </c>
      <c r="E127" s="8">
        <v>1.8</v>
      </c>
      <c r="F127" s="8" t="s">
        <v>0</v>
      </c>
      <c r="G127" s="8">
        <f t="shared" si="12"/>
        <v>7.9426031831007716E-203</v>
      </c>
      <c r="H127" s="8">
        <f t="shared" si="9"/>
        <v>6.5188842042966157E-7</v>
      </c>
      <c r="I127" s="8">
        <f t="shared" si="10"/>
        <v>6.8561526720070751E-2</v>
      </c>
      <c r="J127" s="8">
        <f t="shared" si="11"/>
        <v>6.8561526720070751E-2</v>
      </c>
      <c r="K127" s="15" t="str">
        <f t="shared" si="13"/>
        <v>M</v>
      </c>
    </row>
    <row r="128" spans="1:11" x14ac:dyDescent="0.3">
      <c r="A128" s="6">
        <v>127</v>
      </c>
      <c r="B128" s="8">
        <v>6.2</v>
      </c>
      <c r="C128" s="8">
        <v>2.8</v>
      </c>
      <c r="D128" s="8">
        <v>4.8</v>
      </c>
      <c r="E128" s="8">
        <v>1.8</v>
      </c>
      <c r="F128" s="8" t="s">
        <v>0</v>
      </c>
      <c r="G128" s="8">
        <f t="shared" si="12"/>
        <v>2.8525533303956554E-129</v>
      </c>
      <c r="H128" s="8">
        <f t="shared" si="9"/>
        <v>1.4315943555002639E-2</v>
      </c>
      <c r="I128" s="8">
        <f t="shared" si="10"/>
        <v>5.4920027059267823E-2</v>
      </c>
      <c r="J128" s="8">
        <f t="shared" si="11"/>
        <v>5.4920027059267823E-2</v>
      </c>
      <c r="K128" s="15" t="str">
        <f t="shared" si="13"/>
        <v>M</v>
      </c>
    </row>
    <row r="129" spans="1:11" x14ac:dyDescent="0.3">
      <c r="A129" s="6">
        <v>128</v>
      </c>
      <c r="B129" s="8">
        <v>6.1</v>
      </c>
      <c r="C129" s="8">
        <v>3</v>
      </c>
      <c r="D129" s="8">
        <v>4.9000000000000004</v>
      </c>
      <c r="E129" s="8">
        <v>1.8</v>
      </c>
      <c r="F129" s="8" t="s">
        <v>0</v>
      </c>
      <c r="G129" s="8">
        <f t="shared" si="12"/>
        <v>1.9079014483149708E-133</v>
      </c>
      <c r="H129" s="8">
        <f t="shared" si="9"/>
        <v>9.1199333548883897E-3</v>
      </c>
      <c r="I129" s="8">
        <f t="shared" si="10"/>
        <v>7.1545364675783069E-2</v>
      </c>
      <c r="J129" s="8">
        <f t="shared" si="11"/>
        <v>7.1545364675783069E-2</v>
      </c>
      <c r="K129" s="15" t="str">
        <f t="shared" si="13"/>
        <v>M</v>
      </c>
    </row>
    <row r="130" spans="1:11" x14ac:dyDescent="0.3">
      <c r="A130" s="6">
        <v>129</v>
      </c>
      <c r="B130" s="8">
        <v>6.4</v>
      </c>
      <c r="C130" s="8">
        <v>2.8</v>
      </c>
      <c r="D130" s="8">
        <v>5.6</v>
      </c>
      <c r="E130" s="8">
        <v>2.1</v>
      </c>
      <c r="F130" s="8" t="s">
        <v>0</v>
      </c>
      <c r="G130" s="8">
        <f t="shared" ref="G130:G151" si="14">$N$2*_xlfn.NORM.DIST(B130,$N$9,$N$10,FALSE)*_xlfn.NORM.DIST(C130,$O$9,$O$10,FALSE)*_xlfn.NORM.DIST(D130,$P$9,$P$10,FALSE)*_xlfn.NORM.DIST(E130,$Q$9,$Q$10,FALSE)</f>
        <v>1.2518454470486199E-192</v>
      </c>
      <c r="H130" s="8">
        <f t="shared" si="9"/>
        <v>3.0143066621205174E-6</v>
      </c>
      <c r="I130" s="8">
        <f t="shared" si="10"/>
        <v>0.21596494662700796</v>
      </c>
      <c r="J130" s="8">
        <f t="shared" si="11"/>
        <v>0.21596494662700796</v>
      </c>
      <c r="K130" s="15" t="str">
        <f t="shared" si="13"/>
        <v>M</v>
      </c>
    </row>
    <row r="131" spans="1:11" x14ac:dyDescent="0.3">
      <c r="A131" s="6">
        <v>130</v>
      </c>
      <c r="B131" s="8">
        <v>7.2</v>
      </c>
      <c r="C131" s="8">
        <v>3</v>
      </c>
      <c r="D131" s="8">
        <v>5.8</v>
      </c>
      <c r="E131" s="8">
        <v>1.6</v>
      </c>
      <c r="F131" s="8" t="s">
        <v>0</v>
      </c>
      <c r="G131" s="8">
        <f t="shared" si="14"/>
        <v>3.2427993529133831E-179</v>
      </c>
      <c r="H131" s="8">
        <f t="shared" ref="H131:H151" si="15">$N$3*_xlfn.NORM.DIST(B131,$N$13,$N$14,FALSE)*_xlfn.NORM.DIST(C131,$O$13,$O$14,FALSE)*_xlfn.NORM.DIST(D131,$P$13,$P$14,FALSE)*_xlfn.NORM.DIST(E131,$Q$13,$Q$14,FALSE)</f>
        <v>3.8111595741251633E-5</v>
      </c>
      <c r="I131" s="8">
        <f t="shared" ref="I131:I151" si="16">$N$4*_xlfn.NORM.DIST(B131,$N$17,$N$18,FALSE)*_xlfn.NORM.DIST(C131,$O$17,$O$18,FALSE)*_xlfn.NORM.DIST(D131,$P$17,$P$18,FALSE)*_xlfn.NORM.DIST(E131,$Q$17,$Q$18,FALSE)</f>
        <v>4.6255858797278851E-2</v>
      </c>
      <c r="J131" s="8">
        <f t="shared" ref="J131:J151" si="17">MAX(G131:I131)</f>
        <v>4.6255858797278851E-2</v>
      </c>
      <c r="K131" s="15" t="str">
        <f t="shared" si="13"/>
        <v>M</v>
      </c>
    </row>
    <row r="132" spans="1:11" x14ac:dyDescent="0.3">
      <c r="A132" s="6">
        <v>131</v>
      </c>
      <c r="B132" s="8">
        <v>7.4</v>
      </c>
      <c r="C132" s="8">
        <v>2.8</v>
      </c>
      <c r="D132" s="8">
        <v>6.1</v>
      </c>
      <c r="E132" s="8">
        <v>1.9</v>
      </c>
      <c r="F132" s="8" t="s">
        <v>0</v>
      </c>
      <c r="G132" s="8">
        <f t="shared" si="14"/>
        <v>1.2952859155188628E-217</v>
      </c>
      <c r="H132" s="8">
        <f t="shared" si="15"/>
        <v>6.9387261837573725E-8</v>
      </c>
      <c r="I132" s="8">
        <f t="shared" si="16"/>
        <v>5.7132451142494885E-2</v>
      </c>
      <c r="J132" s="8">
        <f t="shared" si="17"/>
        <v>5.7132451142494885E-2</v>
      </c>
      <c r="K132" s="15" t="str">
        <f t="shared" si="13"/>
        <v>M</v>
      </c>
    </row>
    <row r="133" spans="1:11" x14ac:dyDescent="0.3">
      <c r="A133" s="6">
        <v>132</v>
      </c>
      <c r="B133" s="8">
        <v>7.9</v>
      </c>
      <c r="C133" s="8">
        <v>3.8</v>
      </c>
      <c r="D133" s="8">
        <v>6.4</v>
      </c>
      <c r="E133" s="8">
        <v>2</v>
      </c>
      <c r="F133" s="8" t="s">
        <v>0</v>
      </c>
      <c r="G133" s="8">
        <f t="shared" si="14"/>
        <v>4.8565760654462188E-249</v>
      </c>
      <c r="H133" s="8">
        <f t="shared" si="15"/>
        <v>1.736419161871001E-13</v>
      </c>
      <c r="I133" s="8">
        <f t="shared" si="16"/>
        <v>3.7191255829644793E-4</v>
      </c>
      <c r="J133" s="8">
        <f t="shared" si="17"/>
        <v>3.7191255829644793E-4</v>
      </c>
      <c r="K133" s="15" t="str">
        <f t="shared" si="13"/>
        <v>M</v>
      </c>
    </row>
    <row r="134" spans="1:11" x14ac:dyDescent="0.3">
      <c r="A134" s="6">
        <v>133</v>
      </c>
      <c r="B134" s="8">
        <v>6.4</v>
      </c>
      <c r="C134" s="8">
        <v>2.8</v>
      </c>
      <c r="D134" s="8">
        <v>5.6</v>
      </c>
      <c r="E134" s="8">
        <v>2.2000000000000002</v>
      </c>
      <c r="F134" s="8" t="s">
        <v>0</v>
      </c>
      <c r="G134" s="8">
        <f t="shared" si="14"/>
        <v>7.8660661759818039E-200</v>
      </c>
      <c r="H134" s="8">
        <f t="shared" si="15"/>
        <v>3.665145340907843E-7</v>
      </c>
      <c r="I134" s="8">
        <f t="shared" si="16"/>
        <v>0.18322796102589317</v>
      </c>
      <c r="J134" s="8">
        <f t="shared" si="17"/>
        <v>0.18322796102589317</v>
      </c>
      <c r="K134" s="15" t="str">
        <f t="shared" si="13"/>
        <v>M</v>
      </c>
    </row>
    <row r="135" spans="1:11" x14ac:dyDescent="0.3">
      <c r="A135" s="6">
        <v>134</v>
      </c>
      <c r="B135" s="8">
        <v>6.3</v>
      </c>
      <c r="C135" s="8">
        <v>2.8</v>
      </c>
      <c r="D135" s="8">
        <v>5.0999999999999996</v>
      </c>
      <c r="E135" s="8">
        <v>1.5</v>
      </c>
      <c r="F135" s="8" t="s">
        <v>0</v>
      </c>
      <c r="G135" s="8">
        <f t="shared" si="14"/>
        <v>7.4459997182639076E-129</v>
      </c>
      <c r="H135" s="8">
        <f t="shared" si="15"/>
        <v>5.9837589488031404E-2</v>
      </c>
      <c r="I135" s="8">
        <f t="shared" si="16"/>
        <v>2.4216384277670172E-2</v>
      </c>
      <c r="J135" s="8">
        <f t="shared" si="17"/>
        <v>5.9837589488031404E-2</v>
      </c>
      <c r="K135" s="15" t="str">
        <f t="shared" si="13"/>
        <v>NM</v>
      </c>
    </row>
    <row r="136" spans="1:11" x14ac:dyDescent="0.3">
      <c r="A136" s="6">
        <v>135</v>
      </c>
      <c r="B136" s="8">
        <v>6.1</v>
      </c>
      <c r="C136" s="8">
        <v>2.6</v>
      </c>
      <c r="D136" s="8">
        <v>5.6</v>
      </c>
      <c r="E136" s="8">
        <v>1.4</v>
      </c>
      <c r="F136" s="8" t="s">
        <v>0</v>
      </c>
      <c r="G136" s="8">
        <f t="shared" si="14"/>
        <v>6.3861823316443413E-152</v>
      </c>
      <c r="H136" s="8">
        <f t="shared" si="15"/>
        <v>7.3639987139790981E-3</v>
      </c>
      <c r="I136" s="8">
        <f t="shared" si="16"/>
        <v>7.6615276446388063E-3</v>
      </c>
      <c r="J136" s="8">
        <f t="shared" si="17"/>
        <v>7.6615276446388063E-3</v>
      </c>
      <c r="K136" s="15" t="str">
        <f t="shared" si="13"/>
        <v>M</v>
      </c>
    </row>
    <row r="137" spans="1:11" x14ac:dyDescent="0.3">
      <c r="A137" s="6">
        <v>136</v>
      </c>
      <c r="B137" s="8">
        <v>7.7</v>
      </c>
      <c r="C137" s="8">
        <v>3</v>
      </c>
      <c r="D137" s="8">
        <v>6.1</v>
      </c>
      <c r="E137" s="8">
        <v>2.2999999999999998</v>
      </c>
      <c r="F137" s="8" t="s">
        <v>0</v>
      </c>
      <c r="G137" s="8">
        <f t="shared" si="14"/>
        <v>5.04831231982813E-248</v>
      </c>
      <c r="H137" s="8">
        <f t="shared" si="15"/>
        <v>3.1555203689165851E-12</v>
      </c>
      <c r="I137" s="8">
        <f t="shared" si="16"/>
        <v>2.1791514890192019E-2</v>
      </c>
      <c r="J137" s="8">
        <f t="shared" si="17"/>
        <v>2.1791514890192019E-2</v>
      </c>
      <c r="K137" s="15" t="str">
        <f t="shared" si="13"/>
        <v>M</v>
      </c>
    </row>
    <row r="138" spans="1:11" x14ac:dyDescent="0.3">
      <c r="A138" s="6">
        <v>137</v>
      </c>
      <c r="B138" s="8">
        <v>6.3</v>
      </c>
      <c r="C138" s="8">
        <v>3.4</v>
      </c>
      <c r="D138" s="8">
        <v>5.6</v>
      </c>
      <c r="E138" s="8">
        <v>2.4</v>
      </c>
      <c r="F138" s="8" t="s">
        <v>0</v>
      </c>
      <c r="G138" s="8">
        <f t="shared" si="14"/>
        <v>2.5070694882499995E-214</v>
      </c>
      <c r="H138" s="8">
        <f t="shared" si="15"/>
        <v>3.9350171378808437E-10</v>
      </c>
      <c r="I138" s="8">
        <f t="shared" si="16"/>
        <v>4.0386668341721048E-2</v>
      </c>
      <c r="J138" s="8">
        <f t="shared" si="17"/>
        <v>4.0386668341721048E-2</v>
      </c>
      <c r="K138" s="15" t="str">
        <f t="shared" si="13"/>
        <v>M</v>
      </c>
    </row>
    <row r="139" spans="1:11" x14ac:dyDescent="0.3">
      <c r="A139" s="6">
        <v>138</v>
      </c>
      <c r="B139" s="8">
        <v>6.4</v>
      </c>
      <c r="C139" s="8">
        <v>3.1</v>
      </c>
      <c r="D139" s="8">
        <v>5.5</v>
      </c>
      <c r="E139" s="8">
        <v>1.8</v>
      </c>
      <c r="F139" s="8" t="s">
        <v>0</v>
      </c>
      <c r="G139" s="8">
        <f t="shared" si="14"/>
        <v>5.6243972390443533E-167</v>
      </c>
      <c r="H139" s="8">
        <f t="shared" si="15"/>
        <v>3.7470768367877635E-4</v>
      </c>
      <c r="I139" s="8">
        <f t="shared" si="16"/>
        <v>0.17096026584658355</v>
      </c>
      <c r="J139" s="8">
        <f t="shared" si="17"/>
        <v>0.17096026584658355</v>
      </c>
      <c r="K139" s="15" t="str">
        <f t="shared" si="13"/>
        <v>M</v>
      </c>
    </row>
    <row r="140" spans="1:11" x14ac:dyDescent="0.3">
      <c r="A140" s="6">
        <v>139</v>
      </c>
      <c r="B140" s="8">
        <v>6</v>
      </c>
      <c r="C140" s="8">
        <v>3</v>
      </c>
      <c r="D140" s="8">
        <v>4.8</v>
      </c>
      <c r="E140" s="8">
        <v>1.8</v>
      </c>
      <c r="F140" s="8" t="s">
        <v>0</v>
      </c>
      <c r="G140" s="8">
        <f t="shared" si="14"/>
        <v>3.3878943167611894E-128</v>
      </c>
      <c r="H140" s="8">
        <f t="shared" si="15"/>
        <v>1.2434071832184547E-2</v>
      </c>
      <c r="I140" s="8">
        <f t="shared" si="16"/>
        <v>4.9739573846194346E-2</v>
      </c>
      <c r="J140" s="8">
        <f t="shared" si="17"/>
        <v>4.9739573846194346E-2</v>
      </c>
      <c r="K140" s="15" t="str">
        <f t="shared" si="13"/>
        <v>M</v>
      </c>
    </row>
    <row r="141" spans="1:11" x14ac:dyDescent="0.3">
      <c r="A141" s="6">
        <v>140</v>
      </c>
      <c r="B141" s="8">
        <v>6.9</v>
      </c>
      <c r="C141" s="8">
        <v>3.1</v>
      </c>
      <c r="D141" s="8">
        <v>5.4</v>
      </c>
      <c r="E141" s="8">
        <v>2.1</v>
      </c>
      <c r="F141" s="8" t="s">
        <v>0</v>
      </c>
      <c r="G141" s="8">
        <f t="shared" si="14"/>
        <v>1.94352762564329E-183</v>
      </c>
      <c r="H141" s="8">
        <f t="shared" si="15"/>
        <v>1.4023586453155938E-6</v>
      </c>
      <c r="I141" s="8">
        <f t="shared" si="16"/>
        <v>0.20716841110109405</v>
      </c>
      <c r="J141" s="8">
        <f t="shared" si="17"/>
        <v>0.20716841110109405</v>
      </c>
      <c r="K141" s="15" t="str">
        <f t="shared" si="13"/>
        <v>M</v>
      </c>
    </row>
    <row r="142" spans="1:11" x14ac:dyDescent="0.3">
      <c r="A142" s="6">
        <v>141</v>
      </c>
      <c r="B142" s="8">
        <v>6.7</v>
      </c>
      <c r="C142" s="8">
        <v>3.1</v>
      </c>
      <c r="D142" s="8">
        <v>5.6</v>
      </c>
      <c r="E142" s="8">
        <v>2.4</v>
      </c>
      <c r="F142" s="8" t="s">
        <v>0</v>
      </c>
      <c r="G142" s="8">
        <f t="shared" si="14"/>
        <v>1.4440202203704126E-216</v>
      </c>
      <c r="H142" s="8">
        <f t="shared" si="15"/>
        <v>7.2830927227909951E-10</v>
      </c>
      <c r="I142" s="8">
        <f t="shared" si="16"/>
        <v>9.7678079977500082E-2</v>
      </c>
      <c r="J142" s="8">
        <f t="shared" si="17"/>
        <v>9.7678079977500082E-2</v>
      </c>
      <c r="K142" s="15" t="str">
        <f t="shared" si="13"/>
        <v>M</v>
      </c>
    </row>
    <row r="143" spans="1:11" x14ac:dyDescent="0.3">
      <c r="A143" s="6">
        <v>142</v>
      </c>
      <c r="B143" s="8">
        <v>6.9</v>
      </c>
      <c r="C143" s="8">
        <v>3.1</v>
      </c>
      <c r="D143" s="8">
        <v>5.0999999999999996</v>
      </c>
      <c r="E143" s="8">
        <v>2.2999999999999998</v>
      </c>
      <c r="F143" s="8" t="s">
        <v>0</v>
      </c>
      <c r="G143" s="8">
        <f t="shared" si="14"/>
        <v>7.7908797137664497E-182</v>
      </c>
      <c r="H143" s="8">
        <f t="shared" si="15"/>
        <v>6.1622789785696351E-8</v>
      </c>
      <c r="I143" s="8">
        <f t="shared" si="16"/>
        <v>9.7003023528084598E-2</v>
      </c>
      <c r="J143" s="8">
        <f t="shared" si="17"/>
        <v>9.7003023528084598E-2</v>
      </c>
      <c r="K143" s="15" t="str">
        <f t="shared" si="13"/>
        <v>M</v>
      </c>
    </row>
    <row r="144" spans="1:11" x14ac:dyDescent="0.3">
      <c r="A144" s="6">
        <v>143</v>
      </c>
      <c r="B144" s="8">
        <v>5.8</v>
      </c>
      <c r="C144" s="8">
        <v>2.7</v>
      </c>
      <c r="D144" s="8">
        <v>5.0999999999999996</v>
      </c>
      <c r="E144" s="8">
        <v>1.9</v>
      </c>
      <c r="F144" s="8" t="s">
        <v>0</v>
      </c>
      <c r="G144" s="8">
        <f t="shared" si="14"/>
        <v>3.0957996192111339E-149</v>
      </c>
      <c r="H144" s="8">
        <f t="shared" si="15"/>
        <v>1.5837143868438364E-3</v>
      </c>
      <c r="I144" s="8">
        <f t="shared" si="16"/>
        <v>5.65469134281497E-2</v>
      </c>
      <c r="J144" s="8">
        <f t="shared" si="17"/>
        <v>5.65469134281497E-2</v>
      </c>
      <c r="K144" s="15" t="str">
        <f t="shared" si="13"/>
        <v>M</v>
      </c>
    </row>
    <row r="145" spans="1:11" x14ac:dyDescent="0.3">
      <c r="A145" s="6">
        <v>144</v>
      </c>
      <c r="B145" s="8">
        <v>6.8</v>
      </c>
      <c r="C145" s="8">
        <v>3.2</v>
      </c>
      <c r="D145" s="8">
        <v>5.9</v>
      </c>
      <c r="E145" s="8">
        <v>2.2999999999999998</v>
      </c>
      <c r="F145" s="8" t="s">
        <v>0</v>
      </c>
      <c r="G145" s="8">
        <f t="shared" si="14"/>
        <v>1.0949516732071641E-227</v>
      </c>
      <c r="H145" s="8">
        <f t="shared" si="15"/>
        <v>6.6083878363369525E-10</v>
      </c>
      <c r="I145" s="8">
        <f t="shared" si="16"/>
        <v>0.10017238585713859</v>
      </c>
      <c r="J145" s="8">
        <f t="shared" si="17"/>
        <v>0.10017238585713859</v>
      </c>
      <c r="K145" s="15" t="str">
        <f t="shared" si="13"/>
        <v>M</v>
      </c>
    </row>
    <row r="146" spans="1:11" x14ac:dyDescent="0.3">
      <c r="A146" s="6">
        <v>145</v>
      </c>
      <c r="B146" s="8">
        <v>6.7</v>
      </c>
      <c r="C146" s="8">
        <v>3.3</v>
      </c>
      <c r="D146" s="8">
        <v>5.7</v>
      </c>
      <c r="E146" s="8">
        <v>2.5</v>
      </c>
      <c r="F146" s="8" t="s">
        <v>0</v>
      </c>
      <c r="G146" s="8">
        <f t="shared" si="14"/>
        <v>8.2445290599014386E-231</v>
      </c>
      <c r="H146" s="8">
        <f t="shared" si="15"/>
        <v>9.1490058179218244E-12</v>
      </c>
      <c r="I146" s="8">
        <f t="shared" si="16"/>
        <v>3.4911399661339826E-2</v>
      </c>
      <c r="J146" s="8">
        <f t="shared" si="17"/>
        <v>3.4911399661339826E-2</v>
      </c>
      <c r="K146" s="15" t="str">
        <f t="shared" si="13"/>
        <v>M</v>
      </c>
    </row>
    <row r="147" spans="1:11" x14ac:dyDescent="0.3">
      <c r="A147" s="6">
        <v>146</v>
      </c>
      <c r="B147" s="8">
        <v>6.7</v>
      </c>
      <c r="C147" s="8">
        <v>3</v>
      </c>
      <c r="D147" s="8">
        <v>5.2</v>
      </c>
      <c r="E147" s="8">
        <v>2.2999999999999998</v>
      </c>
      <c r="F147" s="8" t="s">
        <v>0</v>
      </c>
      <c r="G147" s="8">
        <f t="shared" si="14"/>
        <v>5.2289382281982685E-186</v>
      </c>
      <c r="H147" s="8">
        <f t="shared" si="15"/>
        <v>1.0467950434770579E-7</v>
      </c>
      <c r="I147" s="8">
        <f t="shared" si="16"/>
        <v>0.13224541161567641</v>
      </c>
      <c r="J147" s="8">
        <f t="shared" si="17"/>
        <v>0.13224541161567641</v>
      </c>
      <c r="K147" s="15" t="str">
        <f t="shared" si="13"/>
        <v>M</v>
      </c>
    </row>
    <row r="148" spans="1:11" x14ac:dyDescent="0.3">
      <c r="A148" s="6">
        <v>147</v>
      </c>
      <c r="B148" s="8">
        <v>6.3</v>
      </c>
      <c r="C148" s="8">
        <v>2.5</v>
      </c>
      <c r="D148" s="8">
        <v>5</v>
      </c>
      <c r="E148" s="8">
        <v>1.9</v>
      </c>
      <c r="F148" s="8" t="s">
        <v>0</v>
      </c>
      <c r="G148" s="8">
        <f t="shared" si="14"/>
        <v>2.2375187230222816E-146</v>
      </c>
      <c r="H148" s="8">
        <f t="shared" si="15"/>
        <v>1.2947448536495439E-3</v>
      </c>
      <c r="I148" s="8">
        <f t="shared" si="16"/>
        <v>4.5437244880694005E-2</v>
      </c>
      <c r="J148" s="8">
        <f t="shared" si="17"/>
        <v>4.5437244880694005E-2</v>
      </c>
      <c r="K148" s="15" t="str">
        <f t="shared" si="13"/>
        <v>M</v>
      </c>
    </row>
    <row r="149" spans="1:11" x14ac:dyDescent="0.3">
      <c r="A149" s="6">
        <v>148</v>
      </c>
      <c r="B149" s="8">
        <v>6.5</v>
      </c>
      <c r="C149" s="8">
        <v>3</v>
      </c>
      <c r="D149" s="8">
        <v>5.2</v>
      </c>
      <c r="E149" s="8">
        <v>2</v>
      </c>
      <c r="F149" s="8" t="s">
        <v>0</v>
      </c>
      <c r="G149" s="8">
        <f t="shared" si="14"/>
        <v>2.7422846182437802E-163</v>
      </c>
      <c r="H149" s="8">
        <f t="shared" si="15"/>
        <v>9.5855926322713938E-5</v>
      </c>
      <c r="I149" s="8">
        <f t="shared" si="16"/>
        <v>0.21783765084861359</v>
      </c>
      <c r="J149" s="8">
        <f t="shared" si="17"/>
        <v>0.21783765084861359</v>
      </c>
      <c r="K149" s="15" t="str">
        <f t="shared" si="13"/>
        <v>M</v>
      </c>
    </row>
    <row r="150" spans="1:11" x14ac:dyDescent="0.3">
      <c r="A150" s="6">
        <v>149</v>
      </c>
      <c r="B150" s="8">
        <v>6.2</v>
      </c>
      <c r="C150" s="8">
        <v>3.4</v>
      </c>
      <c r="D150" s="8">
        <v>5.4</v>
      </c>
      <c r="E150" s="8">
        <v>2.2999999999999998</v>
      </c>
      <c r="F150" s="8" t="s">
        <v>0</v>
      </c>
      <c r="G150" s="8">
        <f t="shared" si="14"/>
        <v>2.7271266993360062E-194</v>
      </c>
      <c r="H150" s="8">
        <f t="shared" si="15"/>
        <v>1.8667886338389883E-8</v>
      </c>
      <c r="I150" s="8">
        <f t="shared" si="16"/>
        <v>5.5162590473416873E-2</v>
      </c>
      <c r="J150" s="8">
        <f t="shared" si="17"/>
        <v>5.5162590473416873E-2</v>
      </c>
      <c r="K150" s="15" t="str">
        <f t="shared" si="13"/>
        <v>M</v>
      </c>
    </row>
    <row r="151" spans="1:11" x14ac:dyDescent="0.3">
      <c r="A151" s="6">
        <v>150</v>
      </c>
      <c r="B151" s="8">
        <v>5.9</v>
      </c>
      <c r="C151" s="8">
        <v>3</v>
      </c>
      <c r="D151" s="8">
        <v>5.0999999999999996</v>
      </c>
      <c r="E151" s="8">
        <v>1.8</v>
      </c>
      <c r="F151" s="8" t="s">
        <v>0</v>
      </c>
      <c r="G151" s="8">
        <f t="shared" si="14"/>
        <v>5.9395262735378427E-143</v>
      </c>
      <c r="H151" s="8">
        <f t="shared" si="15"/>
        <v>4.8952451682813215E-3</v>
      </c>
      <c r="I151" s="8">
        <f t="shared" si="16"/>
        <v>7.6857000131181685E-2</v>
      </c>
      <c r="J151" s="8">
        <f t="shared" si="17"/>
        <v>7.6857000131181685E-2</v>
      </c>
      <c r="K151" s="15" t="str">
        <f t="shared" si="13"/>
        <v>M</v>
      </c>
    </row>
  </sheetData>
  <mergeCells count="3">
    <mergeCell ref="M7:Q7"/>
    <mergeCell ref="M11:Q11"/>
    <mergeCell ref="M15:Q15"/>
  </mergeCells>
  <pageMargins left="0.7" right="0.7" top="0.75" bottom="0.75" header="0.3" footer="0.3"/>
  <ignoredErrors>
    <ignoredError sqref="N9:Q10 N13:Q14 N17: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</dc:creator>
  <cp:lastModifiedBy>Ankita </cp:lastModifiedBy>
  <dcterms:created xsi:type="dcterms:W3CDTF">2020-09-23T11:04:47Z</dcterms:created>
  <dcterms:modified xsi:type="dcterms:W3CDTF">2021-01-06T15:21:25Z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8a3b9395-5315-4901-8f66-a8a719f9818b</vt:lpwstr>
  </property>
</Properties>
</file>