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 COMPUTER\Desktop\excel work\"/>
    </mc:Choice>
  </mc:AlternateContent>
  <xr:revisionPtr revIDLastSave="0" documentId="13_ncr:1_{3B87B223-72F1-417B-86E7-F4138FB04BAA}" xr6:coauthVersionLast="47" xr6:coauthVersionMax="47" xr10:uidLastSave="{00000000-0000-0000-0000-000000000000}"/>
  <bookViews>
    <workbookView xWindow="-120" yWindow="-120" windowWidth="20730" windowHeight="11160" activeTab="13" xr2:uid="{F0A05D52-1AEB-40E8-97CF-A5CA8259AF42}"/>
  </bookViews>
  <sheets>
    <sheet name="min-max" sheetId="1" r:id="rId1"/>
    <sheet name="logical opearations" sheetId="2" r:id="rId2"/>
    <sheet name="area of circle" sheetId="3" r:id="rId3"/>
    <sheet name="average" sheetId="4" r:id="rId4"/>
    <sheet name="AVERAGEIF SUMIF" sheetId="5" r:id="rId5"/>
    <sheet name="NOW()" sheetId="6" r:id="rId6"/>
    <sheet name="MOD MODE" sheetId="7" r:id="rId7"/>
    <sheet name="proper,dollar,exact" sheetId="14" r:id="rId8"/>
    <sheet name="Sheet8" sheetId="15" r:id="rId9"/>
    <sheet name="istext" sheetId="8" r:id="rId10"/>
    <sheet name="rept" sheetId="9" r:id="rId11"/>
    <sheet name="code and contatenate" sheetId="10" r:id="rId12"/>
    <sheet name="find, text,mid" sheetId="11" r:id="rId13"/>
    <sheet name="left right" sheetId="13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5" l="1"/>
  <c r="E5" i="15"/>
  <c r="D5" i="15"/>
  <c r="C1" i="15"/>
  <c r="C15" i="14"/>
  <c r="B9" i="14"/>
  <c r="C5" i="14"/>
  <c r="B3" i="14"/>
  <c r="D2" i="13"/>
  <c r="B2" i="13"/>
  <c r="B1" i="13"/>
  <c r="H14" i="11"/>
  <c r="G11" i="11"/>
  <c r="H11" i="11" s="1"/>
  <c r="D12" i="11"/>
  <c r="D10" i="11"/>
  <c r="D9" i="11"/>
  <c r="B4" i="11"/>
  <c r="B2" i="11"/>
  <c r="G8" i="10"/>
  <c r="G9" i="10"/>
  <c r="G10" i="10"/>
  <c r="G11" i="10"/>
  <c r="G7" i="10"/>
  <c r="F8" i="10"/>
  <c r="F9" i="10"/>
  <c r="F10" i="10"/>
  <c r="F11" i="10"/>
  <c r="F7" i="10"/>
  <c r="B6" i="10"/>
  <c r="B2" i="10"/>
  <c r="B1" i="10"/>
  <c r="F1" i="9"/>
  <c r="A5" i="9"/>
  <c r="A4" i="9"/>
  <c r="A3" i="9"/>
  <c r="A2" i="9"/>
  <c r="A1" i="9"/>
  <c r="G4" i="8"/>
  <c r="G5" i="8"/>
  <c r="G6" i="8"/>
  <c r="G7" i="8"/>
  <c r="H4" i="8"/>
  <c r="H5" i="8"/>
  <c r="H6" i="8"/>
  <c r="H7" i="8"/>
  <c r="H3" i="8"/>
  <c r="G3" i="8" s="1"/>
  <c r="E3" i="8"/>
  <c r="E2" i="8"/>
  <c r="A1" i="8"/>
  <c r="A2" i="8" s="1"/>
  <c r="J3" i="7"/>
  <c r="J4" i="7"/>
  <c r="J5" i="7"/>
  <c r="J6" i="7"/>
  <c r="J2" i="7"/>
  <c r="I3" i="7"/>
  <c r="I4" i="7"/>
  <c r="I5" i="7"/>
  <c r="I6" i="7"/>
  <c r="I2" i="7"/>
  <c r="H3" i="7"/>
  <c r="H4" i="7"/>
  <c r="H5" i="7"/>
  <c r="H6" i="7"/>
  <c r="H2" i="7"/>
  <c r="A11" i="7"/>
  <c r="C3" i="7"/>
  <c r="C4" i="7"/>
  <c r="C5" i="7"/>
  <c r="C2" i="7"/>
  <c r="I14" i="6"/>
  <c r="I13" i="6"/>
  <c r="I12" i="6"/>
  <c r="I11" i="6"/>
  <c r="I10" i="6"/>
  <c r="I5" i="6"/>
  <c r="I6" i="6"/>
  <c r="I7" i="6"/>
  <c r="I8" i="6"/>
  <c r="I9" i="6"/>
  <c r="I4" i="6"/>
  <c r="D11" i="6"/>
  <c r="D12" i="6"/>
  <c r="D10" i="6"/>
  <c r="C11" i="6"/>
  <c r="C12" i="6"/>
  <c r="C10" i="6"/>
  <c r="B11" i="6"/>
  <c r="B12" i="6"/>
  <c r="B10" i="6"/>
  <c r="D6" i="6"/>
  <c r="D7" i="6"/>
  <c r="D5" i="6"/>
  <c r="C6" i="6"/>
  <c r="C7" i="6"/>
  <c r="C5" i="6"/>
  <c r="B6" i="6"/>
  <c r="B7" i="6"/>
  <c r="B5" i="6"/>
  <c r="A2" i="6"/>
  <c r="A1" i="6"/>
  <c r="D2" i="5"/>
  <c r="C2" i="5"/>
  <c r="C17" i="4"/>
  <c r="E10" i="4"/>
  <c r="E9" i="4"/>
  <c r="G4" i="4"/>
  <c r="G5" i="4"/>
  <c r="G6" i="4"/>
  <c r="G2" i="4"/>
  <c r="F4" i="4"/>
  <c r="F5" i="4"/>
  <c r="F6" i="4"/>
  <c r="E3" i="4"/>
  <c r="G3" i="4" s="1"/>
  <c r="E2" i="4"/>
  <c r="F2" i="4" s="1"/>
  <c r="N2" i="3"/>
  <c r="N1" i="3"/>
  <c r="M3" i="3"/>
  <c r="M4" i="3"/>
  <c r="M5" i="3"/>
  <c r="M2" i="3"/>
  <c r="J3" i="3"/>
  <c r="J4" i="3"/>
  <c r="J5" i="3"/>
  <c r="J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C12" i="3"/>
  <c r="D12" i="3"/>
  <c r="B12" i="3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C3" i="2"/>
  <c r="C4" i="2"/>
  <c r="C5" i="2"/>
  <c r="C6" i="2"/>
  <c r="C2" i="2"/>
  <c r="G13" i="1"/>
  <c r="G12" i="1"/>
  <c r="C13" i="1"/>
  <c r="C12" i="1"/>
  <c r="A7" i="1"/>
  <c r="A6" i="1"/>
  <c r="F3" i="4" l="1"/>
</calcChain>
</file>

<file path=xl/sharedStrings.xml><?xml version="1.0" encoding="utf-8"?>
<sst xmlns="http://schemas.openxmlformats.org/spreadsheetml/2006/main" count="98" uniqueCount="80">
  <si>
    <t>name</t>
  </si>
  <si>
    <t>score</t>
  </si>
  <si>
    <t>if</t>
  </si>
  <si>
    <t>and</t>
  </si>
  <si>
    <t>or</t>
  </si>
  <si>
    <t>not</t>
  </si>
  <si>
    <t>anju</t>
  </si>
  <si>
    <t>rajnish</t>
  </si>
  <si>
    <t>mehak</t>
  </si>
  <si>
    <t>ridhi</t>
  </si>
  <si>
    <t>deepti</t>
  </si>
  <si>
    <t>boolean</t>
  </si>
  <si>
    <t xml:space="preserve">Value1 </t>
  </si>
  <si>
    <t xml:space="preserve">Value 2 </t>
  </si>
  <si>
    <t>value 3</t>
  </si>
  <si>
    <t>Total</t>
  </si>
  <si>
    <t>product</t>
  </si>
  <si>
    <t>TOTAL</t>
  </si>
  <si>
    <t>b</t>
  </si>
  <si>
    <t>Pi</t>
  </si>
  <si>
    <t>r</t>
  </si>
  <si>
    <t>area</t>
  </si>
  <si>
    <t>hindi</t>
  </si>
  <si>
    <t>maths</t>
  </si>
  <si>
    <t>englsih</t>
  </si>
  <si>
    <t>punjabi</t>
  </si>
  <si>
    <t>total</t>
  </si>
  <si>
    <t>Average</t>
  </si>
  <si>
    <t>FRUITS NAME</t>
  </si>
  <si>
    <t>PRICE</t>
  </si>
  <si>
    <t>MANGO</t>
  </si>
  <si>
    <t>PEAR</t>
  </si>
  <si>
    <t>APPLE</t>
  </si>
  <si>
    <t>SUMIF</t>
  </si>
  <si>
    <t>AVERAGEIF</t>
  </si>
  <si>
    <t>DATE</t>
  </si>
  <si>
    <t>MONTH</t>
  </si>
  <si>
    <t>YEAR</t>
  </si>
  <si>
    <t>TIME</t>
  </si>
  <si>
    <t>DAY</t>
  </si>
  <si>
    <t>HOURS</t>
  </si>
  <si>
    <t>MINUTES</t>
  </si>
  <si>
    <t>SECONDS</t>
  </si>
  <si>
    <t>ROMAN VALUES</t>
  </si>
  <si>
    <t>NUMERIC VALUES</t>
  </si>
  <si>
    <t>VALUE1</t>
  </si>
  <si>
    <t>VALUE 2</t>
  </si>
  <si>
    <t>MOD</t>
  </si>
  <si>
    <t>MODE</t>
  </si>
  <si>
    <t>mode</t>
  </si>
  <si>
    <t>SQ RT</t>
  </si>
  <si>
    <t>POWER</t>
  </si>
  <si>
    <t>SQUARE</t>
  </si>
  <si>
    <t>VALUES</t>
  </si>
  <si>
    <t>ankita</t>
  </si>
  <si>
    <t>mango</t>
  </si>
  <si>
    <t>apple</t>
  </si>
  <si>
    <t>pear</t>
  </si>
  <si>
    <t>cherry</t>
  </si>
  <si>
    <t>guava</t>
  </si>
  <si>
    <t>12kg</t>
  </si>
  <si>
    <t>6kg</t>
  </si>
  <si>
    <t>45kg</t>
  </si>
  <si>
    <t>89kg</t>
  </si>
  <si>
    <t>74kg</t>
  </si>
  <si>
    <t>fruits</t>
  </si>
  <si>
    <t>quantity</t>
  </si>
  <si>
    <t>per unit price</t>
  </si>
  <si>
    <t>A</t>
  </si>
  <si>
    <t>a</t>
  </si>
  <si>
    <t xml:space="preserve"> apple</t>
  </si>
  <si>
    <t xml:space="preserve"> cherry</t>
  </si>
  <si>
    <t>gu ava</t>
  </si>
  <si>
    <t xml:space="preserve">mango </t>
  </si>
  <si>
    <t>hello</t>
  </si>
  <si>
    <t>result=</t>
  </si>
  <si>
    <t>eighty nine</t>
  </si>
  <si>
    <t>nine</t>
  </si>
  <si>
    <t>ram</t>
  </si>
  <si>
    <t>eighty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</si>
</sst>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kg&quot;"/>
    <numFmt numFmtId="165" formatCode="#&quot;12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83C4-3355-4140-8976-FBCA5C3A7402}">
  <dimension ref="A1:G13"/>
  <sheetViews>
    <sheetView workbookViewId="0">
      <selection activeCell="G14" sqref="G14"/>
    </sheetView>
  </sheetViews>
  <sheetFormatPr defaultRowHeight="15" x14ac:dyDescent="0.25"/>
  <sheetData>
    <row r="1" spans="1:7" x14ac:dyDescent="0.25">
      <c r="A1">
        <v>5</v>
      </c>
      <c r="C1">
        <v>74</v>
      </c>
      <c r="G1">
        <v>74</v>
      </c>
    </row>
    <row r="2" spans="1:7" x14ac:dyDescent="0.25">
      <c r="A2">
        <v>6</v>
      </c>
      <c r="C2">
        <v>54</v>
      </c>
      <c r="G2">
        <v>54</v>
      </c>
    </row>
    <row r="3" spans="1:7" x14ac:dyDescent="0.25">
      <c r="A3">
        <v>41</v>
      </c>
      <c r="C3">
        <v>69</v>
      </c>
      <c r="G3">
        <v>69</v>
      </c>
    </row>
    <row r="4" spans="1:7" x14ac:dyDescent="0.25">
      <c r="A4">
        <v>25</v>
      </c>
      <c r="C4">
        <v>12</v>
      </c>
      <c r="G4">
        <v>12</v>
      </c>
    </row>
    <row r="5" spans="1:7" x14ac:dyDescent="0.25">
      <c r="A5">
        <v>65</v>
      </c>
      <c r="C5">
        <v>14</v>
      </c>
      <c r="G5">
        <v>14</v>
      </c>
    </row>
    <row r="6" spans="1:7" x14ac:dyDescent="0.25">
      <c r="A6">
        <f>MAX(A1:A5)</f>
        <v>65</v>
      </c>
      <c r="C6">
        <v>23</v>
      </c>
      <c r="G6">
        <v>23</v>
      </c>
    </row>
    <row r="7" spans="1:7" x14ac:dyDescent="0.25">
      <c r="A7">
        <f>LARGE(A1:A5,2)</f>
        <v>41</v>
      </c>
      <c r="C7">
        <v>20</v>
      </c>
      <c r="G7">
        <v>20</v>
      </c>
    </row>
    <row r="8" spans="1:7" x14ac:dyDescent="0.25">
      <c r="C8">
        <v>84</v>
      </c>
      <c r="G8">
        <v>84</v>
      </c>
    </row>
    <row r="9" spans="1:7" x14ac:dyDescent="0.25">
      <c r="C9">
        <v>55</v>
      </c>
      <c r="G9">
        <v>55</v>
      </c>
    </row>
    <row r="10" spans="1:7" x14ac:dyDescent="0.25">
      <c r="C10">
        <v>76</v>
      </c>
      <c r="G10">
        <v>76</v>
      </c>
    </row>
    <row r="11" spans="1:7" x14ac:dyDescent="0.25">
      <c r="C11">
        <v>20</v>
      </c>
      <c r="G11">
        <v>20</v>
      </c>
    </row>
    <row r="12" spans="1:7" x14ac:dyDescent="0.25">
      <c r="C12">
        <f>MAX(C1:C11)</f>
        <v>84</v>
      </c>
      <c r="G12">
        <f>MIN(G1:G11)</f>
        <v>12</v>
      </c>
    </row>
    <row r="13" spans="1:7" x14ac:dyDescent="0.25">
      <c r="C13">
        <f>LARGE(C1:C11,1)</f>
        <v>84</v>
      </c>
      <c r="G13">
        <f>SMALL(G1:G11,2)</f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C5C0-76C4-4AB7-A2B9-52BAA955AB5F}">
  <dimension ref="A1:L7"/>
  <sheetViews>
    <sheetView workbookViewId="0">
      <selection activeCell="K23" sqref="K23"/>
    </sheetView>
  </sheetViews>
  <sheetFormatPr defaultRowHeight="15" x14ac:dyDescent="0.25"/>
  <cols>
    <col min="11" max="11" width="15.7109375" customWidth="1"/>
  </cols>
  <sheetData>
    <row r="1" spans="1:12" x14ac:dyDescent="0.25">
      <c r="A1" s="4">
        <f ca="1">TODAY()</f>
        <v>45131</v>
      </c>
    </row>
    <row r="2" spans="1:12" x14ac:dyDescent="0.25">
      <c r="A2">
        <f ca="1">DAY(A1)</f>
        <v>24</v>
      </c>
      <c r="D2" t="s">
        <v>54</v>
      </c>
      <c r="E2" t="b">
        <f>ISTEXT(D2)</f>
        <v>1</v>
      </c>
      <c r="I2" t="s">
        <v>65</v>
      </c>
      <c r="J2" t="s">
        <v>66</v>
      </c>
      <c r="K2" t="s">
        <v>67</v>
      </c>
      <c r="L2" t="s">
        <v>16</v>
      </c>
    </row>
    <row r="3" spans="1:12" x14ac:dyDescent="0.25">
      <c r="D3">
        <v>1</v>
      </c>
      <c r="E3" t="b">
        <f>ISTEXT(D3)</f>
        <v>0</v>
      </c>
      <c r="G3" t="str">
        <f>LOWER(H3)</f>
        <v>mango</v>
      </c>
      <c r="H3" t="str">
        <f>UPPER(I3)</f>
        <v>MANGO</v>
      </c>
      <c r="I3" t="s">
        <v>55</v>
      </c>
      <c r="J3" s="8" t="s">
        <v>60</v>
      </c>
      <c r="K3">
        <v>98</v>
      </c>
      <c r="L3" s="7"/>
    </row>
    <row r="4" spans="1:12" x14ac:dyDescent="0.25">
      <c r="G4" t="str">
        <f t="shared" ref="G4:G7" si="0">LOWER(H4)</f>
        <v>apple</v>
      </c>
      <c r="H4" t="str">
        <f t="shared" ref="H4:H7" si="1">UPPER(I4)</f>
        <v>APPLE</v>
      </c>
      <c r="I4" t="s">
        <v>56</v>
      </c>
      <c r="J4" s="7" t="s">
        <v>61</v>
      </c>
      <c r="K4">
        <v>56</v>
      </c>
    </row>
    <row r="5" spans="1:12" x14ac:dyDescent="0.25">
      <c r="G5" t="str">
        <f t="shared" si="0"/>
        <v>pear</v>
      </c>
      <c r="H5" t="str">
        <f t="shared" si="1"/>
        <v>PEAR</v>
      </c>
      <c r="I5" t="s">
        <v>57</v>
      </c>
      <c r="J5" s="7" t="s">
        <v>62</v>
      </c>
      <c r="K5">
        <v>45</v>
      </c>
    </row>
    <row r="6" spans="1:12" x14ac:dyDescent="0.25">
      <c r="G6" t="str">
        <f t="shared" si="0"/>
        <v>cherry</v>
      </c>
      <c r="H6" t="str">
        <f t="shared" si="1"/>
        <v>CHERRY</v>
      </c>
      <c r="I6" t="s">
        <v>58</v>
      </c>
      <c r="J6" s="7" t="s">
        <v>63</v>
      </c>
      <c r="K6">
        <v>26</v>
      </c>
    </row>
    <row r="7" spans="1:12" x14ac:dyDescent="0.25">
      <c r="G7" t="str">
        <f t="shared" si="0"/>
        <v>guava</v>
      </c>
      <c r="H7" t="str">
        <f t="shared" si="1"/>
        <v>GUAVA</v>
      </c>
      <c r="I7" t="s">
        <v>59</v>
      </c>
      <c r="J7" s="7" t="s">
        <v>64</v>
      </c>
      <c r="K7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1C0C-5349-488A-AE14-21695F7E7446}">
  <dimension ref="A1:F5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tr">
        <f>UPPER(B1)</f>
        <v>MANGO</v>
      </c>
      <c r="B1" t="s">
        <v>55</v>
      </c>
      <c r="C1" s="8" t="s">
        <v>60</v>
      </c>
      <c r="D1">
        <v>98</v>
      </c>
      <c r="F1" t="str">
        <f>REPT(A1,3)</f>
        <v>MANGOMANGOMANGO</v>
      </c>
    </row>
    <row r="2" spans="1:6" x14ac:dyDescent="0.25">
      <c r="A2" t="str">
        <f t="shared" ref="A2:A5" si="0">UPPER(B2)</f>
        <v>APPLE</v>
      </c>
      <c r="B2" t="s">
        <v>56</v>
      </c>
      <c r="C2" s="7" t="s">
        <v>61</v>
      </c>
      <c r="D2">
        <v>56</v>
      </c>
    </row>
    <row r="3" spans="1:6" x14ac:dyDescent="0.25">
      <c r="A3" t="str">
        <f t="shared" si="0"/>
        <v>PEAR</v>
      </c>
      <c r="B3" t="s">
        <v>57</v>
      </c>
      <c r="C3" s="7" t="s">
        <v>62</v>
      </c>
      <c r="D3">
        <v>45</v>
      </c>
    </row>
    <row r="4" spans="1:6" x14ac:dyDescent="0.25">
      <c r="A4" t="str">
        <f t="shared" si="0"/>
        <v>CHERRY</v>
      </c>
      <c r="B4" t="s">
        <v>58</v>
      </c>
      <c r="C4" s="7" t="s">
        <v>63</v>
      </c>
      <c r="D4">
        <v>26</v>
      </c>
    </row>
    <row r="5" spans="1:6" x14ac:dyDescent="0.25">
      <c r="A5" t="str">
        <f t="shared" si="0"/>
        <v>GUAVA</v>
      </c>
      <c r="B5" t="s">
        <v>59</v>
      </c>
      <c r="C5" s="7" t="s">
        <v>64</v>
      </c>
      <c r="D5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2971-9D3A-43BD-B475-C5F9122AA48D}">
  <dimension ref="A1:G11"/>
  <sheetViews>
    <sheetView workbookViewId="0">
      <selection activeCell="E13" sqref="E13"/>
    </sheetView>
  </sheetViews>
  <sheetFormatPr defaultRowHeight="15" x14ac:dyDescent="0.25"/>
  <cols>
    <col min="2" max="2" width="12.28515625" customWidth="1"/>
  </cols>
  <sheetData>
    <row r="1" spans="1:7" x14ac:dyDescent="0.25">
      <c r="A1" t="s">
        <v>68</v>
      </c>
      <c r="B1">
        <f>CODE(A1)</f>
        <v>65</v>
      </c>
    </row>
    <row r="2" spans="1:7" x14ac:dyDescent="0.25">
      <c r="A2" t="s">
        <v>69</v>
      </c>
      <c r="B2">
        <f>CODE(A2)</f>
        <v>97</v>
      </c>
    </row>
    <row r="6" spans="1:7" x14ac:dyDescent="0.25">
      <c r="B6" t="str">
        <f>_xlfn.CONCAT("hello"," excel")</f>
        <v>hello excel</v>
      </c>
    </row>
    <row r="7" spans="1:7" x14ac:dyDescent="0.25">
      <c r="E7" t="s">
        <v>73</v>
      </c>
      <c r="F7" t="str">
        <f>TRIM(E7)</f>
        <v>mango</v>
      </c>
      <c r="G7">
        <f>LEN(E7)</f>
        <v>6</v>
      </c>
    </row>
    <row r="8" spans="1:7" x14ac:dyDescent="0.25">
      <c r="E8" t="s">
        <v>70</v>
      </c>
      <c r="F8" t="str">
        <f t="shared" ref="F8:F11" si="0">TRIM(E8)</f>
        <v>apple</v>
      </c>
      <c r="G8">
        <f t="shared" ref="G8:G11" si="1">LEN(E8)</f>
        <v>6</v>
      </c>
    </row>
    <row r="9" spans="1:7" x14ac:dyDescent="0.25">
      <c r="E9" t="s">
        <v>57</v>
      </c>
      <c r="F9" t="str">
        <f t="shared" si="0"/>
        <v>pear</v>
      </c>
      <c r="G9">
        <f t="shared" si="1"/>
        <v>4</v>
      </c>
    </row>
    <row r="10" spans="1:7" x14ac:dyDescent="0.25">
      <c r="E10" t="s">
        <v>71</v>
      </c>
      <c r="F10" t="str">
        <f t="shared" si="0"/>
        <v>cherry</v>
      </c>
      <c r="G10">
        <f t="shared" si="1"/>
        <v>7</v>
      </c>
    </row>
    <row r="11" spans="1:7" x14ac:dyDescent="0.25">
      <c r="E11" t="s">
        <v>72</v>
      </c>
      <c r="F11" t="str">
        <f t="shared" si="0"/>
        <v>gu ava</v>
      </c>
      <c r="G11">
        <f t="shared" si="1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0A07-C062-4A09-B16F-95236F7E5126}">
  <dimension ref="A2:H14"/>
  <sheetViews>
    <sheetView workbookViewId="0">
      <selection activeCell="G15" sqref="G15"/>
    </sheetView>
  </sheetViews>
  <sheetFormatPr defaultRowHeight="15" x14ac:dyDescent="0.25"/>
  <cols>
    <col min="4" max="4" width="14.7109375" customWidth="1"/>
    <col min="7" max="7" width="13.28515625" customWidth="1"/>
    <col min="8" max="8" width="17.7109375" customWidth="1"/>
  </cols>
  <sheetData>
    <row r="2" spans="1:8" x14ac:dyDescent="0.25">
      <c r="A2" t="s">
        <v>74</v>
      </c>
      <c r="B2">
        <f>FIND("o","hello",1)</f>
        <v>5</v>
      </c>
    </row>
    <row r="4" spans="1:8" x14ac:dyDescent="0.25">
      <c r="B4" t="str">
        <f>REPLACE("hello",1,5,"hey")</f>
        <v>hey</v>
      </c>
    </row>
    <row r="9" spans="1:8" x14ac:dyDescent="0.25">
      <c r="B9" t="s">
        <v>75</v>
      </c>
      <c r="C9">
        <v>560</v>
      </c>
      <c r="D9" t="str">
        <f>_xlfn.CONCAT(B9:C9)</f>
        <v>result=560</v>
      </c>
    </row>
    <row r="10" spans="1:8" x14ac:dyDescent="0.25">
      <c r="D10" t="str">
        <f>B9&amp;" "&amp;C9</f>
        <v>result= 560</v>
      </c>
    </row>
    <row r="11" spans="1:8" x14ac:dyDescent="0.25">
      <c r="G11" s="4">
        <f ca="1">TODAY()</f>
        <v>45131</v>
      </c>
      <c r="H11" t="str">
        <f ca="1">TEXT(G11,"dd-mmm-yyy")</f>
        <v>24-Jul-2023</v>
      </c>
    </row>
    <row r="12" spans="1:8" x14ac:dyDescent="0.25">
      <c r="C12">
        <v>56</v>
      </c>
      <c r="D12" t="str">
        <f>TEXT(C12,"000")</f>
        <v>056</v>
      </c>
    </row>
    <row r="14" spans="1:8" x14ac:dyDescent="0.25">
      <c r="G14" t="s">
        <v>55</v>
      </c>
      <c r="H14" t="str">
        <f>MID(G14,1,2)</f>
        <v>ma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6555-9791-49E1-8BE1-629A073AD297}">
  <dimension ref="A1:D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55</v>
      </c>
      <c r="B1" t="str">
        <f>LEFT(A1,4)</f>
        <v>mang</v>
      </c>
    </row>
    <row r="2" spans="1:4" x14ac:dyDescent="0.25">
      <c r="B2" t="str">
        <f>RIGHT(A1,3)</f>
        <v>ngo</v>
      </c>
      <c r="D2" t="str">
        <f>CHAR(65)</f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29A4-23D6-468C-AE8F-8D3791E88110}">
  <dimension ref="A1:G6"/>
  <sheetViews>
    <sheetView workbookViewId="0">
      <selection activeCell="G2" sqref="G2:G6"/>
    </sheetView>
  </sheetViews>
  <sheetFormatPr defaultRowHeight="15" x14ac:dyDescent="0.25"/>
  <cols>
    <col min="3" max="3" width="21.85546875" customWidth="1"/>
    <col min="4" max="4" width="19" customWidth="1"/>
    <col min="5" max="5" width="16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6</v>
      </c>
      <c r="B2">
        <v>95</v>
      </c>
      <c r="C2" t="str">
        <f>IF(B2&gt;30,"PASS","FAIL")</f>
        <v>PASS</v>
      </c>
      <c r="D2" t="b">
        <f>AND(B2&gt;50,B2&gt;90)</f>
        <v>1</v>
      </c>
      <c r="E2" t="b">
        <f>OR(B2&gt;50,B2&gt;75)</f>
        <v>1</v>
      </c>
      <c r="F2" t="b">
        <f>NOT(B2&gt;50)</f>
        <v>0</v>
      </c>
      <c r="G2" t="b">
        <f>IF(B2&gt;50, TRUE())</f>
        <v>1</v>
      </c>
    </row>
    <row r="3" spans="1:7" x14ac:dyDescent="0.25">
      <c r="A3" t="s">
        <v>7</v>
      </c>
      <c r="B3">
        <v>52</v>
      </c>
      <c r="C3" t="str">
        <f t="shared" ref="C3:C6" si="0">IF(B3&gt;30,"PASS","FAIL")</f>
        <v>PASS</v>
      </c>
      <c r="D3" t="b">
        <f t="shared" ref="D3:D6" si="1">AND(B3&gt;50,B3&gt;90)</f>
        <v>0</v>
      </c>
      <c r="E3" t="b">
        <f t="shared" ref="E3:E6" si="2">OR(B3&gt;50,B3&gt;75)</f>
        <v>1</v>
      </c>
      <c r="F3" t="b">
        <f t="shared" ref="F3:F6" si="3">NOT(B3&gt;50)</f>
        <v>0</v>
      </c>
      <c r="G3" t="b">
        <f t="shared" ref="G3:G6" si="4">IF(B3&gt;50, TRUE())</f>
        <v>1</v>
      </c>
    </row>
    <row r="4" spans="1:7" x14ac:dyDescent="0.25">
      <c r="A4" t="s">
        <v>8</v>
      </c>
      <c r="B4">
        <v>74</v>
      </c>
      <c r="C4" t="str">
        <f t="shared" si="0"/>
        <v>PASS</v>
      </c>
      <c r="D4" t="b">
        <f t="shared" si="1"/>
        <v>0</v>
      </c>
      <c r="E4" t="b">
        <f t="shared" si="2"/>
        <v>1</v>
      </c>
      <c r="F4" t="b">
        <f t="shared" si="3"/>
        <v>0</v>
      </c>
      <c r="G4" t="b">
        <f t="shared" si="4"/>
        <v>1</v>
      </c>
    </row>
    <row r="5" spans="1:7" x14ac:dyDescent="0.25">
      <c r="A5" t="s">
        <v>9</v>
      </c>
      <c r="B5">
        <v>36</v>
      </c>
      <c r="C5" t="str">
        <f t="shared" si="0"/>
        <v>PASS</v>
      </c>
      <c r="D5" t="b">
        <f t="shared" si="1"/>
        <v>0</v>
      </c>
      <c r="E5" t="b">
        <f t="shared" si="2"/>
        <v>0</v>
      </c>
      <c r="F5" t="b">
        <f t="shared" si="3"/>
        <v>1</v>
      </c>
      <c r="G5" t="b">
        <f t="shared" si="4"/>
        <v>0</v>
      </c>
    </row>
    <row r="6" spans="1:7" x14ac:dyDescent="0.25">
      <c r="A6" t="s">
        <v>10</v>
      </c>
      <c r="B6">
        <v>45</v>
      </c>
      <c r="C6" t="str">
        <f t="shared" si="0"/>
        <v>PASS</v>
      </c>
      <c r="D6" t="b">
        <f t="shared" si="1"/>
        <v>0</v>
      </c>
      <c r="E6" t="b">
        <f t="shared" si="2"/>
        <v>0</v>
      </c>
      <c r="F6" t="b">
        <f t="shared" si="3"/>
        <v>1</v>
      </c>
      <c r="G6" t="b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339-1C40-491A-BC8D-3E241A198667}">
  <dimension ref="A1:N12"/>
  <sheetViews>
    <sheetView workbookViewId="0">
      <selection activeCell="B2" sqref="B2:E6"/>
    </sheetView>
  </sheetViews>
  <sheetFormatPr defaultRowHeight="15" x14ac:dyDescent="0.25"/>
  <sheetData>
    <row r="1" spans="1:14" x14ac:dyDescent="0.25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J1" s="1" t="s">
        <v>19</v>
      </c>
      <c r="K1" s="1" t="s">
        <v>20</v>
      </c>
      <c r="L1" s="1" t="s">
        <v>20</v>
      </c>
      <c r="M1" s="1" t="s">
        <v>21</v>
      </c>
      <c r="N1">
        <f>DEGREES(PI())</f>
        <v>180</v>
      </c>
    </row>
    <row r="2" spans="1:14" x14ac:dyDescent="0.25">
      <c r="B2">
        <v>12</v>
      </c>
      <c r="C2">
        <v>22</v>
      </c>
      <c r="D2">
        <v>7</v>
      </c>
      <c r="E2">
        <f>SUM(B2:D2)</f>
        <v>41</v>
      </c>
      <c r="F2">
        <f>PRODUCT(B2:D2)</f>
        <v>1848</v>
      </c>
      <c r="J2">
        <f>PI()</f>
        <v>3.1415926535897931</v>
      </c>
      <c r="K2">
        <v>15</v>
      </c>
      <c r="L2">
        <v>15</v>
      </c>
      <c r="M2">
        <f>PRODUCT(J2:L2)</f>
        <v>706.85834705770344</v>
      </c>
      <c r="N2">
        <f>DEGREES(PI())</f>
        <v>180</v>
      </c>
    </row>
    <row r="3" spans="1:14" x14ac:dyDescent="0.25">
      <c r="B3">
        <v>13</v>
      </c>
      <c r="C3">
        <v>45</v>
      </c>
      <c r="D3">
        <v>8</v>
      </c>
      <c r="E3">
        <f t="shared" ref="E3:E11" si="0">SUM(B3:D3)</f>
        <v>66</v>
      </c>
      <c r="F3">
        <f t="shared" ref="F3:F11" si="1">PRODUCT(B3:D3)</f>
        <v>4680</v>
      </c>
      <c r="J3">
        <f>PI()</f>
        <v>3.1415926535897931</v>
      </c>
      <c r="K3">
        <v>14</v>
      </c>
      <c r="L3">
        <v>14</v>
      </c>
      <c r="M3">
        <f t="shared" ref="M3:M5" si="2">PRODUCT(J3:L3)</f>
        <v>615.75216010359941</v>
      </c>
    </row>
    <row r="4" spans="1:14" x14ac:dyDescent="0.25">
      <c r="C4">
        <v>14</v>
      </c>
      <c r="D4">
        <v>46</v>
      </c>
      <c r="E4">
        <f t="shared" si="0"/>
        <v>60</v>
      </c>
      <c r="F4">
        <f t="shared" si="1"/>
        <v>644</v>
      </c>
      <c r="J4">
        <f>PI()</f>
        <v>3.1415926535897931</v>
      </c>
      <c r="K4">
        <v>10</v>
      </c>
      <c r="L4">
        <v>10</v>
      </c>
      <c r="M4">
        <f t="shared" si="2"/>
        <v>314.15926535897933</v>
      </c>
    </row>
    <row r="5" spans="1:14" x14ac:dyDescent="0.25">
      <c r="B5">
        <v>56</v>
      </c>
      <c r="C5">
        <v>36</v>
      </c>
      <c r="D5">
        <v>11</v>
      </c>
      <c r="E5">
        <f t="shared" si="0"/>
        <v>103</v>
      </c>
      <c r="F5">
        <f t="shared" si="1"/>
        <v>22176</v>
      </c>
      <c r="J5">
        <f>PI()</f>
        <v>3.1415926535897931</v>
      </c>
      <c r="K5">
        <v>78</v>
      </c>
      <c r="L5">
        <v>78</v>
      </c>
      <c r="M5">
        <f t="shared" si="2"/>
        <v>19113.4497044403</v>
      </c>
    </row>
    <row r="6" spans="1:14" x14ac:dyDescent="0.25">
      <c r="B6">
        <v>74</v>
      </c>
      <c r="C6" t="s">
        <v>18</v>
      </c>
      <c r="D6">
        <v>16</v>
      </c>
      <c r="E6">
        <f t="shared" si="0"/>
        <v>90</v>
      </c>
      <c r="F6">
        <f t="shared" si="1"/>
        <v>1184</v>
      </c>
    </row>
    <row r="7" spans="1:14" x14ac:dyDescent="0.25">
      <c r="B7">
        <v>89</v>
      </c>
      <c r="C7">
        <v>10</v>
      </c>
      <c r="D7">
        <v>10.25</v>
      </c>
      <c r="E7">
        <f t="shared" si="0"/>
        <v>109.25</v>
      </c>
      <c r="F7">
        <f t="shared" si="1"/>
        <v>9122.5</v>
      </c>
    </row>
    <row r="8" spans="1:14" x14ac:dyDescent="0.25">
      <c r="B8">
        <v>26</v>
      </c>
      <c r="C8">
        <v>26</v>
      </c>
      <c r="D8">
        <v>14</v>
      </c>
      <c r="E8">
        <f t="shared" si="0"/>
        <v>66</v>
      </c>
      <c r="F8">
        <f t="shared" si="1"/>
        <v>9464</v>
      </c>
    </row>
    <row r="9" spans="1:14" x14ac:dyDescent="0.25">
      <c r="B9">
        <v>14</v>
      </c>
      <c r="C9">
        <v>12</v>
      </c>
      <c r="D9">
        <v>25</v>
      </c>
      <c r="E9">
        <f t="shared" si="0"/>
        <v>51</v>
      </c>
      <c r="F9">
        <f t="shared" si="1"/>
        <v>4200</v>
      </c>
    </row>
    <row r="10" spans="1:14" x14ac:dyDescent="0.25">
      <c r="B10">
        <v>15</v>
      </c>
      <c r="C10">
        <v>3</v>
      </c>
      <c r="D10">
        <v>66</v>
      </c>
      <c r="E10">
        <f t="shared" si="0"/>
        <v>84</v>
      </c>
      <c r="F10">
        <f t="shared" si="1"/>
        <v>2970</v>
      </c>
    </row>
    <row r="11" spans="1:14" x14ac:dyDescent="0.25">
      <c r="B11">
        <v>9</v>
      </c>
      <c r="C11">
        <v>41</v>
      </c>
      <c r="D11">
        <v>74</v>
      </c>
      <c r="E11">
        <f t="shared" si="0"/>
        <v>124</v>
      </c>
      <c r="F11">
        <f t="shared" si="1"/>
        <v>27306</v>
      </c>
    </row>
    <row r="12" spans="1:14" x14ac:dyDescent="0.25">
      <c r="A12" s="1" t="s">
        <v>17</v>
      </c>
      <c r="B12">
        <f>SUM(B2:B11)</f>
        <v>308</v>
      </c>
      <c r="C12">
        <f t="shared" ref="C12:D12" si="3">SUM(C2:C11)</f>
        <v>209</v>
      </c>
      <c r="D12">
        <f t="shared" si="3"/>
        <v>277.25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3BAF-716F-46B0-A669-A0CAC58F06D7}">
  <dimension ref="B1:G17"/>
  <sheetViews>
    <sheetView workbookViewId="0"/>
  </sheetViews>
  <sheetFormatPr defaultRowHeight="15" x14ac:dyDescent="0.25"/>
  <sheetData>
    <row r="1" spans="2:7" x14ac:dyDescent="0.25">
      <c r="B1" t="s">
        <v>22</v>
      </c>
      <c r="C1" t="s">
        <v>23</v>
      </c>
      <c r="D1" t="s">
        <v>24</v>
      </c>
      <c r="E1" t="s">
        <v>25</v>
      </c>
      <c r="F1" s="1" t="s">
        <v>26</v>
      </c>
      <c r="G1" s="1" t="s">
        <v>27</v>
      </c>
    </row>
    <row r="2" spans="2:7" x14ac:dyDescent="0.25">
      <c r="B2">
        <v>76</v>
      </c>
      <c r="C2">
        <v>22</v>
      </c>
      <c r="D2">
        <v>74</v>
      </c>
      <c r="E2">
        <f>SUM(B2:D2)</f>
        <v>172</v>
      </c>
      <c r="F2">
        <f>SUM(B2:E2)</f>
        <v>344</v>
      </c>
      <c r="G2">
        <f>AVERAGE(B2:E2)</f>
        <v>86</v>
      </c>
    </row>
    <row r="3" spans="2:7" x14ac:dyDescent="0.25">
      <c r="B3">
        <v>44</v>
      </c>
      <c r="C3">
        <v>45</v>
      </c>
      <c r="D3">
        <v>88</v>
      </c>
      <c r="E3">
        <f t="shared" ref="E3" si="0">SUM(B3:D3)</f>
        <v>177</v>
      </c>
      <c r="F3">
        <f t="shared" ref="F3:F6" si="1">SUM(B3:E3)</f>
        <v>354</v>
      </c>
      <c r="G3">
        <f t="shared" ref="G3:G6" si="2">AVERAGE(B3:E3)</f>
        <v>88.5</v>
      </c>
    </row>
    <row r="4" spans="2:7" x14ac:dyDescent="0.25">
      <c r="B4">
        <v>45</v>
      </c>
      <c r="C4">
        <v>84</v>
      </c>
      <c r="D4">
        <v>46</v>
      </c>
      <c r="E4">
        <v>99</v>
      </c>
      <c r="F4">
        <f t="shared" si="1"/>
        <v>274</v>
      </c>
      <c r="G4">
        <f t="shared" si="2"/>
        <v>68.5</v>
      </c>
    </row>
    <row r="5" spans="2:7" x14ac:dyDescent="0.25">
      <c r="B5">
        <v>56</v>
      </c>
      <c r="C5">
        <v>36</v>
      </c>
      <c r="D5">
        <v>66</v>
      </c>
      <c r="E5">
        <v>84</v>
      </c>
      <c r="F5">
        <f t="shared" si="1"/>
        <v>242</v>
      </c>
      <c r="G5">
        <f t="shared" si="2"/>
        <v>60.5</v>
      </c>
    </row>
    <row r="6" spans="2:7" x14ac:dyDescent="0.25">
      <c r="B6">
        <v>74</v>
      </c>
      <c r="C6">
        <v>74</v>
      </c>
      <c r="D6">
        <v>89</v>
      </c>
      <c r="E6">
        <v>78</v>
      </c>
      <c r="F6">
        <f t="shared" si="1"/>
        <v>315</v>
      </c>
      <c r="G6">
        <f t="shared" si="2"/>
        <v>78.75</v>
      </c>
    </row>
    <row r="9" spans="2:7" x14ac:dyDescent="0.25">
      <c r="E9">
        <f>15+30+10+20+25/5</f>
        <v>80</v>
      </c>
    </row>
    <row r="10" spans="2:7" x14ac:dyDescent="0.25">
      <c r="E10">
        <f>SUM(15,30,10,20,25)/5</f>
        <v>20</v>
      </c>
    </row>
    <row r="12" spans="2:7" x14ac:dyDescent="0.25">
      <c r="C12">
        <v>15</v>
      </c>
    </row>
    <row r="13" spans="2:7" x14ac:dyDescent="0.25">
      <c r="C13">
        <v>20</v>
      </c>
    </row>
    <row r="14" spans="2:7" x14ac:dyDescent="0.25">
      <c r="C14">
        <v>10</v>
      </c>
    </row>
    <row r="15" spans="2:7" x14ac:dyDescent="0.25">
      <c r="C15">
        <v>35</v>
      </c>
    </row>
    <row r="16" spans="2:7" x14ac:dyDescent="0.25">
      <c r="C16">
        <v>50</v>
      </c>
    </row>
    <row r="17" spans="3:3" x14ac:dyDescent="0.25">
      <c r="C17">
        <f>SUM(C12:C16)/COUNT(C12:C16)</f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D03D-0533-4287-B772-75F02ED8B9CC}">
  <dimension ref="A1:D6"/>
  <sheetViews>
    <sheetView workbookViewId="0">
      <selection activeCell="F8" sqref="F8"/>
    </sheetView>
  </sheetViews>
  <sheetFormatPr defaultRowHeight="15" x14ac:dyDescent="0.25"/>
  <cols>
    <col min="1" max="1" width="27.85546875" customWidth="1"/>
    <col min="3" max="3" width="16.5703125" customWidth="1"/>
    <col min="4" max="4" width="14.85546875" customWidth="1"/>
  </cols>
  <sheetData>
    <row r="1" spans="1:4" x14ac:dyDescent="0.25">
      <c r="A1" s="1" t="s">
        <v>28</v>
      </c>
      <c r="B1" s="1" t="s">
        <v>29</v>
      </c>
      <c r="C1" s="1" t="s">
        <v>33</v>
      </c>
      <c r="D1" s="1" t="s">
        <v>34</v>
      </c>
    </row>
    <row r="2" spans="1:4" x14ac:dyDescent="0.25">
      <c r="A2" t="s">
        <v>30</v>
      </c>
      <c r="B2">
        <v>45</v>
      </c>
      <c r="C2">
        <f>SUMIF(A2:A6,A5,B2:B6)</f>
        <v>185</v>
      </c>
      <c r="D2">
        <f>AVERAGEIF(A2:A6,A2,B2:B6)</f>
        <v>92.5</v>
      </c>
    </row>
    <row r="3" spans="1:4" x14ac:dyDescent="0.25">
      <c r="A3" t="s">
        <v>31</v>
      </c>
      <c r="B3">
        <v>12</v>
      </c>
    </row>
    <row r="4" spans="1:4" x14ac:dyDescent="0.25">
      <c r="A4" t="s">
        <v>32</v>
      </c>
      <c r="B4">
        <v>74</v>
      </c>
    </row>
    <row r="5" spans="1:4" x14ac:dyDescent="0.25">
      <c r="A5" t="s">
        <v>30</v>
      </c>
      <c r="B5">
        <v>140</v>
      </c>
    </row>
    <row r="6" spans="1:4" x14ac:dyDescent="0.25">
      <c r="A6" t="s">
        <v>32</v>
      </c>
      <c r="B6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F4DC-1D53-4272-95AD-4B9F5077D4DA}">
  <dimension ref="A1:I15"/>
  <sheetViews>
    <sheetView workbookViewId="0">
      <selection activeCell="A23" sqref="A23"/>
    </sheetView>
  </sheetViews>
  <sheetFormatPr defaultRowHeight="15" x14ac:dyDescent="0.25"/>
  <cols>
    <col min="1" max="1" width="27.140625" customWidth="1"/>
    <col min="8" max="8" width="24" customWidth="1"/>
    <col min="9" max="9" width="19.140625" customWidth="1"/>
  </cols>
  <sheetData>
    <row r="1" spans="1:9" x14ac:dyDescent="0.25">
      <c r="A1" s="3">
        <f ca="1">NOW()</f>
        <v>45131.546654050922</v>
      </c>
    </row>
    <row r="2" spans="1:9" x14ac:dyDescent="0.25">
      <c r="A2" s="4">
        <f ca="1">TODAY()</f>
        <v>45131</v>
      </c>
    </row>
    <row r="3" spans="1:9" x14ac:dyDescent="0.25">
      <c r="H3" s="1" t="s">
        <v>44</v>
      </c>
      <c r="I3" s="1" t="s">
        <v>43</v>
      </c>
    </row>
    <row r="4" spans="1:9" x14ac:dyDescent="0.25">
      <c r="A4" s="5" t="s">
        <v>35</v>
      </c>
      <c r="B4" s="5" t="s">
        <v>36</v>
      </c>
      <c r="C4" s="5" t="s">
        <v>37</v>
      </c>
      <c r="D4" s="5" t="s">
        <v>39</v>
      </c>
      <c r="H4">
        <v>50</v>
      </c>
      <c r="I4" t="str">
        <f>ROMAN(H4)</f>
        <v>L</v>
      </c>
    </row>
    <row r="5" spans="1:9" x14ac:dyDescent="0.25">
      <c r="A5" s="4">
        <v>44659</v>
      </c>
      <c r="B5">
        <f>MONTH(A5)</f>
        <v>4</v>
      </c>
      <c r="C5">
        <f>YEAR(A5)</f>
        <v>2022</v>
      </c>
      <c r="D5" s="4">
        <f>DAY(A5)</f>
        <v>8</v>
      </c>
      <c r="H5">
        <v>500</v>
      </c>
      <c r="I5" t="str">
        <f t="shared" ref="I5:I14" si="0">ROMAN(H5)</f>
        <v>D</v>
      </c>
    </row>
    <row r="6" spans="1:9" x14ac:dyDescent="0.25">
      <c r="A6" s="4">
        <v>45113</v>
      </c>
      <c r="B6">
        <f t="shared" ref="B6:B7" si="1">MONTH(A6)</f>
        <v>7</v>
      </c>
      <c r="C6">
        <f t="shared" ref="C6:C7" si="2">YEAR(A6)</f>
        <v>2023</v>
      </c>
      <c r="D6" s="4">
        <f t="shared" ref="D6:D7" si="3">DAY(A6)</f>
        <v>6</v>
      </c>
      <c r="H6">
        <v>450</v>
      </c>
      <c r="I6" t="str">
        <f t="shared" si="0"/>
        <v>CDL</v>
      </c>
    </row>
    <row r="7" spans="1:9" x14ac:dyDescent="0.25">
      <c r="A7" s="4">
        <v>45814</v>
      </c>
      <c r="B7">
        <f t="shared" si="1"/>
        <v>6</v>
      </c>
      <c r="C7">
        <f t="shared" si="2"/>
        <v>2025</v>
      </c>
      <c r="D7" s="4">
        <f t="shared" si="3"/>
        <v>6</v>
      </c>
      <c r="H7">
        <v>600</v>
      </c>
      <c r="I7" t="str">
        <f t="shared" si="0"/>
        <v>DC</v>
      </c>
    </row>
    <row r="8" spans="1:9" x14ac:dyDescent="0.25">
      <c r="H8">
        <v>78</v>
      </c>
      <c r="I8" t="str">
        <f t="shared" si="0"/>
        <v>LXXVIII</v>
      </c>
    </row>
    <row r="9" spans="1:9" x14ac:dyDescent="0.25">
      <c r="A9" s="5" t="s">
        <v>38</v>
      </c>
      <c r="B9" s="5" t="s">
        <v>40</v>
      </c>
      <c r="C9" s="5" t="s">
        <v>41</v>
      </c>
      <c r="D9" s="5" t="s">
        <v>42</v>
      </c>
      <c r="H9">
        <v>63</v>
      </c>
      <c r="I9" t="str">
        <f t="shared" si="0"/>
        <v>LXIII</v>
      </c>
    </row>
    <row r="10" spans="1:9" x14ac:dyDescent="0.25">
      <c r="A10" s="6">
        <v>0.62268518518518523</v>
      </c>
      <c r="B10">
        <f>HOUR(A10)</f>
        <v>14</v>
      </c>
      <c r="C10">
        <f>MINUTE(A10)</f>
        <v>56</v>
      </c>
      <c r="D10">
        <f>SECOND(A10)</f>
        <v>40</v>
      </c>
      <c r="H10">
        <v>999</v>
      </c>
      <c r="I10" t="str">
        <f t="shared" si="0"/>
        <v>CMXCIX</v>
      </c>
    </row>
    <row r="11" spans="1:9" x14ac:dyDescent="0.25">
      <c r="A11" s="6">
        <v>8.2245370370370371E-2</v>
      </c>
      <c r="B11">
        <f t="shared" ref="B11:B12" si="4">HOUR(A11)</f>
        <v>1</v>
      </c>
      <c r="C11">
        <f t="shared" ref="C11:C12" si="5">MINUTE(A11)</f>
        <v>58</v>
      </c>
      <c r="D11">
        <f t="shared" ref="D11:D12" si="6">SECOND(A11)</f>
        <v>26</v>
      </c>
      <c r="H11">
        <v>415</v>
      </c>
      <c r="I11" t="str">
        <f t="shared" si="0"/>
        <v>CDXV</v>
      </c>
    </row>
    <row r="12" spans="1:9" x14ac:dyDescent="0.25">
      <c r="A12" s="6">
        <v>0.35481481481481486</v>
      </c>
      <c r="B12">
        <f t="shared" si="4"/>
        <v>8</v>
      </c>
      <c r="C12">
        <f t="shared" si="5"/>
        <v>30</v>
      </c>
      <c r="D12">
        <f t="shared" si="6"/>
        <v>56</v>
      </c>
      <c r="H12">
        <v>147</v>
      </c>
      <c r="I12" t="str">
        <f t="shared" si="0"/>
        <v>CXLVII</v>
      </c>
    </row>
    <row r="13" spans="1:9" x14ac:dyDescent="0.25">
      <c r="H13">
        <v>563</v>
      </c>
      <c r="I13" t="str">
        <f t="shared" si="0"/>
        <v>DLXIII</v>
      </c>
    </row>
    <row r="14" spans="1:9" x14ac:dyDescent="0.25">
      <c r="H14">
        <v>22</v>
      </c>
      <c r="I14" t="str">
        <f t="shared" si="0"/>
        <v>XXII</v>
      </c>
    </row>
    <row r="15" spans="1:9" x14ac:dyDescent="0.25">
      <c r="A15" s="4"/>
      <c r="B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255A-AF8D-4EB6-ACE3-E10EAE6976E0}">
  <dimension ref="A1:J11"/>
  <sheetViews>
    <sheetView workbookViewId="0">
      <selection activeCell="H13" sqref="H13"/>
    </sheetView>
  </sheetViews>
  <sheetFormatPr defaultRowHeight="15" x14ac:dyDescent="0.25"/>
  <sheetData>
    <row r="1" spans="1:10" x14ac:dyDescent="0.25">
      <c r="A1" s="1" t="s">
        <v>45</v>
      </c>
      <c r="B1" s="1" t="s">
        <v>46</v>
      </c>
      <c r="C1" s="1" t="s">
        <v>47</v>
      </c>
      <c r="D1" s="1" t="s">
        <v>48</v>
      </c>
      <c r="G1" s="1" t="s">
        <v>53</v>
      </c>
      <c r="H1" s="1" t="s">
        <v>50</v>
      </c>
      <c r="I1" s="1" t="s">
        <v>51</v>
      </c>
      <c r="J1" s="1" t="s">
        <v>52</v>
      </c>
    </row>
    <row r="2" spans="1:10" x14ac:dyDescent="0.25">
      <c r="A2">
        <v>9</v>
      </c>
      <c r="B2">
        <v>45</v>
      </c>
      <c r="C2">
        <f>MOD(B2,A2)</f>
        <v>0</v>
      </c>
      <c r="G2">
        <v>49</v>
      </c>
      <c r="H2">
        <f>SQRT(G2)</f>
        <v>7</v>
      </c>
      <c r="I2">
        <f>POWER(G2,3)</f>
        <v>117649</v>
      </c>
      <c r="J2">
        <f>POWER(H2,2)</f>
        <v>49</v>
      </c>
    </row>
    <row r="3" spans="1:10" x14ac:dyDescent="0.25">
      <c r="A3">
        <v>56</v>
      </c>
      <c r="B3">
        <v>12</v>
      </c>
      <c r="C3">
        <f t="shared" ref="C3:C5" si="0">MOD(B3,A3)</f>
        <v>12</v>
      </c>
      <c r="G3">
        <v>100</v>
      </c>
      <c r="H3">
        <f t="shared" ref="H3:H6" si="1">SQRT(G3)</f>
        <v>10</v>
      </c>
      <c r="I3">
        <f t="shared" ref="I3:I6" si="2">POWER(G3,3)</f>
        <v>1000000</v>
      </c>
      <c r="J3">
        <f t="shared" ref="J3:J6" si="3">POWER(H3,2)</f>
        <v>100</v>
      </c>
    </row>
    <row r="4" spans="1:10" x14ac:dyDescent="0.25">
      <c r="A4">
        <v>14</v>
      </c>
      <c r="B4">
        <v>47</v>
      </c>
      <c r="C4">
        <f t="shared" si="0"/>
        <v>5</v>
      </c>
      <c r="G4">
        <v>64</v>
      </c>
      <c r="H4">
        <f t="shared" si="1"/>
        <v>8</v>
      </c>
      <c r="I4">
        <f t="shared" si="2"/>
        <v>262144</v>
      </c>
      <c r="J4">
        <f t="shared" si="3"/>
        <v>64</v>
      </c>
    </row>
    <row r="5" spans="1:10" x14ac:dyDescent="0.25">
      <c r="A5">
        <v>23</v>
      </c>
      <c r="B5">
        <v>13</v>
      </c>
      <c r="C5">
        <f t="shared" si="0"/>
        <v>13</v>
      </c>
      <c r="G5">
        <v>144</v>
      </c>
      <c r="H5">
        <f t="shared" si="1"/>
        <v>12</v>
      </c>
      <c r="I5">
        <f t="shared" si="2"/>
        <v>2985984</v>
      </c>
      <c r="J5">
        <f t="shared" si="3"/>
        <v>144</v>
      </c>
    </row>
    <row r="6" spans="1:10" x14ac:dyDescent="0.25">
      <c r="A6">
        <v>9</v>
      </c>
      <c r="G6">
        <v>256</v>
      </c>
      <c r="H6">
        <f t="shared" si="1"/>
        <v>16</v>
      </c>
      <c r="I6">
        <f t="shared" si="2"/>
        <v>16777216</v>
      </c>
      <c r="J6">
        <f t="shared" si="3"/>
        <v>256</v>
      </c>
    </row>
    <row r="7" spans="1:10" x14ac:dyDescent="0.25">
      <c r="A7">
        <v>14</v>
      </c>
    </row>
    <row r="8" spans="1:10" x14ac:dyDescent="0.25">
      <c r="A8">
        <v>9</v>
      </c>
    </row>
    <row r="9" spans="1:10" x14ac:dyDescent="0.25">
      <c r="A9">
        <v>9</v>
      </c>
    </row>
    <row r="10" spans="1:10" x14ac:dyDescent="0.25">
      <c r="A10">
        <v>9</v>
      </c>
    </row>
    <row r="11" spans="1:10" x14ac:dyDescent="0.25">
      <c r="A11">
        <f>MODE(A2:A10)</f>
        <v>9</v>
      </c>
      <c r="B11" s="1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B454-63E3-4798-A086-EF3FA5EACF10}">
  <dimension ref="A3:C15"/>
  <sheetViews>
    <sheetView topLeftCell="A2" workbookViewId="0">
      <selection activeCell="E17" sqref="E17"/>
    </sheetView>
  </sheetViews>
  <sheetFormatPr defaultRowHeight="15" x14ac:dyDescent="0.25"/>
  <cols>
    <col min="3" max="3" width="14.140625" customWidth="1"/>
  </cols>
  <sheetData>
    <row r="3" spans="1:3" x14ac:dyDescent="0.25">
      <c r="A3">
        <v>89</v>
      </c>
      <c r="B3" t="str">
        <f>PROPER(A3)</f>
        <v>89</v>
      </c>
    </row>
    <row r="5" spans="1:3" x14ac:dyDescent="0.25">
      <c r="A5" t="s">
        <v>76</v>
      </c>
      <c r="C5" t="str">
        <f>PROPER(A5)</f>
        <v>Eighty Nine</v>
      </c>
    </row>
    <row r="9" spans="1:3" x14ac:dyDescent="0.25">
      <c r="A9">
        <v>89</v>
      </c>
      <c r="B9" t="str">
        <f>DOLLAR(A9,3)</f>
        <v>$89.000</v>
      </c>
    </row>
    <row r="15" spans="1:3" x14ac:dyDescent="0.25">
      <c r="A15" t="s">
        <v>77</v>
      </c>
      <c r="B15" t="s">
        <v>77</v>
      </c>
      <c r="C15" t="b">
        <f>EXACT(A15,B15)</f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0770-658D-41CD-BEF9-B3463105A207}">
  <dimension ref="A1:E7"/>
  <sheetViews>
    <sheetView workbookViewId="0">
      <selection activeCell="S6" sqref="S6"/>
    </sheetView>
  </sheetViews>
  <sheetFormatPr defaultRowHeight="15" x14ac:dyDescent="0.25"/>
  <sheetData>
    <row r="1" spans="1:5" x14ac:dyDescent="0.25">
      <c r="A1" t="s">
        <v>78</v>
      </c>
      <c r="C1" t="str">
        <f>SUBSTITUTE(A1,"r","sh",1)</f>
        <v>sham</v>
      </c>
    </row>
    <row r="5" spans="1:5" x14ac:dyDescent="0.25">
      <c r="B5">
        <v>10</v>
      </c>
      <c r="C5">
        <v>98</v>
      </c>
      <c r="D5">
        <f>VALUE(B5)</f>
        <v>10</v>
      </c>
      <c r="E5">
        <f>PRODUCT(C5:D5)</f>
        <v>980</v>
      </c>
    </row>
    <row r="6" spans="1:5" x14ac:dyDescent="0.25">
      <c r="E6">
        <f>PRODUCT(B5:C5)</f>
        <v>980</v>
      </c>
    </row>
    <row r="7" spans="1:5" x14ac:dyDescent="0.25">
      <c r="B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min-max</vt:lpstr>
      <vt:lpstr>logical opearations</vt:lpstr>
      <vt:lpstr>area of circle</vt:lpstr>
      <vt:lpstr>average</vt:lpstr>
      <vt:lpstr>AVERAGEIF SUMIF</vt:lpstr>
      <vt:lpstr>NOW()</vt:lpstr>
      <vt:lpstr>MOD MODE</vt:lpstr>
      <vt:lpstr>proper,dollar,exact</vt:lpstr>
      <vt:lpstr>Sheet8</vt:lpstr>
      <vt:lpstr>istext</vt:lpstr>
      <vt:lpstr>rept</vt:lpstr>
      <vt:lpstr>code and contatenate</vt:lpstr>
      <vt:lpstr>find, text,mid</vt:lpstr>
      <vt:lpstr>left right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2023-07-04T07:32:38Z</cp:lastPrinted>
  <dcterms:created xsi:type="dcterms:W3CDTF">2023-07-03T06:39:55Z</dcterms:created>
  <dcterms:modified xsi:type="dcterms:W3CDTF">2023-07-24T07:37:31Z</dcterms:modified>
</cp:coreProperties>
</file>