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C:\Users\Chet\Desktop\DATA INTRNSHIP\"/>
    </mc:Choice>
  </mc:AlternateContent>
  <bookViews>
    <workbookView xWindow="240" yWindow="12" windowWidth="16092" windowHeight="9660" activeTab="5"/>
  </bookViews>
  <sheets>
    <sheet name="REGION VS SALES" sheetId="2" r:id="rId1"/>
    <sheet name="PRODUCT VS UNIT SOLD" sheetId="3" r:id="rId2"/>
    <sheet name="DATE VS SALES AMOUNT" sheetId="4" r:id="rId3"/>
    <sheet name="PIVOT" sheetId="6" r:id="rId4"/>
    <sheet name="Sheet1" sheetId="1" r:id="rId5"/>
    <sheet name="DASHBOARD" sheetId="7" r:id="rId6"/>
  </sheets>
  <definedNames>
    <definedName name="_xlnm._FilterDatabase" localSheetId="4" hidden="1">Sheet1!$A$1:$I$221</definedName>
    <definedName name="Slicer_Product">#N/A</definedName>
    <definedName name="Slicer_Region">#N/A</definedName>
  </definedNames>
  <calcPr calcId="162913"/>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L20" i="1" l="1"/>
  <c r="L18" i="1"/>
  <c r="L16" i="1"/>
  <c r="L14" i="1"/>
  <c r="M10" i="1"/>
  <c r="M9" i="1"/>
  <c r="B2" i="1" l="1"/>
  <c r="C2" i="1"/>
  <c r="C146" i="1"/>
  <c r="C76" i="1"/>
  <c r="C11" i="1"/>
  <c r="C126" i="1"/>
  <c r="C154" i="1"/>
  <c r="C16" i="1"/>
  <c r="C82" i="1"/>
  <c r="C10" i="1"/>
  <c r="C60" i="1"/>
  <c r="C38" i="1"/>
  <c r="C7" i="1"/>
  <c r="C175" i="1"/>
  <c r="C47" i="1"/>
  <c r="C69" i="1"/>
  <c r="C195" i="1"/>
  <c r="C124" i="1"/>
  <c r="C53" i="1"/>
  <c r="C27" i="1"/>
  <c r="C142" i="1"/>
  <c r="C187" i="1"/>
  <c r="C15" i="1"/>
  <c r="C172" i="1"/>
  <c r="C9" i="1"/>
  <c r="C193" i="1"/>
  <c r="C79" i="1"/>
  <c r="C20" i="1"/>
  <c r="C181" i="1"/>
  <c r="C84" i="1"/>
  <c r="C41" i="1"/>
  <c r="C202" i="1"/>
  <c r="C112" i="1"/>
  <c r="C18" i="1"/>
  <c r="C33" i="1"/>
  <c r="C137" i="1"/>
  <c r="C136" i="1"/>
  <c r="C67" i="1"/>
  <c r="C147" i="1"/>
  <c r="C129" i="1"/>
  <c r="C77" i="1"/>
  <c r="C156" i="1"/>
  <c r="C74" i="1"/>
  <c r="C19" i="1"/>
  <c r="C25" i="1"/>
  <c r="C68" i="1"/>
  <c r="C62" i="1"/>
  <c r="C95" i="1"/>
  <c r="C8" i="1"/>
  <c r="C35" i="1"/>
  <c r="C139" i="1"/>
  <c r="C180" i="1"/>
  <c r="C34" i="1"/>
  <c r="C190" i="1"/>
  <c r="C44" i="1"/>
  <c r="C127" i="1"/>
  <c r="C52" i="1"/>
  <c r="C179" i="1"/>
  <c r="C164" i="1"/>
  <c r="C117" i="1"/>
  <c r="C50" i="1"/>
  <c r="C131" i="1"/>
  <c r="C102" i="1"/>
  <c r="C49" i="1"/>
  <c r="C31" i="1"/>
  <c r="C73" i="1"/>
  <c r="C100" i="1"/>
  <c r="C66" i="1"/>
  <c r="C94" i="1"/>
  <c r="C116" i="1"/>
  <c r="C81" i="1"/>
  <c r="C57" i="1"/>
  <c r="C155" i="1"/>
  <c r="C188" i="1"/>
  <c r="C63" i="1"/>
  <c r="C150" i="1"/>
  <c r="C103" i="1"/>
  <c r="C12" i="1"/>
  <c r="C170" i="1"/>
  <c r="C45" i="1"/>
  <c r="C120" i="1"/>
  <c r="C161" i="1"/>
  <c r="C183" i="1"/>
  <c r="C189" i="1"/>
  <c r="C168" i="1"/>
  <c r="C13" i="1"/>
  <c r="C80" i="1"/>
  <c r="C21" i="1"/>
  <c r="C89" i="1"/>
  <c r="C59" i="1"/>
  <c r="C135" i="1"/>
  <c r="C121" i="1"/>
  <c r="C70" i="1"/>
  <c r="C145" i="1"/>
  <c r="C113" i="1"/>
  <c r="C125" i="1"/>
  <c r="C186" i="1"/>
  <c r="C143" i="1"/>
  <c r="C149" i="1"/>
  <c r="C196" i="1"/>
  <c r="C110" i="1"/>
  <c r="C24" i="1"/>
  <c r="C182" i="1"/>
  <c r="C46" i="1"/>
  <c r="C61" i="1"/>
  <c r="C26" i="1"/>
  <c r="C6" i="1"/>
  <c r="C128" i="1"/>
  <c r="C151" i="1"/>
  <c r="C71" i="1"/>
  <c r="C87" i="1"/>
  <c r="C56" i="1"/>
  <c r="C123" i="1"/>
  <c r="C40" i="1"/>
  <c r="C72" i="1"/>
  <c r="C169" i="1"/>
  <c r="C37" i="1"/>
  <c r="C130" i="1"/>
  <c r="C184" i="1"/>
  <c r="C159" i="1"/>
  <c r="C55" i="1"/>
  <c r="C178" i="1"/>
  <c r="C115" i="1"/>
  <c r="C86" i="1"/>
  <c r="C96" i="1"/>
  <c r="C141" i="1"/>
  <c r="C177" i="1"/>
  <c r="C160" i="1"/>
  <c r="C75" i="1"/>
  <c r="C17" i="1"/>
  <c r="C88" i="1"/>
  <c r="C140" i="1"/>
  <c r="C22" i="1"/>
  <c r="C133" i="1"/>
  <c r="C132" i="1"/>
  <c r="C198" i="1"/>
  <c r="C191" i="1"/>
  <c r="C201" i="1"/>
  <c r="C78" i="1"/>
  <c r="C176" i="1"/>
  <c r="C32" i="1"/>
  <c r="C107" i="1"/>
  <c r="C65" i="1"/>
  <c r="C148" i="1"/>
  <c r="C23" i="1"/>
  <c r="C194" i="1"/>
  <c r="C92" i="1"/>
  <c r="C157" i="1"/>
  <c r="C174" i="1"/>
  <c r="C105" i="1"/>
  <c r="C5" i="1"/>
  <c r="C51" i="1"/>
  <c r="C98" i="1"/>
  <c r="C30" i="1"/>
  <c r="C162" i="1"/>
  <c r="C90" i="1"/>
  <c r="C173" i="1"/>
  <c r="C83" i="1"/>
  <c r="C166" i="1"/>
  <c r="C91" i="1"/>
  <c r="C43" i="1"/>
  <c r="C4" i="1"/>
  <c r="C39" i="1"/>
  <c r="C134" i="1"/>
  <c r="C138" i="1"/>
  <c r="C165" i="1"/>
  <c r="C167" i="1"/>
  <c r="C108" i="1"/>
  <c r="C197" i="1"/>
  <c r="C200" i="1"/>
  <c r="C48" i="1"/>
  <c r="C119" i="1"/>
  <c r="C122" i="1"/>
  <c r="C192" i="1"/>
  <c r="C42" i="1"/>
  <c r="C29" i="1"/>
  <c r="C54" i="1"/>
  <c r="C85" i="1"/>
  <c r="C36" i="1"/>
  <c r="C14" i="1"/>
  <c r="C109" i="1"/>
  <c r="C171" i="1"/>
  <c r="C199" i="1"/>
  <c r="C185" i="1"/>
  <c r="C114" i="1"/>
  <c r="C118" i="1"/>
  <c r="C3" i="1"/>
  <c r="C28" i="1"/>
  <c r="C152" i="1"/>
  <c r="C101" i="1"/>
  <c r="C163" i="1"/>
  <c r="C64" i="1"/>
  <c r="C153" i="1"/>
  <c r="C58" i="1"/>
  <c r="C106" i="1"/>
  <c r="C97" i="1"/>
  <c r="C158" i="1"/>
  <c r="C99" i="1"/>
  <c r="C104" i="1"/>
  <c r="C111" i="1"/>
  <c r="C144" i="1"/>
  <c r="C93" i="1"/>
  <c r="B146" i="1"/>
  <c r="B76" i="1"/>
  <c r="B11" i="1"/>
  <c r="B126" i="1"/>
  <c r="B154" i="1"/>
  <c r="B16" i="1"/>
  <c r="B82" i="1"/>
  <c r="B10" i="1"/>
  <c r="B60" i="1"/>
  <c r="B38" i="1"/>
  <c r="B7" i="1"/>
  <c r="B175" i="1"/>
  <c r="B47" i="1"/>
  <c r="B69" i="1"/>
  <c r="B195" i="1"/>
  <c r="B124" i="1"/>
  <c r="B53" i="1"/>
  <c r="B27" i="1"/>
  <c r="B142" i="1"/>
  <c r="B187" i="1"/>
  <c r="B15" i="1"/>
  <c r="B172" i="1"/>
  <c r="B9" i="1"/>
  <c r="B193" i="1"/>
  <c r="B79" i="1"/>
  <c r="B20" i="1"/>
  <c r="B181" i="1"/>
  <c r="B84" i="1"/>
  <c r="B41" i="1"/>
  <c r="B202" i="1"/>
  <c r="B112" i="1"/>
  <c r="B18" i="1"/>
  <c r="B33" i="1"/>
  <c r="B137" i="1"/>
  <c r="B136" i="1"/>
  <c r="B67" i="1"/>
  <c r="B147" i="1"/>
  <c r="B129" i="1"/>
  <c r="B77" i="1"/>
  <c r="B156" i="1"/>
  <c r="B74" i="1"/>
  <c r="B19" i="1"/>
  <c r="B25" i="1"/>
  <c r="B68" i="1"/>
  <c r="B62" i="1"/>
  <c r="B95" i="1"/>
  <c r="B8" i="1"/>
  <c r="B35" i="1"/>
  <c r="B139" i="1"/>
  <c r="B180" i="1"/>
  <c r="B34" i="1"/>
  <c r="B190" i="1"/>
  <c r="B44" i="1"/>
  <c r="B127" i="1"/>
  <c r="B52" i="1"/>
  <c r="B179" i="1"/>
  <c r="B164" i="1"/>
  <c r="B117" i="1"/>
  <c r="B50" i="1"/>
  <c r="B131" i="1"/>
  <c r="B102" i="1"/>
  <c r="B49" i="1"/>
  <c r="B31" i="1"/>
  <c r="B73" i="1"/>
  <c r="B100" i="1"/>
  <c r="B66" i="1"/>
  <c r="B94" i="1"/>
  <c r="B116" i="1"/>
  <c r="B81" i="1"/>
  <c r="B57" i="1"/>
  <c r="B155" i="1"/>
  <c r="B188" i="1"/>
  <c r="B63" i="1"/>
  <c r="B150" i="1"/>
  <c r="B103" i="1"/>
  <c r="B12" i="1"/>
  <c r="B170" i="1"/>
  <c r="B45" i="1"/>
  <c r="B120" i="1"/>
  <c r="B161" i="1"/>
  <c r="B183" i="1"/>
  <c r="B189" i="1"/>
  <c r="B168" i="1"/>
  <c r="B13" i="1"/>
  <c r="B80" i="1"/>
  <c r="B21" i="1"/>
  <c r="B89" i="1"/>
  <c r="B59" i="1"/>
  <c r="B135" i="1"/>
  <c r="B121" i="1"/>
  <c r="B70" i="1"/>
  <c r="B145" i="1"/>
  <c r="B113" i="1"/>
  <c r="B125" i="1"/>
  <c r="B186" i="1"/>
  <c r="B143" i="1"/>
  <c r="B149" i="1"/>
  <c r="B196" i="1"/>
  <c r="B110" i="1"/>
  <c r="B24" i="1"/>
  <c r="B182" i="1"/>
  <c r="B46" i="1"/>
  <c r="B61" i="1"/>
  <c r="B26" i="1"/>
  <c r="B6" i="1"/>
  <c r="B128" i="1"/>
  <c r="B151" i="1"/>
  <c r="B71" i="1"/>
  <c r="B87" i="1"/>
  <c r="B56" i="1"/>
  <c r="B123" i="1"/>
  <c r="B40" i="1"/>
  <c r="B72" i="1"/>
  <c r="B169" i="1"/>
  <c r="B37" i="1"/>
  <c r="B130" i="1"/>
  <c r="B184" i="1"/>
  <c r="B159" i="1"/>
  <c r="B55" i="1"/>
  <c r="B178" i="1"/>
  <c r="B115" i="1"/>
  <c r="B86" i="1"/>
  <c r="B96" i="1"/>
  <c r="B141" i="1"/>
  <c r="B177" i="1"/>
  <c r="B160" i="1"/>
  <c r="B75" i="1"/>
  <c r="B17" i="1"/>
  <c r="B88" i="1"/>
  <c r="B140" i="1"/>
  <c r="B22" i="1"/>
  <c r="B133" i="1"/>
  <c r="B132" i="1"/>
  <c r="B198" i="1"/>
  <c r="B191" i="1"/>
  <c r="B201" i="1"/>
  <c r="B78" i="1"/>
  <c r="B176" i="1"/>
  <c r="B32" i="1"/>
  <c r="B107" i="1"/>
  <c r="B65" i="1"/>
  <c r="B148" i="1"/>
  <c r="B23" i="1"/>
  <c r="B194" i="1"/>
  <c r="B92" i="1"/>
  <c r="B157" i="1"/>
  <c r="B174" i="1"/>
  <c r="B105" i="1"/>
  <c r="B5" i="1"/>
  <c r="B51" i="1"/>
  <c r="B98" i="1"/>
  <c r="B30" i="1"/>
  <c r="B162" i="1"/>
  <c r="B90" i="1"/>
  <c r="B173" i="1"/>
  <c r="B83" i="1"/>
  <c r="B166" i="1"/>
  <c r="B91" i="1"/>
  <c r="B43" i="1"/>
  <c r="B4" i="1"/>
  <c r="B39" i="1"/>
  <c r="B134" i="1"/>
  <c r="B138" i="1"/>
  <c r="B165" i="1"/>
  <c r="B167" i="1"/>
  <c r="B108" i="1"/>
  <c r="B197" i="1"/>
  <c r="B200" i="1"/>
  <c r="B48" i="1"/>
  <c r="B119" i="1"/>
  <c r="B122" i="1"/>
  <c r="B192" i="1"/>
  <c r="B42" i="1"/>
  <c r="B29" i="1"/>
  <c r="B54" i="1"/>
  <c r="B85" i="1"/>
  <c r="B36" i="1"/>
  <c r="B14" i="1"/>
  <c r="B109" i="1"/>
  <c r="B171" i="1"/>
  <c r="B199" i="1"/>
  <c r="B185" i="1"/>
  <c r="B114" i="1"/>
  <c r="B118" i="1"/>
  <c r="B3" i="1"/>
  <c r="B28" i="1"/>
  <c r="B152" i="1"/>
  <c r="B101" i="1"/>
  <c r="B163" i="1"/>
  <c r="B64" i="1"/>
  <c r="B153" i="1"/>
  <c r="B58" i="1"/>
  <c r="B106" i="1"/>
  <c r="B97" i="1"/>
  <c r="B158" i="1"/>
  <c r="B99" i="1"/>
  <c r="B104" i="1"/>
  <c r="B111" i="1"/>
  <c r="B144" i="1"/>
  <c r="B93" i="1"/>
</calcChain>
</file>

<file path=xl/sharedStrings.xml><?xml version="1.0" encoding="utf-8"?>
<sst xmlns="http://schemas.openxmlformats.org/spreadsheetml/2006/main" count="889" uniqueCount="195">
  <si>
    <t>Salesperson</t>
  </si>
  <si>
    <t>Region</t>
  </si>
  <si>
    <t>Product</t>
  </si>
  <si>
    <t>Units Sold</t>
  </si>
  <si>
    <t>Sales Amount</t>
  </si>
  <si>
    <t>2024-06-19</t>
  </si>
  <si>
    <t>2024-01-09</t>
  </si>
  <si>
    <t>2024-12-11</t>
  </si>
  <si>
    <t>2024-08-07</t>
  </si>
  <si>
    <t>2024-02-17</t>
  </si>
  <si>
    <t>2024-10-24</t>
  </si>
  <si>
    <t>2024-03-17</t>
  </si>
  <si>
    <t>2024-11-26</t>
  </si>
  <si>
    <t>2024-12-24</t>
  </si>
  <si>
    <t>2024-05-24</t>
  </si>
  <si>
    <t>2024-11-09</t>
  </si>
  <si>
    <t>2024-06-03</t>
  </si>
  <si>
    <t>2024-06-13</t>
  </si>
  <si>
    <t>2024-01-21</t>
  </si>
  <si>
    <t>2024-04-09</t>
  </si>
  <si>
    <t>2024-08-17</t>
  </si>
  <si>
    <t>2024-05-11</t>
  </si>
  <si>
    <t>2024-10-04</t>
  </si>
  <si>
    <t>2024-03-11</t>
  </si>
  <si>
    <t>2024-09-16</t>
  </si>
  <si>
    <t>2024-04-07</t>
  </si>
  <si>
    <t>2024-07-27</t>
  </si>
  <si>
    <t>2024-09-30</t>
  </si>
  <si>
    <t>2024-06-23</t>
  </si>
  <si>
    <t>2024-12-23</t>
  </si>
  <si>
    <t>2024-04-15</t>
  </si>
  <si>
    <t>2024-08-03</t>
  </si>
  <si>
    <t>2024-11-03</t>
  </si>
  <si>
    <t>2024-12-14</t>
  </si>
  <si>
    <t>2024-05-31</t>
  </si>
  <si>
    <t>2024-10-31</t>
  </si>
  <si>
    <t>2024-04-10</t>
  </si>
  <si>
    <t>2024-09-13</t>
  </si>
  <si>
    <t>2024-09-21</t>
  </si>
  <si>
    <t>2024-10-16</t>
  </si>
  <si>
    <t>2024-10-22</t>
  </si>
  <si>
    <t>2024-10-26</t>
  </si>
  <si>
    <t>2024-10-07</t>
  </si>
  <si>
    <t>2024-07-15</t>
  </si>
  <si>
    <t>2024-06-27</t>
  </si>
  <si>
    <t>2024-04-23</t>
  </si>
  <si>
    <t>2024-03-06</t>
  </si>
  <si>
    <t>2024-07-19</t>
  </si>
  <si>
    <t>2024-04-20</t>
  </si>
  <si>
    <t>2024-09-04</t>
  </si>
  <si>
    <t>2024-06-06</t>
  </si>
  <si>
    <t>2024-10-23</t>
  </si>
  <si>
    <t>2024-06-10</t>
  </si>
  <si>
    <t>2024-03-27</t>
  </si>
  <si>
    <t>2024-11-28</t>
  </si>
  <si>
    <t>2024-02-18</t>
  </si>
  <si>
    <t>2024-06-14</t>
  </si>
  <si>
    <t>2024-07-12</t>
  </si>
  <si>
    <t>2024-01-11</t>
  </si>
  <si>
    <t>2024-03-01</t>
  </si>
  <si>
    <t>2024-07-05</t>
  </si>
  <si>
    <t>2024-03-03</t>
  </si>
  <si>
    <t>2024-04-30</t>
  </si>
  <si>
    <t>2024-12-20</t>
  </si>
  <si>
    <t>2024-11-16</t>
  </si>
  <si>
    <t>2024-11-25</t>
  </si>
  <si>
    <t>2024-03-13</t>
  </si>
  <si>
    <t>2024-03-12</t>
  </si>
  <si>
    <t>2024-05-05</t>
  </si>
  <si>
    <t>2024-10-08</t>
  </si>
  <si>
    <t>2024-08-02</t>
  </si>
  <si>
    <t>2024-02-02</t>
  </si>
  <si>
    <t>2024-08-09</t>
  </si>
  <si>
    <t>2024-04-04</t>
  </si>
  <si>
    <t>2024-12-25</t>
  </si>
  <si>
    <t>2024-03-19</t>
  </si>
  <si>
    <t>2024-02-10</t>
  </si>
  <si>
    <t>2024-10-17</t>
  </si>
  <si>
    <t>2024-10-13</t>
  </si>
  <si>
    <t>2024-08-24</t>
  </si>
  <si>
    <t>2024-08-20</t>
  </si>
  <si>
    <t>2024-03-21</t>
  </si>
  <si>
    <t>2024-08-10</t>
  </si>
  <si>
    <t>2024-06-28</t>
  </si>
  <si>
    <t>2024-04-25</t>
  </si>
  <si>
    <t>2024-11-23</t>
  </si>
  <si>
    <t>2024-09-19</t>
  </si>
  <si>
    <t>2024-03-09</t>
  </si>
  <si>
    <t>2024-06-30</t>
  </si>
  <si>
    <t>2024-03-07</t>
  </si>
  <si>
    <t>2024-07-13</t>
  </si>
  <si>
    <t>2024-06-12</t>
  </si>
  <si>
    <t>2024-05-08</t>
  </si>
  <si>
    <t>2024-11-18</t>
  </si>
  <si>
    <t>2024-03-24</t>
  </si>
  <si>
    <t>2024-12-29</t>
  </si>
  <si>
    <t>2024-06-25</t>
  </si>
  <si>
    <t>2024-10-03</t>
  </si>
  <si>
    <t>2024-08-05</t>
  </si>
  <si>
    <t>2024-10-05</t>
  </si>
  <si>
    <t>2024-08-21</t>
  </si>
  <si>
    <t>2024-04-01</t>
  </si>
  <si>
    <t>2024-08-14</t>
  </si>
  <si>
    <t>2024-02-11</t>
  </si>
  <si>
    <t>2024-05-03</t>
  </si>
  <si>
    <t>2024-12-22</t>
  </si>
  <si>
    <t>2024-01-29</t>
  </si>
  <si>
    <t>2024-03-08</t>
  </si>
  <si>
    <t>2024-08-11</t>
  </si>
  <si>
    <t>2024-03-28</t>
  </si>
  <si>
    <t>2024-02-20</t>
  </si>
  <si>
    <t>2024-05-28</t>
  </si>
  <si>
    <t>2024-09-17</t>
  </si>
  <si>
    <t>2024-10-27</t>
  </si>
  <si>
    <t>2024-05-16</t>
  </si>
  <si>
    <t>2024-07-03</t>
  </si>
  <si>
    <t>2024-04-26</t>
  </si>
  <si>
    <t>2024-04-05</t>
  </si>
  <si>
    <t>2024-02-25</t>
  </si>
  <si>
    <t>2024-12-30</t>
  </si>
  <si>
    <t>2024-06-22</t>
  </si>
  <si>
    <t>2024-11-30</t>
  </si>
  <si>
    <t>2024-08-04</t>
  </si>
  <si>
    <t>2024-09-11</t>
  </si>
  <si>
    <t>2024-08-06</t>
  </si>
  <si>
    <t>2024-01-20</t>
  </si>
  <si>
    <t>2024-08-15</t>
  </si>
  <si>
    <t>2024-04-14</t>
  </si>
  <si>
    <t>2024-09-22</t>
  </si>
  <si>
    <t>2024-07-11</t>
  </si>
  <si>
    <t>2024-07-10</t>
  </si>
  <si>
    <t>2024-04-24</t>
  </si>
  <si>
    <t>2024-02-27</t>
  </si>
  <si>
    <t>2024-07-20</t>
  </si>
  <si>
    <t>2024-02-21</t>
  </si>
  <si>
    <t>2024-02-07</t>
  </si>
  <si>
    <t>2024-05-01</t>
  </si>
  <si>
    <t>2024-08-12</t>
  </si>
  <si>
    <t>2024-12-04</t>
  </si>
  <si>
    <t>2024-05-13</t>
  </si>
  <si>
    <t>2024-11-17</t>
  </si>
  <si>
    <t>2024-11-02</t>
  </si>
  <si>
    <t>2024-05-23</t>
  </si>
  <si>
    <t>2024-11-19</t>
  </si>
  <si>
    <t>2024-02-22</t>
  </si>
  <si>
    <t>2024-09-18</t>
  </si>
  <si>
    <t>2024-10-25</t>
  </si>
  <si>
    <t>2024-06-09</t>
  </si>
  <si>
    <t>2024-06-26</t>
  </si>
  <si>
    <t>Alice</t>
  </si>
  <si>
    <t>Bob</t>
  </si>
  <si>
    <t>Eve</t>
  </si>
  <si>
    <t>David</t>
  </si>
  <si>
    <t>Charlie</t>
  </si>
  <si>
    <t>South</t>
  </si>
  <si>
    <t>North</t>
  </si>
  <si>
    <t>East</t>
  </si>
  <si>
    <t>West</t>
  </si>
  <si>
    <t>Product B</t>
  </si>
  <si>
    <t>Product D</t>
  </si>
  <si>
    <t>Product C</t>
  </si>
  <si>
    <t>Product A</t>
  </si>
  <si>
    <t>MONTH</t>
  </si>
  <si>
    <t>YEAR</t>
  </si>
  <si>
    <t>Row Labels</t>
  </si>
  <si>
    <t>Sum of Sales Amount</t>
  </si>
  <si>
    <t>Grand Total</t>
  </si>
  <si>
    <t>January</t>
  </si>
  <si>
    <t>February</t>
  </si>
  <si>
    <t>March</t>
  </si>
  <si>
    <t>April</t>
  </si>
  <si>
    <t>May</t>
  </si>
  <si>
    <t>June</t>
  </si>
  <si>
    <t>July</t>
  </si>
  <si>
    <t>August</t>
  </si>
  <si>
    <t>September</t>
  </si>
  <si>
    <t>October</t>
  </si>
  <si>
    <t>November</t>
  </si>
  <si>
    <t>December</t>
  </si>
  <si>
    <t>Unknown</t>
  </si>
  <si>
    <t>Unknown Region</t>
  </si>
  <si>
    <t>Product AB</t>
  </si>
  <si>
    <t>TOTAL SALES AMOUNT</t>
  </si>
  <si>
    <t>DATE</t>
  </si>
  <si>
    <t>AVG UNIT SOLD</t>
  </si>
  <si>
    <t>TOTAL UNIT SOLD</t>
  </si>
  <si>
    <t>PRODUCT WISE UNIT SOLD</t>
  </si>
  <si>
    <t>AVG SALES AMOUNT</t>
  </si>
  <si>
    <t>2024</t>
  </si>
  <si>
    <t>Column1</t>
  </si>
  <si>
    <t>Column2</t>
  </si>
  <si>
    <t>Column3</t>
  </si>
  <si>
    <t>SALES BY REGION</t>
  </si>
  <si>
    <t>Sum of Units Sold</t>
  </si>
  <si>
    <t>SALES MINI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</si>
</sst>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b/>
      <i/>
      <sz val="24"/>
      <color theme="0"/>
      <name val="Algerian"/>
      <family val="5"/>
    </font>
  </fonts>
  <fills count="4">
    <fill>
      <patternFill patternType="none"/>
    </fill>
    <fill>
      <patternFill patternType="gray125"/>
    </fill>
    <fill>
      <patternFill patternType="solid">
        <fgColor theme="8" tint="-0.249977111117893"/>
        <bgColor indexed="64"/>
      </patternFill>
    </fill>
    <fill>
      <patternFill patternType="solid">
        <fgColor theme="3" tint="-0.499984740745262"/>
        <bgColor indexed="64"/>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0" fontId="0" fillId="3" borderId="0" xfId="0" applyFill="1"/>
    <xf numFmtId="0" fontId="0" fillId="2" borderId="0" xfId="0" applyFill="1"/>
    <xf numFmtId="0" fontId="2" fillId="2" borderId="0" xfId="0" applyFont="1" applyFill="1"/>
  </cellXfs>
  <cellStyles count="1">
    <cellStyle name="Normal" xfId="0" builtinId="0"/>
  </cellStyles>
  <dxfs count="3">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[sales_data_2.xlsx]REGION VS SALES!PivotTable2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 VS SALES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'REGION VS SALES'!$B$3</c:f>
              <c:strCache>
                <c:ptCount val="1"/>
                <c:pt idx="0">
                  <c:v>Total</c:v>
                </c:pt>
              </c:strCache>
            </c:strRef>
          </c:tx>
          <c:spPr>
            <a:solidFill>
              <a:schemeClr val="accent1"/>
            </a:solidFill>
            <a:ln>
              <a:noFill/>
            </a:ln>
            <a:effectLst/>
            <a:sp3d/>
          </c:spPr>
          <c:invertIfNegative val="0"/>
          <c:cat>
            <c:strRef>
              <c:f>'REGION VS SALES'!$A$4:$A$9</c:f>
              <c:strCache>
                <c:ptCount val="5"/>
                <c:pt idx="0">
                  <c:v>East</c:v>
                </c:pt>
                <c:pt idx="1">
                  <c:v>North</c:v>
                </c:pt>
                <c:pt idx="2">
                  <c:v>South</c:v>
                </c:pt>
                <c:pt idx="3">
                  <c:v>Unknown Region</c:v>
                </c:pt>
                <c:pt idx="4">
                  <c:v>West</c:v>
                </c:pt>
              </c:strCache>
            </c:strRef>
          </c:cat>
          <c:val>
            <c:numRef>
              <c:f>'REGION VS SALES'!$B$4:$B$9</c:f>
              <c:numCache>
                <c:formatCode>General</c:formatCode>
                <c:ptCount val="5"/>
                <c:pt idx="0">
                  <c:v>13984</c:v>
                </c:pt>
                <c:pt idx="1">
                  <c:v>8599</c:v>
                </c:pt>
                <c:pt idx="2">
                  <c:v>11541</c:v>
                </c:pt>
                <c:pt idx="3">
                  <c:v>9899</c:v>
                </c:pt>
                <c:pt idx="4">
                  <c:v>7714</c:v>
                </c:pt>
              </c:numCache>
            </c:numRef>
          </c:val>
          <c:extLst>
            <c:ext xmlns:c16="http://schemas.microsoft.com/office/drawing/2014/chart" uri="{C3380CC4-5D6E-409C-BE32-E72D297353CC}">
              <c16:uniqueId val="{00000000-1153-4236-BEF6-C2AC73ED36C5}"/>
            </c:ext>
          </c:extLst>
        </c:ser>
        <c:dLbls>
          <c:showLegendKey val="0"/>
          <c:showVal val="0"/>
          <c:showCatName val="0"/>
          <c:showSerName val="0"/>
          <c:showPercent val="0"/>
          <c:showBubbleSize val="0"/>
        </c:dLbls>
        <c:gapWidth val="150"/>
        <c:shape val="box"/>
        <c:axId val="965356480"/>
        <c:axId val="965356808"/>
        <c:axId val="0"/>
      </c:bar3DChart>
      <c:catAx>
        <c:axId val="9653564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356808"/>
        <c:crosses val="autoZero"/>
        <c:auto val="1"/>
        <c:lblAlgn val="ctr"/>
        <c:lblOffset val="100"/>
        <c:noMultiLvlLbl val="0"/>
      </c:catAx>
      <c:valAx>
        <c:axId val="965356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3564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[sales_data_2.xlsx]PRODUCT VS UNIT SOLD!PivotTable3</c:name>
    <c:fmtId val="0"/>
  </c:pivotSource>
  <c:chart>
    <c:title>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6"/>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7"/>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'PRODUCT VS UNIT SOLD'!$B$3</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1F6E-4B62-B9AA-BAB576E334F2}"/>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1F6E-4B62-B9AA-BAB576E334F2}"/>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1F6E-4B62-B9AA-BAB576E334F2}"/>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1F6E-4B62-B9AA-BAB576E334F2}"/>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6-1F6E-4B62-B9AA-BAB576E334F2}"/>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'PRODUCT VS UNIT SOLD'!$A$4:$A$9</c:f>
              <c:strCache>
                <c:ptCount val="5"/>
                <c:pt idx="0">
                  <c:v>Product A</c:v>
                </c:pt>
                <c:pt idx="1">
                  <c:v>Product AB</c:v>
                </c:pt>
                <c:pt idx="2">
                  <c:v>Product B</c:v>
                </c:pt>
                <c:pt idx="3">
                  <c:v>Product C</c:v>
                </c:pt>
                <c:pt idx="4">
                  <c:v>Product D</c:v>
                </c:pt>
              </c:strCache>
            </c:strRef>
          </c:cat>
          <c:val>
            <c:numRef>
              <c:f>'PRODUCT VS UNIT SOLD'!$B$4:$B$9</c:f>
              <c:numCache>
                <c:formatCode>General</c:formatCode>
                <c:ptCount val="5"/>
                <c:pt idx="0">
                  <c:v>972</c:v>
                </c:pt>
                <c:pt idx="1">
                  <c:v>1073</c:v>
                </c:pt>
                <c:pt idx="2">
                  <c:v>1050</c:v>
                </c:pt>
                <c:pt idx="3">
                  <c:v>1142</c:v>
                </c:pt>
                <c:pt idx="4">
                  <c:v>1210</c:v>
                </c:pt>
              </c:numCache>
            </c:numRef>
          </c:val>
          <c:extLst>
            <c:ext xmlns:c16="http://schemas.microsoft.com/office/drawing/2014/chart" uri="{C3380CC4-5D6E-409C-BE32-E72D297353CC}">
              <c16:uniqueId val="{00000000-1F6E-4B62-B9AA-BAB576E334F2}"/>
            </c:ext>
          </c:extLst>
        </c:ser>
        <c:dLbls>
          <c:dLblPos val="outEnd"/>
          <c:showLegendKey val="0"/>
          <c:showVal val="0"/>
          <c:showCatName val="0"/>
          <c:showSerName val="0"/>
          <c:showPercent val="1"/>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[sales_data_2.xlsx]DATE VS SALES AMOUNT!PivotTable4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DATE VS SALES AMOUNT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spPr>
          <a:ln w="34925" cap="rnd">
            <a:solidFill>
              <a:schemeClr val="accent6"/>
            </a:solidFill>
            <a:round/>
          </a:ln>
          <a:effectLst>
            <a:outerShdw blurRad="40000" dist="23000" dir="5400000" rotWithShape="0">
              <a:srgbClr val="000000">
                <a:alpha val="35000"/>
              </a:srgbClr>
            </a:outerShdw>
          </a:effectLst>
        </c:spPr>
        <c:marker>
          <c:symbol val="circle"/>
          <c:size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s>
    <c:plotArea>
      <c:layout>
        <c:manualLayout>
          <c:layoutTarget val="inner"/>
          <c:xMode val="edge"/>
          <c:yMode val="edge"/>
          <c:x val="0.14606103989067482"/>
          <c:y val="0.15274725274725276"/>
          <c:w val="0.70512309928201122"/>
          <c:h val="0.5340611269745128"/>
        </c:manualLayout>
      </c:layout>
      <c:lineChart>
        <c:grouping val="stacked"/>
        <c:varyColors val="0"/>
        <c:ser>
          <c:idx val="0"/>
          <c:order val="0"/>
          <c:tx>
            <c:strRef>
              <c:f>'DATE VS SALES AMOUNT'!$B$3</c:f>
              <c:strCache>
                <c:ptCount val="1"/>
                <c:pt idx="0">
                  <c:v>Total</c:v>
                </c:pt>
              </c:strCache>
            </c:strRef>
          </c:tx>
          <c:spPr>
            <a:ln w="34925" cap="rnd">
              <a:solidFill>
                <a:schemeClr val="accent6"/>
              </a:solidFill>
              <a:round/>
            </a:ln>
            <a:effectLst>
              <a:outerShdw blurRad="40000" dist="23000" dir="5400000" rotWithShape="0">
                <a:srgbClr val="000000">
                  <a:alpha val="35000"/>
                </a:srgbClr>
              </a:outerShdw>
            </a:effectLst>
          </c:spPr>
          <c:marker>
            <c:symbol val="circle"/>
            <c:size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'DATE VS SALES AMOUNT'!$A$4:$A$16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'DATE VS SALES AMOUNT'!$B$4:$B$16</c:f>
              <c:numCache>
                <c:formatCode>General</c:formatCode>
                <c:ptCount val="12"/>
                <c:pt idx="0">
                  <c:v>3114</c:v>
                </c:pt>
                <c:pt idx="1">
                  <c:v>3485</c:v>
                </c:pt>
                <c:pt idx="2">
                  <c:v>5728</c:v>
                </c:pt>
                <c:pt idx="3">
                  <c:v>5042</c:v>
                </c:pt>
                <c:pt idx="4">
                  <c:v>2514</c:v>
                </c:pt>
                <c:pt idx="5">
                  <c:v>6128</c:v>
                </c:pt>
                <c:pt idx="6">
                  <c:v>3914</c:v>
                </c:pt>
                <c:pt idx="7">
                  <c:v>5228</c:v>
                </c:pt>
                <c:pt idx="8">
                  <c:v>3214</c:v>
                </c:pt>
                <c:pt idx="9">
                  <c:v>5085</c:v>
                </c:pt>
                <c:pt idx="10">
                  <c:v>3357</c:v>
                </c:pt>
                <c:pt idx="11">
                  <c:v>4928</c:v>
                </c:pt>
              </c:numCache>
            </c:numRef>
          </c:val>
          <c:smooth val="0"/>
          <c:extLst>
            <c:ext xmlns:c16="http://schemas.microsoft.com/office/drawing/2014/chart" uri="{C3380CC4-5D6E-409C-BE32-E72D297353CC}">
              <c16:uniqueId val="{00000000-9092-47C5-A3AE-43E4D3260BE2}"/>
            </c:ext>
          </c:extLst>
        </c:ser>
        <c:dLbls>
          <c:showLegendKey val="0"/>
          <c:showVal val="0"/>
          <c:showCatName val="0"/>
          <c:showSerName val="0"/>
          <c:showPercent val="0"/>
          <c:showBubbleSize val="0"/>
        </c:dLbls>
        <c:marker val="1"/>
        <c:smooth val="0"/>
        <c:axId val="697181520"/>
        <c:axId val="697173976"/>
      </c:lineChart>
      <c:catAx>
        <c:axId val="69718152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7173976"/>
        <c:crosses val="autoZero"/>
        <c:auto val="1"/>
        <c:lblAlgn val="ctr"/>
        <c:lblOffset val="100"/>
        <c:noMultiLvlLbl val="0"/>
      </c:catAx>
      <c:valAx>
        <c:axId val="6971739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7181520"/>
        <c:crosses val="autoZero"/>
        <c:crossBetween val="between"/>
      </c:valAx>
      <c:dTable>
        <c:showHorzBorder val="1"/>
        <c:showVertBorder val="1"/>
        <c:showOutline val="1"/>
        <c:showKeys val="0"/>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b"/>
      <c:layout>
        <c:manualLayout>
          <c:xMode val="edge"/>
          <c:yMode val="edge"/>
          <c:x val="0.42971866120040775"/>
          <c:y val="0.91695300907899335"/>
          <c:w val="0.14102867116734785"/>
          <c:h val="6.62349421654874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[sales_data_2.xlsx]REGION VS SALES!PivotTable2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 VS SALES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9665421150258456"/>
          <c:y val="0.14360940695296526"/>
          <c:w val="0.4035609474477605"/>
          <c:h val="0.70711519572323411"/>
        </c:manualLayout>
      </c:layout>
      <c:bar3DChart>
        <c:barDir val="bar"/>
        <c:grouping val="clustered"/>
        <c:varyColors val="0"/>
        <c:ser>
          <c:idx val="0"/>
          <c:order val="0"/>
          <c:tx>
            <c:strRef>
              <c:f>'REGION VS SALES'!$B$3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'REGION VS SALES'!$A$4:$A$9</c:f>
              <c:strCache>
                <c:ptCount val="5"/>
                <c:pt idx="0">
                  <c:v>East</c:v>
                </c:pt>
                <c:pt idx="1">
                  <c:v>North</c:v>
                </c:pt>
                <c:pt idx="2">
                  <c:v>South</c:v>
                </c:pt>
                <c:pt idx="3">
                  <c:v>Unknown Region</c:v>
                </c:pt>
                <c:pt idx="4">
                  <c:v>West</c:v>
                </c:pt>
              </c:strCache>
            </c:strRef>
          </c:cat>
          <c:val>
            <c:numRef>
              <c:f>'REGION VS SALES'!$B$4:$B$9</c:f>
              <c:numCache>
                <c:formatCode>General</c:formatCode>
                <c:ptCount val="5"/>
                <c:pt idx="0">
                  <c:v>13984</c:v>
                </c:pt>
                <c:pt idx="1">
                  <c:v>8599</c:v>
                </c:pt>
                <c:pt idx="2">
                  <c:v>11541</c:v>
                </c:pt>
                <c:pt idx="3">
                  <c:v>9899</c:v>
                </c:pt>
                <c:pt idx="4">
                  <c:v>7714</c:v>
                </c:pt>
              </c:numCache>
            </c:numRef>
          </c:val>
          <c:extLst>
            <c:ext xmlns:c16="http://schemas.microsoft.com/office/drawing/2014/chart" uri="{C3380CC4-5D6E-409C-BE32-E72D297353CC}">
              <c16:uniqueId val="{00000000-E90E-4AD2-AF17-1AF0E32F666F}"/>
            </c:ext>
          </c:extLst>
        </c:ser>
        <c:dLbls>
          <c:showLegendKey val="0"/>
          <c:showVal val="1"/>
          <c:showCatName val="0"/>
          <c:showSerName val="0"/>
          <c:showPercent val="0"/>
          <c:showBubbleSize val="0"/>
        </c:dLbls>
        <c:gapWidth val="150"/>
        <c:shape val="box"/>
        <c:axId val="965356480"/>
        <c:axId val="965356808"/>
        <c:axId val="0"/>
      </c:bar3DChart>
      <c:catAx>
        <c:axId val="9653564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965356808"/>
        <c:crosses val="autoZero"/>
        <c:auto val="1"/>
        <c:lblAlgn val="ctr"/>
        <c:lblOffset val="100"/>
        <c:noMultiLvlLbl val="0"/>
      </c:catAx>
      <c:valAx>
        <c:axId val="965356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9653564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legend>
    <c:plotVisOnly val="1"/>
    <c:dispBlanksAs val="gap"/>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[sales_data_2.xlsx]PRODUCT VS UNIT SOLD!PivotTable3</c:name>
    <c:fmtId val="2"/>
  </c:pivotSource>
  <c:chart>
    <c:title>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5"/>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6"/>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7"/>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lumMod val="95000"/>
                      <a:lumOff val="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lumMod val="95000"/>
                      <a:lumOff val="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1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lumMod val="95000"/>
                      <a:lumOff val="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1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lumMod val="95000"/>
                      <a:lumOff val="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1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lumMod val="95000"/>
                      <a:lumOff val="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1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lumMod val="95000"/>
                      <a:lumOff val="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'PRODUCT VS UNIT SOLD'!$B$3</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1567-49BF-BD53-E17808368855}"/>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1567-49BF-BD53-E17808368855}"/>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1567-49BF-BD53-E17808368855}"/>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1567-49BF-BD53-E17808368855}"/>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1567-49BF-BD53-E17808368855}"/>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lumMod val="95000"/>
                          <a:lumOff val="5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1567-49BF-BD53-E17808368855}"/>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lumMod val="95000"/>
                          <a:lumOff val="5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1567-49BF-BD53-E17808368855}"/>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lumMod val="95000"/>
                          <a:lumOff val="5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1567-49BF-BD53-E17808368855}"/>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lumMod val="95000"/>
                          <a:lumOff val="5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1567-49BF-BD53-E17808368855}"/>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lumMod val="95000"/>
                          <a:lumOff val="5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9-1567-49BF-BD53-E17808368855}"/>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lumMod val="95000"/>
                        <a:lumOff val="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'PRODUCT VS UNIT SOLD'!$A$4:$A$9</c:f>
              <c:strCache>
                <c:ptCount val="5"/>
                <c:pt idx="0">
                  <c:v>Product A</c:v>
                </c:pt>
                <c:pt idx="1">
                  <c:v>Product AB</c:v>
                </c:pt>
                <c:pt idx="2">
                  <c:v>Product B</c:v>
                </c:pt>
                <c:pt idx="3">
                  <c:v>Product C</c:v>
                </c:pt>
                <c:pt idx="4">
                  <c:v>Product D</c:v>
                </c:pt>
              </c:strCache>
            </c:strRef>
          </c:cat>
          <c:val>
            <c:numRef>
              <c:f>'PRODUCT VS UNIT SOLD'!$B$4:$B$9</c:f>
              <c:numCache>
                <c:formatCode>General</c:formatCode>
                <c:ptCount val="5"/>
                <c:pt idx="0">
                  <c:v>972</c:v>
                </c:pt>
                <c:pt idx="1">
                  <c:v>1073</c:v>
                </c:pt>
                <c:pt idx="2">
                  <c:v>1050</c:v>
                </c:pt>
                <c:pt idx="3">
                  <c:v>1142</c:v>
                </c:pt>
                <c:pt idx="4">
                  <c:v>1210</c:v>
                </c:pt>
              </c:numCache>
            </c:numRef>
          </c:val>
          <c:extLst>
            <c:ext xmlns:c16="http://schemas.microsoft.com/office/drawing/2014/chart" uri="{C3380CC4-5D6E-409C-BE32-E72D297353CC}">
              <c16:uniqueId val="{0000000A-1567-49BF-BD53-E17808368855}"/>
            </c:ext>
          </c:extLst>
        </c:ser>
        <c:dLbls>
          <c:dLblPos val="outEnd"/>
          <c:showLegendKey val="0"/>
          <c:showVal val="0"/>
          <c:showCatName val="0"/>
          <c:showSerName val="0"/>
          <c:showPercent val="1"/>
          <c:showBubbleSize val="0"/>
          <c:showLeaderLines val="1"/>
        </c:dLbls>
      </c:pie3DChart>
      <c:spPr>
        <a:noFill/>
        <a:ln>
          <a:noFill/>
        </a:ln>
        <a:effectLst/>
      </c:spPr>
    </c:plotArea>
    <c:legend>
      <c:legendPos val="b"/>
      <c:legendEntry>
        <c:idx val="0"/>
        <c:txPr>
          <a:bodyPr rot="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legendEntry>
      <c:legendEntry>
        <c:idx val="2"/>
        <c:txPr>
          <a:bodyPr rot="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legendEntry>
      <c:legendEntry>
        <c:idx val="3"/>
        <c:txPr>
          <a:bodyPr rot="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legendEntry>
      <c:legendEntry>
        <c:idx val="4"/>
        <c:txPr>
          <a:bodyPr rot="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[sales_data_2.xlsx]DATE VS SALES AMOUNT!PivotTable4</c:name>
    <c:fmtId val="2"/>
  </c:pivotSource>
  <c:chart>
    <c:title>
      <c:tx>
        <c:rich>
          <a:bodyPr rot="0" spcFirstLastPara="1" vertOverflow="ellipsis" vert="horz" wrap="square" anchor="ctr" anchorCtr="1"/>
          <a:lstStyle/>
          <a:p>
            <a:pPr>
              <a:defRPr sz="1600" b="1" i="0" u="none" strike="noStrike" kern="1200" spc="100" baseline="0">
                <a:solidFill>
                  <a:schemeClr val="tx1">
                    <a:lumMod val="95000"/>
                    <a:lumOff val="5000"/>
                  </a:schemeClr>
                </a:solidFill>
                <a:effectLst>
                  <a:outerShdw blurRad="50800" dist="38100" dir="5400000" algn="t" rotWithShape="0">
                    <a:prstClr val="black">
                      <a:alpha val="40000"/>
                    </a:prstClr>
                  </a:outerShdw>
                </a:effectLst>
                <a:latin typeface="+mn-lt"/>
                <a:ea typeface="+mn-ea"/>
                <a:cs typeface="+mn-cs"/>
              </a:defRPr>
            </a:pPr>
            <a:r>
              <a:rPr lang="en-US" b="1">
                <a:solidFill>
                  <a:schemeClr val="tx1">
                    <a:lumMod val="95000"/>
                    <a:lumOff val="5000"/>
                  </a:schemeClr>
                </a:solidFill>
              </a:rPr>
              <a:t>DATE VS SALES AMOUNT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tx1">
                  <a:lumMod val="95000"/>
                  <a:lumOff val="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4"/>
        <c:spPr>
          <a:ln w="34925" cap="rnd">
            <a:solidFill>
              <a:schemeClr val="accent6"/>
            </a:solidFill>
            <a:round/>
          </a:ln>
          <a:effectLst>
            <a:outerShdw blurRad="40000" dist="23000" dir="5400000" rotWithShape="0">
              <a:srgbClr val="000000">
                <a:alpha val="35000"/>
              </a:srgbClr>
            </a:outerShdw>
          </a:effectLst>
        </c:spPr>
        <c:marker>
          <c:symbol val="circle"/>
          <c:size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s>
    <c:plotArea>
      <c:layout>
        <c:manualLayout>
          <c:layoutTarget val="inner"/>
          <c:xMode val="edge"/>
          <c:yMode val="edge"/>
          <c:x val="0.14606103989067482"/>
          <c:y val="0.15274725274725276"/>
          <c:w val="0.70512309928201122"/>
          <c:h val="0.5340611269745128"/>
        </c:manualLayout>
      </c:layout>
      <c:lineChart>
        <c:grouping val="stacked"/>
        <c:varyColors val="0"/>
        <c:ser>
          <c:idx val="0"/>
          <c:order val="0"/>
          <c:tx>
            <c:strRef>
              <c:f>'DATE VS SALES AMOUNT'!$B$3</c:f>
              <c:strCache>
                <c:ptCount val="1"/>
                <c:pt idx="0">
                  <c:v>Total</c:v>
                </c:pt>
              </c:strCache>
            </c:strRef>
          </c:tx>
          <c:spPr>
            <a:ln w="34925" cap="rnd">
              <a:solidFill>
                <a:schemeClr val="accent6"/>
              </a:solidFill>
              <a:round/>
            </a:ln>
            <a:effectLst>
              <a:outerShdw blurRad="40000" dist="23000" dir="5400000" rotWithShape="0">
                <a:srgbClr val="000000">
                  <a:alpha val="35000"/>
                </a:srgbClr>
              </a:outerShdw>
            </a:effectLst>
          </c:spPr>
          <c:marker>
            <c:symbol val="circle"/>
            <c:size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'DATE VS SALES AMOUNT'!$A$4:$A$16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'DATE VS SALES AMOUNT'!$B$4:$B$16</c:f>
              <c:numCache>
                <c:formatCode>General</c:formatCode>
                <c:ptCount val="12"/>
                <c:pt idx="0">
                  <c:v>3114</c:v>
                </c:pt>
                <c:pt idx="1">
                  <c:v>3485</c:v>
                </c:pt>
                <c:pt idx="2">
                  <c:v>5728</c:v>
                </c:pt>
                <c:pt idx="3">
                  <c:v>5042</c:v>
                </c:pt>
                <c:pt idx="4">
                  <c:v>2514</c:v>
                </c:pt>
                <c:pt idx="5">
                  <c:v>6128</c:v>
                </c:pt>
                <c:pt idx="6">
                  <c:v>3914</c:v>
                </c:pt>
                <c:pt idx="7">
                  <c:v>5228</c:v>
                </c:pt>
                <c:pt idx="8">
                  <c:v>3214</c:v>
                </c:pt>
                <c:pt idx="9">
                  <c:v>5085</c:v>
                </c:pt>
                <c:pt idx="10">
                  <c:v>3357</c:v>
                </c:pt>
                <c:pt idx="11">
                  <c:v>4928</c:v>
                </c:pt>
              </c:numCache>
            </c:numRef>
          </c:val>
          <c:smooth val="0"/>
          <c:extLst>
            <c:ext xmlns:c16="http://schemas.microsoft.com/office/drawing/2014/chart" uri="{C3380CC4-5D6E-409C-BE32-E72D297353CC}">
              <c16:uniqueId val="{00000000-8893-4B3C-834A-AAE6192F513A}"/>
            </c:ext>
          </c:extLst>
        </c:ser>
        <c:dLbls>
          <c:showLegendKey val="0"/>
          <c:showVal val="0"/>
          <c:showCatName val="0"/>
          <c:showSerName val="0"/>
          <c:showPercent val="0"/>
          <c:showBubbleSize val="0"/>
        </c:dLbls>
        <c:marker val="1"/>
        <c:smooth val="0"/>
        <c:axId val="697181520"/>
        <c:axId val="697173976"/>
      </c:lineChart>
      <c:catAx>
        <c:axId val="69718152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697173976"/>
        <c:crosses val="autoZero"/>
        <c:auto val="1"/>
        <c:lblAlgn val="ctr"/>
        <c:lblOffset val="100"/>
        <c:noMultiLvlLbl val="0"/>
      </c:catAx>
      <c:valAx>
        <c:axId val="6971739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697181520"/>
        <c:crosses val="autoZero"/>
        <c:crossBetween val="between"/>
      </c:valAx>
      <c:spPr>
        <a:noFill/>
        <a:ln>
          <a:noFill/>
        </a:ln>
        <a:effectLst/>
      </c:spPr>
    </c:plotArea>
    <c:legend>
      <c:legendPos val="b"/>
      <c:layout>
        <c:manualLayout>
          <c:xMode val="edge"/>
          <c:yMode val="edge"/>
          <c:x val="0.42971866120040775"/>
          <c:y val="0.91695300907899335"/>
          <c:w val="0.14102867116734785"/>
          <c:h val="6.623494216548749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legend>
    <c:plotVisOnly val="1"/>
    <c:dispBlanksAs val="zero"/>
    <c:showDLblsOverMax val="0"/>
  </c:chart>
  <c:spPr>
    <a:solidFill>
      <a:schemeClr val="bg1">
        <a:lumMod val="7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167640</xdr:colOff>
      <xdr:row>2</xdr:row>
      <xdr:rowOff>26670</xdr:rowOff>
    </xdr:from>
    <xdr:to>
      <xdr:col>11</xdr:col>
      <xdr:colOff>350520</xdr:colOff>
      <xdr:row>17</xdr:row>
      <xdr:rowOff>137160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495300</xdr:colOff>
      <xdr:row>4</xdr:row>
      <xdr:rowOff>38101</xdr:rowOff>
    </xdr:from>
    <xdr:to>
      <xdr:col>15</xdr:col>
      <xdr:colOff>121920</xdr:colOff>
      <xdr:row>10</xdr:row>
      <xdr:rowOff>129540</xdr:rowOff>
    </xdr:to>
    <mc:AlternateContent xmlns:mc="http://schemas.openxmlformats.org/markup-compatibility/2006" xmlns:a14="http://schemas.microsoft.com/office/drawing/2010/main">
      <mc:Choice Requires="a14">
        <xdr:graphicFrame macro="">
          <xdr:nvGraphicFramePr>
            <xdr:cNvPr id="3"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930640" y="769621"/>
              <a:ext cx="1455420" cy="11887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137160</xdr:colOff>
      <xdr:row>1</xdr:row>
      <xdr:rowOff>125730</xdr:rowOff>
    </xdr:from>
    <xdr:to>
      <xdr:col>12</xdr:col>
      <xdr:colOff>7620</xdr:colOff>
      <xdr:row>19</xdr:row>
      <xdr:rowOff>53340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190500</xdr:colOff>
      <xdr:row>0</xdr:row>
      <xdr:rowOff>1</xdr:rowOff>
    </xdr:from>
    <xdr:to>
      <xdr:col>16</xdr:col>
      <xdr:colOff>360300</xdr:colOff>
      <xdr:row>7</xdr:row>
      <xdr:rowOff>123841</xdr:rowOff>
    </xdr:to>
    <mc:AlternateContent xmlns:mc="http://schemas.openxmlformats.org/markup-compatibility/2006" xmlns:a14="http://schemas.microsoft.com/office/drawing/2010/main">
      <mc:Choice Requires="a14">
        <xdr:graphicFrame macro="">
          <xdr:nvGraphicFramePr>
            <xdr:cNvPr id="3"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9464040" y="1"/>
              <a:ext cx="1389000" cy="140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152400</xdr:colOff>
      <xdr:row>2</xdr:row>
      <xdr:rowOff>148590</xdr:rowOff>
    </xdr:from>
    <xdr:to>
      <xdr:col>10</xdr:col>
      <xdr:colOff>480060</xdr:colOff>
      <xdr:row>21</xdr:row>
      <xdr:rowOff>53340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365760</xdr:colOff>
      <xdr:row>6</xdr:row>
      <xdr:rowOff>45720</xdr:rowOff>
    </xdr:from>
    <xdr:to>
      <xdr:col>6</xdr:col>
      <xdr:colOff>411480</xdr:colOff>
      <xdr:row>23</xdr:row>
      <xdr:rowOff>60960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472440</xdr:colOff>
      <xdr:row>6</xdr:row>
      <xdr:rowOff>30480</xdr:rowOff>
    </xdr:from>
    <xdr:to>
      <xdr:col>13</xdr:col>
      <xdr:colOff>251460</xdr:colOff>
      <xdr:row>23</xdr:row>
      <xdr:rowOff>68580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312420</xdr:colOff>
      <xdr:row>6</xdr:row>
      <xdr:rowOff>45720</xdr:rowOff>
    </xdr:from>
    <xdr:to>
      <xdr:col>20</xdr:col>
      <xdr:colOff>487680</xdr:colOff>
      <xdr:row>23</xdr:row>
      <xdr:rowOff>83820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441960</xdr:colOff>
      <xdr:row>1</xdr:row>
      <xdr:rowOff>60960</xdr:rowOff>
    </xdr:from>
    <xdr:to>
      <xdr:col>3</xdr:col>
      <xdr:colOff>342900</xdr:colOff>
      <xdr:row>4</xdr:row>
      <xdr:rowOff>99060</xdr:rowOff>
    </xdr:to>
    <xdr:grpSp>
      <xdr:nvGrpSpPr>
        <xdr:cNvPr id="12" name="Group 11"/>
        <xdr:cNvGrpSpPr/>
      </xdr:nvGrpSpPr>
      <xdr:grpSpPr>
        <a:xfrm>
          <a:off x="441960" y="350520"/>
          <a:ext cx="1729740" cy="731520"/>
          <a:chOff x="419100" y="754380"/>
          <a:chExt cx="1706880" cy="739140"/>
        </a:xfrm>
      </xdr:grpSpPr>
      <xdr:sp macro="" textlink="">
        <xdr:nvSpPr>
          <xdr:cNvPr id="5" name="Rounded Rectangle 4"/>
          <xdr:cNvSpPr/>
        </xdr:nvSpPr>
        <xdr:spPr>
          <a:xfrm>
            <a:off x="419100" y="754380"/>
            <a:ext cx="1706880" cy="73914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IN" sz="1200"/>
              <a:t>TOTAL SALES</a:t>
            </a:r>
            <a:r>
              <a:rPr lang="en-IN" sz="1200" baseline="0"/>
              <a:t> </a:t>
            </a:r>
            <a:r>
              <a:rPr lang="en-IN" sz="1200"/>
              <a:t>AMOUNT</a:t>
            </a:r>
          </a:p>
        </xdr:txBody>
      </xdr:sp>
      <xdr:sp macro="" textlink="">
        <xdr:nvSpPr>
          <xdr:cNvPr id="6" name="Flowchart: Alternate Process 5"/>
          <xdr:cNvSpPr/>
        </xdr:nvSpPr>
        <xdr:spPr>
          <a:xfrm>
            <a:off x="731520" y="1097280"/>
            <a:ext cx="1135380" cy="274320"/>
          </a:xfrm>
          <a:prstGeom prst="flowChartAlternateProcess">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r>
              <a:rPr lang="en-IN" sz="1400"/>
              <a:t>      51737</a:t>
            </a:r>
          </a:p>
        </xdr:txBody>
      </xdr:sp>
    </xdr:grpSp>
    <xdr:clientData/>
  </xdr:twoCellAnchor>
  <xdr:twoCellAnchor>
    <xdr:from>
      <xdr:col>3</xdr:col>
      <xdr:colOff>388620</xdr:colOff>
      <xdr:row>1</xdr:row>
      <xdr:rowOff>45720</xdr:rowOff>
    </xdr:from>
    <xdr:to>
      <xdr:col>6</xdr:col>
      <xdr:colOff>7620</xdr:colOff>
      <xdr:row>4</xdr:row>
      <xdr:rowOff>68580</xdr:rowOff>
    </xdr:to>
    <xdr:grpSp>
      <xdr:nvGrpSpPr>
        <xdr:cNvPr id="13" name="Group 12"/>
        <xdr:cNvGrpSpPr/>
      </xdr:nvGrpSpPr>
      <xdr:grpSpPr>
        <a:xfrm>
          <a:off x="2217420" y="335280"/>
          <a:ext cx="1447800" cy="716280"/>
          <a:chOff x="2262940" y="588792"/>
          <a:chExt cx="1409700" cy="739140"/>
        </a:xfrm>
      </xdr:grpSpPr>
      <xdr:sp macro="" textlink="">
        <xdr:nvSpPr>
          <xdr:cNvPr id="7" name="Rounded Rectangle 6"/>
          <xdr:cNvSpPr/>
        </xdr:nvSpPr>
        <xdr:spPr>
          <a:xfrm>
            <a:off x="2262940" y="588792"/>
            <a:ext cx="1409700" cy="73914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IN" sz="1200"/>
              <a:t>TOTAL UNIT SOLD</a:t>
            </a:r>
          </a:p>
        </xdr:txBody>
      </xdr:sp>
      <xdr:sp macro="" textlink="">
        <xdr:nvSpPr>
          <xdr:cNvPr id="8" name="Rounded Rectangle 7"/>
          <xdr:cNvSpPr/>
        </xdr:nvSpPr>
        <xdr:spPr>
          <a:xfrm>
            <a:off x="2415540" y="972606"/>
            <a:ext cx="1066800" cy="291947"/>
          </a:xfrm>
          <a:prstGeom prst="round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t"/>
          <a:lstStyle/>
          <a:p>
            <a:pPr algn="l"/>
            <a:r>
              <a:rPr lang="en-IN" sz="1200"/>
              <a:t>        5447</a:t>
            </a:r>
          </a:p>
        </xdr:txBody>
      </xdr:sp>
    </xdr:grpSp>
    <xdr:clientData/>
  </xdr:twoCellAnchor>
  <xdr:twoCellAnchor>
    <xdr:from>
      <xdr:col>6</xdr:col>
      <xdr:colOff>60960</xdr:colOff>
      <xdr:row>1</xdr:row>
      <xdr:rowOff>53340</xdr:rowOff>
    </xdr:from>
    <xdr:to>
      <xdr:col>8</xdr:col>
      <xdr:colOff>297180</xdr:colOff>
      <xdr:row>4</xdr:row>
      <xdr:rowOff>76200</xdr:rowOff>
    </xdr:to>
    <xdr:grpSp>
      <xdr:nvGrpSpPr>
        <xdr:cNvPr id="14" name="Group 13"/>
        <xdr:cNvGrpSpPr/>
      </xdr:nvGrpSpPr>
      <xdr:grpSpPr>
        <a:xfrm>
          <a:off x="3718560" y="342900"/>
          <a:ext cx="1455420" cy="716280"/>
          <a:chOff x="3771900" y="608114"/>
          <a:chExt cx="1386840" cy="716280"/>
        </a:xfrm>
      </xdr:grpSpPr>
      <xdr:sp macro="" textlink="">
        <xdr:nvSpPr>
          <xdr:cNvPr id="9" name="Rounded Rectangle 8"/>
          <xdr:cNvSpPr/>
        </xdr:nvSpPr>
        <xdr:spPr>
          <a:xfrm>
            <a:off x="3771900" y="608114"/>
            <a:ext cx="1386840" cy="716280"/>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IN" sz="1200"/>
              <a:t>SALES</a:t>
            </a:r>
            <a:r>
              <a:rPr lang="en-IN" sz="1200" baseline="0"/>
              <a:t> BY REGION</a:t>
            </a:r>
            <a:endParaRPr lang="en-IN" sz="1200"/>
          </a:p>
        </xdr:txBody>
      </xdr:sp>
      <xdr:sp macro="" textlink="">
        <xdr:nvSpPr>
          <xdr:cNvPr id="10" name="Rounded Rectangle 9"/>
          <xdr:cNvSpPr/>
        </xdr:nvSpPr>
        <xdr:spPr>
          <a:xfrm>
            <a:off x="3924300" y="963094"/>
            <a:ext cx="998220" cy="297180"/>
          </a:xfrm>
          <a:prstGeom prst="round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r>
              <a:rPr lang="en-IN" sz="1400"/>
              <a:t>       </a:t>
            </a:r>
            <a:r>
              <a:rPr lang="en-IN" sz="1200"/>
              <a:t>8599</a:t>
            </a:r>
          </a:p>
        </xdr:txBody>
      </xdr:sp>
    </xdr:grpSp>
    <xdr:clientData/>
  </xdr:twoCellAnchor>
  <xdr:twoCellAnchor editAs="oneCell">
    <xdr:from>
      <xdr:col>20</xdr:col>
      <xdr:colOff>525780</xdr:colOff>
      <xdr:row>6</xdr:row>
      <xdr:rowOff>30480</xdr:rowOff>
    </xdr:from>
    <xdr:to>
      <xdr:col>23</xdr:col>
      <xdr:colOff>99060</xdr:colOff>
      <xdr:row>13</xdr:row>
      <xdr:rowOff>175260</xdr:rowOff>
    </xdr:to>
    <mc:AlternateContent xmlns:mc="http://schemas.openxmlformats.org/markup-compatibility/2006" xmlns:a14="http://schemas.microsoft.com/office/drawing/2010/main">
      <mc:Choice Requires="a14">
        <xdr:graphicFrame macro="">
          <xdr:nvGraphicFramePr>
            <xdr:cNvPr id="11"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2717780" y="1158240"/>
              <a:ext cx="1402080" cy="1424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541020</xdr:colOff>
      <xdr:row>14</xdr:row>
      <xdr:rowOff>15240</xdr:rowOff>
    </xdr:from>
    <xdr:to>
      <xdr:col>23</xdr:col>
      <xdr:colOff>71670</xdr:colOff>
      <xdr:row>23</xdr:row>
      <xdr:rowOff>22860</xdr:rowOff>
    </xdr:to>
    <mc:AlternateContent xmlns:mc="http://schemas.openxmlformats.org/markup-compatibility/2006" xmlns:a14="http://schemas.microsoft.com/office/drawing/2010/main">
      <mc:Choice Requires="a14">
        <xdr:graphicFrame macro="">
          <xdr:nvGraphicFramePr>
            <xdr:cNvPr id="15" name="Product 1"/>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12733020" y="2606040"/>
              <a:ext cx="1359450" cy="1653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het" refreshedDate="45749.470402199076" createdVersion="6" refreshedVersion="6" minRefreshableVersion="3" recordCount="201">
  <cacheSource type="worksheet">
    <worksheetSource name="Table1"/>
  </cacheSource>
  <cacheFields count="8">
    <cacheField name="DATE" numFmtId="0">
      <sharedItems containsBlank="1" count="145">
        <m/>
        <s v="2024-05-23"/>
        <s v="2024-04-14"/>
        <s v="2024-03-07"/>
        <s v="2024-08-05"/>
        <s v="2024-06-03"/>
        <s v="2024-06-06"/>
        <s v="2024-09-30"/>
        <s v="2024-12-24"/>
        <s v="2024-08-07"/>
        <s v="2024-03-19"/>
        <s v="2024-08-10"/>
        <s v="2024-12-04"/>
        <s v="2024-04-07"/>
        <s v="2024-03-17"/>
        <s v="2024-03-27"/>
        <s v="2024-04-10"/>
        <s v="2024-04-23"/>
        <s v="2024-04-15"/>
        <s v="2024-04-25"/>
        <s v="2024-10-27"/>
        <s v="2024-01-29"/>
        <s v="2024-12-29"/>
        <s v="2024-03-06"/>
        <s v="2024-03-12"/>
        <s v="2024-10-04"/>
        <s v="2024-12-23"/>
        <s v="2024-07-20"/>
        <s v="2024-09-11"/>
        <s v="2024-11-25"/>
        <s v="2024-07-03"/>
        <s v="2024-04-09"/>
        <s v="2024-11-28"/>
        <s v="2024-10-23"/>
        <s v="2024-08-12"/>
        <s v="2024-11-03"/>
        <s v="2024-11-09"/>
        <s v="2024-09-22"/>
        <s v="2024-02-11"/>
        <s v="2024-12-14"/>
        <s v="2024-08-14"/>
        <s v="2024-08-15"/>
        <s v="2024-06-14"/>
        <s v="2024-10-17"/>
        <s v="2024-06-25"/>
        <s v="2024-01-21"/>
        <s v="2024-09-16"/>
        <s v="2024-11-16"/>
        <s v="2024-04-30"/>
        <s v="2024-11-30"/>
        <s v="2024-01-11"/>
        <s v="2024-05-11"/>
        <s v="2024-02-07"/>
        <s v="2024-08-02"/>
        <s v="2024-09-19"/>
        <s v="2024-05-24"/>
        <s v="2024-10-03"/>
        <s v="2024-04-20"/>
        <s v="2024-11-23"/>
        <s v="2024-02-25"/>
        <s v="2024-10-16"/>
        <s v="2024-07-19"/>
        <s v="2024-06-28"/>
        <s v="2024-04-01"/>
        <s v="2024-07-12"/>
        <s v="2024-03-13"/>
        <s v="2024-06-27"/>
        <s v="2024-07-05"/>
        <s v="2024-12-11"/>
        <s v="2024-10-07"/>
        <s v="2024-04-26"/>
        <s v="2024-02-18"/>
        <s v="2024-11-26"/>
        <s v="2024-03-11"/>
        <s v="2024-05-01"/>
        <s v="2024-08-24"/>
        <s v="2024-05-28"/>
        <s v="2024-10-22"/>
        <s v="2024-06-19"/>
        <s v="2024-05-05"/>
        <s v="2024-09-04"/>
        <s v="2024-03-28"/>
        <s v="2024-10-25"/>
        <s v="2024-08-04"/>
        <s v="2024-02-22"/>
        <s v="2024-01-09"/>
        <s v="2024-12-25"/>
        <s v="2024-09-18"/>
        <s v="2024-07-10"/>
        <s v="2024-02-17"/>
        <s v="2024-06-26"/>
        <s v="2024-10-31"/>
        <s v="2024-11-02"/>
        <s v="2024-08-11"/>
        <s v="2024-10-08"/>
        <s v="2024-03-03"/>
        <s v="2024-02-27"/>
        <s v="2024-10-13"/>
        <s v="2024-07-13"/>
        <s v="2024-10-05"/>
        <s v="2024-10-26"/>
        <s v="2024-12-20"/>
        <s v="2024-06-13"/>
        <s v="2024-04-05"/>
        <s v="2024-03-09"/>
        <s v="2024-09-21"/>
        <s v="2024-09-13"/>
        <s v="2024-06-10"/>
        <s v="2024-09-17"/>
        <s v="2024-05-08"/>
        <s v="2024-06-30"/>
        <s v="2024-11-18"/>
        <s v="2024-04-04"/>
        <s v="2024-08-21"/>
        <s v="2024-11-19"/>
        <s v="2024-10-24"/>
        <s v="2024-02-02"/>
        <s v="2024-07-15"/>
        <s v="2024-12-30"/>
        <s v="2024-06-09"/>
        <s v="2024-08-06"/>
        <s v="2024-07-11"/>
        <s v="2024-05-03"/>
        <s v="2024-02-10"/>
        <s v="2024-05-13"/>
        <s v="2024-07-27"/>
        <s v="2024-01-20"/>
        <s v="2024-06-22"/>
        <s v="2024-02-20"/>
        <s v="2024-03-08"/>
        <s v="2024-03-01"/>
        <s v="2024-08-03"/>
        <s v="2024-08-09"/>
        <s v="2024-08-20"/>
        <s v="2024-12-22"/>
        <s v="2024-11-17"/>
        <s v="2024-06-12"/>
        <s v="2024-03-21"/>
        <s v="2024-02-21"/>
        <s v="2024-06-23"/>
        <s v="2024-08-17"/>
        <s v="2024-03-24"/>
        <s v="2024-04-24"/>
        <s v="2024-05-16"/>
        <s v="2024-05-31"/>
      </sharedItems>
    </cacheField>
    <cacheField name="MONTH" numFmtId="0">
      <sharedItems count="12">
        <s v="January"/>
        <s v="May"/>
        <s v="April"/>
        <s v="March"/>
        <s v="August"/>
        <s v="June"/>
        <s v="September"/>
        <s v="December"/>
        <s v="October"/>
        <s v="July"/>
        <s v="November"/>
        <s v="February"/>
      </sharedItems>
    </cacheField>
    <cacheField name="YEAR" numFmtId="0">
      <sharedItems count="2">
        <s v="1900"/>
        <s v="2024"/>
      </sharedItems>
    </cacheField>
    <cacheField name="Salesperson" numFmtId="0">
      <sharedItems/>
    </cacheField>
    <cacheField name="Region" numFmtId="0">
      <sharedItems count="5">
        <s v="Unknown Region"/>
        <s v="East"/>
        <s v="North"/>
        <s v="South"/>
        <s v="West"/>
      </sharedItems>
    </cacheField>
    <cacheField name="Product" numFmtId="0">
      <sharedItems count="5">
        <s v="Product AB"/>
        <s v="Product A"/>
        <s v="Product C"/>
        <s v="Product B"/>
        <s v="Product D"/>
      </sharedItems>
    </cacheField>
    <cacheField name="Units Sold" numFmtId="0">
      <sharedItems containsSemiMixedTypes="0" containsString="0" containsNumber="1" containsInteger="1" minValue="10" maxValue="50"/>
    </cacheField>
    <cacheField name="Sales Amount" numFmtId="0">
      <sharedItems containsSemiMixedTypes="0" containsString="0" containsNumber="1" containsInteger="1" minValue="100" maxValue="5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01">
  <r>
    <x v="0"/>
    <x v="0"/>
    <x v="0"/>
    <s v="Unknown"/>
    <x v="0"/>
    <x v="0"/>
    <n v="27"/>
    <n v="257"/>
  </r>
  <r>
    <x v="1"/>
    <x v="1"/>
    <x v="1"/>
    <s v="Alice"/>
    <x v="1"/>
    <x v="1"/>
    <n v="30"/>
    <n v="100"/>
  </r>
  <r>
    <x v="2"/>
    <x v="2"/>
    <x v="1"/>
    <s v="Alice"/>
    <x v="1"/>
    <x v="2"/>
    <n v="30"/>
    <n v="100"/>
  </r>
  <r>
    <x v="3"/>
    <x v="3"/>
    <x v="1"/>
    <s v="Alice"/>
    <x v="1"/>
    <x v="1"/>
    <n v="50"/>
    <n v="257"/>
  </r>
  <r>
    <x v="4"/>
    <x v="4"/>
    <x v="1"/>
    <s v="Alice"/>
    <x v="1"/>
    <x v="3"/>
    <n v="50"/>
    <n v="257"/>
  </r>
  <r>
    <x v="5"/>
    <x v="5"/>
    <x v="1"/>
    <s v="Alice"/>
    <x v="1"/>
    <x v="4"/>
    <n v="50"/>
    <n v="257"/>
  </r>
  <r>
    <x v="6"/>
    <x v="5"/>
    <x v="1"/>
    <s v="Alice"/>
    <x v="1"/>
    <x v="4"/>
    <n v="20"/>
    <n v="300"/>
  </r>
  <r>
    <x v="7"/>
    <x v="6"/>
    <x v="1"/>
    <s v="Alice"/>
    <x v="1"/>
    <x v="3"/>
    <n v="10"/>
    <n v="500"/>
  </r>
  <r>
    <x v="8"/>
    <x v="7"/>
    <x v="1"/>
    <s v="Alice"/>
    <x v="1"/>
    <x v="4"/>
    <n v="50"/>
    <n v="500"/>
  </r>
  <r>
    <x v="9"/>
    <x v="4"/>
    <x v="1"/>
    <s v="Bob"/>
    <x v="1"/>
    <x v="0"/>
    <n v="50"/>
    <n v="100"/>
  </r>
  <r>
    <x v="10"/>
    <x v="3"/>
    <x v="1"/>
    <s v="Bob"/>
    <x v="1"/>
    <x v="4"/>
    <n v="50"/>
    <n v="100"/>
  </r>
  <r>
    <x v="11"/>
    <x v="4"/>
    <x v="1"/>
    <s v="Bob"/>
    <x v="1"/>
    <x v="3"/>
    <n v="10"/>
    <n v="200"/>
  </r>
  <r>
    <x v="12"/>
    <x v="7"/>
    <x v="1"/>
    <s v="Bob"/>
    <x v="1"/>
    <x v="4"/>
    <n v="20"/>
    <n v="200"/>
  </r>
  <r>
    <x v="13"/>
    <x v="2"/>
    <x v="1"/>
    <s v="Bob"/>
    <x v="1"/>
    <x v="0"/>
    <n v="27"/>
    <n v="200"/>
  </r>
  <r>
    <x v="14"/>
    <x v="3"/>
    <x v="1"/>
    <s v="Bob"/>
    <x v="1"/>
    <x v="3"/>
    <n v="30"/>
    <n v="200"/>
  </r>
  <r>
    <x v="15"/>
    <x v="3"/>
    <x v="1"/>
    <s v="Bob"/>
    <x v="1"/>
    <x v="0"/>
    <n v="50"/>
    <n v="200"/>
  </r>
  <r>
    <x v="16"/>
    <x v="2"/>
    <x v="1"/>
    <s v="Bob"/>
    <x v="1"/>
    <x v="1"/>
    <n v="20"/>
    <n v="257"/>
  </r>
  <r>
    <x v="17"/>
    <x v="2"/>
    <x v="1"/>
    <s v="Bob"/>
    <x v="1"/>
    <x v="1"/>
    <n v="20"/>
    <n v="257"/>
  </r>
  <r>
    <x v="18"/>
    <x v="2"/>
    <x v="1"/>
    <s v="Bob"/>
    <x v="1"/>
    <x v="3"/>
    <n v="20"/>
    <n v="257"/>
  </r>
  <r>
    <x v="19"/>
    <x v="2"/>
    <x v="1"/>
    <s v="Bob"/>
    <x v="1"/>
    <x v="1"/>
    <n v="30"/>
    <n v="257"/>
  </r>
  <r>
    <x v="20"/>
    <x v="8"/>
    <x v="1"/>
    <s v="Bob"/>
    <x v="1"/>
    <x v="0"/>
    <n v="20"/>
    <n v="500"/>
  </r>
  <r>
    <x v="21"/>
    <x v="0"/>
    <x v="1"/>
    <s v="Bob"/>
    <x v="1"/>
    <x v="1"/>
    <n v="50"/>
    <n v="500"/>
  </r>
  <r>
    <x v="22"/>
    <x v="7"/>
    <x v="1"/>
    <s v="Charlie"/>
    <x v="1"/>
    <x v="3"/>
    <n v="10"/>
    <n v="257"/>
  </r>
  <r>
    <x v="23"/>
    <x v="3"/>
    <x v="1"/>
    <s v="Charlie"/>
    <x v="1"/>
    <x v="4"/>
    <n v="20"/>
    <n v="257"/>
  </r>
  <r>
    <x v="24"/>
    <x v="3"/>
    <x v="1"/>
    <s v="Charlie"/>
    <x v="1"/>
    <x v="2"/>
    <n v="27"/>
    <n v="300"/>
  </r>
  <r>
    <x v="25"/>
    <x v="8"/>
    <x v="1"/>
    <s v="Charlie"/>
    <x v="1"/>
    <x v="4"/>
    <n v="50"/>
    <n v="300"/>
  </r>
  <r>
    <x v="26"/>
    <x v="7"/>
    <x v="1"/>
    <s v="Charlie"/>
    <x v="1"/>
    <x v="3"/>
    <n v="50"/>
    <n v="500"/>
  </r>
  <r>
    <x v="27"/>
    <x v="9"/>
    <x v="1"/>
    <s v="Charlie"/>
    <x v="1"/>
    <x v="4"/>
    <n v="50"/>
    <n v="500"/>
  </r>
  <r>
    <x v="28"/>
    <x v="6"/>
    <x v="1"/>
    <s v="David"/>
    <x v="1"/>
    <x v="2"/>
    <n v="20"/>
    <n v="100"/>
  </r>
  <r>
    <x v="29"/>
    <x v="10"/>
    <x v="1"/>
    <s v="David"/>
    <x v="1"/>
    <x v="2"/>
    <n v="50"/>
    <n v="100"/>
  </r>
  <r>
    <x v="30"/>
    <x v="9"/>
    <x v="1"/>
    <s v="David"/>
    <x v="1"/>
    <x v="1"/>
    <n v="10"/>
    <n v="200"/>
  </r>
  <r>
    <x v="31"/>
    <x v="2"/>
    <x v="1"/>
    <s v="David"/>
    <x v="1"/>
    <x v="4"/>
    <n v="27"/>
    <n v="200"/>
  </r>
  <r>
    <x v="32"/>
    <x v="10"/>
    <x v="1"/>
    <s v="David"/>
    <x v="1"/>
    <x v="4"/>
    <n v="27"/>
    <n v="200"/>
  </r>
  <r>
    <x v="33"/>
    <x v="8"/>
    <x v="1"/>
    <s v="David"/>
    <x v="1"/>
    <x v="0"/>
    <n v="27"/>
    <n v="257"/>
  </r>
  <r>
    <x v="34"/>
    <x v="4"/>
    <x v="1"/>
    <s v="David"/>
    <x v="1"/>
    <x v="0"/>
    <n v="10"/>
    <n v="300"/>
  </r>
  <r>
    <x v="35"/>
    <x v="10"/>
    <x v="1"/>
    <s v="Eve"/>
    <x v="1"/>
    <x v="2"/>
    <n v="20"/>
    <n v="100"/>
  </r>
  <r>
    <x v="36"/>
    <x v="10"/>
    <x v="1"/>
    <s v="Eve"/>
    <x v="1"/>
    <x v="0"/>
    <n v="50"/>
    <n v="100"/>
  </r>
  <r>
    <x v="37"/>
    <x v="6"/>
    <x v="1"/>
    <s v="Eve"/>
    <x v="1"/>
    <x v="0"/>
    <n v="50"/>
    <n v="200"/>
  </r>
  <r>
    <x v="38"/>
    <x v="11"/>
    <x v="1"/>
    <s v="Eve"/>
    <x v="1"/>
    <x v="1"/>
    <n v="10"/>
    <n v="257"/>
  </r>
  <r>
    <x v="39"/>
    <x v="7"/>
    <x v="1"/>
    <s v="Eve"/>
    <x v="1"/>
    <x v="1"/>
    <n v="10"/>
    <n v="257"/>
  </r>
  <r>
    <x v="40"/>
    <x v="4"/>
    <x v="1"/>
    <s v="Eve"/>
    <x v="1"/>
    <x v="4"/>
    <n v="10"/>
    <n v="300"/>
  </r>
  <r>
    <x v="41"/>
    <x v="4"/>
    <x v="1"/>
    <s v="Eve"/>
    <x v="1"/>
    <x v="3"/>
    <n v="20"/>
    <n v="300"/>
  </r>
  <r>
    <x v="42"/>
    <x v="5"/>
    <x v="1"/>
    <s v="Eve"/>
    <x v="1"/>
    <x v="4"/>
    <n v="27"/>
    <n v="300"/>
  </r>
  <r>
    <x v="43"/>
    <x v="8"/>
    <x v="1"/>
    <s v="Eve"/>
    <x v="1"/>
    <x v="0"/>
    <n v="10"/>
    <n v="500"/>
  </r>
  <r>
    <x v="44"/>
    <x v="5"/>
    <x v="1"/>
    <s v="Eve"/>
    <x v="1"/>
    <x v="1"/>
    <n v="20"/>
    <n v="500"/>
  </r>
  <r>
    <x v="45"/>
    <x v="0"/>
    <x v="1"/>
    <s v="Eve"/>
    <x v="1"/>
    <x v="4"/>
    <n v="27"/>
    <n v="500"/>
  </r>
  <r>
    <x v="46"/>
    <x v="6"/>
    <x v="1"/>
    <s v="Eve"/>
    <x v="1"/>
    <x v="0"/>
    <n v="30"/>
    <n v="500"/>
  </r>
  <r>
    <x v="47"/>
    <x v="10"/>
    <x v="1"/>
    <s v="Unknown"/>
    <x v="1"/>
    <x v="0"/>
    <n v="27"/>
    <n v="100"/>
  </r>
  <r>
    <x v="48"/>
    <x v="2"/>
    <x v="1"/>
    <s v="Unknown"/>
    <x v="1"/>
    <x v="3"/>
    <n v="27"/>
    <n v="100"/>
  </r>
  <r>
    <x v="49"/>
    <x v="10"/>
    <x v="1"/>
    <s v="Unknown"/>
    <x v="1"/>
    <x v="1"/>
    <n v="30"/>
    <n v="500"/>
  </r>
  <r>
    <x v="50"/>
    <x v="0"/>
    <x v="1"/>
    <s v="Unknown"/>
    <x v="1"/>
    <x v="2"/>
    <n v="50"/>
    <n v="500"/>
  </r>
  <r>
    <x v="51"/>
    <x v="1"/>
    <x v="1"/>
    <s v="Alice"/>
    <x v="2"/>
    <x v="2"/>
    <n v="30"/>
    <n v="100"/>
  </r>
  <r>
    <x v="52"/>
    <x v="11"/>
    <x v="1"/>
    <s v="Alice"/>
    <x v="2"/>
    <x v="4"/>
    <n v="20"/>
    <n v="200"/>
  </r>
  <r>
    <x v="21"/>
    <x v="0"/>
    <x v="1"/>
    <s v="Alice"/>
    <x v="2"/>
    <x v="3"/>
    <n v="50"/>
    <n v="200"/>
  </r>
  <r>
    <x v="40"/>
    <x v="4"/>
    <x v="1"/>
    <s v="Alice"/>
    <x v="2"/>
    <x v="1"/>
    <n v="30"/>
    <n v="257"/>
  </r>
  <r>
    <x v="53"/>
    <x v="4"/>
    <x v="1"/>
    <s v="Alice"/>
    <x v="2"/>
    <x v="4"/>
    <n v="30"/>
    <n v="257"/>
  </r>
  <r>
    <x v="17"/>
    <x v="2"/>
    <x v="1"/>
    <s v="Bob"/>
    <x v="2"/>
    <x v="3"/>
    <n v="10"/>
    <n v="100"/>
  </r>
  <r>
    <x v="54"/>
    <x v="6"/>
    <x v="1"/>
    <s v="Bob"/>
    <x v="2"/>
    <x v="1"/>
    <n v="30"/>
    <n v="100"/>
  </r>
  <r>
    <x v="55"/>
    <x v="1"/>
    <x v="1"/>
    <s v="Bob"/>
    <x v="2"/>
    <x v="0"/>
    <n v="10"/>
    <n v="200"/>
  </r>
  <r>
    <x v="56"/>
    <x v="8"/>
    <x v="1"/>
    <s v="Bob"/>
    <x v="2"/>
    <x v="0"/>
    <n v="10"/>
    <n v="200"/>
  </r>
  <r>
    <x v="57"/>
    <x v="2"/>
    <x v="1"/>
    <s v="Bob"/>
    <x v="2"/>
    <x v="2"/>
    <n v="30"/>
    <n v="200"/>
  </r>
  <r>
    <x v="31"/>
    <x v="2"/>
    <x v="1"/>
    <s v="Bob"/>
    <x v="2"/>
    <x v="1"/>
    <n v="50"/>
    <n v="257"/>
  </r>
  <r>
    <x v="58"/>
    <x v="10"/>
    <x v="1"/>
    <s v="Bob"/>
    <x v="2"/>
    <x v="3"/>
    <n v="30"/>
    <n v="300"/>
  </r>
  <r>
    <x v="59"/>
    <x v="11"/>
    <x v="1"/>
    <s v="Bob"/>
    <x v="2"/>
    <x v="2"/>
    <n v="30"/>
    <n v="300"/>
  </r>
  <r>
    <x v="51"/>
    <x v="1"/>
    <x v="1"/>
    <s v="Charlie"/>
    <x v="2"/>
    <x v="3"/>
    <n v="27"/>
    <n v="100"/>
  </r>
  <r>
    <x v="60"/>
    <x v="8"/>
    <x v="1"/>
    <s v="David"/>
    <x v="2"/>
    <x v="3"/>
    <n v="50"/>
    <n v="100"/>
  </r>
  <r>
    <x v="61"/>
    <x v="9"/>
    <x v="1"/>
    <s v="David"/>
    <x v="2"/>
    <x v="2"/>
    <n v="27"/>
    <n v="200"/>
  </r>
  <r>
    <x v="31"/>
    <x v="2"/>
    <x v="1"/>
    <s v="David"/>
    <x v="2"/>
    <x v="0"/>
    <n v="50"/>
    <n v="257"/>
  </r>
  <r>
    <x v="62"/>
    <x v="5"/>
    <x v="1"/>
    <s v="David"/>
    <x v="2"/>
    <x v="1"/>
    <n v="27"/>
    <n v="300"/>
  </r>
  <r>
    <x v="63"/>
    <x v="2"/>
    <x v="1"/>
    <s v="David"/>
    <x v="2"/>
    <x v="0"/>
    <n v="27"/>
    <n v="300"/>
  </r>
  <r>
    <x v="64"/>
    <x v="9"/>
    <x v="1"/>
    <s v="David"/>
    <x v="2"/>
    <x v="2"/>
    <n v="50"/>
    <n v="300"/>
  </r>
  <r>
    <x v="65"/>
    <x v="3"/>
    <x v="1"/>
    <s v="David"/>
    <x v="2"/>
    <x v="3"/>
    <n v="20"/>
    <n v="500"/>
  </r>
  <r>
    <x v="66"/>
    <x v="5"/>
    <x v="1"/>
    <s v="Eve"/>
    <x v="2"/>
    <x v="3"/>
    <n v="10"/>
    <n v="100"/>
  </r>
  <r>
    <x v="67"/>
    <x v="9"/>
    <x v="1"/>
    <s v="Eve"/>
    <x v="2"/>
    <x v="3"/>
    <n v="20"/>
    <n v="200"/>
  </r>
  <r>
    <x v="68"/>
    <x v="7"/>
    <x v="1"/>
    <s v="Eve"/>
    <x v="2"/>
    <x v="2"/>
    <n v="50"/>
    <n v="200"/>
  </r>
  <r>
    <x v="69"/>
    <x v="8"/>
    <x v="1"/>
    <s v="Eve"/>
    <x v="2"/>
    <x v="1"/>
    <n v="27"/>
    <n v="257"/>
  </r>
  <r>
    <x v="70"/>
    <x v="2"/>
    <x v="1"/>
    <s v="Eve"/>
    <x v="2"/>
    <x v="4"/>
    <n v="10"/>
    <n v="300"/>
  </r>
  <r>
    <x v="26"/>
    <x v="7"/>
    <x v="1"/>
    <s v="Eve"/>
    <x v="2"/>
    <x v="0"/>
    <n v="20"/>
    <n v="300"/>
  </r>
  <r>
    <x v="62"/>
    <x v="5"/>
    <x v="1"/>
    <s v="Eve"/>
    <x v="2"/>
    <x v="1"/>
    <n v="27"/>
    <n v="300"/>
  </r>
  <r>
    <x v="71"/>
    <x v="11"/>
    <x v="1"/>
    <s v="Eve"/>
    <x v="2"/>
    <x v="0"/>
    <n v="30"/>
    <n v="300"/>
  </r>
  <r>
    <x v="72"/>
    <x v="10"/>
    <x v="1"/>
    <s v="Eve"/>
    <x v="2"/>
    <x v="4"/>
    <n v="30"/>
    <n v="300"/>
  </r>
  <r>
    <x v="73"/>
    <x v="3"/>
    <x v="1"/>
    <s v="Eve"/>
    <x v="2"/>
    <x v="0"/>
    <n v="27"/>
    <n v="500"/>
  </r>
  <r>
    <x v="35"/>
    <x v="10"/>
    <x v="1"/>
    <s v="Unknown"/>
    <x v="2"/>
    <x v="0"/>
    <n v="10"/>
    <n v="257"/>
  </r>
  <r>
    <x v="74"/>
    <x v="1"/>
    <x v="1"/>
    <s v="Unknown"/>
    <x v="2"/>
    <x v="0"/>
    <n v="20"/>
    <n v="257"/>
  </r>
  <r>
    <x v="66"/>
    <x v="5"/>
    <x v="1"/>
    <s v="Unknown"/>
    <x v="2"/>
    <x v="2"/>
    <n v="10"/>
    <n v="300"/>
  </r>
  <r>
    <x v="75"/>
    <x v="4"/>
    <x v="1"/>
    <s v="Unknown"/>
    <x v="2"/>
    <x v="1"/>
    <n v="27"/>
    <n v="300"/>
  </r>
  <r>
    <x v="76"/>
    <x v="1"/>
    <x v="1"/>
    <s v="Alice"/>
    <x v="3"/>
    <x v="0"/>
    <n v="10"/>
    <n v="100"/>
  </r>
  <r>
    <x v="58"/>
    <x v="10"/>
    <x v="1"/>
    <s v="Alice"/>
    <x v="3"/>
    <x v="4"/>
    <n v="27"/>
    <n v="100"/>
  </r>
  <r>
    <x v="77"/>
    <x v="8"/>
    <x v="1"/>
    <s v="Alice"/>
    <x v="3"/>
    <x v="2"/>
    <n v="30"/>
    <n v="100"/>
  </r>
  <r>
    <x v="70"/>
    <x v="2"/>
    <x v="1"/>
    <s v="Alice"/>
    <x v="3"/>
    <x v="2"/>
    <n v="20"/>
    <n v="200"/>
  </r>
  <r>
    <x v="23"/>
    <x v="3"/>
    <x v="1"/>
    <s v="Alice"/>
    <x v="3"/>
    <x v="4"/>
    <n v="27"/>
    <n v="200"/>
  </r>
  <r>
    <x v="78"/>
    <x v="5"/>
    <x v="1"/>
    <s v="Alice"/>
    <x v="3"/>
    <x v="3"/>
    <n v="50"/>
    <n v="200"/>
  </r>
  <r>
    <x v="79"/>
    <x v="1"/>
    <x v="1"/>
    <s v="Alice"/>
    <x v="3"/>
    <x v="4"/>
    <n v="50"/>
    <n v="200"/>
  </r>
  <r>
    <x v="80"/>
    <x v="6"/>
    <x v="1"/>
    <s v="Alice"/>
    <x v="3"/>
    <x v="4"/>
    <n v="50"/>
    <n v="257"/>
  </r>
  <r>
    <x v="81"/>
    <x v="3"/>
    <x v="1"/>
    <s v="Alice"/>
    <x v="3"/>
    <x v="4"/>
    <n v="27"/>
    <n v="300"/>
  </r>
  <r>
    <x v="82"/>
    <x v="8"/>
    <x v="1"/>
    <s v="Alice"/>
    <x v="3"/>
    <x v="4"/>
    <n v="27"/>
    <n v="500"/>
  </r>
  <r>
    <x v="83"/>
    <x v="4"/>
    <x v="1"/>
    <s v="Bob"/>
    <x v="3"/>
    <x v="0"/>
    <n v="20"/>
    <n v="100"/>
  </r>
  <r>
    <x v="44"/>
    <x v="5"/>
    <x v="1"/>
    <s v="Bob"/>
    <x v="3"/>
    <x v="1"/>
    <n v="10"/>
    <n v="200"/>
  </r>
  <r>
    <x v="24"/>
    <x v="3"/>
    <x v="1"/>
    <s v="Bob"/>
    <x v="3"/>
    <x v="0"/>
    <n v="10"/>
    <n v="257"/>
  </r>
  <r>
    <x v="84"/>
    <x v="11"/>
    <x v="1"/>
    <s v="Bob"/>
    <x v="3"/>
    <x v="1"/>
    <n v="20"/>
    <n v="300"/>
  </r>
  <r>
    <x v="85"/>
    <x v="0"/>
    <x v="1"/>
    <s v="Bob"/>
    <x v="3"/>
    <x v="3"/>
    <n v="27"/>
    <n v="300"/>
  </r>
  <r>
    <x v="86"/>
    <x v="7"/>
    <x v="1"/>
    <s v="Bob"/>
    <x v="3"/>
    <x v="3"/>
    <n v="20"/>
    <n v="500"/>
  </r>
  <r>
    <x v="75"/>
    <x v="4"/>
    <x v="1"/>
    <s v="Charlie"/>
    <x v="3"/>
    <x v="2"/>
    <n v="50"/>
    <n v="100"/>
  </r>
  <r>
    <x v="53"/>
    <x v="4"/>
    <x v="1"/>
    <s v="Charlie"/>
    <x v="3"/>
    <x v="3"/>
    <n v="10"/>
    <n v="200"/>
  </r>
  <r>
    <x v="87"/>
    <x v="6"/>
    <x v="1"/>
    <s v="Charlie"/>
    <x v="3"/>
    <x v="2"/>
    <n v="20"/>
    <n v="200"/>
  </r>
  <r>
    <x v="64"/>
    <x v="9"/>
    <x v="1"/>
    <s v="Charlie"/>
    <x v="3"/>
    <x v="0"/>
    <n v="30"/>
    <n v="200"/>
  </r>
  <r>
    <x v="88"/>
    <x v="9"/>
    <x v="1"/>
    <s v="Charlie"/>
    <x v="3"/>
    <x v="3"/>
    <n v="30"/>
    <n v="200"/>
  </r>
  <r>
    <x v="89"/>
    <x v="11"/>
    <x v="1"/>
    <s v="Charlie"/>
    <x v="3"/>
    <x v="3"/>
    <n v="30"/>
    <n v="257"/>
  </r>
  <r>
    <x v="65"/>
    <x v="3"/>
    <x v="1"/>
    <s v="Charlie"/>
    <x v="3"/>
    <x v="0"/>
    <n v="50"/>
    <n v="257"/>
  </r>
  <r>
    <x v="90"/>
    <x v="5"/>
    <x v="1"/>
    <s v="Charlie"/>
    <x v="3"/>
    <x v="4"/>
    <n v="20"/>
    <n v="300"/>
  </r>
  <r>
    <x v="91"/>
    <x v="8"/>
    <x v="1"/>
    <s v="Charlie"/>
    <x v="3"/>
    <x v="1"/>
    <n v="30"/>
    <n v="300"/>
  </r>
  <r>
    <x v="3"/>
    <x v="3"/>
    <x v="1"/>
    <s v="David"/>
    <x v="3"/>
    <x v="3"/>
    <n v="50"/>
    <n v="100"/>
  </r>
  <r>
    <x v="92"/>
    <x v="10"/>
    <x v="1"/>
    <s v="David"/>
    <x v="3"/>
    <x v="1"/>
    <n v="10"/>
    <n v="200"/>
  </r>
  <r>
    <x v="93"/>
    <x v="4"/>
    <x v="1"/>
    <s v="David"/>
    <x v="3"/>
    <x v="0"/>
    <n v="10"/>
    <n v="200"/>
  </r>
  <r>
    <x v="94"/>
    <x v="8"/>
    <x v="1"/>
    <s v="David"/>
    <x v="3"/>
    <x v="1"/>
    <n v="20"/>
    <n v="200"/>
  </r>
  <r>
    <x v="95"/>
    <x v="3"/>
    <x v="1"/>
    <s v="David"/>
    <x v="3"/>
    <x v="2"/>
    <n v="20"/>
    <n v="200"/>
  </r>
  <r>
    <x v="27"/>
    <x v="9"/>
    <x v="1"/>
    <s v="David"/>
    <x v="3"/>
    <x v="3"/>
    <n v="20"/>
    <n v="257"/>
  </r>
  <r>
    <x v="96"/>
    <x v="11"/>
    <x v="1"/>
    <s v="David"/>
    <x v="3"/>
    <x v="0"/>
    <n v="30"/>
    <n v="257"/>
  </r>
  <r>
    <x v="97"/>
    <x v="8"/>
    <x v="1"/>
    <s v="David"/>
    <x v="3"/>
    <x v="4"/>
    <n v="30"/>
    <n v="257"/>
  </r>
  <r>
    <x v="69"/>
    <x v="8"/>
    <x v="1"/>
    <s v="David"/>
    <x v="3"/>
    <x v="2"/>
    <n v="20"/>
    <n v="300"/>
  </r>
  <r>
    <x v="27"/>
    <x v="9"/>
    <x v="1"/>
    <s v="David"/>
    <x v="3"/>
    <x v="1"/>
    <n v="30"/>
    <n v="500"/>
  </r>
  <r>
    <x v="53"/>
    <x v="4"/>
    <x v="1"/>
    <s v="Eve"/>
    <x v="3"/>
    <x v="1"/>
    <n v="20"/>
    <n v="100"/>
  </r>
  <r>
    <x v="45"/>
    <x v="0"/>
    <x v="1"/>
    <s v="Eve"/>
    <x v="3"/>
    <x v="0"/>
    <n v="27"/>
    <n v="100"/>
  </r>
  <r>
    <x v="98"/>
    <x v="9"/>
    <x v="1"/>
    <s v="Eve"/>
    <x v="3"/>
    <x v="0"/>
    <n v="10"/>
    <n v="200"/>
  </r>
  <r>
    <x v="89"/>
    <x v="11"/>
    <x v="1"/>
    <s v="Eve"/>
    <x v="3"/>
    <x v="4"/>
    <n v="10"/>
    <n v="200"/>
  </r>
  <r>
    <x v="64"/>
    <x v="9"/>
    <x v="1"/>
    <s v="Eve"/>
    <x v="3"/>
    <x v="3"/>
    <n v="20"/>
    <n v="200"/>
  </r>
  <r>
    <x v="99"/>
    <x v="8"/>
    <x v="1"/>
    <s v="Eve"/>
    <x v="3"/>
    <x v="3"/>
    <n v="20"/>
    <n v="200"/>
  </r>
  <r>
    <x v="100"/>
    <x v="8"/>
    <x v="1"/>
    <s v="Eve"/>
    <x v="3"/>
    <x v="1"/>
    <n v="10"/>
    <n v="257"/>
  </r>
  <r>
    <x v="6"/>
    <x v="5"/>
    <x v="1"/>
    <s v="Eve"/>
    <x v="3"/>
    <x v="4"/>
    <n v="10"/>
    <n v="257"/>
  </r>
  <r>
    <x v="101"/>
    <x v="7"/>
    <x v="1"/>
    <s v="Eve"/>
    <x v="3"/>
    <x v="1"/>
    <n v="20"/>
    <n v="257"/>
  </r>
  <r>
    <x v="86"/>
    <x v="7"/>
    <x v="1"/>
    <s v="Eve"/>
    <x v="3"/>
    <x v="1"/>
    <n v="30"/>
    <n v="257"/>
  </r>
  <r>
    <x v="102"/>
    <x v="5"/>
    <x v="1"/>
    <s v="Eve"/>
    <x v="3"/>
    <x v="2"/>
    <n v="50"/>
    <n v="257"/>
  </r>
  <r>
    <x v="103"/>
    <x v="2"/>
    <x v="1"/>
    <s v="Eve"/>
    <x v="3"/>
    <x v="2"/>
    <n v="20"/>
    <n v="300"/>
  </r>
  <r>
    <x v="104"/>
    <x v="3"/>
    <x v="1"/>
    <s v="Eve"/>
    <x v="3"/>
    <x v="2"/>
    <n v="27"/>
    <n v="300"/>
  </r>
  <r>
    <x v="105"/>
    <x v="6"/>
    <x v="1"/>
    <s v="Unknown"/>
    <x v="3"/>
    <x v="1"/>
    <n v="50"/>
    <n v="100"/>
  </r>
  <r>
    <x v="106"/>
    <x v="6"/>
    <x v="1"/>
    <s v="Unknown"/>
    <x v="3"/>
    <x v="2"/>
    <n v="10"/>
    <n v="257"/>
  </r>
  <r>
    <x v="23"/>
    <x v="3"/>
    <x v="1"/>
    <s v="Alice"/>
    <x v="0"/>
    <x v="0"/>
    <n v="27"/>
    <n v="200"/>
  </r>
  <r>
    <x v="107"/>
    <x v="5"/>
    <x v="1"/>
    <s v="Alice"/>
    <x v="0"/>
    <x v="2"/>
    <n v="30"/>
    <n v="200"/>
  </r>
  <r>
    <x v="108"/>
    <x v="6"/>
    <x v="1"/>
    <s v="Alice"/>
    <x v="0"/>
    <x v="3"/>
    <n v="20"/>
    <n v="500"/>
  </r>
  <r>
    <x v="86"/>
    <x v="7"/>
    <x v="1"/>
    <s v="Alice"/>
    <x v="0"/>
    <x v="1"/>
    <n v="27"/>
    <n v="500"/>
  </r>
  <r>
    <x v="73"/>
    <x v="3"/>
    <x v="1"/>
    <s v="Bob"/>
    <x v="0"/>
    <x v="2"/>
    <n v="27"/>
    <n v="100"/>
  </r>
  <r>
    <x v="109"/>
    <x v="1"/>
    <x v="1"/>
    <s v="Bob"/>
    <x v="0"/>
    <x v="2"/>
    <n v="20"/>
    <n v="200"/>
  </r>
  <r>
    <x v="103"/>
    <x v="2"/>
    <x v="1"/>
    <s v="Bob"/>
    <x v="0"/>
    <x v="4"/>
    <n v="27"/>
    <n v="200"/>
  </r>
  <r>
    <x v="110"/>
    <x v="5"/>
    <x v="1"/>
    <s v="Bob"/>
    <x v="0"/>
    <x v="3"/>
    <n v="30"/>
    <n v="200"/>
  </r>
  <r>
    <x v="85"/>
    <x v="0"/>
    <x v="1"/>
    <s v="Bob"/>
    <x v="0"/>
    <x v="4"/>
    <n v="10"/>
    <n v="257"/>
  </r>
  <r>
    <x v="77"/>
    <x v="8"/>
    <x v="1"/>
    <s v="Bob"/>
    <x v="0"/>
    <x v="4"/>
    <n v="30"/>
    <n v="257"/>
  </r>
  <r>
    <x v="72"/>
    <x v="10"/>
    <x v="1"/>
    <s v="Bob"/>
    <x v="0"/>
    <x v="2"/>
    <n v="20"/>
    <n v="300"/>
  </r>
  <r>
    <x v="111"/>
    <x v="10"/>
    <x v="1"/>
    <s v="Charlie"/>
    <x v="0"/>
    <x v="2"/>
    <n v="30"/>
    <n v="100"/>
  </r>
  <r>
    <x v="112"/>
    <x v="2"/>
    <x v="1"/>
    <s v="Charlie"/>
    <x v="0"/>
    <x v="4"/>
    <n v="20"/>
    <n v="200"/>
  </r>
  <r>
    <x v="113"/>
    <x v="4"/>
    <x v="1"/>
    <s v="Charlie"/>
    <x v="0"/>
    <x v="1"/>
    <n v="10"/>
    <n v="300"/>
  </r>
  <r>
    <x v="114"/>
    <x v="10"/>
    <x v="1"/>
    <s v="David"/>
    <x v="0"/>
    <x v="3"/>
    <n v="10"/>
    <n v="200"/>
  </r>
  <r>
    <x v="112"/>
    <x v="2"/>
    <x v="1"/>
    <s v="David"/>
    <x v="0"/>
    <x v="3"/>
    <n v="27"/>
    <n v="200"/>
  </r>
  <r>
    <x v="115"/>
    <x v="8"/>
    <x v="1"/>
    <s v="David"/>
    <x v="0"/>
    <x v="2"/>
    <n v="30"/>
    <n v="200"/>
  </r>
  <r>
    <x v="116"/>
    <x v="11"/>
    <x v="1"/>
    <s v="David"/>
    <x v="0"/>
    <x v="0"/>
    <n v="10"/>
    <n v="257"/>
  </r>
  <r>
    <x v="117"/>
    <x v="9"/>
    <x v="1"/>
    <s v="Eve"/>
    <x v="0"/>
    <x v="4"/>
    <n v="20"/>
    <n v="100"/>
  </r>
  <r>
    <x v="118"/>
    <x v="7"/>
    <x v="1"/>
    <s v="Eve"/>
    <x v="0"/>
    <x v="4"/>
    <n v="20"/>
    <n v="100"/>
  </r>
  <r>
    <x v="119"/>
    <x v="5"/>
    <x v="1"/>
    <s v="Eve"/>
    <x v="0"/>
    <x v="3"/>
    <n v="27"/>
    <n v="100"/>
  </r>
  <r>
    <x v="68"/>
    <x v="7"/>
    <x v="1"/>
    <s v="Eve"/>
    <x v="0"/>
    <x v="4"/>
    <n v="30"/>
    <n v="100"/>
  </r>
  <r>
    <x v="75"/>
    <x v="4"/>
    <x v="1"/>
    <s v="Eve"/>
    <x v="0"/>
    <x v="0"/>
    <n v="10"/>
    <n v="200"/>
  </r>
  <r>
    <x v="75"/>
    <x v="4"/>
    <x v="1"/>
    <s v="Eve"/>
    <x v="0"/>
    <x v="3"/>
    <n v="20"/>
    <n v="200"/>
  </r>
  <r>
    <x v="120"/>
    <x v="4"/>
    <x v="1"/>
    <s v="Eve"/>
    <x v="0"/>
    <x v="0"/>
    <n v="10"/>
    <n v="257"/>
  </r>
  <r>
    <x v="100"/>
    <x v="8"/>
    <x v="1"/>
    <s v="Eve"/>
    <x v="0"/>
    <x v="3"/>
    <n v="27"/>
    <n v="300"/>
  </r>
  <r>
    <x v="67"/>
    <x v="9"/>
    <x v="1"/>
    <s v="Eve"/>
    <x v="0"/>
    <x v="1"/>
    <n v="30"/>
    <n v="300"/>
  </r>
  <r>
    <x v="19"/>
    <x v="2"/>
    <x v="1"/>
    <s v="Eve"/>
    <x v="0"/>
    <x v="1"/>
    <n v="27"/>
    <n v="500"/>
  </r>
  <r>
    <x v="78"/>
    <x v="5"/>
    <x v="1"/>
    <s v="Eve"/>
    <x v="0"/>
    <x v="4"/>
    <n v="50"/>
    <n v="500"/>
  </r>
  <r>
    <x v="121"/>
    <x v="9"/>
    <x v="1"/>
    <s v="Unknown"/>
    <x v="0"/>
    <x v="2"/>
    <n v="20"/>
    <n v="100"/>
  </r>
  <r>
    <x v="33"/>
    <x v="8"/>
    <x v="1"/>
    <s v="Unknown"/>
    <x v="0"/>
    <x v="2"/>
    <n v="27"/>
    <n v="100"/>
  </r>
  <r>
    <x v="122"/>
    <x v="1"/>
    <x v="1"/>
    <s v="Unknown"/>
    <x v="0"/>
    <x v="0"/>
    <n v="20"/>
    <n v="200"/>
  </r>
  <r>
    <x v="123"/>
    <x v="11"/>
    <x v="1"/>
    <s v="Unknown"/>
    <x v="0"/>
    <x v="1"/>
    <n v="50"/>
    <n v="200"/>
  </r>
  <r>
    <x v="124"/>
    <x v="1"/>
    <x v="1"/>
    <s v="Unknown"/>
    <x v="0"/>
    <x v="0"/>
    <n v="10"/>
    <n v="257"/>
  </r>
  <r>
    <x v="125"/>
    <x v="9"/>
    <x v="1"/>
    <s v="Unknown"/>
    <x v="0"/>
    <x v="4"/>
    <n v="50"/>
    <n v="257"/>
  </r>
  <r>
    <x v="126"/>
    <x v="0"/>
    <x v="1"/>
    <s v="Unknown"/>
    <x v="0"/>
    <x v="2"/>
    <n v="30"/>
    <n v="500"/>
  </r>
  <r>
    <x v="127"/>
    <x v="5"/>
    <x v="1"/>
    <s v="Unknown"/>
    <x v="0"/>
    <x v="2"/>
    <n v="30"/>
    <n v="500"/>
  </r>
  <r>
    <x v="102"/>
    <x v="5"/>
    <x v="1"/>
    <s v="Unknown"/>
    <x v="0"/>
    <x v="2"/>
    <n v="50"/>
    <n v="500"/>
  </r>
  <r>
    <x v="103"/>
    <x v="2"/>
    <x v="1"/>
    <s v="Alice"/>
    <x v="4"/>
    <x v="3"/>
    <n v="30"/>
    <n v="100"/>
  </r>
  <r>
    <x v="128"/>
    <x v="11"/>
    <x v="1"/>
    <s v="Alice"/>
    <x v="4"/>
    <x v="1"/>
    <n v="20"/>
    <n v="257"/>
  </r>
  <r>
    <x v="129"/>
    <x v="3"/>
    <x v="1"/>
    <s v="Alice"/>
    <x v="4"/>
    <x v="0"/>
    <n v="20"/>
    <n v="300"/>
  </r>
  <r>
    <x v="130"/>
    <x v="3"/>
    <x v="1"/>
    <s v="Alice"/>
    <x v="4"/>
    <x v="0"/>
    <n v="30"/>
    <n v="300"/>
  </r>
  <r>
    <x v="15"/>
    <x v="3"/>
    <x v="1"/>
    <s v="Alice"/>
    <x v="4"/>
    <x v="0"/>
    <n v="27"/>
    <n v="500"/>
  </r>
  <r>
    <x v="131"/>
    <x v="4"/>
    <x v="1"/>
    <s v="Bob"/>
    <x v="4"/>
    <x v="4"/>
    <n v="50"/>
    <n v="100"/>
  </r>
  <r>
    <x v="132"/>
    <x v="4"/>
    <x v="1"/>
    <s v="Bob"/>
    <x v="4"/>
    <x v="3"/>
    <n v="10"/>
    <n v="200"/>
  </r>
  <r>
    <x v="133"/>
    <x v="4"/>
    <x v="1"/>
    <s v="Bob"/>
    <x v="4"/>
    <x v="2"/>
    <n v="30"/>
    <n v="200"/>
  </r>
  <r>
    <x v="134"/>
    <x v="7"/>
    <x v="1"/>
    <s v="Bob"/>
    <x v="4"/>
    <x v="2"/>
    <n v="10"/>
    <n v="500"/>
  </r>
  <r>
    <x v="135"/>
    <x v="10"/>
    <x v="1"/>
    <s v="Bob"/>
    <x v="4"/>
    <x v="2"/>
    <n v="27"/>
    <n v="500"/>
  </r>
  <r>
    <x v="136"/>
    <x v="5"/>
    <x v="1"/>
    <s v="David"/>
    <x v="4"/>
    <x v="1"/>
    <n v="10"/>
    <n v="100"/>
  </r>
  <r>
    <x v="46"/>
    <x v="6"/>
    <x v="1"/>
    <s v="David"/>
    <x v="4"/>
    <x v="4"/>
    <n v="20"/>
    <n v="500"/>
  </r>
  <r>
    <x v="132"/>
    <x v="4"/>
    <x v="1"/>
    <s v="David"/>
    <x v="4"/>
    <x v="0"/>
    <n v="30"/>
    <n v="500"/>
  </r>
  <r>
    <x v="137"/>
    <x v="3"/>
    <x v="1"/>
    <s v="Eve"/>
    <x v="4"/>
    <x v="1"/>
    <n v="30"/>
    <n v="100"/>
  </r>
  <r>
    <x v="71"/>
    <x v="11"/>
    <x v="1"/>
    <s v="Eve"/>
    <x v="4"/>
    <x v="1"/>
    <n v="20"/>
    <n v="200"/>
  </r>
  <r>
    <x v="89"/>
    <x v="11"/>
    <x v="1"/>
    <s v="Eve"/>
    <x v="4"/>
    <x v="3"/>
    <n v="27"/>
    <n v="200"/>
  </r>
  <r>
    <x v="138"/>
    <x v="11"/>
    <x v="1"/>
    <s v="Eve"/>
    <x v="4"/>
    <x v="3"/>
    <n v="27"/>
    <n v="200"/>
  </r>
  <r>
    <x v="139"/>
    <x v="5"/>
    <x v="1"/>
    <s v="Eve"/>
    <x v="4"/>
    <x v="0"/>
    <n v="50"/>
    <n v="200"/>
  </r>
  <r>
    <x v="136"/>
    <x v="5"/>
    <x v="1"/>
    <s v="Eve"/>
    <x v="4"/>
    <x v="4"/>
    <n v="27"/>
    <n v="257"/>
  </r>
  <r>
    <x v="140"/>
    <x v="4"/>
    <x v="1"/>
    <s v="Eve"/>
    <x v="4"/>
    <x v="3"/>
    <n v="20"/>
    <n v="300"/>
  </r>
  <r>
    <x v="141"/>
    <x v="3"/>
    <x v="1"/>
    <s v="Eve"/>
    <x v="4"/>
    <x v="2"/>
    <n v="20"/>
    <n v="300"/>
  </r>
  <r>
    <x v="142"/>
    <x v="2"/>
    <x v="1"/>
    <s v="Eve"/>
    <x v="4"/>
    <x v="0"/>
    <n v="50"/>
    <n v="300"/>
  </r>
  <r>
    <x v="143"/>
    <x v="1"/>
    <x v="1"/>
    <s v="Eve"/>
    <x v="4"/>
    <x v="4"/>
    <n v="10"/>
    <n v="500"/>
  </r>
  <r>
    <x v="101"/>
    <x v="7"/>
    <x v="1"/>
    <s v="Eve"/>
    <x v="4"/>
    <x v="2"/>
    <n v="50"/>
    <n v="500"/>
  </r>
  <r>
    <x v="128"/>
    <x v="11"/>
    <x v="1"/>
    <s v="Unknown"/>
    <x v="4"/>
    <x v="3"/>
    <n v="27"/>
    <n v="100"/>
  </r>
  <r>
    <x v="30"/>
    <x v="9"/>
    <x v="1"/>
    <s v="Unknown"/>
    <x v="4"/>
    <x v="4"/>
    <n v="50"/>
    <n v="200"/>
  </r>
  <r>
    <x v="144"/>
    <x v="1"/>
    <x v="1"/>
    <s v="Unknown"/>
    <x v="4"/>
    <x v="3"/>
    <n v="27"/>
    <n v="3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9" firstHeaderRow="1" firstDataRow="1" firstDataCol="1"/>
  <pivotFields count="8">
    <pivotField showAll="0"/>
    <pivotField showAll="0"/>
    <pivotField showAll="0"/>
    <pivotField showAll="0"/>
    <pivotField axis="axisRow" showAll="0">
      <items count="6">
        <item x="1"/>
        <item x="2"/>
        <item x="3"/>
        <item x="0"/>
        <item x="4"/>
        <item t="default"/>
      </items>
    </pivotField>
    <pivotField showAll="0"/>
    <pivotField showAll="0"/>
    <pivotField dataField="1" showAll="0"/>
  </pivotFields>
  <rowFields count="1">
    <field x="4"/>
  </rowFields>
  <rowItems count="6">
    <i>
      <x/>
    </i>
    <i>
      <x v="1"/>
    </i>
    <i>
      <x v="2"/>
    </i>
    <i>
      <x v="3"/>
    </i>
    <i>
      <x v="4"/>
    </i>
    <i t="grand">
      <x/>
    </i>
  </rowItems>
  <colItems count="1">
    <i/>
  </colItems>
  <dataFields count="1">
    <dataField name="Sum of Sales Amount" fld="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9" firstHeaderRow="1" firstDataRow="1" firstDataCol="1"/>
  <pivotFields count="8">
    <pivotField showAll="0"/>
    <pivotField showAll="0"/>
    <pivotField showAll="0"/>
    <pivotField showAll="0"/>
    <pivotField showAll="0"/>
    <pivotField axis="axisRow" showAll="0">
      <items count="6">
        <item x="1"/>
        <item x="0"/>
        <item x="3"/>
        <item x="2"/>
        <item x="4"/>
        <item t="default"/>
      </items>
    </pivotField>
    <pivotField dataField="1" showAll="0"/>
    <pivotField showAll="0"/>
  </pivotFields>
  <rowFields count="1">
    <field x="5"/>
  </rowFields>
  <rowItems count="6">
    <i>
      <x/>
    </i>
    <i>
      <x v="1"/>
    </i>
    <i>
      <x v="2"/>
    </i>
    <i>
      <x v="3"/>
    </i>
    <i>
      <x v="4"/>
    </i>
    <i t="grand">
      <x/>
    </i>
  </rowItems>
  <colItems count="1">
    <i/>
  </colItems>
  <dataFields count="1">
    <dataField name="Sum of Units Sold" fld="6" baseField="0" baseItem="0"/>
  </dataFields>
  <chartFormats count="12">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5" count="1" selected="0">
            <x v="0"/>
          </reference>
        </references>
      </pivotArea>
    </chartFormat>
    <chartFormat chart="0" format="4">
      <pivotArea type="data" outline="0" fieldPosition="0">
        <references count="2">
          <reference field="4294967294" count="1" selected="0">
            <x v="0"/>
          </reference>
          <reference field="5" count="1" selected="0">
            <x v="1"/>
          </reference>
        </references>
      </pivotArea>
    </chartFormat>
    <chartFormat chart="0" format="5">
      <pivotArea type="data" outline="0" fieldPosition="0">
        <references count="2">
          <reference field="4294967294" count="1" selected="0">
            <x v="0"/>
          </reference>
          <reference field="5" count="1" selected="0">
            <x v="2"/>
          </reference>
        </references>
      </pivotArea>
    </chartFormat>
    <chartFormat chart="0" format="6">
      <pivotArea type="data" outline="0" fieldPosition="0">
        <references count="2">
          <reference field="4294967294" count="1" selected="0">
            <x v="0"/>
          </reference>
          <reference field="5" count="1" selected="0">
            <x v="3"/>
          </reference>
        </references>
      </pivotArea>
    </chartFormat>
    <chartFormat chart="0" format="7">
      <pivotArea type="data" outline="0" fieldPosition="0">
        <references count="2">
          <reference field="4294967294" count="1" selected="0">
            <x v="0"/>
          </reference>
          <reference field="5" count="1" selected="0">
            <x v="4"/>
          </reference>
        </references>
      </pivotArea>
    </chartFormat>
    <chartFormat chart="2" format="14" series="1">
      <pivotArea type="data" outline="0" fieldPosition="0">
        <references count="1">
          <reference field="4294967294" count="1" selected="0">
            <x v="0"/>
          </reference>
        </references>
      </pivotArea>
    </chartFormat>
    <chartFormat chart="2" format="15">
      <pivotArea type="data" outline="0" fieldPosition="0">
        <references count="2">
          <reference field="4294967294" count="1" selected="0">
            <x v="0"/>
          </reference>
          <reference field="5" count="1" selected="0">
            <x v="0"/>
          </reference>
        </references>
      </pivotArea>
    </chartFormat>
    <chartFormat chart="2" format="16">
      <pivotArea type="data" outline="0" fieldPosition="0">
        <references count="2">
          <reference field="4294967294" count="1" selected="0">
            <x v="0"/>
          </reference>
          <reference field="5" count="1" selected="0">
            <x v="1"/>
          </reference>
        </references>
      </pivotArea>
    </chartFormat>
    <chartFormat chart="2" format="17">
      <pivotArea type="data" outline="0" fieldPosition="0">
        <references count="2">
          <reference field="4294967294" count="1" selected="0">
            <x v="0"/>
          </reference>
          <reference field="5" count="1" selected="0">
            <x v="2"/>
          </reference>
        </references>
      </pivotArea>
    </chartFormat>
    <chartFormat chart="2" format="18">
      <pivotArea type="data" outline="0" fieldPosition="0">
        <references count="2">
          <reference field="4294967294" count="1" selected="0">
            <x v="0"/>
          </reference>
          <reference field="5" count="1" selected="0">
            <x v="3"/>
          </reference>
        </references>
      </pivotArea>
    </chartFormat>
    <chartFormat chart="2" format="19">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6" firstHeaderRow="1" firstDataRow="1" firstDataCol="1"/>
  <pivotFields count="8">
    <pivotField showAll="0">
      <items count="146">
        <item x="85"/>
        <item x="50"/>
        <item x="126"/>
        <item x="45"/>
        <item x="21"/>
        <item x="116"/>
        <item x="52"/>
        <item x="123"/>
        <item x="38"/>
        <item x="89"/>
        <item x="71"/>
        <item x="128"/>
        <item x="138"/>
        <item x="84"/>
        <item x="59"/>
        <item x="96"/>
        <item x="130"/>
        <item x="95"/>
        <item x="23"/>
        <item x="3"/>
        <item x="129"/>
        <item x="104"/>
        <item x="73"/>
        <item x="24"/>
        <item x="65"/>
        <item x="14"/>
        <item x="10"/>
        <item x="137"/>
        <item x="141"/>
        <item x="15"/>
        <item x="81"/>
        <item x="63"/>
        <item x="112"/>
        <item x="103"/>
        <item x="13"/>
        <item x="31"/>
        <item x="16"/>
        <item x="2"/>
        <item x="18"/>
        <item x="57"/>
        <item x="17"/>
        <item x="142"/>
        <item x="19"/>
        <item x="70"/>
        <item x="48"/>
        <item x="74"/>
        <item x="122"/>
        <item x="79"/>
        <item x="109"/>
        <item x="51"/>
        <item x="124"/>
        <item x="143"/>
        <item x="1"/>
        <item x="55"/>
        <item x="76"/>
        <item x="144"/>
        <item x="5"/>
        <item x="6"/>
        <item x="119"/>
        <item x="107"/>
        <item x="136"/>
        <item x="102"/>
        <item x="42"/>
        <item x="78"/>
        <item x="127"/>
        <item x="139"/>
        <item x="44"/>
        <item x="90"/>
        <item x="66"/>
        <item x="62"/>
        <item x="110"/>
        <item x="30"/>
        <item x="67"/>
        <item x="88"/>
        <item x="121"/>
        <item x="64"/>
        <item x="98"/>
        <item x="117"/>
        <item x="61"/>
        <item x="27"/>
        <item x="125"/>
        <item x="53"/>
        <item x="131"/>
        <item x="83"/>
        <item x="4"/>
        <item x="120"/>
        <item x="9"/>
        <item x="132"/>
        <item x="11"/>
        <item x="93"/>
        <item x="34"/>
        <item x="40"/>
        <item x="41"/>
        <item x="140"/>
        <item x="133"/>
        <item x="113"/>
        <item x="75"/>
        <item x="80"/>
        <item x="28"/>
        <item x="106"/>
        <item x="46"/>
        <item x="108"/>
        <item x="87"/>
        <item x="54"/>
        <item x="105"/>
        <item x="37"/>
        <item x="7"/>
        <item x="56"/>
        <item x="25"/>
        <item x="99"/>
        <item x="69"/>
        <item x="94"/>
        <item x="97"/>
        <item x="60"/>
        <item x="43"/>
        <item x="77"/>
        <item x="33"/>
        <item x="115"/>
        <item x="82"/>
        <item x="100"/>
        <item x="20"/>
        <item x="91"/>
        <item x="92"/>
        <item x="35"/>
        <item x="36"/>
        <item x="47"/>
        <item x="135"/>
        <item x="111"/>
        <item x="114"/>
        <item x="58"/>
        <item x="29"/>
        <item x="72"/>
        <item x="32"/>
        <item x="49"/>
        <item x="12"/>
        <item x="68"/>
        <item x="39"/>
        <item x="101"/>
        <item x="134"/>
        <item x="26"/>
        <item x="8"/>
        <item x="86"/>
        <item x="22"/>
        <item x="118"/>
        <item x="0"/>
        <item t="default"/>
      </items>
    </pivotField>
    <pivotField axis="axisRow" showAll="0">
      <items count="13">
        <item x="0"/>
        <item x="11"/>
        <item x="3"/>
        <item x="2"/>
        <item x="1"/>
        <item x="5"/>
        <item x="9"/>
        <item x="4"/>
        <item x="6"/>
        <item x="8"/>
        <item x="10"/>
        <item x="7"/>
        <item t="default"/>
      </items>
    </pivotField>
    <pivotField showAll="0"/>
    <pivotField showAll="0"/>
    <pivotField showAll="0"/>
    <pivotField showAll="0"/>
    <pivotField showAll="0"/>
    <pivotField dataField="1" showAll="0"/>
  </pivotFields>
  <rowFields count="1">
    <field x="1"/>
  </rowFields>
  <rowItems count="13">
    <i>
      <x/>
    </i>
    <i>
      <x v="1"/>
    </i>
    <i>
      <x v="2"/>
    </i>
    <i>
      <x v="3"/>
    </i>
    <i>
      <x v="4"/>
    </i>
    <i>
      <x v="5"/>
    </i>
    <i>
      <x v="6"/>
    </i>
    <i>
      <x v="7"/>
    </i>
    <i>
      <x v="8"/>
    </i>
    <i>
      <x v="9"/>
    </i>
    <i>
      <x v="10"/>
    </i>
    <i>
      <x v="11"/>
    </i>
    <i t="grand">
      <x/>
    </i>
  </rowItems>
  <colItems count="1">
    <i/>
  </colItems>
  <dataFields count="1">
    <dataField name="Sum of Sales Amount" fld="7" baseField="0" baseItem="0"/>
  </dataFields>
  <chartFormats count="2">
    <chartFormat chart="0" format="2"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F14:G27" firstHeaderRow="1" firstDataRow="1" firstDataCol="1"/>
  <pivotFields count="8">
    <pivotField showAll="0">
      <items count="146">
        <item x="85"/>
        <item x="50"/>
        <item x="126"/>
        <item x="45"/>
        <item x="21"/>
        <item x="116"/>
        <item x="52"/>
        <item x="123"/>
        <item x="38"/>
        <item x="89"/>
        <item x="71"/>
        <item x="128"/>
        <item x="138"/>
        <item x="84"/>
        <item x="59"/>
        <item x="96"/>
        <item x="130"/>
        <item x="95"/>
        <item x="23"/>
        <item x="3"/>
        <item x="129"/>
        <item x="104"/>
        <item x="73"/>
        <item x="24"/>
        <item x="65"/>
        <item x="14"/>
        <item x="10"/>
        <item x="137"/>
        <item x="141"/>
        <item x="15"/>
        <item x="81"/>
        <item x="63"/>
        <item x="112"/>
        <item x="103"/>
        <item x="13"/>
        <item x="31"/>
        <item x="16"/>
        <item x="2"/>
        <item x="18"/>
        <item x="57"/>
        <item x="17"/>
        <item x="142"/>
        <item x="19"/>
        <item x="70"/>
        <item x="48"/>
        <item x="74"/>
        <item x="122"/>
        <item x="79"/>
        <item x="109"/>
        <item x="51"/>
        <item x="124"/>
        <item x="143"/>
        <item x="1"/>
        <item x="55"/>
        <item x="76"/>
        <item x="144"/>
        <item x="5"/>
        <item x="6"/>
        <item x="119"/>
        <item x="107"/>
        <item x="136"/>
        <item x="102"/>
        <item x="42"/>
        <item x="78"/>
        <item x="127"/>
        <item x="139"/>
        <item x="44"/>
        <item x="90"/>
        <item x="66"/>
        <item x="62"/>
        <item x="110"/>
        <item x="30"/>
        <item x="67"/>
        <item x="88"/>
        <item x="121"/>
        <item x="64"/>
        <item x="98"/>
        <item x="117"/>
        <item x="61"/>
        <item x="27"/>
        <item x="125"/>
        <item x="53"/>
        <item x="131"/>
        <item x="83"/>
        <item x="4"/>
        <item x="120"/>
        <item x="9"/>
        <item x="132"/>
        <item x="11"/>
        <item x="93"/>
        <item x="34"/>
        <item x="40"/>
        <item x="41"/>
        <item x="140"/>
        <item x="133"/>
        <item x="113"/>
        <item x="75"/>
        <item x="80"/>
        <item x="28"/>
        <item x="106"/>
        <item x="46"/>
        <item x="108"/>
        <item x="87"/>
        <item x="54"/>
        <item x="105"/>
        <item x="37"/>
        <item x="7"/>
        <item x="56"/>
        <item x="25"/>
        <item x="99"/>
        <item x="69"/>
        <item x="94"/>
        <item x="97"/>
        <item x="60"/>
        <item x="43"/>
        <item x="77"/>
        <item x="33"/>
        <item x="115"/>
        <item x="82"/>
        <item x="100"/>
        <item x="20"/>
        <item x="91"/>
        <item x="92"/>
        <item x="35"/>
        <item x="36"/>
        <item x="47"/>
        <item x="135"/>
        <item x="111"/>
        <item x="114"/>
        <item x="58"/>
        <item x="29"/>
        <item x="72"/>
        <item x="32"/>
        <item x="49"/>
        <item x="12"/>
        <item x="68"/>
        <item x="39"/>
        <item x="101"/>
        <item x="134"/>
        <item x="26"/>
        <item x="8"/>
        <item x="86"/>
        <item x="22"/>
        <item x="118"/>
        <item x="0"/>
        <item t="default"/>
      </items>
    </pivotField>
    <pivotField axis="axisRow" showAll="0">
      <items count="13">
        <item x="0"/>
        <item x="11"/>
        <item x="3"/>
        <item x="2"/>
        <item x="1"/>
        <item x="5"/>
        <item x="9"/>
        <item x="4"/>
        <item x="6"/>
        <item x="8"/>
        <item x="10"/>
        <item x="7"/>
        <item t="default"/>
      </items>
    </pivotField>
    <pivotField showAll="0"/>
    <pivotField showAll="0"/>
    <pivotField showAll="0"/>
    <pivotField showAll="0"/>
    <pivotField showAll="0"/>
    <pivotField dataField="1" showAll="0"/>
  </pivotFields>
  <rowFields count="1">
    <field x="1"/>
  </rowFields>
  <rowItems count="13">
    <i>
      <x/>
    </i>
    <i>
      <x v="1"/>
    </i>
    <i>
      <x v="2"/>
    </i>
    <i>
      <x v="3"/>
    </i>
    <i>
      <x v="4"/>
    </i>
    <i>
      <x v="5"/>
    </i>
    <i>
      <x v="6"/>
    </i>
    <i>
      <x v="7"/>
    </i>
    <i>
      <x v="8"/>
    </i>
    <i>
      <x v="9"/>
    </i>
    <i>
      <x v="10"/>
    </i>
    <i>
      <x v="11"/>
    </i>
    <i t="grand">
      <x/>
    </i>
  </rowItems>
  <colItems count="1">
    <i/>
  </colItems>
  <dataFields count="1">
    <dataField name="Sum of Sales Amount" fld="7" baseField="0" baseItem="0"/>
  </dataFields>
  <chartFormats count="1">
    <chartFormat chart="0" format="2"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5" firstHeaderRow="1" firstDataRow="1" firstDataCol="1"/>
  <pivotFields count="8">
    <pivotField showAll="0"/>
    <pivotField showAll="0">
      <items count="13">
        <item x="0"/>
        <item x="11"/>
        <item x="3"/>
        <item x="2"/>
        <item x="1"/>
        <item x="5"/>
        <item x="9"/>
        <item x="4"/>
        <item x="6"/>
        <item x="8"/>
        <item x="10"/>
        <item x="7"/>
        <item t="default"/>
      </items>
    </pivotField>
    <pivotField axis="axisRow" showAll="0">
      <items count="3">
        <item h="1" x="0"/>
        <item x="1"/>
        <item t="default"/>
      </items>
    </pivotField>
    <pivotField showAll="0"/>
    <pivotField showAll="0"/>
    <pivotField showAll="0"/>
    <pivotField showAll="0"/>
    <pivotField dataField="1" showAll="0"/>
  </pivotFields>
  <rowFields count="1">
    <field x="2"/>
  </rowFields>
  <rowItems count="2">
    <i>
      <x v="1"/>
    </i>
    <i t="grand">
      <x/>
    </i>
  </rowItems>
  <colItems count="1">
    <i/>
  </colItems>
  <dataFields count="1">
    <dataField name="Sum of Sales Amount" fld="7" baseField="0" baseItem="0"/>
  </dataFields>
  <pivotTableStyleInfo name="PivotStyleLight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E3:F9" firstHeaderRow="1" firstDataRow="1" firstDataCol="1"/>
  <pivotFields count="8">
    <pivotField showAll="0"/>
    <pivotField showAll="0"/>
    <pivotField showAll="0"/>
    <pivotField showAll="0"/>
    <pivotField showAll="0"/>
    <pivotField axis="axisRow" showAll="0">
      <items count="6">
        <item x="1"/>
        <item x="0"/>
        <item x="3"/>
        <item x="2"/>
        <item x="4"/>
        <item t="default"/>
      </items>
    </pivotField>
    <pivotField dataField="1" showAll="0"/>
    <pivotField showAll="0"/>
  </pivotFields>
  <rowFields count="1">
    <field x="5"/>
  </rowFields>
  <rowItems count="6">
    <i>
      <x/>
    </i>
    <i>
      <x v="1"/>
    </i>
    <i>
      <x v="2"/>
    </i>
    <i>
      <x v="3"/>
    </i>
    <i>
      <x v="4"/>
    </i>
    <i t="grand">
      <x/>
    </i>
  </rowItems>
  <colItems count="1">
    <i/>
  </colItems>
  <dataFields count="1">
    <dataField name="Sum of Units Sold" fld="6" baseField="0" baseItem="0"/>
  </dataFields>
  <chartFormats count="6">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5" count="1" selected="0">
            <x v="0"/>
          </reference>
        </references>
      </pivotArea>
    </chartFormat>
    <chartFormat chart="0" format="4">
      <pivotArea type="data" outline="0" fieldPosition="0">
        <references count="2">
          <reference field="4294967294" count="1" selected="0">
            <x v="0"/>
          </reference>
          <reference field="5" count="1" selected="0">
            <x v="1"/>
          </reference>
        </references>
      </pivotArea>
    </chartFormat>
    <chartFormat chart="0" format="5">
      <pivotArea type="data" outline="0" fieldPosition="0">
        <references count="2">
          <reference field="4294967294" count="1" selected="0">
            <x v="0"/>
          </reference>
          <reference field="5" count="1" selected="0">
            <x v="2"/>
          </reference>
        </references>
      </pivotArea>
    </chartFormat>
    <chartFormat chart="0" format="6">
      <pivotArea type="data" outline="0" fieldPosition="0">
        <references count="2">
          <reference field="4294967294" count="1" selected="0">
            <x v="0"/>
          </reference>
          <reference field="5" count="1" selected="0">
            <x v="3"/>
          </reference>
        </references>
      </pivotArea>
    </chartFormat>
    <chartFormat chart="0" format="7">
      <pivotArea type="data" outline="0" fieldPosition="0">
        <references count="2">
          <reference field="4294967294" count="1" selected="0">
            <x v="0"/>
          </reference>
          <reference field="5" count="1" selected="0">
            <x v="4"/>
          </reference>
        </references>
      </pivotArea>
    </chartFormat>
  </chart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0:B16" firstHeaderRow="1" firstDataRow="1" firstDataCol="1"/>
  <pivotFields count="8">
    <pivotField showAll="0"/>
    <pivotField showAll="0"/>
    <pivotField showAll="0"/>
    <pivotField showAll="0"/>
    <pivotField axis="axisRow" showAll="0">
      <items count="6">
        <item x="1"/>
        <item x="2"/>
        <item x="3"/>
        <item x="0"/>
        <item x="4"/>
        <item t="default"/>
      </items>
    </pivotField>
    <pivotField showAll="0"/>
    <pivotField showAll="0"/>
    <pivotField dataField="1" showAll="0"/>
  </pivotFields>
  <rowFields count="1">
    <field x="4"/>
  </rowFields>
  <rowItems count="6">
    <i>
      <x/>
    </i>
    <i>
      <x v="1"/>
    </i>
    <i>
      <x v="2"/>
    </i>
    <i>
      <x v="3"/>
    </i>
    <i>
      <x v="4"/>
    </i>
    <i t="grand">
      <x/>
    </i>
  </rowItems>
  <colItems count="1">
    <i/>
  </colItems>
  <dataFields count="1">
    <dataField name="Sum of Sales Amount" fld="7"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2"/>
  </pivotTables>
  <data>
    <tabular pivotCacheId="1">
      <items count="5">
        <i x="1" s="1"/>
        <i x="2" s="1"/>
        <i x="3" s="1"/>
        <i x="0"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3" name="PivotTable3"/>
  </pivotTables>
  <data>
    <tabular pivotCacheId="1">
      <items count="5">
        <i x="1" s="1"/>
        <i x="0" s="1"/>
        <i x="3" s="1"/>
        <i x="2"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144000"/>
</slicers>
</file>

<file path=xl/slicers/slicer2.xml><?xml version="1.0" encoding="utf-8"?>
<slicers xmlns="http://schemas.microsoft.com/office/spreadsheetml/2009/9/main" xmlns:mc="http://schemas.openxmlformats.org/markup-compatibility/2006" xmlns:x="http://schemas.openxmlformats.org/spreadsheetml/2006/main" mc:Ignorable="x">
  <slicer name="Product" cache="Slicer_Product" caption="Product" rowHeight="180000"/>
</slicers>
</file>

<file path=xl/slicers/slicer3.xml><?xml version="1.0" encoding="utf-8"?>
<slicers xmlns="http://schemas.microsoft.com/office/spreadsheetml/2009/9/main" xmlns:mc="http://schemas.openxmlformats.org/markup-compatibility/2006" xmlns:x="http://schemas.openxmlformats.org/spreadsheetml/2006/main" mc:Ignorable="x">
  <slicer name="Region 1" cache="Slicer_Region" caption="Region" style="SlicerStyleDark1" rowHeight="180000"/>
  <slicer name="Product 1" cache="Slicer_Product" caption="Product" style="SlicerStyleDark1" rowHeight="216000"/>
</slicers>
</file>

<file path=xl/tables/table1.xml><?xml version="1.0" encoding="utf-8"?>
<table xmlns="http://schemas.openxmlformats.org/spreadsheetml/2006/main" id="1" name="Table1" displayName="Table1" ref="A1:H202" totalsRowShown="0" headerRowDxfId="2" headerRowBorderDxfId="1" tableBorderDxfId="0">
  <autoFilter ref="A1:H202">
    <filterColumn colId="0">
      <customFilters>
        <customFilter operator="notEqual" val=" "/>
      </customFilters>
    </filterColumn>
  </autoFilter>
  <sortState ref="A3:H202">
    <sortCondition ref="E1:E202"/>
  </sortState>
  <tableColumns count="8">
    <tableColumn id="1" name="DATE"/>
    <tableColumn id="2" name="MONTH">
      <calculatedColumnFormula>TEXT(A2,"MMMM")</calculatedColumnFormula>
    </tableColumn>
    <tableColumn id="3" name="YEAR">
      <calculatedColumnFormula>TEXT(A2,"YYYY")</calculatedColumnFormula>
    </tableColumn>
    <tableColumn id="4" name="Salesperson"/>
    <tableColumn id="5" name="Region"/>
    <tableColumn id="6" name="Product"/>
    <tableColumn id="7" name="Units Sold"/>
    <tableColumn id="8" name="Sales Amount"/>
  </tableColumns>
  <tableStyleInfo name="TableStyleMedium9" showFirstColumn="0" showLastColumn="0" showRowStripes="1" showColumnStripes="0"/>
</table>
</file>

<file path=xl/tables/table2.xml><?xml version="1.0" encoding="utf-8"?>
<table xmlns="http://schemas.openxmlformats.org/spreadsheetml/2006/main" id="3" name="Table3" displayName="Table3" ref="K8:M10" totalsRowShown="0">
  <autoFilter ref="K8:M10"/>
  <tableColumns count="3">
    <tableColumn id="1" name="Column1"/>
    <tableColumn id="2" name="Column2"/>
    <tableColumn id="3" name="Column3">
      <calculatedColumnFormula>AVERAGE(H:H)</calculatedColumnFormula>
    </tableColumn>
  </tableColumns>
  <tableStyleInfo name="TableStyleMedium8" showFirstColumn="0" showLastColumn="0" showRowStripes="1" showColumnStripes="0"/>
</table>
</file>

<file path=xl/tables/table3.xml><?xml version="1.0" encoding="utf-8"?>
<table xmlns="http://schemas.openxmlformats.org/spreadsheetml/2006/main" id="4" name="Table4" displayName="Table4" ref="K13:L20" totalsRowShown="0">
  <autoFilter ref="K13:L20"/>
  <tableColumns count="2">
    <tableColumn id="1" name="Column1"/>
    <tableColumn id="3" name="Column2"/>
  </tableColumns>
  <tableStyleInfo name="TableStyleMedium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_rels/sheet6.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Q11" sqref="Q11"/>
    </sheetView>
  </sheetViews>
  <sheetFormatPr defaultRowHeight="14.4" x14ac:dyDescent="0.3"/>
  <cols>
    <col min="1" max="1" width="14.88671875" bestFit="1" customWidth="1"/>
    <col min="2" max="2" width="19.21875" bestFit="1" customWidth="1"/>
  </cols>
  <sheetData>
    <row r="3" spans="1:2" x14ac:dyDescent="0.3">
      <c r="A3" s="2" t="s">
        <v>164</v>
      </c>
      <c r="B3" t="s">
        <v>165</v>
      </c>
    </row>
    <row r="4" spans="1:2" x14ac:dyDescent="0.3">
      <c r="A4" s="3" t="s">
        <v>156</v>
      </c>
      <c r="B4" s="4">
        <v>13984</v>
      </c>
    </row>
    <row r="5" spans="1:2" x14ac:dyDescent="0.3">
      <c r="A5" s="3" t="s">
        <v>155</v>
      </c>
      <c r="B5" s="4">
        <v>8599</v>
      </c>
    </row>
    <row r="6" spans="1:2" x14ac:dyDescent="0.3">
      <c r="A6" s="3" t="s">
        <v>154</v>
      </c>
      <c r="B6" s="4">
        <v>11541</v>
      </c>
    </row>
    <row r="7" spans="1:2" x14ac:dyDescent="0.3">
      <c r="A7" s="3" t="s">
        <v>180</v>
      </c>
      <c r="B7" s="4">
        <v>9899</v>
      </c>
    </row>
    <row r="8" spans="1:2" x14ac:dyDescent="0.3">
      <c r="A8" s="3" t="s">
        <v>157</v>
      </c>
      <c r="B8" s="4">
        <v>7714</v>
      </c>
    </row>
    <row r="9" spans="1:2" x14ac:dyDescent="0.3">
      <c r="A9" s="3" t="s">
        <v>166</v>
      </c>
      <c r="B9" s="4">
        <v>51737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B6" sqref="B6"/>
    </sheetView>
  </sheetViews>
  <sheetFormatPr defaultRowHeight="14.4" x14ac:dyDescent="0.3"/>
  <cols>
    <col min="1" max="1" width="12.5546875" bestFit="1" customWidth="1"/>
    <col min="2" max="2" width="16" bestFit="1" customWidth="1"/>
  </cols>
  <sheetData>
    <row r="3" spans="1:2" x14ac:dyDescent="0.3">
      <c r="A3" s="2" t="s">
        <v>164</v>
      </c>
      <c r="B3" t="s">
        <v>193</v>
      </c>
    </row>
    <row r="4" spans="1:2" x14ac:dyDescent="0.3">
      <c r="A4" s="3" t="s">
        <v>161</v>
      </c>
      <c r="B4" s="4">
        <v>972</v>
      </c>
    </row>
    <row r="5" spans="1:2" x14ac:dyDescent="0.3">
      <c r="A5" s="3" t="s">
        <v>181</v>
      </c>
      <c r="B5" s="4">
        <v>1073</v>
      </c>
    </row>
    <row r="6" spans="1:2" x14ac:dyDescent="0.3">
      <c r="A6" s="3" t="s">
        <v>158</v>
      </c>
      <c r="B6" s="4">
        <v>1050</v>
      </c>
    </row>
    <row r="7" spans="1:2" x14ac:dyDescent="0.3">
      <c r="A7" s="3" t="s">
        <v>160</v>
      </c>
      <c r="B7" s="4">
        <v>1142</v>
      </c>
    </row>
    <row r="8" spans="1:2" x14ac:dyDescent="0.3">
      <c r="A8" s="3" t="s">
        <v>159</v>
      </c>
      <c r="B8" s="4">
        <v>1210</v>
      </c>
    </row>
    <row r="9" spans="1:2" x14ac:dyDescent="0.3">
      <c r="A9" s="3" t="s">
        <v>166</v>
      </c>
      <c r="B9" s="4">
        <v>5447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workbookViewId="0">
      <selection activeCell="A3" sqref="A3:B16"/>
    </sheetView>
  </sheetViews>
  <sheetFormatPr defaultRowHeight="14.4" x14ac:dyDescent="0.3"/>
  <cols>
    <col min="1" max="1" width="12.5546875" customWidth="1"/>
    <col min="2" max="2" width="19.21875" bestFit="1" customWidth="1"/>
  </cols>
  <sheetData>
    <row r="3" spans="1:2" x14ac:dyDescent="0.3">
      <c r="A3" s="2" t="s">
        <v>164</v>
      </c>
      <c r="B3" t="s">
        <v>165</v>
      </c>
    </row>
    <row r="4" spans="1:2" x14ac:dyDescent="0.3">
      <c r="A4" s="3" t="s">
        <v>167</v>
      </c>
      <c r="B4" s="4">
        <v>3114</v>
      </c>
    </row>
    <row r="5" spans="1:2" x14ac:dyDescent="0.3">
      <c r="A5" s="3" t="s">
        <v>168</v>
      </c>
      <c r="B5" s="4">
        <v>3485</v>
      </c>
    </row>
    <row r="6" spans="1:2" x14ac:dyDescent="0.3">
      <c r="A6" s="3" t="s">
        <v>169</v>
      </c>
      <c r="B6" s="4">
        <v>5728</v>
      </c>
    </row>
    <row r="7" spans="1:2" x14ac:dyDescent="0.3">
      <c r="A7" s="3" t="s">
        <v>170</v>
      </c>
      <c r="B7" s="4">
        <v>5042</v>
      </c>
    </row>
    <row r="8" spans="1:2" x14ac:dyDescent="0.3">
      <c r="A8" s="3" t="s">
        <v>171</v>
      </c>
      <c r="B8" s="4">
        <v>2514</v>
      </c>
    </row>
    <row r="9" spans="1:2" x14ac:dyDescent="0.3">
      <c r="A9" s="3" t="s">
        <v>172</v>
      </c>
      <c r="B9" s="4">
        <v>6128</v>
      </c>
    </row>
    <row r="10" spans="1:2" x14ac:dyDescent="0.3">
      <c r="A10" s="3" t="s">
        <v>173</v>
      </c>
      <c r="B10" s="4">
        <v>3914</v>
      </c>
    </row>
    <row r="11" spans="1:2" x14ac:dyDescent="0.3">
      <c r="A11" s="3" t="s">
        <v>174</v>
      </c>
      <c r="B11" s="4">
        <v>5228</v>
      </c>
    </row>
    <row r="12" spans="1:2" x14ac:dyDescent="0.3">
      <c r="A12" s="3" t="s">
        <v>175</v>
      </c>
      <c r="B12" s="4">
        <v>3214</v>
      </c>
    </row>
    <row r="13" spans="1:2" x14ac:dyDescent="0.3">
      <c r="A13" s="3" t="s">
        <v>176</v>
      </c>
      <c r="B13" s="4">
        <v>5085</v>
      </c>
    </row>
    <row r="14" spans="1:2" x14ac:dyDescent="0.3">
      <c r="A14" s="3" t="s">
        <v>177</v>
      </c>
      <c r="B14" s="4">
        <v>3357</v>
      </c>
    </row>
    <row r="15" spans="1:2" x14ac:dyDescent="0.3">
      <c r="A15" s="3" t="s">
        <v>178</v>
      </c>
      <c r="B15" s="4">
        <v>4928</v>
      </c>
    </row>
    <row r="16" spans="1:2" x14ac:dyDescent="0.3">
      <c r="A16" s="3" t="s">
        <v>166</v>
      </c>
      <c r="B16" s="4">
        <v>51737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7"/>
  <sheetViews>
    <sheetView workbookViewId="0">
      <selection activeCell="H4" sqref="H4"/>
    </sheetView>
  </sheetViews>
  <sheetFormatPr defaultRowHeight="14.4" x14ac:dyDescent="0.3"/>
  <cols>
    <col min="1" max="1" width="12.5546875" customWidth="1"/>
    <col min="2" max="2" width="19.21875" bestFit="1" customWidth="1"/>
    <col min="4" max="4" width="10" customWidth="1"/>
    <col min="5" max="5" width="13.5546875" customWidth="1"/>
    <col min="6" max="6" width="16.21875" customWidth="1"/>
    <col min="7" max="7" width="18.88671875" customWidth="1"/>
    <col min="8" max="8" width="14.33203125" customWidth="1"/>
    <col min="9" max="9" width="15.33203125" customWidth="1"/>
    <col min="10" max="10" width="12.44140625" customWidth="1"/>
    <col min="11" max="11" width="17.21875" customWidth="1"/>
  </cols>
  <sheetData>
    <row r="3" spans="1:7" x14ac:dyDescent="0.3">
      <c r="A3" s="2" t="s">
        <v>164</v>
      </c>
      <c r="B3" t="s">
        <v>165</v>
      </c>
      <c r="E3" s="2" t="s">
        <v>164</v>
      </c>
      <c r="F3" t="s">
        <v>193</v>
      </c>
    </row>
    <row r="4" spans="1:7" x14ac:dyDescent="0.3">
      <c r="A4" s="3" t="s">
        <v>188</v>
      </c>
      <c r="B4" s="4">
        <v>51480</v>
      </c>
      <c r="E4" s="3" t="s">
        <v>161</v>
      </c>
      <c r="F4" s="4">
        <v>972</v>
      </c>
    </row>
    <row r="5" spans="1:7" x14ac:dyDescent="0.3">
      <c r="A5" s="3" t="s">
        <v>166</v>
      </c>
      <c r="B5" s="4">
        <v>51480</v>
      </c>
      <c r="E5" s="3" t="s">
        <v>181</v>
      </c>
      <c r="F5" s="4">
        <v>1073</v>
      </c>
    </row>
    <row r="6" spans="1:7" x14ac:dyDescent="0.3">
      <c r="E6" s="3" t="s">
        <v>158</v>
      </c>
      <c r="F6" s="4">
        <v>1050</v>
      </c>
    </row>
    <row r="7" spans="1:7" x14ac:dyDescent="0.3">
      <c r="E7" s="3" t="s">
        <v>160</v>
      </c>
      <c r="F7" s="4">
        <v>1142</v>
      </c>
    </row>
    <row r="8" spans="1:7" x14ac:dyDescent="0.3">
      <c r="E8" s="3" t="s">
        <v>159</v>
      </c>
      <c r="F8" s="4">
        <v>1210</v>
      </c>
    </row>
    <row r="9" spans="1:7" x14ac:dyDescent="0.3">
      <c r="E9" s="3" t="s">
        <v>166</v>
      </c>
      <c r="F9" s="4">
        <v>5447</v>
      </c>
    </row>
    <row r="10" spans="1:7" x14ac:dyDescent="0.3">
      <c r="A10" s="2" t="s">
        <v>164</v>
      </c>
      <c r="B10" t="s">
        <v>165</v>
      </c>
    </row>
    <row r="11" spans="1:7" x14ac:dyDescent="0.3">
      <c r="A11" s="3" t="s">
        <v>156</v>
      </c>
      <c r="B11" s="4">
        <v>13984</v>
      </c>
    </row>
    <row r="12" spans="1:7" x14ac:dyDescent="0.3">
      <c r="A12" s="3" t="s">
        <v>155</v>
      </c>
      <c r="B12" s="4">
        <v>8599</v>
      </c>
    </row>
    <row r="13" spans="1:7" x14ac:dyDescent="0.3">
      <c r="A13" s="3" t="s">
        <v>154</v>
      </c>
      <c r="B13" s="4">
        <v>11541</v>
      </c>
    </row>
    <row r="14" spans="1:7" x14ac:dyDescent="0.3">
      <c r="A14" s="3" t="s">
        <v>180</v>
      </c>
      <c r="B14" s="4">
        <v>9899</v>
      </c>
      <c r="F14" s="2" t="s">
        <v>164</v>
      </c>
      <c r="G14" t="s">
        <v>165</v>
      </c>
    </row>
    <row r="15" spans="1:7" x14ac:dyDescent="0.3">
      <c r="A15" s="3" t="s">
        <v>157</v>
      </c>
      <c r="B15" s="4">
        <v>7714</v>
      </c>
      <c r="F15" s="3" t="s">
        <v>167</v>
      </c>
      <c r="G15" s="4">
        <v>3114</v>
      </c>
    </row>
    <row r="16" spans="1:7" x14ac:dyDescent="0.3">
      <c r="A16" s="3" t="s">
        <v>166</v>
      </c>
      <c r="B16" s="4">
        <v>51737</v>
      </c>
      <c r="F16" s="3" t="s">
        <v>168</v>
      </c>
      <c r="G16" s="4">
        <v>3485</v>
      </c>
    </row>
    <row r="17" spans="6:7" x14ac:dyDescent="0.3">
      <c r="F17" s="3" t="s">
        <v>169</v>
      </c>
      <c r="G17" s="4">
        <v>5728</v>
      </c>
    </row>
    <row r="18" spans="6:7" x14ac:dyDescent="0.3">
      <c r="F18" s="3" t="s">
        <v>170</v>
      </c>
      <c r="G18" s="4">
        <v>5042</v>
      </c>
    </row>
    <row r="19" spans="6:7" x14ac:dyDescent="0.3">
      <c r="F19" s="3" t="s">
        <v>171</v>
      </c>
      <c r="G19" s="4">
        <v>2514</v>
      </c>
    </row>
    <row r="20" spans="6:7" x14ac:dyDescent="0.3">
      <c r="F20" s="3" t="s">
        <v>172</v>
      </c>
      <c r="G20" s="4">
        <v>6128</v>
      </c>
    </row>
    <row r="21" spans="6:7" x14ac:dyDescent="0.3">
      <c r="F21" s="3" t="s">
        <v>173</v>
      </c>
      <c r="G21" s="4">
        <v>3914</v>
      </c>
    </row>
    <row r="22" spans="6:7" x14ac:dyDescent="0.3">
      <c r="F22" s="3" t="s">
        <v>174</v>
      </c>
      <c r="G22" s="4">
        <v>5228</v>
      </c>
    </row>
    <row r="23" spans="6:7" x14ac:dyDescent="0.3">
      <c r="F23" s="3" t="s">
        <v>175</v>
      </c>
      <c r="G23" s="4">
        <v>3214</v>
      </c>
    </row>
    <row r="24" spans="6:7" x14ac:dyDescent="0.3">
      <c r="F24" s="3" t="s">
        <v>176</v>
      </c>
      <c r="G24" s="4">
        <v>5085</v>
      </c>
    </row>
    <row r="25" spans="6:7" x14ac:dyDescent="0.3">
      <c r="F25" s="3" t="s">
        <v>177</v>
      </c>
      <c r="G25" s="4">
        <v>3357</v>
      </c>
    </row>
    <row r="26" spans="6:7" x14ac:dyDescent="0.3">
      <c r="F26" s="3" t="s">
        <v>178</v>
      </c>
      <c r="G26" s="4">
        <v>4928</v>
      </c>
    </row>
    <row r="27" spans="6:7" x14ac:dyDescent="0.3">
      <c r="F27" s="3" t="s">
        <v>166</v>
      </c>
      <c r="G27" s="4">
        <v>51737</v>
      </c>
    </row>
  </sheetData>
  <conditionalFormatting sqref="F14:G27">
    <cfRule type="colorScale" priority="7">
      <colorScale>
        <cfvo type="min"/>
        <cfvo type="percentile" val="50"/>
        <cfvo type="max"/>
        <color rgb="FFF8696B"/>
        <color rgb="FFFFEB84"/>
        <color rgb="FF63BE7B"/>
      </colorScale>
    </cfRule>
  </conditionalFormatting>
  <conditionalFormatting sqref="B3:B5">
    <cfRule type="colorScale" priority="6">
      <colorScale>
        <cfvo type="min"/>
        <cfvo type="max"/>
        <color rgb="FFFCFCFF"/>
        <color rgb="FFF8696B"/>
      </colorScale>
    </cfRule>
  </conditionalFormatting>
  <conditionalFormatting sqref="A10:B16">
    <cfRule type="colorScale" priority="5">
      <colorScale>
        <cfvo type="min"/>
        <cfvo type="percentile" val="50"/>
        <cfvo type="max"/>
        <color rgb="FFF8696B"/>
        <color rgb="FFFCFCFF"/>
        <color rgb="FF5A8AC6"/>
      </colorScale>
    </cfRule>
  </conditionalFormatting>
  <conditionalFormatting sqref="E3:F9">
    <cfRule type="colorScale" priority="3">
      <colorScale>
        <cfvo type="min"/>
        <cfvo type="percentile" val="50"/>
        <cfvo type="max"/>
        <color rgb="FFF8696B"/>
        <color rgb="FFFCFCFF"/>
        <color rgb="FF5A8AC6"/>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2"/>
  <sheetViews>
    <sheetView workbookViewId="0">
      <pane ySplit="1" topLeftCell="A7" activePane="bottomLeft" state="frozen"/>
      <selection pane="bottomLeft" activeCell="L14" sqref="L14"/>
    </sheetView>
  </sheetViews>
  <sheetFormatPr defaultRowHeight="14.4" x14ac:dyDescent="0.3"/>
  <cols>
    <col min="1" max="1" width="18.44140625" customWidth="1"/>
    <col min="2" max="2" width="16" customWidth="1"/>
    <col min="3" max="3" width="14.6640625" customWidth="1"/>
    <col min="4" max="4" width="19.77734375" customWidth="1"/>
    <col min="5" max="5" width="14.44140625" customWidth="1"/>
    <col min="6" max="6" width="14.21875" customWidth="1"/>
    <col min="7" max="7" width="15" customWidth="1"/>
    <col min="8" max="8" width="18.21875" customWidth="1"/>
    <col min="11" max="11" width="22" customWidth="1"/>
    <col min="12" max="12" width="13.44140625" customWidth="1"/>
    <col min="13" max="13" width="10.88671875" customWidth="1"/>
    <col min="14" max="14" width="12.21875" customWidth="1"/>
    <col min="16" max="16" width="7.6640625" bestFit="1" customWidth="1"/>
    <col min="17" max="17" width="13.5546875" customWidth="1"/>
    <col min="18" max="18" width="14.21875" customWidth="1"/>
  </cols>
  <sheetData>
    <row r="1" spans="1:13" x14ac:dyDescent="0.3">
      <c r="A1" s="1" t="s">
        <v>183</v>
      </c>
      <c r="B1" s="1" t="s">
        <v>162</v>
      </c>
      <c r="C1" s="1" t="s">
        <v>163</v>
      </c>
      <c r="D1" s="1" t="s">
        <v>0</v>
      </c>
      <c r="E1" s="1" t="s">
        <v>1</v>
      </c>
      <c r="F1" s="1" t="s">
        <v>2</v>
      </c>
      <c r="G1" s="1" t="s">
        <v>3</v>
      </c>
      <c r="H1" s="1" t="s">
        <v>4</v>
      </c>
    </row>
    <row r="2" spans="1:13" hidden="1" x14ac:dyDescent="0.3">
      <c r="B2" t="str">
        <f t="shared" ref="B2:B65" si="0">TEXT(A2,"MMMM")</f>
        <v>January</v>
      </c>
      <c r="C2" t="str">
        <f t="shared" ref="C2:C65" si="1">TEXT(A2,"YYYY")</f>
        <v>1900</v>
      </c>
      <c r="D2" t="s">
        <v>179</v>
      </c>
      <c r="E2" t="s">
        <v>180</v>
      </c>
      <c r="F2" t="s">
        <v>181</v>
      </c>
      <c r="G2">
        <v>27</v>
      </c>
      <c r="H2">
        <v>257</v>
      </c>
    </row>
    <row r="3" spans="1:13" x14ac:dyDescent="0.3">
      <c r="A3" t="s">
        <v>142</v>
      </c>
      <c r="B3" t="str">
        <f t="shared" si="0"/>
        <v>May</v>
      </c>
      <c r="C3" t="str">
        <f t="shared" si="1"/>
        <v>2024</v>
      </c>
      <c r="D3" t="s">
        <v>149</v>
      </c>
      <c r="E3" t="s">
        <v>156</v>
      </c>
      <c r="F3" t="s">
        <v>161</v>
      </c>
      <c r="G3">
        <v>30</v>
      </c>
      <c r="H3">
        <v>100</v>
      </c>
    </row>
    <row r="4" spans="1:13" x14ac:dyDescent="0.3">
      <c r="A4" t="s">
        <v>127</v>
      </c>
      <c r="B4" t="str">
        <f t="shared" si="0"/>
        <v>April</v>
      </c>
      <c r="C4" t="str">
        <f t="shared" si="1"/>
        <v>2024</v>
      </c>
      <c r="D4" t="s">
        <v>149</v>
      </c>
      <c r="E4" t="s">
        <v>156</v>
      </c>
      <c r="F4" t="s">
        <v>160</v>
      </c>
      <c r="G4">
        <v>30</v>
      </c>
      <c r="H4">
        <v>100</v>
      </c>
    </row>
    <row r="5" spans="1:13" x14ac:dyDescent="0.3">
      <c r="A5" t="s">
        <v>89</v>
      </c>
      <c r="B5" t="str">
        <f t="shared" si="0"/>
        <v>March</v>
      </c>
      <c r="C5" t="str">
        <f t="shared" si="1"/>
        <v>2024</v>
      </c>
      <c r="D5" t="s">
        <v>149</v>
      </c>
      <c r="E5" t="s">
        <v>156</v>
      </c>
      <c r="F5" t="s">
        <v>161</v>
      </c>
      <c r="G5">
        <v>50</v>
      </c>
      <c r="H5">
        <v>257</v>
      </c>
    </row>
    <row r="6" spans="1:13" x14ac:dyDescent="0.3">
      <c r="A6" t="s">
        <v>98</v>
      </c>
      <c r="B6" t="str">
        <f t="shared" si="0"/>
        <v>August</v>
      </c>
      <c r="C6" t="str">
        <f t="shared" si="1"/>
        <v>2024</v>
      </c>
      <c r="D6" t="s">
        <v>149</v>
      </c>
      <c r="E6" t="s">
        <v>156</v>
      </c>
      <c r="F6" t="s">
        <v>158</v>
      </c>
      <c r="G6">
        <v>50</v>
      </c>
      <c r="H6">
        <v>257</v>
      </c>
    </row>
    <row r="7" spans="1:13" x14ac:dyDescent="0.3">
      <c r="A7" t="s">
        <v>16</v>
      </c>
      <c r="B7" t="str">
        <f t="shared" si="0"/>
        <v>June</v>
      </c>
      <c r="C7" t="str">
        <f t="shared" si="1"/>
        <v>2024</v>
      </c>
      <c r="D7" t="s">
        <v>149</v>
      </c>
      <c r="E7" t="s">
        <v>156</v>
      </c>
      <c r="F7" t="s">
        <v>159</v>
      </c>
      <c r="G7">
        <v>50</v>
      </c>
      <c r="H7">
        <v>257</v>
      </c>
    </row>
    <row r="8" spans="1:13" x14ac:dyDescent="0.3">
      <c r="A8" t="s">
        <v>50</v>
      </c>
      <c r="B8" t="str">
        <f t="shared" si="0"/>
        <v>June</v>
      </c>
      <c r="C8" t="str">
        <f t="shared" si="1"/>
        <v>2024</v>
      </c>
      <c r="D8" t="s">
        <v>149</v>
      </c>
      <c r="E8" t="s">
        <v>156</v>
      </c>
      <c r="F8" t="s">
        <v>159</v>
      </c>
      <c r="G8">
        <v>20</v>
      </c>
      <c r="H8">
        <v>300</v>
      </c>
      <c r="K8" t="s">
        <v>189</v>
      </c>
      <c r="L8" t="s">
        <v>190</v>
      </c>
      <c r="M8" t="s">
        <v>191</v>
      </c>
    </row>
    <row r="9" spans="1:13" x14ac:dyDescent="0.3">
      <c r="A9" t="s">
        <v>27</v>
      </c>
      <c r="B9" t="str">
        <f t="shared" si="0"/>
        <v>September</v>
      </c>
      <c r="C9" t="str">
        <f t="shared" si="1"/>
        <v>2024</v>
      </c>
      <c r="D9" t="s">
        <v>149</v>
      </c>
      <c r="E9" t="s">
        <v>156</v>
      </c>
      <c r="F9" t="s">
        <v>158</v>
      </c>
      <c r="G9">
        <v>10</v>
      </c>
      <c r="H9">
        <v>500</v>
      </c>
      <c r="K9" t="s">
        <v>184</v>
      </c>
      <c r="M9">
        <f>AVERAGE(G:G)</f>
        <v>27.099502487562191</v>
      </c>
    </row>
    <row r="10" spans="1:13" x14ac:dyDescent="0.3">
      <c r="A10" t="s">
        <v>13</v>
      </c>
      <c r="B10" t="str">
        <f t="shared" si="0"/>
        <v>December</v>
      </c>
      <c r="C10" t="str">
        <f t="shared" si="1"/>
        <v>2024</v>
      </c>
      <c r="D10" t="s">
        <v>149</v>
      </c>
      <c r="E10" t="s">
        <v>156</v>
      </c>
      <c r="F10" t="s">
        <v>159</v>
      </c>
      <c r="G10">
        <v>50</v>
      </c>
      <c r="H10">
        <v>500</v>
      </c>
      <c r="K10" t="s">
        <v>187</v>
      </c>
      <c r="M10">
        <f>AVERAGE(H:H)</f>
        <v>257.39800995024876</v>
      </c>
    </row>
    <row r="11" spans="1:13" x14ac:dyDescent="0.3">
      <c r="A11" t="s">
        <v>8</v>
      </c>
      <c r="B11" t="str">
        <f t="shared" si="0"/>
        <v>August</v>
      </c>
      <c r="C11" t="str">
        <f t="shared" si="1"/>
        <v>2024</v>
      </c>
      <c r="D11" t="s">
        <v>150</v>
      </c>
      <c r="E11" t="s">
        <v>156</v>
      </c>
      <c r="F11" t="s">
        <v>181</v>
      </c>
      <c r="G11">
        <v>50</v>
      </c>
      <c r="H11">
        <v>100</v>
      </c>
    </row>
    <row r="12" spans="1:13" x14ac:dyDescent="0.3">
      <c r="A12" t="s">
        <v>75</v>
      </c>
      <c r="B12" t="str">
        <f t="shared" si="0"/>
        <v>March</v>
      </c>
      <c r="C12" t="str">
        <f t="shared" si="1"/>
        <v>2024</v>
      </c>
      <c r="D12" t="s">
        <v>150</v>
      </c>
      <c r="E12" t="s">
        <v>156</v>
      </c>
      <c r="F12" t="s">
        <v>159</v>
      </c>
      <c r="G12">
        <v>50</v>
      </c>
      <c r="H12">
        <v>100</v>
      </c>
    </row>
    <row r="13" spans="1:13" x14ac:dyDescent="0.3">
      <c r="A13" t="s">
        <v>82</v>
      </c>
      <c r="B13" t="str">
        <f t="shared" si="0"/>
        <v>August</v>
      </c>
      <c r="C13" t="str">
        <f t="shared" si="1"/>
        <v>2024</v>
      </c>
      <c r="D13" t="s">
        <v>150</v>
      </c>
      <c r="E13" t="s">
        <v>156</v>
      </c>
      <c r="F13" t="s">
        <v>158</v>
      </c>
      <c r="G13">
        <v>10</v>
      </c>
      <c r="H13">
        <v>200</v>
      </c>
      <c r="K13" t="s">
        <v>189</v>
      </c>
      <c r="L13" t="s">
        <v>190</v>
      </c>
    </row>
    <row r="14" spans="1:13" x14ac:dyDescent="0.3">
      <c r="A14" t="s">
        <v>138</v>
      </c>
      <c r="B14" t="str">
        <f t="shared" si="0"/>
        <v>December</v>
      </c>
      <c r="C14" t="str">
        <f t="shared" si="1"/>
        <v>2024</v>
      </c>
      <c r="D14" t="s">
        <v>150</v>
      </c>
      <c r="E14" t="s">
        <v>156</v>
      </c>
      <c r="F14" t="s">
        <v>159</v>
      </c>
      <c r="G14">
        <v>20</v>
      </c>
      <c r="H14">
        <v>200</v>
      </c>
      <c r="K14" t="s">
        <v>182</v>
      </c>
      <c r="L14">
        <f>SUM(H:H)</f>
        <v>51737</v>
      </c>
    </row>
    <row r="15" spans="1:13" x14ac:dyDescent="0.3">
      <c r="A15" t="s">
        <v>25</v>
      </c>
      <c r="B15" t="str">
        <f t="shared" si="0"/>
        <v>April</v>
      </c>
      <c r="C15" t="str">
        <f t="shared" si="1"/>
        <v>2024</v>
      </c>
      <c r="D15" t="s">
        <v>150</v>
      </c>
      <c r="E15" t="s">
        <v>156</v>
      </c>
      <c r="F15" t="s">
        <v>181</v>
      </c>
      <c r="G15">
        <v>27</v>
      </c>
      <c r="H15">
        <v>200</v>
      </c>
    </row>
    <row r="16" spans="1:13" x14ac:dyDescent="0.3">
      <c r="A16" t="s">
        <v>11</v>
      </c>
      <c r="B16" t="str">
        <f t="shared" si="0"/>
        <v>March</v>
      </c>
      <c r="C16" t="str">
        <f t="shared" si="1"/>
        <v>2024</v>
      </c>
      <c r="D16" t="s">
        <v>150</v>
      </c>
      <c r="E16" t="s">
        <v>156</v>
      </c>
      <c r="F16" t="s">
        <v>158</v>
      </c>
      <c r="G16">
        <v>30</v>
      </c>
      <c r="H16">
        <v>200</v>
      </c>
      <c r="K16" t="s">
        <v>185</v>
      </c>
      <c r="L16">
        <f>SUM(G:G)</f>
        <v>5447</v>
      </c>
    </row>
    <row r="17" spans="1:12" x14ac:dyDescent="0.3">
      <c r="A17" t="s">
        <v>53</v>
      </c>
      <c r="B17" t="str">
        <f t="shared" si="0"/>
        <v>March</v>
      </c>
      <c r="C17" t="str">
        <f t="shared" si="1"/>
        <v>2024</v>
      </c>
      <c r="D17" t="s">
        <v>150</v>
      </c>
      <c r="E17" t="s">
        <v>156</v>
      </c>
      <c r="F17" t="s">
        <v>181</v>
      </c>
      <c r="G17">
        <v>50</v>
      </c>
      <c r="H17">
        <v>200</v>
      </c>
    </row>
    <row r="18" spans="1:12" x14ac:dyDescent="0.3">
      <c r="A18" t="s">
        <v>36</v>
      </c>
      <c r="B18" t="str">
        <f t="shared" si="0"/>
        <v>April</v>
      </c>
      <c r="C18" t="str">
        <f t="shared" si="1"/>
        <v>2024</v>
      </c>
      <c r="D18" t="s">
        <v>150</v>
      </c>
      <c r="E18" t="s">
        <v>156</v>
      </c>
      <c r="F18" t="s">
        <v>161</v>
      </c>
      <c r="G18">
        <v>20</v>
      </c>
      <c r="H18">
        <v>257</v>
      </c>
      <c r="K18" t="s">
        <v>192</v>
      </c>
      <c r="L18">
        <f>SUMIF(E:E,"North",H:H)</f>
        <v>8599</v>
      </c>
    </row>
    <row r="19" spans="1:12" x14ac:dyDescent="0.3">
      <c r="A19" t="s">
        <v>45</v>
      </c>
      <c r="B19" t="str">
        <f t="shared" si="0"/>
        <v>April</v>
      </c>
      <c r="C19" t="str">
        <f t="shared" si="1"/>
        <v>2024</v>
      </c>
      <c r="D19" t="s">
        <v>150</v>
      </c>
      <c r="E19" t="s">
        <v>156</v>
      </c>
      <c r="F19" t="s">
        <v>161</v>
      </c>
      <c r="G19">
        <v>20</v>
      </c>
      <c r="H19">
        <v>257</v>
      </c>
    </row>
    <row r="20" spans="1:12" x14ac:dyDescent="0.3">
      <c r="A20" t="s">
        <v>30</v>
      </c>
      <c r="B20" t="str">
        <f t="shared" si="0"/>
        <v>April</v>
      </c>
      <c r="C20" t="str">
        <f t="shared" si="1"/>
        <v>2024</v>
      </c>
      <c r="D20" t="s">
        <v>150</v>
      </c>
      <c r="E20" t="s">
        <v>156</v>
      </c>
      <c r="F20" t="s">
        <v>158</v>
      </c>
      <c r="G20">
        <v>20</v>
      </c>
      <c r="H20">
        <v>257</v>
      </c>
      <c r="K20" t="s">
        <v>186</v>
      </c>
      <c r="L20">
        <f>SUMIF(F:F,"PRODUCT A",G:G)</f>
        <v>972</v>
      </c>
    </row>
    <row r="21" spans="1:12" x14ac:dyDescent="0.3">
      <c r="A21" t="s">
        <v>84</v>
      </c>
      <c r="B21" t="str">
        <f t="shared" si="0"/>
        <v>April</v>
      </c>
      <c r="C21" t="str">
        <f t="shared" si="1"/>
        <v>2024</v>
      </c>
      <c r="D21" t="s">
        <v>150</v>
      </c>
      <c r="E21" t="s">
        <v>156</v>
      </c>
      <c r="F21" t="s">
        <v>161</v>
      </c>
      <c r="G21">
        <v>30</v>
      </c>
      <c r="H21">
        <v>257</v>
      </c>
    </row>
    <row r="22" spans="1:12" x14ac:dyDescent="0.3">
      <c r="A22" t="s">
        <v>113</v>
      </c>
      <c r="B22" t="str">
        <f t="shared" si="0"/>
        <v>October</v>
      </c>
      <c r="C22" t="str">
        <f t="shared" si="1"/>
        <v>2024</v>
      </c>
      <c r="D22" t="s">
        <v>150</v>
      </c>
      <c r="E22" t="s">
        <v>156</v>
      </c>
      <c r="F22" t="s">
        <v>181</v>
      </c>
      <c r="G22">
        <v>20</v>
      </c>
      <c r="H22">
        <v>500</v>
      </c>
    </row>
    <row r="23" spans="1:12" x14ac:dyDescent="0.3">
      <c r="A23" t="s">
        <v>106</v>
      </c>
      <c r="B23" t="str">
        <f t="shared" si="0"/>
        <v>January</v>
      </c>
      <c r="C23" t="str">
        <f t="shared" si="1"/>
        <v>2024</v>
      </c>
      <c r="D23" t="s">
        <v>150</v>
      </c>
      <c r="E23" t="s">
        <v>156</v>
      </c>
      <c r="F23" t="s">
        <v>161</v>
      </c>
      <c r="G23">
        <v>50</v>
      </c>
      <c r="H23">
        <v>500</v>
      </c>
    </row>
    <row r="24" spans="1:12" x14ac:dyDescent="0.3">
      <c r="A24" t="s">
        <v>95</v>
      </c>
      <c r="B24" t="str">
        <f t="shared" si="0"/>
        <v>December</v>
      </c>
      <c r="C24" t="str">
        <f t="shared" si="1"/>
        <v>2024</v>
      </c>
      <c r="D24" t="s">
        <v>153</v>
      </c>
      <c r="E24" t="s">
        <v>156</v>
      </c>
      <c r="F24" t="s">
        <v>158</v>
      </c>
      <c r="G24">
        <v>10</v>
      </c>
      <c r="H24">
        <v>257</v>
      </c>
    </row>
    <row r="25" spans="1:12" x14ac:dyDescent="0.3">
      <c r="A25" t="s">
        <v>46</v>
      </c>
      <c r="B25" t="str">
        <f t="shared" si="0"/>
        <v>March</v>
      </c>
      <c r="C25" t="str">
        <f t="shared" si="1"/>
        <v>2024</v>
      </c>
      <c r="D25" t="s">
        <v>153</v>
      </c>
      <c r="E25" t="s">
        <v>156</v>
      </c>
      <c r="F25" t="s">
        <v>159</v>
      </c>
      <c r="G25">
        <v>20</v>
      </c>
      <c r="H25">
        <v>257</v>
      </c>
    </row>
    <row r="26" spans="1:12" x14ac:dyDescent="0.3">
      <c r="A26" t="s">
        <v>67</v>
      </c>
      <c r="B26" t="str">
        <f t="shared" si="0"/>
        <v>March</v>
      </c>
      <c r="C26" t="str">
        <f t="shared" si="1"/>
        <v>2024</v>
      </c>
      <c r="D26" t="s">
        <v>153</v>
      </c>
      <c r="E26" t="s">
        <v>156</v>
      </c>
      <c r="F26" t="s">
        <v>160</v>
      </c>
      <c r="G26">
        <v>27</v>
      </c>
      <c r="H26">
        <v>300</v>
      </c>
    </row>
    <row r="27" spans="1:12" x14ac:dyDescent="0.3">
      <c r="A27" t="s">
        <v>22</v>
      </c>
      <c r="B27" t="str">
        <f t="shared" si="0"/>
        <v>October</v>
      </c>
      <c r="C27" t="str">
        <f t="shared" si="1"/>
        <v>2024</v>
      </c>
      <c r="D27" t="s">
        <v>153</v>
      </c>
      <c r="E27" t="s">
        <v>156</v>
      </c>
      <c r="F27" t="s">
        <v>159</v>
      </c>
      <c r="G27">
        <v>50</v>
      </c>
      <c r="H27">
        <v>300</v>
      </c>
    </row>
    <row r="28" spans="1:12" x14ac:dyDescent="0.3">
      <c r="A28" t="s">
        <v>29</v>
      </c>
      <c r="B28" t="str">
        <f t="shared" si="0"/>
        <v>December</v>
      </c>
      <c r="C28" t="str">
        <f t="shared" si="1"/>
        <v>2024</v>
      </c>
      <c r="D28" t="s">
        <v>153</v>
      </c>
      <c r="E28" t="s">
        <v>156</v>
      </c>
      <c r="F28" t="s">
        <v>158</v>
      </c>
      <c r="G28">
        <v>50</v>
      </c>
      <c r="H28">
        <v>500</v>
      </c>
    </row>
    <row r="29" spans="1:12" x14ac:dyDescent="0.3">
      <c r="A29" t="s">
        <v>133</v>
      </c>
      <c r="B29" t="str">
        <f t="shared" si="0"/>
        <v>July</v>
      </c>
      <c r="C29" t="str">
        <f t="shared" si="1"/>
        <v>2024</v>
      </c>
      <c r="D29" t="s">
        <v>153</v>
      </c>
      <c r="E29" t="s">
        <v>156</v>
      </c>
      <c r="F29" t="s">
        <v>159</v>
      </c>
      <c r="G29">
        <v>50</v>
      </c>
      <c r="H29">
        <v>500</v>
      </c>
    </row>
    <row r="30" spans="1:12" x14ac:dyDescent="0.3">
      <c r="A30" t="s">
        <v>123</v>
      </c>
      <c r="B30" t="str">
        <f t="shared" si="0"/>
        <v>September</v>
      </c>
      <c r="C30" t="str">
        <f t="shared" si="1"/>
        <v>2024</v>
      </c>
      <c r="D30" t="s">
        <v>152</v>
      </c>
      <c r="E30" t="s">
        <v>156</v>
      </c>
      <c r="F30" t="s">
        <v>160</v>
      </c>
      <c r="G30">
        <v>20</v>
      </c>
      <c r="H30">
        <v>100</v>
      </c>
    </row>
    <row r="31" spans="1:12" x14ac:dyDescent="0.3">
      <c r="A31" t="s">
        <v>65</v>
      </c>
      <c r="B31" t="str">
        <f t="shared" si="0"/>
        <v>November</v>
      </c>
      <c r="C31" t="str">
        <f t="shared" si="1"/>
        <v>2024</v>
      </c>
      <c r="D31" t="s">
        <v>152</v>
      </c>
      <c r="E31" t="s">
        <v>156</v>
      </c>
      <c r="F31" t="s">
        <v>160</v>
      </c>
      <c r="G31">
        <v>50</v>
      </c>
      <c r="H31">
        <v>100</v>
      </c>
    </row>
    <row r="32" spans="1:12" x14ac:dyDescent="0.3">
      <c r="A32" t="s">
        <v>115</v>
      </c>
      <c r="B32" t="str">
        <f t="shared" si="0"/>
        <v>July</v>
      </c>
      <c r="C32" t="str">
        <f t="shared" si="1"/>
        <v>2024</v>
      </c>
      <c r="D32" t="s">
        <v>152</v>
      </c>
      <c r="E32" t="s">
        <v>156</v>
      </c>
      <c r="F32" t="s">
        <v>161</v>
      </c>
      <c r="G32">
        <v>10</v>
      </c>
      <c r="H32">
        <v>200</v>
      </c>
    </row>
    <row r="33" spans="1:8" x14ac:dyDescent="0.3">
      <c r="A33" t="s">
        <v>19</v>
      </c>
      <c r="B33" t="str">
        <f t="shared" si="0"/>
        <v>April</v>
      </c>
      <c r="C33" t="str">
        <f t="shared" si="1"/>
        <v>2024</v>
      </c>
      <c r="D33" t="s">
        <v>152</v>
      </c>
      <c r="E33" t="s">
        <v>156</v>
      </c>
      <c r="F33" t="s">
        <v>159</v>
      </c>
      <c r="G33">
        <v>27</v>
      </c>
      <c r="H33">
        <v>200</v>
      </c>
    </row>
    <row r="34" spans="1:8" x14ac:dyDescent="0.3">
      <c r="A34" t="s">
        <v>54</v>
      </c>
      <c r="B34" t="str">
        <f t="shared" si="0"/>
        <v>November</v>
      </c>
      <c r="C34" t="str">
        <f t="shared" si="1"/>
        <v>2024</v>
      </c>
      <c r="D34" t="s">
        <v>152</v>
      </c>
      <c r="E34" t="s">
        <v>156</v>
      </c>
      <c r="F34" t="s">
        <v>159</v>
      </c>
      <c r="G34">
        <v>27</v>
      </c>
      <c r="H34">
        <v>200</v>
      </c>
    </row>
    <row r="35" spans="1:8" x14ac:dyDescent="0.3">
      <c r="A35" t="s">
        <v>51</v>
      </c>
      <c r="B35" t="str">
        <f t="shared" si="0"/>
        <v>October</v>
      </c>
      <c r="C35" t="str">
        <f t="shared" si="1"/>
        <v>2024</v>
      </c>
      <c r="D35" t="s">
        <v>152</v>
      </c>
      <c r="E35" t="s">
        <v>156</v>
      </c>
      <c r="F35" t="s">
        <v>181</v>
      </c>
      <c r="G35">
        <v>27</v>
      </c>
      <c r="H35">
        <v>257</v>
      </c>
    </row>
    <row r="36" spans="1:8" x14ac:dyDescent="0.3">
      <c r="A36" t="s">
        <v>137</v>
      </c>
      <c r="B36" t="str">
        <f t="shared" si="0"/>
        <v>August</v>
      </c>
      <c r="C36" t="str">
        <f t="shared" si="1"/>
        <v>2024</v>
      </c>
      <c r="D36" t="s">
        <v>152</v>
      </c>
      <c r="E36" t="s">
        <v>156</v>
      </c>
      <c r="F36" t="s">
        <v>181</v>
      </c>
      <c r="G36">
        <v>10</v>
      </c>
      <c r="H36">
        <v>300</v>
      </c>
    </row>
    <row r="37" spans="1:8" x14ac:dyDescent="0.3">
      <c r="A37" t="s">
        <v>32</v>
      </c>
      <c r="B37" t="str">
        <f t="shared" si="0"/>
        <v>November</v>
      </c>
      <c r="C37" t="str">
        <f t="shared" si="1"/>
        <v>2024</v>
      </c>
      <c r="D37" t="s">
        <v>151</v>
      </c>
      <c r="E37" t="s">
        <v>156</v>
      </c>
      <c r="F37" t="s">
        <v>160</v>
      </c>
      <c r="G37">
        <v>20</v>
      </c>
      <c r="H37">
        <v>100</v>
      </c>
    </row>
    <row r="38" spans="1:8" x14ac:dyDescent="0.3">
      <c r="A38" t="s">
        <v>15</v>
      </c>
      <c r="B38" t="str">
        <f t="shared" si="0"/>
        <v>November</v>
      </c>
      <c r="C38" t="str">
        <f t="shared" si="1"/>
        <v>2024</v>
      </c>
      <c r="D38" t="s">
        <v>151</v>
      </c>
      <c r="E38" t="s">
        <v>156</v>
      </c>
      <c r="F38" t="s">
        <v>181</v>
      </c>
      <c r="G38">
        <v>50</v>
      </c>
      <c r="H38">
        <v>100</v>
      </c>
    </row>
    <row r="39" spans="1:8" x14ac:dyDescent="0.3">
      <c r="A39" t="s">
        <v>128</v>
      </c>
      <c r="B39" t="str">
        <f t="shared" si="0"/>
        <v>September</v>
      </c>
      <c r="C39" t="str">
        <f t="shared" si="1"/>
        <v>2024</v>
      </c>
      <c r="D39" t="s">
        <v>151</v>
      </c>
      <c r="E39" t="s">
        <v>156</v>
      </c>
      <c r="F39" t="s">
        <v>181</v>
      </c>
      <c r="G39">
        <v>50</v>
      </c>
      <c r="H39">
        <v>200</v>
      </c>
    </row>
    <row r="40" spans="1:8" x14ac:dyDescent="0.3">
      <c r="A40" t="s">
        <v>103</v>
      </c>
      <c r="B40" t="str">
        <f t="shared" si="0"/>
        <v>February</v>
      </c>
      <c r="C40" t="str">
        <f t="shared" si="1"/>
        <v>2024</v>
      </c>
      <c r="D40" t="s">
        <v>151</v>
      </c>
      <c r="E40" t="s">
        <v>156</v>
      </c>
      <c r="F40" t="s">
        <v>161</v>
      </c>
      <c r="G40">
        <v>10</v>
      </c>
      <c r="H40">
        <v>257</v>
      </c>
    </row>
    <row r="41" spans="1:8" x14ac:dyDescent="0.3">
      <c r="A41" t="s">
        <v>33</v>
      </c>
      <c r="B41" t="str">
        <f t="shared" si="0"/>
        <v>December</v>
      </c>
      <c r="C41" t="str">
        <f t="shared" si="1"/>
        <v>2024</v>
      </c>
      <c r="D41" t="s">
        <v>151</v>
      </c>
      <c r="E41" t="s">
        <v>156</v>
      </c>
      <c r="F41" t="s">
        <v>161</v>
      </c>
      <c r="G41">
        <v>10</v>
      </c>
      <c r="H41">
        <v>257</v>
      </c>
    </row>
    <row r="42" spans="1:8" x14ac:dyDescent="0.3">
      <c r="A42" t="s">
        <v>102</v>
      </c>
      <c r="B42" t="str">
        <f t="shared" si="0"/>
        <v>August</v>
      </c>
      <c r="C42" t="str">
        <f t="shared" si="1"/>
        <v>2024</v>
      </c>
      <c r="D42" t="s">
        <v>151</v>
      </c>
      <c r="E42" t="s">
        <v>156</v>
      </c>
      <c r="F42" t="s">
        <v>159</v>
      </c>
      <c r="G42">
        <v>10</v>
      </c>
      <c r="H42">
        <v>300</v>
      </c>
    </row>
    <row r="43" spans="1:8" x14ac:dyDescent="0.3">
      <c r="A43" t="s">
        <v>126</v>
      </c>
      <c r="B43" t="str">
        <f t="shared" si="0"/>
        <v>August</v>
      </c>
      <c r="C43" t="str">
        <f t="shared" si="1"/>
        <v>2024</v>
      </c>
      <c r="D43" t="s">
        <v>151</v>
      </c>
      <c r="E43" t="s">
        <v>156</v>
      </c>
      <c r="F43" t="s">
        <v>158</v>
      </c>
      <c r="G43">
        <v>20</v>
      </c>
      <c r="H43">
        <v>300</v>
      </c>
    </row>
    <row r="44" spans="1:8" x14ac:dyDescent="0.3">
      <c r="A44" t="s">
        <v>56</v>
      </c>
      <c r="B44" t="str">
        <f t="shared" si="0"/>
        <v>June</v>
      </c>
      <c r="C44" t="str">
        <f t="shared" si="1"/>
        <v>2024</v>
      </c>
      <c r="D44" t="s">
        <v>151</v>
      </c>
      <c r="E44" t="s">
        <v>156</v>
      </c>
      <c r="F44" t="s">
        <v>159</v>
      </c>
      <c r="G44">
        <v>27</v>
      </c>
      <c r="H44">
        <v>300</v>
      </c>
    </row>
    <row r="45" spans="1:8" x14ac:dyDescent="0.3">
      <c r="A45" t="s">
        <v>77</v>
      </c>
      <c r="B45" t="str">
        <f t="shared" si="0"/>
        <v>October</v>
      </c>
      <c r="C45" t="str">
        <f t="shared" si="1"/>
        <v>2024</v>
      </c>
      <c r="D45" t="s">
        <v>151</v>
      </c>
      <c r="E45" t="s">
        <v>156</v>
      </c>
      <c r="F45" t="s">
        <v>181</v>
      </c>
      <c r="G45">
        <v>10</v>
      </c>
      <c r="H45">
        <v>500</v>
      </c>
    </row>
    <row r="46" spans="1:8" x14ac:dyDescent="0.3">
      <c r="A46" t="s">
        <v>96</v>
      </c>
      <c r="B46" t="str">
        <f t="shared" si="0"/>
        <v>June</v>
      </c>
      <c r="C46" t="str">
        <f t="shared" si="1"/>
        <v>2024</v>
      </c>
      <c r="D46" t="s">
        <v>151</v>
      </c>
      <c r="E46" t="s">
        <v>156</v>
      </c>
      <c r="F46" t="s">
        <v>161</v>
      </c>
      <c r="G46">
        <v>20</v>
      </c>
      <c r="H46">
        <v>500</v>
      </c>
    </row>
    <row r="47" spans="1:8" x14ac:dyDescent="0.3">
      <c r="A47" t="s">
        <v>18</v>
      </c>
      <c r="B47" t="str">
        <f t="shared" si="0"/>
        <v>January</v>
      </c>
      <c r="C47" t="str">
        <f t="shared" si="1"/>
        <v>2024</v>
      </c>
      <c r="D47" t="s">
        <v>151</v>
      </c>
      <c r="E47" t="s">
        <v>156</v>
      </c>
      <c r="F47" t="s">
        <v>159</v>
      </c>
      <c r="G47">
        <v>27</v>
      </c>
      <c r="H47">
        <v>500</v>
      </c>
    </row>
    <row r="48" spans="1:8" x14ac:dyDescent="0.3">
      <c r="A48" t="s">
        <v>24</v>
      </c>
      <c r="B48" t="str">
        <f t="shared" si="0"/>
        <v>September</v>
      </c>
      <c r="C48" t="str">
        <f t="shared" si="1"/>
        <v>2024</v>
      </c>
      <c r="D48" t="s">
        <v>151</v>
      </c>
      <c r="E48" t="s">
        <v>156</v>
      </c>
      <c r="F48" t="s">
        <v>181</v>
      </c>
      <c r="G48">
        <v>30</v>
      </c>
      <c r="H48">
        <v>500</v>
      </c>
    </row>
    <row r="49" spans="1:8" x14ac:dyDescent="0.3">
      <c r="A49" t="s">
        <v>64</v>
      </c>
      <c r="B49" t="str">
        <f t="shared" si="0"/>
        <v>November</v>
      </c>
      <c r="C49" t="str">
        <f t="shared" si="1"/>
        <v>2024</v>
      </c>
      <c r="D49" t="s">
        <v>179</v>
      </c>
      <c r="E49" t="s">
        <v>156</v>
      </c>
      <c r="F49" t="s">
        <v>181</v>
      </c>
      <c r="G49">
        <v>27</v>
      </c>
      <c r="H49">
        <v>100</v>
      </c>
    </row>
    <row r="50" spans="1:8" x14ac:dyDescent="0.3">
      <c r="A50" t="s">
        <v>62</v>
      </c>
      <c r="B50" t="str">
        <f t="shared" si="0"/>
        <v>April</v>
      </c>
      <c r="C50" t="str">
        <f t="shared" si="1"/>
        <v>2024</v>
      </c>
      <c r="D50" t="s">
        <v>179</v>
      </c>
      <c r="E50" t="s">
        <v>156</v>
      </c>
      <c r="F50" t="s">
        <v>158</v>
      </c>
      <c r="G50">
        <v>27</v>
      </c>
      <c r="H50">
        <v>100</v>
      </c>
    </row>
    <row r="51" spans="1:8" x14ac:dyDescent="0.3">
      <c r="A51" t="s">
        <v>121</v>
      </c>
      <c r="B51" t="str">
        <f t="shared" si="0"/>
        <v>November</v>
      </c>
      <c r="C51" t="str">
        <f t="shared" si="1"/>
        <v>2024</v>
      </c>
      <c r="D51" t="s">
        <v>179</v>
      </c>
      <c r="E51" t="s">
        <v>156</v>
      </c>
      <c r="F51" t="s">
        <v>161</v>
      </c>
      <c r="G51">
        <v>30</v>
      </c>
      <c r="H51">
        <v>500</v>
      </c>
    </row>
    <row r="52" spans="1:8" x14ac:dyDescent="0.3">
      <c r="A52" t="s">
        <v>58</v>
      </c>
      <c r="B52" t="str">
        <f t="shared" si="0"/>
        <v>January</v>
      </c>
      <c r="C52" t="str">
        <f t="shared" si="1"/>
        <v>2024</v>
      </c>
      <c r="D52" t="s">
        <v>179</v>
      </c>
      <c r="E52" t="s">
        <v>156</v>
      </c>
      <c r="F52" t="s">
        <v>160</v>
      </c>
      <c r="G52">
        <v>50</v>
      </c>
      <c r="H52">
        <v>500</v>
      </c>
    </row>
    <row r="53" spans="1:8" x14ac:dyDescent="0.3">
      <c r="A53" t="s">
        <v>21</v>
      </c>
      <c r="B53" t="str">
        <f t="shared" si="0"/>
        <v>May</v>
      </c>
      <c r="C53" t="str">
        <f t="shared" si="1"/>
        <v>2024</v>
      </c>
      <c r="D53" t="s">
        <v>149</v>
      </c>
      <c r="E53" t="s">
        <v>155</v>
      </c>
      <c r="F53" t="s">
        <v>160</v>
      </c>
      <c r="G53">
        <v>30</v>
      </c>
      <c r="H53">
        <v>100</v>
      </c>
    </row>
    <row r="54" spans="1:8" x14ac:dyDescent="0.3">
      <c r="A54" t="s">
        <v>135</v>
      </c>
      <c r="B54" t="str">
        <f t="shared" si="0"/>
        <v>February</v>
      </c>
      <c r="C54" t="str">
        <f t="shared" si="1"/>
        <v>2024</v>
      </c>
      <c r="D54" t="s">
        <v>149</v>
      </c>
      <c r="E54" t="s">
        <v>155</v>
      </c>
      <c r="F54" t="s">
        <v>159</v>
      </c>
      <c r="G54">
        <v>20</v>
      </c>
      <c r="H54">
        <v>200</v>
      </c>
    </row>
    <row r="55" spans="1:8" x14ac:dyDescent="0.3">
      <c r="A55" t="s">
        <v>106</v>
      </c>
      <c r="B55" t="str">
        <f t="shared" si="0"/>
        <v>January</v>
      </c>
      <c r="C55" t="str">
        <f t="shared" si="1"/>
        <v>2024</v>
      </c>
      <c r="D55" t="s">
        <v>149</v>
      </c>
      <c r="E55" t="s">
        <v>155</v>
      </c>
      <c r="F55" t="s">
        <v>158</v>
      </c>
      <c r="G55">
        <v>50</v>
      </c>
      <c r="H55">
        <v>200</v>
      </c>
    </row>
    <row r="56" spans="1:8" x14ac:dyDescent="0.3">
      <c r="A56" t="s">
        <v>102</v>
      </c>
      <c r="B56" t="str">
        <f t="shared" si="0"/>
        <v>August</v>
      </c>
      <c r="C56" t="str">
        <f t="shared" si="1"/>
        <v>2024</v>
      </c>
      <c r="D56" t="s">
        <v>149</v>
      </c>
      <c r="E56" t="s">
        <v>155</v>
      </c>
      <c r="F56" t="s">
        <v>161</v>
      </c>
      <c r="G56">
        <v>30</v>
      </c>
      <c r="H56">
        <v>257</v>
      </c>
    </row>
    <row r="57" spans="1:8" x14ac:dyDescent="0.3">
      <c r="A57" t="s">
        <v>70</v>
      </c>
      <c r="B57" t="str">
        <f t="shared" si="0"/>
        <v>August</v>
      </c>
      <c r="C57" t="str">
        <f t="shared" si="1"/>
        <v>2024</v>
      </c>
      <c r="D57" t="s">
        <v>149</v>
      </c>
      <c r="E57" t="s">
        <v>155</v>
      </c>
      <c r="F57" t="s">
        <v>159</v>
      </c>
      <c r="G57">
        <v>30</v>
      </c>
      <c r="H57">
        <v>257</v>
      </c>
    </row>
    <row r="58" spans="1:8" x14ac:dyDescent="0.3">
      <c r="A58" t="s">
        <v>45</v>
      </c>
      <c r="B58" t="str">
        <f t="shared" si="0"/>
        <v>April</v>
      </c>
      <c r="C58" t="str">
        <f t="shared" si="1"/>
        <v>2024</v>
      </c>
      <c r="D58" t="s">
        <v>150</v>
      </c>
      <c r="E58" t="s">
        <v>155</v>
      </c>
      <c r="F58" t="s">
        <v>158</v>
      </c>
      <c r="G58">
        <v>10</v>
      </c>
      <c r="H58">
        <v>100</v>
      </c>
    </row>
    <row r="59" spans="1:8" x14ac:dyDescent="0.3">
      <c r="A59" t="s">
        <v>86</v>
      </c>
      <c r="B59" t="str">
        <f t="shared" si="0"/>
        <v>September</v>
      </c>
      <c r="C59" t="str">
        <f t="shared" si="1"/>
        <v>2024</v>
      </c>
      <c r="D59" t="s">
        <v>150</v>
      </c>
      <c r="E59" t="s">
        <v>155</v>
      </c>
      <c r="F59" t="s">
        <v>161</v>
      </c>
      <c r="G59">
        <v>30</v>
      </c>
      <c r="H59">
        <v>100</v>
      </c>
    </row>
    <row r="60" spans="1:8" x14ac:dyDescent="0.3">
      <c r="A60" t="s">
        <v>14</v>
      </c>
      <c r="B60" t="str">
        <f t="shared" si="0"/>
        <v>May</v>
      </c>
      <c r="C60" t="str">
        <f t="shared" si="1"/>
        <v>2024</v>
      </c>
      <c r="D60" t="s">
        <v>150</v>
      </c>
      <c r="E60" t="s">
        <v>155</v>
      </c>
      <c r="F60" t="s">
        <v>181</v>
      </c>
      <c r="G60">
        <v>10</v>
      </c>
      <c r="H60">
        <v>200</v>
      </c>
    </row>
    <row r="61" spans="1:8" x14ac:dyDescent="0.3">
      <c r="A61" t="s">
        <v>97</v>
      </c>
      <c r="B61" t="str">
        <f t="shared" si="0"/>
        <v>October</v>
      </c>
      <c r="C61" t="str">
        <f t="shared" si="1"/>
        <v>2024</v>
      </c>
      <c r="D61" t="s">
        <v>150</v>
      </c>
      <c r="E61" t="s">
        <v>155</v>
      </c>
      <c r="F61" t="s">
        <v>181</v>
      </c>
      <c r="G61">
        <v>10</v>
      </c>
      <c r="H61">
        <v>200</v>
      </c>
    </row>
    <row r="62" spans="1:8" x14ac:dyDescent="0.3">
      <c r="A62" t="s">
        <v>48</v>
      </c>
      <c r="B62" t="str">
        <f t="shared" si="0"/>
        <v>April</v>
      </c>
      <c r="C62" t="str">
        <f t="shared" si="1"/>
        <v>2024</v>
      </c>
      <c r="D62" t="s">
        <v>150</v>
      </c>
      <c r="E62" t="s">
        <v>155</v>
      </c>
      <c r="F62" t="s">
        <v>160</v>
      </c>
      <c r="G62">
        <v>30</v>
      </c>
      <c r="H62">
        <v>200</v>
      </c>
    </row>
    <row r="63" spans="1:8" x14ac:dyDescent="0.3">
      <c r="A63" t="s">
        <v>19</v>
      </c>
      <c r="B63" t="str">
        <f t="shared" si="0"/>
        <v>April</v>
      </c>
      <c r="C63" t="str">
        <f t="shared" si="1"/>
        <v>2024</v>
      </c>
      <c r="D63" t="s">
        <v>150</v>
      </c>
      <c r="E63" t="s">
        <v>155</v>
      </c>
      <c r="F63" t="s">
        <v>161</v>
      </c>
      <c r="G63">
        <v>50</v>
      </c>
      <c r="H63">
        <v>257</v>
      </c>
    </row>
    <row r="64" spans="1:8" x14ac:dyDescent="0.3">
      <c r="A64" t="s">
        <v>85</v>
      </c>
      <c r="B64" t="str">
        <f t="shared" si="0"/>
        <v>November</v>
      </c>
      <c r="C64" t="str">
        <f t="shared" si="1"/>
        <v>2024</v>
      </c>
      <c r="D64" t="s">
        <v>150</v>
      </c>
      <c r="E64" t="s">
        <v>155</v>
      </c>
      <c r="F64" t="s">
        <v>158</v>
      </c>
      <c r="G64">
        <v>30</v>
      </c>
      <c r="H64">
        <v>300</v>
      </c>
    </row>
    <row r="65" spans="1:8" x14ac:dyDescent="0.3">
      <c r="A65" t="s">
        <v>118</v>
      </c>
      <c r="B65" t="str">
        <f t="shared" si="0"/>
        <v>February</v>
      </c>
      <c r="C65" t="str">
        <f t="shared" si="1"/>
        <v>2024</v>
      </c>
      <c r="D65" t="s">
        <v>150</v>
      </c>
      <c r="E65" t="s">
        <v>155</v>
      </c>
      <c r="F65" t="s">
        <v>160</v>
      </c>
      <c r="G65">
        <v>30</v>
      </c>
      <c r="H65">
        <v>300</v>
      </c>
    </row>
    <row r="66" spans="1:8" x14ac:dyDescent="0.3">
      <c r="A66" t="s">
        <v>21</v>
      </c>
      <c r="B66" t="str">
        <f t="shared" ref="B66:B129" si="2">TEXT(A66,"MMMM")</f>
        <v>May</v>
      </c>
      <c r="C66" t="str">
        <f t="shared" ref="C66:C129" si="3">TEXT(A66,"YYYY")</f>
        <v>2024</v>
      </c>
      <c r="D66" t="s">
        <v>153</v>
      </c>
      <c r="E66" t="s">
        <v>155</v>
      </c>
      <c r="F66" t="s">
        <v>158</v>
      </c>
      <c r="G66">
        <v>27</v>
      </c>
      <c r="H66">
        <v>100</v>
      </c>
    </row>
    <row r="67" spans="1:8" x14ac:dyDescent="0.3">
      <c r="A67" t="s">
        <v>39</v>
      </c>
      <c r="B67" t="str">
        <f t="shared" si="2"/>
        <v>October</v>
      </c>
      <c r="C67" t="str">
        <f t="shared" si="3"/>
        <v>2024</v>
      </c>
      <c r="D67" t="s">
        <v>152</v>
      </c>
      <c r="E67" t="s">
        <v>155</v>
      </c>
      <c r="F67" t="s">
        <v>158</v>
      </c>
      <c r="G67">
        <v>50</v>
      </c>
      <c r="H67">
        <v>100</v>
      </c>
    </row>
    <row r="68" spans="1:8" x14ac:dyDescent="0.3">
      <c r="A68" t="s">
        <v>47</v>
      </c>
      <c r="B68" t="str">
        <f t="shared" si="2"/>
        <v>July</v>
      </c>
      <c r="C68" t="str">
        <f t="shared" si="3"/>
        <v>2024</v>
      </c>
      <c r="D68" t="s">
        <v>152</v>
      </c>
      <c r="E68" t="s">
        <v>155</v>
      </c>
      <c r="F68" t="s">
        <v>160</v>
      </c>
      <c r="G68">
        <v>27</v>
      </c>
      <c r="H68">
        <v>200</v>
      </c>
    </row>
    <row r="69" spans="1:8" x14ac:dyDescent="0.3">
      <c r="A69" t="s">
        <v>19</v>
      </c>
      <c r="B69" t="str">
        <f t="shared" si="2"/>
        <v>April</v>
      </c>
      <c r="C69" t="str">
        <f t="shared" si="3"/>
        <v>2024</v>
      </c>
      <c r="D69" t="s">
        <v>152</v>
      </c>
      <c r="E69" t="s">
        <v>155</v>
      </c>
      <c r="F69" t="s">
        <v>181</v>
      </c>
      <c r="G69">
        <v>50</v>
      </c>
      <c r="H69">
        <v>257</v>
      </c>
    </row>
    <row r="70" spans="1:8" x14ac:dyDescent="0.3">
      <c r="A70" t="s">
        <v>83</v>
      </c>
      <c r="B70" t="str">
        <f t="shared" si="2"/>
        <v>June</v>
      </c>
      <c r="C70" t="str">
        <f t="shared" si="3"/>
        <v>2024</v>
      </c>
      <c r="D70" t="s">
        <v>152</v>
      </c>
      <c r="E70" t="s">
        <v>155</v>
      </c>
      <c r="F70" t="s">
        <v>161</v>
      </c>
      <c r="G70">
        <v>27</v>
      </c>
      <c r="H70">
        <v>300</v>
      </c>
    </row>
    <row r="71" spans="1:8" x14ac:dyDescent="0.3">
      <c r="A71" t="s">
        <v>101</v>
      </c>
      <c r="B71" t="str">
        <f t="shared" si="2"/>
        <v>April</v>
      </c>
      <c r="C71" t="str">
        <f t="shared" si="3"/>
        <v>2024</v>
      </c>
      <c r="D71" t="s">
        <v>152</v>
      </c>
      <c r="E71" t="s">
        <v>155</v>
      </c>
      <c r="F71" t="s">
        <v>181</v>
      </c>
      <c r="G71">
        <v>27</v>
      </c>
      <c r="H71">
        <v>300</v>
      </c>
    </row>
    <row r="72" spans="1:8" x14ac:dyDescent="0.3">
      <c r="A72" t="s">
        <v>57</v>
      </c>
      <c r="B72" t="str">
        <f t="shared" si="2"/>
        <v>July</v>
      </c>
      <c r="C72" t="str">
        <f t="shared" si="3"/>
        <v>2024</v>
      </c>
      <c r="D72" t="s">
        <v>152</v>
      </c>
      <c r="E72" t="s">
        <v>155</v>
      </c>
      <c r="F72" t="s">
        <v>160</v>
      </c>
      <c r="G72">
        <v>50</v>
      </c>
      <c r="H72">
        <v>300</v>
      </c>
    </row>
    <row r="73" spans="1:8" x14ac:dyDescent="0.3">
      <c r="A73" t="s">
        <v>66</v>
      </c>
      <c r="B73" t="str">
        <f t="shared" si="2"/>
        <v>March</v>
      </c>
      <c r="C73" t="str">
        <f t="shared" si="3"/>
        <v>2024</v>
      </c>
      <c r="D73" t="s">
        <v>152</v>
      </c>
      <c r="E73" t="s">
        <v>155</v>
      </c>
      <c r="F73" t="s">
        <v>158</v>
      </c>
      <c r="G73">
        <v>20</v>
      </c>
      <c r="H73">
        <v>500</v>
      </c>
    </row>
    <row r="74" spans="1:8" x14ac:dyDescent="0.3">
      <c r="A74" t="s">
        <v>44</v>
      </c>
      <c r="B74" t="str">
        <f t="shared" si="2"/>
        <v>June</v>
      </c>
      <c r="C74" t="str">
        <f t="shared" si="3"/>
        <v>2024</v>
      </c>
      <c r="D74" t="s">
        <v>151</v>
      </c>
      <c r="E74" t="s">
        <v>155</v>
      </c>
      <c r="F74" t="s">
        <v>158</v>
      </c>
      <c r="G74">
        <v>10</v>
      </c>
      <c r="H74">
        <v>100</v>
      </c>
    </row>
    <row r="75" spans="1:8" x14ac:dyDescent="0.3">
      <c r="A75" t="s">
        <v>60</v>
      </c>
      <c r="B75" t="str">
        <f t="shared" si="2"/>
        <v>July</v>
      </c>
      <c r="C75" t="str">
        <f t="shared" si="3"/>
        <v>2024</v>
      </c>
      <c r="D75" t="s">
        <v>151</v>
      </c>
      <c r="E75" t="s">
        <v>155</v>
      </c>
      <c r="F75" t="s">
        <v>158</v>
      </c>
      <c r="G75">
        <v>20</v>
      </c>
      <c r="H75">
        <v>200</v>
      </c>
    </row>
    <row r="76" spans="1:8" x14ac:dyDescent="0.3">
      <c r="A76" t="s">
        <v>7</v>
      </c>
      <c r="B76" t="str">
        <f t="shared" si="2"/>
        <v>December</v>
      </c>
      <c r="C76" t="str">
        <f t="shared" si="3"/>
        <v>2024</v>
      </c>
      <c r="D76" t="s">
        <v>151</v>
      </c>
      <c r="E76" t="s">
        <v>155</v>
      </c>
      <c r="F76" t="s">
        <v>160</v>
      </c>
      <c r="G76">
        <v>50</v>
      </c>
      <c r="H76">
        <v>200</v>
      </c>
    </row>
    <row r="77" spans="1:8" x14ac:dyDescent="0.3">
      <c r="A77" t="s">
        <v>42</v>
      </c>
      <c r="B77" t="str">
        <f t="shared" si="2"/>
        <v>October</v>
      </c>
      <c r="C77" t="str">
        <f t="shared" si="3"/>
        <v>2024</v>
      </c>
      <c r="D77" t="s">
        <v>151</v>
      </c>
      <c r="E77" t="s">
        <v>155</v>
      </c>
      <c r="F77" t="s">
        <v>161</v>
      </c>
      <c r="G77">
        <v>27</v>
      </c>
      <c r="H77">
        <v>257</v>
      </c>
    </row>
    <row r="78" spans="1:8" x14ac:dyDescent="0.3">
      <c r="A78" t="s">
        <v>116</v>
      </c>
      <c r="B78" t="str">
        <f t="shared" si="2"/>
        <v>April</v>
      </c>
      <c r="C78" t="str">
        <f t="shared" si="3"/>
        <v>2024</v>
      </c>
      <c r="D78" t="s">
        <v>151</v>
      </c>
      <c r="E78" t="s">
        <v>155</v>
      </c>
      <c r="F78" t="s">
        <v>159</v>
      </c>
      <c r="G78">
        <v>10</v>
      </c>
      <c r="H78">
        <v>300</v>
      </c>
    </row>
    <row r="79" spans="1:8" x14ac:dyDescent="0.3">
      <c r="A79" t="s">
        <v>29</v>
      </c>
      <c r="B79" t="str">
        <f t="shared" si="2"/>
        <v>December</v>
      </c>
      <c r="C79" t="str">
        <f t="shared" si="3"/>
        <v>2024</v>
      </c>
      <c r="D79" t="s">
        <v>151</v>
      </c>
      <c r="E79" t="s">
        <v>155</v>
      </c>
      <c r="F79" t="s">
        <v>181</v>
      </c>
      <c r="G79">
        <v>20</v>
      </c>
      <c r="H79">
        <v>300</v>
      </c>
    </row>
    <row r="80" spans="1:8" x14ac:dyDescent="0.3">
      <c r="A80" t="s">
        <v>83</v>
      </c>
      <c r="B80" t="str">
        <f t="shared" si="2"/>
        <v>June</v>
      </c>
      <c r="C80" t="str">
        <f t="shared" si="3"/>
        <v>2024</v>
      </c>
      <c r="D80" t="s">
        <v>151</v>
      </c>
      <c r="E80" t="s">
        <v>155</v>
      </c>
      <c r="F80" t="s">
        <v>161</v>
      </c>
      <c r="G80">
        <v>27</v>
      </c>
      <c r="H80">
        <v>300</v>
      </c>
    </row>
    <row r="81" spans="1:8" x14ac:dyDescent="0.3">
      <c r="A81" t="s">
        <v>55</v>
      </c>
      <c r="B81" t="str">
        <f t="shared" si="2"/>
        <v>February</v>
      </c>
      <c r="C81" t="str">
        <f t="shared" si="3"/>
        <v>2024</v>
      </c>
      <c r="D81" t="s">
        <v>151</v>
      </c>
      <c r="E81" t="s">
        <v>155</v>
      </c>
      <c r="F81" t="s">
        <v>181</v>
      </c>
      <c r="G81">
        <v>30</v>
      </c>
      <c r="H81">
        <v>300</v>
      </c>
    </row>
    <row r="82" spans="1:8" x14ac:dyDescent="0.3">
      <c r="A82" t="s">
        <v>12</v>
      </c>
      <c r="B82" t="str">
        <f t="shared" si="2"/>
        <v>November</v>
      </c>
      <c r="C82" t="str">
        <f t="shared" si="3"/>
        <v>2024</v>
      </c>
      <c r="D82" t="s">
        <v>151</v>
      </c>
      <c r="E82" t="s">
        <v>155</v>
      </c>
      <c r="F82" t="s">
        <v>159</v>
      </c>
      <c r="G82">
        <v>30</v>
      </c>
      <c r="H82">
        <v>300</v>
      </c>
    </row>
    <row r="83" spans="1:8" x14ac:dyDescent="0.3">
      <c r="A83" t="s">
        <v>23</v>
      </c>
      <c r="B83" t="str">
        <f t="shared" si="2"/>
        <v>March</v>
      </c>
      <c r="C83" t="str">
        <f t="shared" si="3"/>
        <v>2024</v>
      </c>
      <c r="D83" t="s">
        <v>151</v>
      </c>
      <c r="E83" t="s">
        <v>155</v>
      </c>
      <c r="F83" t="s">
        <v>181</v>
      </c>
      <c r="G83">
        <v>27</v>
      </c>
      <c r="H83">
        <v>500</v>
      </c>
    </row>
    <row r="84" spans="1:8" x14ac:dyDescent="0.3">
      <c r="A84" t="s">
        <v>32</v>
      </c>
      <c r="B84" t="str">
        <f t="shared" si="2"/>
        <v>November</v>
      </c>
      <c r="C84" t="str">
        <f t="shared" si="3"/>
        <v>2024</v>
      </c>
      <c r="D84" t="s">
        <v>179</v>
      </c>
      <c r="E84" t="s">
        <v>155</v>
      </c>
      <c r="F84" t="s">
        <v>181</v>
      </c>
      <c r="G84">
        <v>10</v>
      </c>
      <c r="H84">
        <v>257</v>
      </c>
    </row>
    <row r="85" spans="1:8" x14ac:dyDescent="0.3">
      <c r="A85" t="s">
        <v>136</v>
      </c>
      <c r="B85" t="str">
        <f t="shared" si="2"/>
        <v>May</v>
      </c>
      <c r="C85" t="str">
        <f t="shared" si="3"/>
        <v>2024</v>
      </c>
      <c r="D85" t="s">
        <v>179</v>
      </c>
      <c r="E85" t="s">
        <v>155</v>
      </c>
      <c r="F85" t="s">
        <v>181</v>
      </c>
      <c r="G85">
        <v>20</v>
      </c>
      <c r="H85">
        <v>257</v>
      </c>
    </row>
    <row r="86" spans="1:8" x14ac:dyDescent="0.3">
      <c r="A86" t="s">
        <v>44</v>
      </c>
      <c r="B86" t="str">
        <f t="shared" si="2"/>
        <v>June</v>
      </c>
      <c r="C86" t="str">
        <f t="shared" si="3"/>
        <v>2024</v>
      </c>
      <c r="D86" t="s">
        <v>179</v>
      </c>
      <c r="E86" t="s">
        <v>155</v>
      </c>
      <c r="F86" t="s">
        <v>160</v>
      </c>
      <c r="G86">
        <v>10</v>
      </c>
      <c r="H86">
        <v>300</v>
      </c>
    </row>
    <row r="87" spans="1:8" x14ac:dyDescent="0.3">
      <c r="A87" t="s">
        <v>79</v>
      </c>
      <c r="B87" t="str">
        <f t="shared" si="2"/>
        <v>August</v>
      </c>
      <c r="C87" t="str">
        <f t="shared" si="3"/>
        <v>2024</v>
      </c>
      <c r="D87" t="s">
        <v>179</v>
      </c>
      <c r="E87" t="s">
        <v>155</v>
      </c>
      <c r="F87" t="s">
        <v>161</v>
      </c>
      <c r="G87">
        <v>27</v>
      </c>
      <c r="H87">
        <v>300</v>
      </c>
    </row>
    <row r="88" spans="1:8" x14ac:dyDescent="0.3">
      <c r="A88" t="s">
        <v>111</v>
      </c>
      <c r="B88" t="str">
        <f t="shared" si="2"/>
        <v>May</v>
      </c>
      <c r="C88" t="str">
        <f t="shared" si="3"/>
        <v>2024</v>
      </c>
      <c r="D88" t="s">
        <v>149</v>
      </c>
      <c r="E88" t="s">
        <v>154</v>
      </c>
      <c r="F88" t="s">
        <v>181</v>
      </c>
      <c r="G88">
        <v>10</v>
      </c>
      <c r="H88">
        <v>100</v>
      </c>
    </row>
    <row r="89" spans="1:8" x14ac:dyDescent="0.3">
      <c r="A89" t="s">
        <v>85</v>
      </c>
      <c r="B89" t="str">
        <f t="shared" si="2"/>
        <v>November</v>
      </c>
      <c r="C89" t="str">
        <f t="shared" si="3"/>
        <v>2024</v>
      </c>
      <c r="D89" t="s">
        <v>149</v>
      </c>
      <c r="E89" t="s">
        <v>154</v>
      </c>
      <c r="F89" t="s">
        <v>159</v>
      </c>
      <c r="G89">
        <v>27</v>
      </c>
      <c r="H89">
        <v>100</v>
      </c>
    </row>
    <row r="90" spans="1:8" x14ac:dyDescent="0.3">
      <c r="A90" t="s">
        <v>40</v>
      </c>
      <c r="B90" t="str">
        <f t="shared" si="2"/>
        <v>October</v>
      </c>
      <c r="C90" t="str">
        <f t="shared" si="3"/>
        <v>2024</v>
      </c>
      <c r="D90" t="s">
        <v>149</v>
      </c>
      <c r="E90" t="s">
        <v>154</v>
      </c>
      <c r="F90" t="s">
        <v>160</v>
      </c>
      <c r="G90">
        <v>30</v>
      </c>
      <c r="H90">
        <v>100</v>
      </c>
    </row>
    <row r="91" spans="1:8" x14ac:dyDescent="0.3">
      <c r="A91" t="s">
        <v>116</v>
      </c>
      <c r="B91" t="str">
        <f t="shared" si="2"/>
        <v>April</v>
      </c>
      <c r="C91" t="str">
        <f t="shared" si="3"/>
        <v>2024</v>
      </c>
      <c r="D91" t="s">
        <v>149</v>
      </c>
      <c r="E91" t="s">
        <v>154</v>
      </c>
      <c r="F91" t="s">
        <v>160</v>
      </c>
      <c r="G91">
        <v>20</v>
      </c>
      <c r="H91">
        <v>200</v>
      </c>
    </row>
    <row r="92" spans="1:8" x14ac:dyDescent="0.3">
      <c r="A92" t="s">
        <v>46</v>
      </c>
      <c r="B92" t="str">
        <f t="shared" si="2"/>
        <v>March</v>
      </c>
      <c r="C92" t="str">
        <f t="shared" si="3"/>
        <v>2024</v>
      </c>
      <c r="D92" t="s">
        <v>149</v>
      </c>
      <c r="E92" t="s">
        <v>154</v>
      </c>
      <c r="F92" t="s">
        <v>159</v>
      </c>
      <c r="G92">
        <v>27</v>
      </c>
      <c r="H92">
        <v>200</v>
      </c>
    </row>
    <row r="93" spans="1:8" x14ac:dyDescent="0.3">
      <c r="A93" t="s">
        <v>5</v>
      </c>
      <c r="B93" t="str">
        <f t="shared" si="2"/>
        <v>June</v>
      </c>
      <c r="C93" t="str">
        <f t="shared" si="3"/>
        <v>2024</v>
      </c>
      <c r="D93" t="s">
        <v>149</v>
      </c>
      <c r="E93" t="s">
        <v>154</v>
      </c>
      <c r="F93" t="s">
        <v>158</v>
      </c>
      <c r="G93">
        <v>50</v>
      </c>
      <c r="H93">
        <v>200</v>
      </c>
    </row>
    <row r="94" spans="1:8" x14ac:dyDescent="0.3">
      <c r="A94" t="s">
        <v>68</v>
      </c>
      <c r="B94" t="str">
        <f t="shared" si="2"/>
        <v>May</v>
      </c>
      <c r="C94" t="str">
        <f t="shared" si="3"/>
        <v>2024</v>
      </c>
      <c r="D94" t="s">
        <v>149</v>
      </c>
      <c r="E94" t="s">
        <v>154</v>
      </c>
      <c r="F94" t="s">
        <v>159</v>
      </c>
      <c r="G94">
        <v>50</v>
      </c>
      <c r="H94">
        <v>200</v>
      </c>
    </row>
    <row r="95" spans="1:8" x14ac:dyDescent="0.3">
      <c r="A95" t="s">
        <v>49</v>
      </c>
      <c r="B95" t="str">
        <f t="shared" si="2"/>
        <v>September</v>
      </c>
      <c r="C95" t="str">
        <f t="shared" si="3"/>
        <v>2024</v>
      </c>
      <c r="D95" t="s">
        <v>149</v>
      </c>
      <c r="E95" t="s">
        <v>154</v>
      </c>
      <c r="F95" t="s">
        <v>159</v>
      </c>
      <c r="G95">
        <v>50</v>
      </c>
      <c r="H95">
        <v>257</v>
      </c>
    </row>
    <row r="96" spans="1:8" x14ac:dyDescent="0.3">
      <c r="A96" t="s">
        <v>109</v>
      </c>
      <c r="B96" t="str">
        <f t="shared" si="2"/>
        <v>March</v>
      </c>
      <c r="C96" t="str">
        <f t="shared" si="3"/>
        <v>2024</v>
      </c>
      <c r="D96" t="s">
        <v>149</v>
      </c>
      <c r="E96" t="s">
        <v>154</v>
      </c>
      <c r="F96" t="s">
        <v>159</v>
      </c>
      <c r="G96">
        <v>27</v>
      </c>
      <c r="H96">
        <v>300</v>
      </c>
    </row>
    <row r="97" spans="1:8" x14ac:dyDescent="0.3">
      <c r="A97" t="s">
        <v>146</v>
      </c>
      <c r="B97" t="str">
        <f t="shared" si="2"/>
        <v>October</v>
      </c>
      <c r="C97" t="str">
        <f t="shared" si="3"/>
        <v>2024</v>
      </c>
      <c r="D97" t="s">
        <v>149</v>
      </c>
      <c r="E97" t="s">
        <v>154</v>
      </c>
      <c r="F97" t="s">
        <v>159</v>
      </c>
      <c r="G97">
        <v>27</v>
      </c>
      <c r="H97">
        <v>500</v>
      </c>
    </row>
    <row r="98" spans="1:8" x14ac:dyDescent="0.3">
      <c r="A98" t="s">
        <v>122</v>
      </c>
      <c r="B98" t="str">
        <f t="shared" si="2"/>
        <v>August</v>
      </c>
      <c r="C98" t="str">
        <f t="shared" si="3"/>
        <v>2024</v>
      </c>
      <c r="D98" t="s">
        <v>150</v>
      </c>
      <c r="E98" t="s">
        <v>154</v>
      </c>
      <c r="F98" t="s">
        <v>181</v>
      </c>
      <c r="G98">
        <v>20</v>
      </c>
      <c r="H98">
        <v>100</v>
      </c>
    </row>
    <row r="99" spans="1:8" x14ac:dyDescent="0.3">
      <c r="A99" t="s">
        <v>96</v>
      </c>
      <c r="B99" t="str">
        <f t="shared" si="2"/>
        <v>June</v>
      </c>
      <c r="C99" t="str">
        <f t="shared" si="3"/>
        <v>2024</v>
      </c>
      <c r="D99" t="s">
        <v>150</v>
      </c>
      <c r="E99" t="s">
        <v>154</v>
      </c>
      <c r="F99" t="s">
        <v>161</v>
      </c>
      <c r="G99">
        <v>10</v>
      </c>
      <c r="H99">
        <v>200</v>
      </c>
    </row>
    <row r="100" spans="1:8" x14ac:dyDescent="0.3">
      <c r="A100" t="s">
        <v>67</v>
      </c>
      <c r="B100" t="str">
        <f t="shared" si="2"/>
        <v>March</v>
      </c>
      <c r="C100" t="str">
        <f t="shared" si="3"/>
        <v>2024</v>
      </c>
      <c r="D100" t="s">
        <v>150</v>
      </c>
      <c r="E100" t="s">
        <v>154</v>
      </c>
      <c r="F100" t="s">
        <v>181</v>
      </c>
      <c r="G100">
        <v>10</v>
      </c>
      <c r="H100">
        <v>257</v>
      </c>
    </row>
    <row r="101" spans="1:8" x14ac:dyDescent="0.3">
      <c r="A101" t="s">
        <v>144</v>
      </c>
      <c r="B101" t="str">
        <f t="shared" si="2"/>
        <v>February</v>
      </c>
      <c r="C101" t="str">
        <f t="shared" si="3"/>
        <v>2024</v>
      </c>
      <c r="D101" t="s">
        <v>150</v>
      </c>
      <c r="E101" t="s">
        <v>154</v>
      </c>
      <c r="F101" t="s">
        <v>161</v>
      </c>
      <c r="G101">
        <v>20</v>
      </c>
      <c r="H101">
        <v>300</v>
      </c>
    </row>
    <row r="102" spans="1:8" x14ac:dyDescent="0.3">
      <c r="A102" t="s">
        <v>6</v>
      </c>
      <c r="B102" t="str">
        <f t="shared" si="2"/>
        <v>January</v>
      </c>
      <c r="C102" t="str">
        <f t="shared" si="3"/>
        <v>2024</v>
      </c>
      <c r="D102" t="s">
        <v>150</v>
      </c>
      <c r="E102" t="s">
        <v>154</v>
      </c>
      <c r="F102" t="s">
        <v>158</v>
      </c>
      <c r="G102">
        <v>27</v>
      </c>
      <c r="H102">
        <v>300</v>
      </c>
    </row>
    <row r="103" spans="1:8" x14ac:dyDescent="0.3">
      <c r="A103" t="s">
        <v>74</v>
      </c>
      <c r="B103" t="str">
        <f t="shared" si="2"/>
        <v>December</v>
      </c>
      <c r="C103" t="str">
        <f t="shared" si="3"/>
        <v>2024</v>
      </c>
      <c r="D103" t="s">
        <v>150</v>
      </c>
      <c r="E103" t="s">
        <v>154</v>
      </c>
      <c r="F103" t="s">
        <v>158</v>
      </c>
      <c r="G103">
        <v>20</v>
      </c>
      <c r="H103">
        <v>500</v>
      </c>
    </row>
    <row r="104" spans="1:8" x14ac:dyDescent="0.3">
      <c r="A104" t="s">
        <v>79</v>
      </c>
      <c r="B104" t="str">
        <f t="shared" si="2"/>
        <v>August</v>
      </c>
      <c r="C104" t="str">
        <f t="shared" si="3"/>
        <v>2024</v>
      </c>
      <c r="D104" t="s">
        <v>153</v>
      </c>
      <c r="E104" t="s">
        <v>154</v>
      </c>
      <c r="F104" t="s">
        <v>160</v>
      </c>
      <c r="G104">
        <v>50</v>
      </c>
      <c r="H104">
        <v>100</v>
      </c>
    </row>
    <row r="105" spans="1:8" x14ac:dyDescent="0.3">
      <c r="A105" t="s">
        <v>70</v>
      </c>
      <c r="B105" t="str">
        <f t="shared" si="2"/>
        <v>August</v>
      </c>
      <c r="C105" t="str">
        <f t="shared" si="3"/>
        <v>2024</v>
      </c>
      <c r="D105" t="s">
        <v>153</v>
      </c>
      <c r="E105" t="s">
        <v>154</v>
      </c>
      <c r="F105" t="s">
        <v>158</v>
      </c>
      <c r="G105">
        <v>10</v>
      </c>
      <c r="H105">
        <v>200</v>
      </c>
    </row>
    <row r="106" spans="1:8" x14ac:dyDescent="0.3">
      <c r="A106" t="s">
        <v>145</v>
      </c>
      <c r="B106" t="str">
        <f t="shared" si="2"/>
        <v>September</v>
      </c>
      <c r="C106" t="str">
        <f t="shared" si="3"/>
        <v>2024</v>
      </c>
      <c r="D106" t="s">
        <v>153</v>
      </c>
      <c r="E106" t="s">
        <v>154</v>
      </c>
      <c r="F106" t="s">
        <v>160</v>
      </c>
      <c r="G106">
        <v>20</v>
      </c>
      <c r="H106">
        <v>200</v>
      </c>
    </row>
    <row r="107" spans="1:8" x14ac:dyDescent="0.3">
      <c r="A107" t="s">
        <v>57</v>
      </c>
      <c r="B107" t="str">
        <f t="shared" si="2"/>
        <v>July</v>
      </c>
      <c r="C107" t="str">
        <f t="shared" si="3"/>
        <v>2024</v>
      </c>
      <c r="D107" t="s">
        <v>153</v>
      </c>
      <c r="E107" t="s">
        <v>154</v>
      </c>
      <c r="F107" t="s">
        <v>181</v>
      </c>
      <c r="G107">
        <v>30</v>
      </c>
      <c r="H107">
        <v>200</v>
      </c>
    </row>
    <row r="108" spans="1:8" x14ac:dyDescent="0.3">
      <c r="A108" t="s">
        <v>130</v>
      </c>
      <c r="B108" t="str">
        <f t="shared" si="2"/>
        <v>July</v>
      </c>
      <c r="C108" t="str">
        <f t="shared" si="3"/>
        <v>2024</v>
      </c>
      <c r="D108" t="s">
        <v>153</v>
      </c>
      <c r="E108" t="s">
        <v>154</v>
      </c>
      <c r="F108" t="s">
        <v>158</v>
      </c>
      <c r="G108">
        <v>30</v>
      </c>
      <c r="H108">
        <v>200</v>
      </c>
    </row>
    <row r="109" spans="1:8" x14ac:dyDescent="0.3">
      <c r="A109" t="s">
        <v>9</v>
      </c>
      <c r="B109" t="str">
        <f t="shared" si="2"/>
        <v>February</v>
      </c>
      <c r="C109" t="str">
        <f t="shared" si="3"/>
        <v>2024</v>
      </c>
      <c r="D109" t="s">
        <v>153</v>
      </c>
      <c r="E109" t="s">
        <v>154</v>
      </c>
      <c r="F109" t="s">
        <v>158</v>
      </c>
      <c r="G109">
        <v>30</v>
      </c>
      <c r="H109">
        <v>257</v>
      </c>
    </row>
    <row r="110" spans="1:8" x14ac:dyDescent="0.3">
      <c r="A110" t="s">
        <v>66</v>
      </c>
      <c r="B110" t="str">
        <f t="shared" si="2"/>
        <v>March</v>
      </c>
      <c r="C110" t="str">
        <f t="shared" si="3"/>
        <v>2024</v>
      </c>
      <c r="D110" t="s">
        <v>153</v>
      </c>
      <c r="E110" t="s">
        <v>154</v>
      </c>
      <c r="F110" t="s">
        <v>181</v>
      </c>
      <c r="G110">
        <v>50</v>
      </c>
      <c r="H110">
        <v>257</v>
      </c>
    </row>
    <row r="111" spans="1:8" x14ac:dyDescent="0.3">
      <c r="A111" t="s">
        <v>148</v>
      </c>
      <c r="B111" t="str">
        <f t="shared" si="2"/>
        <v>June</v>
      </c>
      <c r="C111" t="str">
        <f t="shared" si="3"/>
        <v>2024</v>
      </c>
      <c r="D111" t="s">
        <v>153</v>
      </c>
      <c r="E111" t="s">
        <v>154</v>
      </c>
      <c r="F111" t="s">
        <v>159</v>
      </c>
      <c r="G111">
        <v>20</v>
      </c>
      <c r="H111">
        <v>300</v>
      </c>
    </row>
    <row r="112" spans="1:8" x14ac:dyDescent="0.3">
      <c r="A112" t="s">
        <v>35</v>
      </c>
      <c r="B112" t="str">
        <f t="shared" si="2"/>
        <v>October</v>
      </c>
      <c r="C112" t="str">
        <f t="shared" si="3"/>
        <v>2024</v>
      </c>
      <c r="D112" t="s">
        <v>153</v>
      </c>
      <c r="E112" t="s">
        <v>154</v>
      </c>
      <c r="F112" t="s">
        <v>161</v>
      </c>
      <c r="G112">
        <v>30</v>
      </c>
      <c r="H112">
        <v>300</v>
      </c>
    </row>
    <row r="113" spans="1:8" x14ac:dyDescent="0.3">
      <c r="A113" t="s">
        <v>89</v>
      </c>
      <c r="B113" t="str">
        <f t="shared" si="2"/>
        <v>March</v>
      </c>
      <c r="C113" t="str">
        <f t="shared" si="3"/>
        <v>2024</v>
      </c>
      <c r="D113" t="s">
        <v>152</v>
      </c>
      <c r="E113" t="s">
        <v>154</v>
      </c>
      <c r="F113" t="s">
        <v>158</v>
      </c>
      <c r="G113">
        <v>50</v>
      </c>
      <c r="H113">
        <v>100</v>
      </c>
    </row>
    <row r="114" spans="1:8" x14ac:dyDescent="0.3">
      <c r="A114" t="s">
        <v>141</v>
      </c>
      <c r="B114" t="str">
        <f t="shared" si="2"/>
        <v>November</v>
      </c>
      <c r="C114" t="str">
        <f t="shared" si="3"/>
        <v>2024</v>
      </c>
      <c r="D114" t="s">
        <v>152</v>
      </c>
      <c r="E114" t="s">
        <v>154</v>
      </c>
      <c r="F114" t="s">
        <v>161</v>
      </c>
      <c r="G114">
        <v>10</v>
      </c>
      <c r="H114">
        <v>200</v>
      </c>
    </row>
    <row r="115" spans="1:8" x14ac:dyDescent="0.3">
      <c r="A115" t="s">
        <v>108</v>
      </c>
      <c r="B115" t="str">
        <f t="shared" si="2"/>
        <v>August</v>
      </c>
      <c r="C115" t="str">
        <f t="shared" si="3"/>
        <v>2024</v>
      </c>
      <c r="D115" t="s">
        <v>152</v>
      </c>
      <c r="E115" t="s">
        <v>154</v>
      </c>
      <c r="F115" t="s">
        <v>181</v>
      </c>
      <c r="G115">
        <v>10</v>
      </c>
      <c r="H115">
        <v>200</v>
      </c>
    </row>
    <row r="116" spans="1:8" x14ac:dyDescent="0.3">
      <c r="A116" t="s">
        <v>69</v>
      </c>
      <c r="B116" t="str">
        <f t="shared" si="2"/>
        <v>October</v>
      </c>
      <c r="C116" t="str">
        <f t="shared" si="3"/>
        <v>2024</v>
      </c>
      <c r="D116" t="s">
        <v>152</v>
      </c>
      <c r="E116" t="s">
        <v>154</v>
      </c>
      <c r="F116" t="s">
        <v>161</v>
      </c>
      <c r="G116">
        <v>20</v>
      </c>
      <c r="H116">
        <v>200</v>
      </c>
    </row>
    <row r="117" spans="1:8" x14ac:dyDescent="0.3">
      <c r="A117" t="s">
        <v>61</v>
      </c>
      <c r="B117" t="str">
        <f t="shared" si="2"/>
        <v>March</v>
      </c>
      <c r="C117" t="str">
        <f t="shared" si="3"/>
        <v>2024</v>
      </c>
      <c r="D117" t="s">
        <v>152</v>
      </c>
      <c r="E117" t="s">
        <v>154</v>
      </c>
      <c r="F117" t="s">
        <v>160</v>
      </c>
      <c r="G117">
        <v>20</v>
      </c>
      <c r="H117">
        <v>200</v>
      </c>
    </row>
    <row r="118" spans="1:8" x14ac:dyDescent="0.3">
      <c r="A118" t="s">
        <v>133</v>
      </c>
      <c r="B118" t="str">
        <f t="shared" si="2"/>
        <v>July</v>
      </c>
      <c r="C118" t="str">
        <f t="shared" si="3"/>
        <v>2024</v>
      </c>
      <c r="D118" t="s">
        <v>152</v>
      </c>
      <c r="E118" t="s">
        <v>154</v>
      </c>
      <c r="F118" t="s">
        <v>158</v>
      </c>
      <c r="G118">
        <v>20</v>
      </c>
      <c r="H118">
        <v>257</v>
      </c>
    </row>
    <row r="119" spans="1:8" x14ac:dyDescent="0.3">
      <c r="A119" t="s">
        <v>132</v>
      </c>
      <c r="B119" t="str">
        <f t="shared" si="2"/>
        <v>February</v>
      </c>
      <c r="C119" t="str">
        <f t="shared" si="3"/>
        <v>2024</v>
      </c>
      <c r="D119" t="s">
        <v>152</v>
      </c>
      <c r="E119" t="s">
        <v>154</v>
      </c>
      <c r="F119" t="s">
        <v>181</v>
      </c>
      <c r="G119">
        <v>30</v>
      </c>
      <c r="H119">
        <v>257</v>
      </c>
    </row>
    <row r="120" spans="1:8" x14ac:dyDescent="0.3">
      <c r="A120" t="s">
        <v>78</v>
      </c>
      <c r="B120" t="str">
        <f t="shared" si="2"/>
        <v>October</v>
      </c>
      <c r="C120" t="str">
        <f t="shared" si="3"/>
        <v>2024</v>
      </c>
      <c r="D120" t="s">
        <v>152</v>
      </c>
      <c r="E120" t="s">
        <v>154</v>
      </c>
      <c r="F120" t="s">
        <v>159</v>
      </c>
      <c r="G120">
        <v>30</v>
      </c>
      <c r="H120">
        <v>257</v>
      </c>
    </row>
    <row r="121" spans="1:8" x14ac:dyDescent="0.3">
      <c r="A121" t="s">
        <v>42</v>
      </c>
      <c r="B121" t="str">
        <f t="shared" si="2"/>
        <v>October</v>
      </c>
      <c r="C121" t="str">
        <f t="shared" si="3"/>
        <v>2024</v>
      </c>
      <c r="D121" t="s">
        <v>152</v>
      </c>
      <c r="E121" t="s">
        <v>154</v>
      </c>
      <c r="F121" t="s">
        <v>160</v>
      </c>
      <c r="G121">
        <v>20</v>
      </c>
      <c r="H121">
        <v>300</v>
      </c>
    </row>
    <row r="122" spans="1:8" x14ac:dyDescent="0.3">
      <c r="A122" t="s">
        <v>133</v>
      </c>
      <c r="B122" t="str">
        <f t="shared" si="2"/>
        <v>July</v>
      </c>
      <c r="C122" t="str">
        <f t="shared" si="3"/>
        <v>2024</v>
      </c>
      <c r="D122" t="s">
        <v>152</v>
      </c>
      <c r="E122" t="s">
        <v>154</v>
      </c>
      <c r="F122" t="s">
        <v>161</v>
      </c>
      <c r="G122">
        <v>30</v>
      </c>
      <c r="H122">
        <v>500</v>
      </c>
    </row>
    <row r="123" spans="1:8" x14ac:dyDescent="0.3">
      <c r="A123" t="s">
        <v>70</v>
      </c>
      <c r="B123" t="str">
        <f t="shared" si="2"/>
        <v>August</v>
      </c>
      <c r="C123" t="str">
        <f t="shared" si="3"/>
        <v>2024</v>
      </c>
      <c r="D123" t="s">
        <v>151</v>
      </c>
      <c r="E123" t="s">
        <v>154</v>
      </c>
      <c r="F123" t="s">
        <v>161</v>
      </c>
      <c r="G123">
        <v>20</v>
      </c>
      <c r="H123">
        <v>100</v>
      </c>
    </row>
    <row r="124" spans="1:8" x14ac:dyDescent="0.3">
      <c r="A124" t="s">
        <v>18</v>
      </c>
      <c r="B124" t="str">
        <f t="shared" si="2"/>
        <v>January</v>
      </c>
      <c r="C124" t="str">
        <f t="shared" si="3"/>
        <v>2024</v>
      </c>
      <c r="D124" t="s">
        <v>151</v>
      </c>
      <c r="E124" t="s">
        <v>154</v>
      </c>
      <c r="F124" t="s">
        <v>181</v>
      </c>
      <c r="G124">
        <v>27</v>
      </c>
      <c r="H124">
        <v>100</v>
      </c>
    </row>
    <row r="125" spans="1:8" x14ac:dyDescent="0.3">
      <c r="A125" t="s">
        <v>90</v>
      </c>
      <c r="B125" t="str">
        <f t="shared" si="2"/>
        <v>July</v>
      </c>
      <c r="C125" t="str">
        <f t="shared" si="3"/>
        <v>2024</v>
      </c>
      <c r="D125" t="s">
        <v>151</v>
      </c>
      <c r="E125" t="s">
        <v>154</v>
      </c>
      <c r="F125" t="s">
        <v>181</v>
      </c>
      <c r="G125">
        <v>10</v>
      </c>
      <c r="H125">
        <v>200</v>
      </c>
    </row>
    <row r="126" spans="1:8" x14ac:dyDescent="0.3">
      <c r="A126" t="s">
        <v>9</v>
      </c>
      <c r="B126" t="str">
        <f t="shared" si="2"/>
        <v>February</v>
      </c>
      <c r="C126" t="str">
        <f t="shared" si="3"/>
        <v>2024</v>
      </c>
      <c r="D126" t="s">
        <v>151</v>
      </c>
      <c r="E126" t="s">
        <v>154</v>
      </c>
      <c r="F126" t="s">
        <v>159</v>
      </c>
      <c r="G126">
        <v>10</v>
      </c>
      <c r="H126">
        <v>200</v>
      </c>
    </row>
    <row r="127" spans="1:8" x14ac:dyDescent="0.3">
      <c r="A127" t="s">
        <v>57</v>
      </c>
      <c r="B127" t="str">
        <f t="shared" si="2"/>
        <v>July</v>
      </c>
      <c r="C127" t="str">
        <f t="shared" si="3"/>
        <v>2024</v>
      </c>
      <c r="D127" t="s">
        <v>151</v>
      </c>
      <c r="E127" t="s">
        <v>154</v>
      </c>
      <c r="F127" t="s">
        <v>158</v>
      </c>
      <c r="G127">
        <v>20</v>
      </c>
      <c r="H127">
        <v>200</v>
      </c>
    </row>
    <row r="128" spans="1:8" x14ac:dyDescent="0.3">
      <c r="A128" t="s">
        <v>99</v>
      </c>
      <c r="B128" t="str">
        <f t="shared" si="2"/>
        <v>October</v>
      </c>
      <c r="C128" t="str">
        <f t="shared" si="3"/>
        <v>2024</v>
      </c>
      <c r="D128" t="s">
        <v>151</v>
      </c>
      <c r="E128" t="s">
        <v>154</v>
      </c>
      <c r="F128" t="s">
        <v>158</v>
      </c>
      <c r="G128">
        <v>20</v>
      </c>
      <c r="H128">
        <v>200</v>
      </c>
    </row>
    <row r="129" spans="1:8" x14ac:dyDescent="0.3">
      <c r="A129" t="s">
        <v>41</v>
      </c>
      <c r="B129" t="str">
        <f t="shared" si="2"/>
        <v>October</v>
      </c>
      <c r="C129" t="str">
        <f t="shared" si="3"/>
        <v>2024</v>
      </c>
      <c r="D129" t="s">
        <v>151</v>
      </c>
      <c r="E129" t="s">
        <v>154</v>
      </c>
      <c r="F129" t="s">
        <v>161</v>
      </c>
      <c r="G129">
        <v>10</v>
      </c>
      <c r="H129">
        <v>257</v>
      </c>
    </row>
    <row r="130" spans="1:8" x14ac:dyDescent="0.3">
      <c r="A130" t="s">
        <v>50</v>
      </c>
      <c r="B130" t="str">
        <f t="shared" ref="B130:B193" si="4">TEXT(A130,"MMMM")</f>
        <v>June</v>
      </c>
      <c r="C130" t="str">
        <f t="shared" ref="C130:C193" si="5">TEXT(A130,"YYYY")</f>
        <v>2024</v>
      </c>
      <c r="D130" t="s">
        <v>151</v>
      </c>
      <c r="E130" t="s">
        <v>154</v>
      </c>
      <c r="F130" t="s">
        <v>159</v>
      </c>
      <c r="G130">
        <v>10</v>
      </c>
      <c r="H130">
        <v>257</v>
      </c>
    </row>
    <row r="131" spans="1:8" x14ac:dyDescent="0.3">
      <c r="A131" t="s">
        <v>63</v>
      </c>
      <c r="B131" t="str">
        <f t="shared" si="4"/>
        <v>December</v>
      </c>
      <c r="C131" t="str">
        <f t="shared" si="5"/>
        <v>2024</v>
      </c>
      <c r="D131" t="s">
        <v>151</v>
      </c>
      <c r="E131" t="s">
        <v>154</v>
      </c>
      <c r="F131" t="s">
        <v>161</v>
      </c>
      <c r="G131">
        <v>20</v>
      </c>
      <c r="H131">
        <v>257</v>
      </c>
    </row>
    <row r="132" spans="1:8" x14ac:dyDescent="0.3">
      <c r="A132" t="s">
        <v>74</v>
      </c>
      <c r="B132" t="str">
        <f t="shared" si="4"/>
        <v>December</v>
      </c>
      <c r="C132" t="str">
        <f t="shared" si="5"/>
        <v>2024</v>
      </c>
      <c r="D132" t="s">
        <v>151</v>
      </c>
      <c r="E132" t="s">
        <v>154</v>
      </c>
      <c r="F132" t="s">
        <v>161</v>
      </c>
      <c r="G132">
        <v>30</v>
      </c>
      <c r="H132">
        <v>257</v>
      </c>
    </row>
    <row r="133" spans="1:8" x14ac:dyDescent="0.3">
      <c r="A133" t="s">
        <v>17</v>
      </c>
      <c r="B133" t="str">
        <f t="shared" si="4"/>
        <v>June</v>
      </c>
      <c r="C133" t="str">
        <f t="shared" si="5"/>
        <v>2024</v>
      </c>
      <c r="D133" t="s">
        <v>151</v>
      </c>
      <c r="E133" t="s">
        <v>154</v>
      </c>
      <c r="F133" t="s">
        <v>160</v>
      </c>
      <c r="G133">
        <v>50</v>
      </c>
      <c r="H133">
        <v>257</v>
      </c>
    </row>
    <row r="134" spans="1:8" x14ac:dyDescent="0.3">
      <c r="A134" t="s">
        <v>117</v>
      </c>
      <c r="B134" t="str">
        <f t="shared" si="4"/>
        <v>April</v>
      </c>
      <c r="C134" t="str">
        <f t="shared" si="5"/>
        <v>2024</v>
      </c>
      <c r="D134" t="s">
        <v>151</v>
      </c>
      <c r="E134" t="s">
        <v>154</v>
      </c>
      <c r="F134" t="s">
        <v>160</v>
      </c>
      <c r="G134">
        <v>20</v>
      </c>
      <c r="H134">
        <v>300</v>
      </c>
    </row>
    <row r="135" spans="1:8" x14ac:dyDescent="0.3">
      <c r="A135" t="s">
        <v>87</v>
      </c>
      <c r="B135" t="str">
        <f t="shared" si="4"/>
        <v>March</v>
      </c>
      <c r="C135" t="str">
        <f t="shared" si="5"/>
        <v>2024</v>
      </c>
      <c r="D135" t="s">
        <v>151</v>
      </c>
      <c r="E135" t="s">
        <v>154</v>
      </c>
      <c r="F135" t="s">
        <v>160</v>
      </c>
      <c r="G135">
        <v>27</v>
      </c>
      <c r="H135">
        <v>300</v>
      </c>
    </row>
    <row r="136" spans="1:8" x14ac:dyDescent="0.3">
      <c r="A136" t="s">
        <v>38</v>
      </c>
      <c r="B136" t="str">
        <f t="shared" si="4"/>
        <v>September</v>
      </c>
      <c r="C136" t="str">
        <f t="shared" si="5"/>
        <v>2024</v>
      </c>
      <c r="D136" t="s">
        <v>179</v>
      </c>
      <c r="E136" t="s">
        <v>154</v>
      </c>
      <c r="F136" t="s">
        <v>161</v>
      </c>
      <c r="G136">
        <v>50</v>
      </c>
      <c r="H136">
        <v>100</v>
      </c>
    </row>
    <row r="137" spans="1:8" x14ac:dyDescent="0.3">
      <c r="A137" t="s">
        <v>37</v>
      </c>
      <c r="B137" t="str">
        <f t="shared" si="4"/>
        <v>September</v>
      </c>
      <c r="C137" t="str">
        <f t="shared" si="5"/>
        <v>2024</v>
      </c>
      <c r="D137" t="s">
        <v>179</v>
      </c>
      <c r="E137" t="s">
        <v>154</v>
      </c>
      <c r="F137" t="s">
        <v>160</v>
      </c>
      <c r="G137">
        <v>10</v>
      </c>
      <c r="H137">
        <v>257</v>
      </c>
    </row>
    <row r="138" spans="1:8" x14ac:dyDescent="0.3">
      <c r="A138" t="s">
        <v>46</v>
      </c>
      <c r="B138" t="str">
        <f t="shared" si="4"/>
        <v>March</v>
      </c>
      <c r="C138" t="str">
        <f t="shared" si="5"/>
        <v>2024</v>
      </c>
      <c r="D138" t="s">
        <v>149</v>
      </c>
      <c r="E138" t="s">
        <v>180</v>
      </c>
      <c r="F138" t="s">
        <v>181</v>
      </c>
      <c r="G138">
        <v>27</v>
      </c>
      <c r="H138">
        <v>200</v>
      </c>
    </row>
    <row r="139" spans="1:8" x14ac:dyDescent="0.3">
      <c r="A139" t="s">
        <v>52</v>
      </c>
      <c r="B139" t="str">
        <f t="shared" si="4"/>
        <v>June</v>
      </c>
      <c r="C139" t="str">
        <f t="shared" si="5"/>
        <v>2024</v>
      </c>
      <c r="D139" t="s">
        <v>149</v>
      </c>
      <c r="E139" t="s">
        <v>180</v>
      </c>
      <c r="F139" t="s">
        <v>160</v>
      </c>
      <c r="G139">
        <v>30</v>
      </c>
      <c r="H139">
        <v>200</v>
      </c>
    </row>
    <row r="140" spans="1:8" x14ac:dyDescent="0.3">
      <c r="A140" t="s">
        <v>112</v>
      </c>
      <c r="B140" t="str">
        <f t="shared" si="4"/>
        <v>September</v>
      </c>
      <c r="C140" t="str">
        <f t="shared" si="5"/>
        <v>2024</v>
      </c>
      <c r="D140" t="s">
        <v>149</v>
      </c>
      <c r="E140" t="s">
        <v>180</v>
      </c>
      <c r="F140" t="s">
        <v>158</v>
      </c>
      <c r="G140">
        <v>20</v>
      </c>
      <c r="H140">
        <v>500</v>
      </c>
    </row>
    <row r="141" spans="1:8" x14ac:dyDescent="0.3">
      <c r="A141" t="s">
        <v>74</v>
      </c>
      <c r="B141" t="str">
        <f t="shared" si="4"/>
        <v>December</v>
      </c>
      <c r="C141" t="str">
        <f t="shared" si="5"/>
        <v>2024</v>
      </c>
      <c r="D141" t="s">
        <v>149</v>
      </c>
      <c r="E141" t="s">
        <v>180</v>
      </c>
      <c r="F141" t="s">
        <v>161</v>
      </c>
      <c r="G141">
        <v>27</v>
      </c>
      <c r="H141">
        <v>500</v>
      </c>
    </row>
    <row r="142" spans="1:8" x14ac:dyDescent="0.3">
      <c r="A142" t="s">
        <v>23</v>
      </c>
      <c r="B142" t="str">
        <f t="shared" si="4"/>
        <v>March</v>
      </c>
      <c r="C142" t="str">
        <f t="shared" si="5"/>
        <v>2024</v>
      </c>
      <c r="D142" t="s">
        <v>150</v>
      </c>
      <c r="E142" t="s">
        <v>180</v>
      </c>
      <c r="F142" t="s">
        <v>160</v>
      </c>
      <c r="G142">
        <v>27</v>
      </c>
      <c r="H142">
        <v>100</v>
      </c>
    </row>
    <row r="143" spans="1:8" x14ac:dyDescent="0.3">
      <c r="A143" t="s">
        <v>92</v>
      </c>
      <c r="B143" t="str">
        <f t="shared" si="4"/>
        <v>May</v>
      </c>
      <c r="C143" t="str">
        <f t="shared" si="5"/>
        <v>2024</v>
      </c>
      <c r="D143" t="s">
        <v>150</v>
      </c>
      <c r="E143" t="s">
        <v>180</v>
      </c>
      <c r="F143" t="s">
        <v>160</v>
      </c>
      <c r="G143">
        <v>20</v>
      </c>
      <c r="H143">
        <v>200</v>
      </c>
    </row>
    <row r="144" spans="1:8" x14ac:dyDescent="0.3">
      <c r="A144" t="s">
        <v>117</v>
      </c>
      <c r="B144" t="str">
        <f t="shared" si="4"/>
        <v>April</v>
      </c>
      <c r="C144" t="str">
        <f t="shared" si="5"/>
        <v>2024</v>
      </c>
      <c r="D144" t="s">
        <v>150</v>
      </c>
      <c r="E144" t="s">
        <v>180</v>
      </c>
      <c r="F144" t="s">
        <v>159</v>
      </c>
      <c r="G144">
        <v>27</v>
      </c>
      <c r="H144">
        <v>200</v>
      </c>
    </row>
    <row r="145" spans="1:8" x14ac:dyDescent="0.3">
      <c r="A145" t="s">
        <v>88</v>
      </c>
      <c r="B145" t="str">
        <f t="shared" si="4"/>
        <v>June</v>
      </c>
      <c r="C145" t="str">
        <f t="shared" si="5"/>
        <v>2024</v>
      </c>
      <c r="D145" t="s">
        <v>150</v>
      </c>
      <c r="E145" t="s">
        <v>180</v>
      </c>
      <c r="F145" t="s">
        <v>158</v>
      </c>
      <c r="G145">
        <v>30</v>
      </c>
      <c r="H145">
        <v>200</v>
      </c>
    </row>
    <row r="146" spans="1:8" x14ac:dyDescent="0.3">
      <c r="A146" t="s">
        <v>6</v>
      </c>
      <c r="B146" t="str">
        <f t="shared" si="4"/>
        <v>January</v>
      </c>
      <c r="C146" t="str">
        <f t="shared" si="5"/>
        <v>2024</v>
      </c>
      <c r="D146" t="s">
        <v>150</v>
      </c>
      <c r="E146" t="s">
        <v>180</v>
      </c>
      <c r="F146" t="s">
        <v>159</v>
      </c>
      <c r="G146">
        <v>10</v>
      </c>
      <c r="H146">
        <v>257</v>
      </c>
    </row>
    <row r="147" spans="1:8" x14ac:dyDescent="0.3">
      <c r="A147" t="s">
        <v>40</v>
      </c>
      <c r="B147" t="str">
        <f t="shared" si="4"/>
        <v>October</v>
      </c>
      <c r="C147" t="str">
        <f t="shared" si="5"/>
        <v>2024</v>
      </c>
      <c r="D147" t="s">
        <v>150</v>
      </c>
      <c r="E147" t="s">
        <v>180</v>
      </c>
      <c r="F147" t="s">
        <v>159</v>
      </c>
      <c r="G147">
        <v>30</v>
      </c>
      <c r="H147">
        <v>257</v>
      </c>
    </row>
    <row r="148" spans="1:8" x14ac:dyDescent="0.3">
      <c r="A148" t="s">
        <v>12</v>
      </c>
      <c r="B148" t="str">
        <f t="shared" si="4"/>
        <v>November</v>
      </c>
      <c r="C148" t="str">
        <f t="shared" si="5"/>
        <v>2024</v>
      </c>
      <c r="D148" t="s">
        <v>150</v>
      </c>
      <c r="E148" t="s">
        <v>180</v>
      </c>
      <c r="F148" t="s">
        <v>160</v>
      </c>
      <c r="G148">
        <v>20</v>
      </c>
      <c r="H148">
        <v>300</v>
      </c>
    </row>
    <row r="149" spans="1:8" x14ac:dyDescent="0.3">
      <c r="A149" t="s">
        <v>93</v>
      </c>
      <c r="B149" t="str">
        <f t="shared" si="4"/>
        <v>November</v>
      </c>
      <c r="C149" t="str">
        <f t="shared" si="5"/>
        <v>2024</v>
      </c>
      <c r="D149" t="s">
        <v>153</v>
      </c>
      <c r="E149" t="s">
        <v>180</v>
      </c>
      <c r="F149" t="s">
        <v>160</v>
      </c>
      <c r="G149">
        <v>30</v>
      </c>
      <c r="H149">
        <v>100</v>
      </c>
    </row>
    <row r="150" spans="1:8" x14ac:dyDescent="0.3">
      <c r="A150" t="s">
        <v>73</v>
      </c>
      <c r="B150" t="str">
        <f t="shared" si="4"/>
        <v>April</v>
      </c>
      <c r="C150" t="str">
        <f t="shared" si="5"/>
        <v>2024</v>
      </c>
      <c r="D150" t="s">
        <v>153</v>
      </c>
      <c r="E150" t="s">
        <v>180</v>
      </c>
      <c r="F150" t="s">
        <v>159</v>
      </c>
      <c r="G150">
        <v>20</v>
      </c>
      <c r="H150">
        <v>200</v>
      </c>
    </row>
    <row r="151" spans="1:8" x14ac:dyDescent="0.3">
      <c r="A151" t="s">
        <v>100</v>
      </c>
      <c r="B151" t="str">
        <f t="shared" si="4"/>
        <v>August</v>
      </c>
      <c r="C151" t="str">
        <f t="shared" si="5"/>
        <v>2024</v>
      </c>
      <c r="D151" t="s">
        <v>153</v>
      </c>
      <c r="E151" t="s">
        <v>180</v>
      </c>
      <c r="F151" t="s">
        <v>161</v>
      </c>
      <c r="G151">
        <v>10</v>
      </c>
      <c r="H151">
        <v>300</v>
      </c>
    </row>
    <row r="152" spans="1:8" x14ac:dyDescent="0.3">
      <c r="A152" t="s">
        <v>143</v>
      </c>
      <c r="B152" t="str">
        <f t="shared" si="4"/>
        <v>November</v>
      </c>
      <c r="C152" t="str">
        <f t="shared" si="5"/>
        <v>2024</v>
      </c>
      <c r="D152" t="s">
        <v>152</v>
      </c>
      <c r="E152" t="s">
        <v>180</v>
      </c>
      <c r="F152" t="s">
        <v>158</v>
      </c>
      <c r="G152">
        <v>10</v>
      </c>
      <c r="H152">
        <v>200</v>
      </c>
    </row>
    <row r="153" spans="1:8" x14ac:dyDescent="0.3">
      <c r="A153" t="s">
        <v>73</v>
      </c>
      <c r="B153" t="str">
        <f t="shared" si="4"/>
        <v>April</v>
      </c>
      <c r="C153" t="str">
        <f t="shared" si="5"/>
        <v>2024</v>
      </c>
      <c r="D153" t="s">
        <v>152</v>
      </c>
      <c r="E153" t="s">
        <v>180</v>
      </c>
      <c r="F153" t="s">
        <v>158</v>
      </c>
      <c r="G153">
        <v>27</v>
      </c>
      <c r="H153">
        <v>200</v>
      </c>
    </row>
    <row r="154" spans="1:8" x14ac:dyDescent="0.3">
      <c r="A154" t="s">
        <v>10</v>
      </c>
      <c r="B154" t="str">
        <f t="shared" si="4"/>
        <v>October</v>
      </c>
      <c r="C154" t="str">
        <f t="shared" si="5"/>
        <v>2024</v>
      </c>
      <c r="D154" t="s">
        <v>152</v>
      </c>
      <c r="E154" t="s">
        <v>180</v>
      </c>
      <c r="F154" t="s">
        <v>160</v>
      </c>
      <c r="G154">
        <v>30</v>
      </c>
      <c r="H154">
        <v>200</v>
      </c>
    </row>
    <row r="155" spans="1:8" x14ac:dyDescent="0.3">
      <c r="A155" t="s">
        <v>71</v>
      </c>
      <c r="B155" t="str">
        <f t="shared" si="4"/>
        <v>February</v>
      </c>
      <c r="C155" t="str">
        <f t="shared" si="5"/>
        <v>2024</v>
      </c>
      <c r="D155" t="s">
        <v>152</v>
      </c>
      <c r="E155" t="s">
        <v>180</v>
      </c>
      <c r="F155" t="s">
        <v>181</v>
      </c>
      <c r="G155">
        <v>10</v>
      </c>
      <c r="H155">
        <v>257</v>
      </c>
    </row>
    <row r="156" spans="1:8" x14ac:dyDescent="0.3">
      <c r="A156" t="s">
        <v>43</v>
      </c>
      <c r="B156" t="str">
        <f t="shared" si="4"/>
        <v>July</v>
      </c>
      <c r="C156" t="str">
        <f t="shared" si="5"/>
        <v>2024</v>
      </c>
      <c r="D156" t="s">
        <v>151</v>
      </c>
      <c r="E156" t="s">
        <v>180</v>
      </c>
      <c r="F156" t="s">
        <v>159</v>
      </c>
      <c r="G156">
        <v>20</v>
      </c>
      <c r="H156">
        <v>100</v>
      </c>
    </row>
    <row r="157" spans="1:8" x14ac:dyDescent="0.3">
      <c r="A157" t="s">
        <v>119</v>
      </c>
      <c r="B157" t="str">
        <f t="shared" si="4"/>
        <v>December</v>
      </c>
      <c r="C157" t="str">
        <f t="shared" si="5"/>
        <v>2024</v>
      </c>
      <c r="D157" t="s">
        <v>151</v>
      </c>
      <c r="E157" t="s">
        <v>180</v>
      </c>
      <c r="F157" t="s">
        <v>159</v>
      </c>
      <c r="G157">
        <v>20</v>
      </c>
      <c r="H157">
        <v>100</v>
      </c>
    </row>
    <row r="158" spans="1:8" x14ac:dyDescent="0.3">
      <c r="A158" t="s">
        <v>147</v>
      </c>
      <c r="B158" t="str">
        <f t="shared" si="4"/>
        <v>June</v>
      </c>
      <c r="C158" t="str">
        <f t="shared" si="5"/>
        <v>2024</v>
      </c>
      <c r="D158" t="s">
        <v>151</v>
      </c>
      <c r="E158" t="s">
        <v>180</v>
      </c>
      <c r="F158" t="s">
        <v>158</v>
      </c>
      <c r="G158">
        <v>27</v>
      </c>
      <c r="H158">
        <v>100</v>
      </c>
    </row>
    <row r="159" spans="1:8" x14ac:dyDescent="0.3">
      <c r="A159" t="s">
        <v>7</v>
      </c>
      <c r="B159" t="str">
        <f t="shared" si="4"/>
        <v>December</v>
      </c>
      <c r="C159" t="str">
        <f t="shared" si="5"/>
        <v>2024</v>
      </c>
      <c r="D159" t="s">
        <v>151</v>
      </c>
      <c r="E159" t="s">
        <v>180</v>
      </c>
      <c r="F159" t="s">
        <v>159</v>
      </c>
      <c r="G159">
        <v>30</v>
      </c>
      <c r="H159">
        <v>100</v>
      </c>
    </row>
    <row r="160" spans="1:8" x14ac:dyDescent="0.3">
      <c r="A160" t="s">
        <v>79</v>
      </c>
      <c r="B160" t="str">
        <f t="shared" si="4"/>
        <v>August</v>
      </c>
      <c r="C160" t="str">
        <f t="shared" si="5"/>
        <v>2024</v>
      </c>
      <c r="D160" t="s">
        <v>151</v>
      </c>
      <c r="E160" t="s">
        <v>180</v>
      </c>
      <c r="F160" t="s">
        <v>181</v>
      </c>
      <c r="G160">
        <v>10</v>
      </c>
      <c r="H160">
        <v>200</v>
      </c>
    </row>
    <row r="161" spans="1:8" x14ac:dyDescent="0.3">
      <c r="A161" t="s">
        <v>79</v>
      </c>
      <c r="B161" t="str">
        <f t="shared" si="4"/>
        <v>August</v>
      </c>
      <c r="C161" t="str">
        <f t="shared" si="5"/>
        <v>2024</v>
      </c>
      <c r="D161" t="s">
        <v>151</v>
      </c>
      <c r="E161" t="s">
        <v>180</v>
      </c>
      <c r="F161" t="s">
        <v>158</v>
      </c>
      <c r="G161">
        <v>20</v>
      </c>
      <c r="H161">
        <v>200</v>
      </c>
    </row>
    <row r="162" spans="1:8" x14ac:dyDescent="0.3">
      <c r="A162" t="s">
        <v>124</v>
      </c>
      <c r="B162" t="str">
        <f t="shared" si="4"/>
        <v>August</v>
      </c>
      <c r="C162" t="str">
        <f t="shared" si="5"/>
        <v>2024</v>
      </c>
      <c r="D162" t="s">
        <v>151</v>
      </c>
      <c r="E162" t="s">
        <v>180</v>
      </c>
      <c r="F162" t="s">
        <v>181</v>
      </c>
      <c r="G162">
        <v>10</v>
      </c>
      <c r="H162">
        <v>257</v>
      </c>
    </row>
    <row r="163" spans="1:8" x14ac:dyDescent="0.3">
      <c r="A163" t="s">
        <v>41</v>
      </c>
      <c r="B163" t="str">
        <f t="shared" si="4"/>
        <v>October</v>
      </c>
      <c r="C163" t="str">
        <f t="shared" si="5"/>
        <v>2024</v>
      </c>
      <c r="D163" t="s">
        <v>151</v>
      </c>
      <c r="E163" t="s">
        <v>180</v>
      </c>
      <c r="F163" t="s">
        <v>158</v>
      </c>
      <c r="G163">
        <v>27</v>
      </c>
      <c r="H163">
        <v>300</v>
      </c>
    </row>
    <row r="164" spans="1:8" x14ac:dyDescent="0.3">
      <c r="A164" t="s">
        <v>60</v>
      </c>
      <c r="B164" t="str">
        <f t="shared" si="4"/>
        <v>July</v>
      </c>
      <c r="C164" t="str">
        <f t="shared" si="5"/>
        <v>2024</v>
      </c>
      <c r="D164" t="s">
        <v>151</v>
      </c>
      <c r="E164" t="s">
        <v>180</v>
      </c>
      <c r="F164" t="s">
        <v>161</v>
      </c>
      <c r="G164">
        <v>30</v>
      </c>
      <c r="H164">
        <v>300</v>
      </c>
    </row>
    <row r="165" spans="1:8" x14ac:dyDescent="0.3">
      <c r="A165" t="s">
        <v>84</v>
      </c>
      <c r="B165" t="str">
        <f t="shared" si="4"/>
        <v>April</v>
      </c>
      <c r="C165" t="str">
        <f t="shared" si="5"/>
        <v>2024</v>
      </c>
      <c r="D165" t="s">
        <v>151</v>
      </c>
      <c r="E165" t="s">
        <v>180</v>
      </c>
      <c r="F165" t="s">
        <v>161</v>
      </c>
      <c r="G165">
        <v>27</v>
      </c>
      <c r="H165">
        <v>500</v>
      </c>
    </row>
    <row r="166" spans="1:8" x14ac:dyDescent="0.3">
      <c r="A166" t="s">
        <v>5</v>
      </c>
      <c r="B166" t="str">
        <f t="shared" si="4"/>
        <v>June</v>
      </c>
      <c r="C166" t="str">
        <f t="shared" si="5"/>
        <v>2024</v>
      </c>
      <c r="D166" t="s">
        <v>151</v>
      </c>
      <c r="E166" t="s">
        <v>180</v>
      </c>
      <c r="F166" t="s">
        <v>159</v>
      </c>
      <c r="G166">
        <v>50</v>
      </c>
      <c r="H166">
        <v>500</v>
      </c>
    </row>
    <row r="167" spans="1:8" x14ac:dyDescent="0.3">
      <c r="A167" t="s">
        <v>129</v>
      </c>
      <c r="B167" t="str">
        <f t="shared" si="4"/>
        <v>July</v>
      </c>
      <c r="C167" t="str">
        <f t="shared" si="5"/>
        <v>2024</v>
      </c>
      <c r="D167" t="s">
        <v>179</v>
      </c>
      <c r="E167" t="s">
        <v>180</v>
      </c>
      <c r="F167" t="s">
        <v>160</v>
      </c>
      <c r="G167">
        <v>20</v>
      </c>
      <c r="H167">
        <v>100</v>
      </c>
    </row>
    <row r="168" spans="1:8" x14ac:dyDescent="0.3">
      <c r="A168" t="s">
        <v>51</v>
      </c>
      <c r="B168" t="str">
        <f t="shared" si="4"/>
        <v>October</v>
      </c>
      <c r="C168" t="str">
        <f t="shared" si="5"/>
        <v>2024</v>
      </c>
      <c r="D168" t="s">
        <v>179</v>
      </c>
      <c r="E168" t="s">
        <v>180</v>
      </c>
      <c r="F168" t="s">
        <v>160</v>
      </c>
      <c r="G168">
        <v>27</v>
      </c>
      <c r="H168">
        <v>100</v>
      </c>
    </row>
    <row r="169" spans="1:8" x14ac:dyDescent="0.3">
      <c r="A169" t="s">
        <v>104</v>
      </c>
      <c r="B169" t="str">
        <f t="shared" si="4"/>
        <v>May</v>
      </c>
      <c r="C169" t="str">
        <f t="shared" si="5"/>
        <v>2024</v>
      </c>
      <c r="D169" t="s">
        <v>179</v>
      </c>
      <c r="E169" t="s">
        <v>180</v>
      </c>
      <c r="F169" t="s">
        <v>181</v>
      </c>
      <c r="G169">
        <v>20</v>
      </c>
      <c r="H169">
        <v>200</v>
      </c>
    </row>
    <row r="170" spans="1:8" x14ac:dyDescent="0.3">
      <c r="A170" t="s">
        <v>76</v>
      </c>
      <c r="B170" t="str">
        <f t="shared" si="4"/>
        <v>February</v>
      </c>
      <c r="C170" t="str">
        <f t="shared" si="5"/>
        <v>2024</v>
      </c>
      <c r="D170" t="s">
        <v>179</v>
      </c>
      <c r="E170" t="s">
        <v>180</v>
      </c>
      <c r="F170" t="s">
        <v>161</v>
      </c>
      <c r="G170">
        <v>50</v>
      </c>
      <c r="H170">
        <v>200</v>
      </c>
    </row>
    <row r="171" spans="1:8" x14ac:dyDescent="0.3">
      <c r="A171" t="s">
        <v>139</v>
      </c>
      <c r="B171" t="str">
        <f t="shared" si="4"/>
        <v>May</v>
      </c>
      <c r="C171" t="str">
        <f t="shared" si="5"/>
        <v>2024</v>
      </c>
      <c r="D171" t="s">
        <v>179</v>
      </c>
      <c r="E171" t="s">
        <v>180</v>
      </c>
      <c r="F171" t="s">
        <v>181</v>
      </c>
      <c r="G171">
        <v>10</v>
      </c>
      <c r="H171">
        <v>257</v>
      </c>
    </row>
    <row r="172" spans="1:8" x14ac:dyDescent="0.3">
      <c r="A172" t="s">
        <v>26</v>
      </c>
      <c r="B172" t="str">
        <f t="shared" si="4"/>
        <v>July</v>
      </c>
      <c r="C172" t="str">
        <f t="shared" si="5"/>
        <v>2024</v>
      </c>
      <c r="D172" t="s">
        <v>179</v>
      </c>
      <c r="E172" t="s">
        <v>180</v>
      </c>
      <c r="F172" t="s">
        <v>159</v>
      </c>
      <c r="G172">
        <v>50</v>
      </c>
      <c r="H172">
        <v>257</v>
      </c>
    </row>
    <row r="173" spans="1:8" x14ac:dyDescent="0.3">
      <c r="A173" t="s">
        <v>125</v>
      </c>
      <c r="B173" t="str">
        <f t="shared" si="4"/>
        <v>January</v>
      </c>
      <c r="C173" t="str">
        <f t="shared" si="5"/>
        <v>2024</v>
      </c>
      <c r="D173" t="s">
        <v>179</v>
      </c>
      <c r="E173" t="s">
        <v>180</v>
      </c>
      <c r="F173" t="s">
        <v>160</v>
      </c>
      <c r="G173">
        <v>30</v>
      </c>
      <c r="H173">
        <v>500</v>
      </c>
    </row>
    <row r="174" spans="1:8" x14ac:dyDescent="0.3">
      <c r="A174" t="s">
        <v>120</v>
      </c>
      <c r="B174" t="str">
        <f t="shared" si="4"/>
        <v>June</v>
      </c>
      <c r="C174" t="str">
        <f t="shared" si="5"/>
        <v>2024</v>
      </c>
      <c r="D174" t="s">
        <v>179</v>
      </c>
      <c r="E174" t="s">
        <v>180</v>
      </c>
      <c r="F174" t="s">
        <v>160</v>
      </c>
      <c r="G174">
        <v>30</v>
      </c>
      <c r="H174">
        <v>500</v>
      </c>
    </row>
    <row r="175" spans="1:8" x14ac:dyDescent="0.3">
      <c r="A175" t="s">
        <v>17</v>
      </c>
      <c r="B175" t="str">
        <f t="shared" si="4"/>
        <v>June</v>
      </c>
      <c r="C175" t="str">
        <f t="shared" si="5"/>
        <v>2024</v>
      </c>
      <c r="D175" t="s">
        <v>179</v>
      </c>
      <c r="E175" t="s">
        <v>180</v>
      </c>
      <c r="F175" t="s">
        <v>160</v>
      </c>
      <c r="G175">
        <v>50</v>
      </c>
      <c r="H175">
        <v>500</v>
      </c>
    </row>
    <row r="176" spans="1:8" x14ac:dyDescent="0.3">
      <c r="A176" t="s">
        <v>117</v>
      </c>
      <c r="B176" t="str">
        <f t="shared" si="4"/>
        <v>April</v>
      </c>
      <c r="C176" t="str">
        <f t="shared" si="5"/>
        <v>2024</v>
      </c>
      <c r="D176" t="s">
        <v>149</v>
      </c>
      <c r="E176" t="s">
        <v>157</v>
      </c>
      <c r="F176" t="s">
        <v>158</v>
      </c>
      <c r="G176">
        <v>30</v>
      </c>
      <c r="H176">
        <v>100</v>
      </c>
    </row>
    <row r="177" spans="1:8" x14ac:dyDescent="0.3">
      <c r="A177" t="s">
        <v>110</v>
      </c>
      <c r="B177" t="str">
        <f t="shared" si="4"/>
        <v>February</v>
      </c>
      <c r="C177" t="str">
        <f t="shared" si="5"/>
        <v>2024</v>
      </c>
      <c r="D177" t="s">
        <v>149</v>
      </c>
      <c r="E177" t="s">
        <v>157</v>
      </c>
      <c r="F177" t="s">
        <v>161</v>
      </c>
      <c r="G177">
        <v>20</v>
      </c>
      <c r="H177">
        <v>257</v>
      </c>
    </row>
    <row r="178" spans="1:8" x14ac:dyDescent="0.3">
      <c r="A178" t="s">
        <v>107</v>
      </c>
      <c r="B178" t="str">
        <f t="shared" si="4"/>
        <v>March</v>
      </c>
      <c r="C178" t="str">
        <f t="shared" si="5"/>
        <v>2024</v>
      </c>
      <c r="D178" t="s">
        <v>149</v>
      </c>
      <c r="E178" t="s">
        <v>157</v>
      </c>
      <c r="F178" t="s">
        <v>181</v>
      </c>
      <c r="G178">
        <v>20</v>
      </c>
      <c r="H178">
        <v>300</v>
      </c>
    </row>
    <row r="179" spans="1:8" x14ac:dyDescent="0.3">
      <c r="A179" t="s">
        <v>59</v>
      </c>
      <c r="B179" t="str">
        <f t="shared" si="4"/>
        <v>March</v>
      </c>
      <c r="C179" t="str">
        <f t="shared" si="5"/>
        <v>2024</v>
      </c>
      <c r="D179" t="s">
        <v>149</v>
      </c>
      <c r="E179" t="s">
        <v>157</v>
      </c>
      <c r="F179" t="s">
        <v>181</v>
      </c>
      <c r="G179">
        <v>30</v>
      </c>
      <c r="H179">
        <v>300</v>
      </c>
    </row>
    <row r="180" spans="1:8" x14ac:dyDescent="0.3">
      <c r="A180" t="s">
        <v>53</v>
      </c>
      <c r="B180" t="str">
        <f t="shared" si="4"/>
        <v>March</v>
      </c>
      <c r="C180" t="str">
        <f t="shared" si="5"/>
        <v>2024</v>
      </c>
      <c r="D180" t="s">
        <v>149</v>
      </c>
      <c r="E180" t="s">
        <v>157</v>
      </c>
      <c r="F180" t="s">
        <v>181</v>
      </c>
      <c r="G180">
        <v>27</v>
      </c>
      <c r="H180">
        <v>500</v>
      </c>
    </row>
    <row r="181" spans="1:8" x14ac:dyDescent="0.3">
      <c r="A181" t="s">
        <v>31</v>
      </c>
      <c r="B181" t="str">
        <f t="shared" si="4"/>
        <v>August</v>
      </c>
      <c r="C181" t="str">
        <f t="shared" si="5"/>
        <v>2024</v>
      </c>
      <c r="D181" t="s">
        <v>150</v>
      </c>
      <c r="E181" t="s">
        <v>157</v>
      </c>
      <c r="F181" t="s">
        <v>159</v>
      </c>
      <c r="G181">
        <v>50</v>
      </c>
      <c r="H181">
        <v>100</v>
      </c>
    </row>
    <row r="182" spans="1:8" x14ac:dyDescent="0.3">
      <c r="A182" t="s">
        <v>72</v>
      </c>
      <c r="B182" t="str">
        <f t="shared" si="4"/>
        <v>August</v>
      </c>
      <c r="C182" t="str">
        <f t="shared" si="5"/>
        <v>2024</v>
      </c>
      <c r="D182" t="s">
        <v>150</v>
      </c>
      <c r="E182" t="s">
        <v>157</v>
      </c>
      <c r="F182" t="s">
        <v>158</v>
      </c>
      <c r="G182">
        <v>10</v>
      </c>
      <c r="H182">
        <v>200</v>
      </c>
    </row>
    <row r="183" spans="1:8" x14ac:dyDescent="0.3">
      <c r="A183" t="s">
        <v>80</v>
      </c>
      <c r="B183" t="str">
        <f t="shared" si="4"/>
        <v>August</v>
      </c>
      <c r="C183" t="str">
        <f t="shared" si="5"/>
        <v>2024</v>
      </c>
      <c r="D183" t="s">
        <v>150</v>
      </c>
      <c r="E183" t="s">
        <v>157</v>
      </c>
      <c r="F183" t="s">
        <v>160</v>
      </c>
      <c r="G183">
        <v>30</v>
      </c>
      <c r="H183">
        <v>200</v>
      </c>
    </row>
    <row r="184" spans="1:8" x14ac:dyDescent="0.3">
      <c r="A184" t="s">
        <v>105</v>
      </c>
      <c r="B184" t="str">
        <f t="shared" si="4"/>
        <v>December</v>
      </c>
      <c r="C184" t="str">
        <f t="shared" si="5"/>
        <v>2024</v>
      </c>
      <c r="D184" t="s">
        <v>150</v>
      </c>
      <c r="E184" t="s">
        <v>157</v>
      </c>
      <c r="F184" t="s">
        <v>160</v>
      </c>
      <c r="G184">
        <v>10</v>
      </c>
      <c r="H184">
        <v>500</v>
      </c>
    </row>
    <row r="185" spans="1:8" x14ac:dyDescent="0.3">
      <c r="A185" t="s">
        <v>140</v>
      </c>
      <c r="B185" t="str">
        <f t="shared" si="4"/>
        <v>November</v>
      </c>
      <c r="C185" t="str">
        <f t="shared" si="5"/>
        <v>2024</v>
      </c>
      <c r="D185" t="s">
        <v>150</v>
      </c>
      <c r="E185" t="s">
        <v>157</v>
      </c>
      <c r="F185" t="s">
        <v>160</v>
      </c>
      <c r="G185">
        <v>27</v>
      </c>
      <c r="H185">
        <v>500</v>
      </c>
    </row>
    <row r="186" spans="1:8" x14ac:dyDescent="0.3">
      <c r="A186" t="s">
        <v>91</v>
      </c>
      <c r="B186" t="str">
        <f t="shared" si="4"/>
        <v>June</v>
      </c>
      <c r="C186" t="str">
        <f t="shared" si="5"/>
        <v>2024</v>
      </c>
      <c r="D186" t="s">
        <v>152</v>
      </c>
      <c r="E186" t="s">
        <v>157</v>
      </c>
      <c r="F186" t="s">
        <v>161</v>
      </c>
      <c r="G186">
        <v>10</v>
      </c>
      <c r="H186">
        <v>100</v>
      </c>
    </row>
    <row r="187" spans="1:8" x14ac:dyDescent="0.3">
      <c r="A187" t="s">
        <v>24</v>
      </c>
      <c r="B187" t="str">
        <f t="shared" si="4"/>
        <v>September</v>
      </c>
      <c r="C187" t="str">
        <f t="shared" si="5"/>
        <v>2024</v>
      </c>
      <c r="D187" t="s">
        <v>152</v>
      </c>
      <c r="E187" t="s">
        <v>157</v>
      </c>
      <c r="F187" t="s">
        <v>159</v>
      </c>
      <c r="G187">
        <v>20</v>
      </c>
      <c r="H187">
        <v>500</v>
      </c>
    </row>
    <row r="188" spans="1:8" x14ac:dyDescent="0.3">
      <c r="A188" t="s">
        <v>72</v>
      </c>
      <c r="B188" t="str">
        <f t="shared" si="4"/>
        <v>August</v>
      </c>
      <c r="C188" t="str">
        <f t="shared" si="5"/>
        <v>2024</v>
      </c>
      <c r="D188" t="s">
        <v>152</v>
      </c>
      <c r="E188" t="s">
        <v>157</v>
      </c>
      <c r="F188" t="s">
        <v>181</v>
      </c>
      <c r="G188">
        <v>30</v>
      </c>
      <c r="H188">
        <v>500</v>
      </c>
    </row>
    <row r="189" spans="1:8" x14ac:dyDescent="0.3">
      <c r="A189" t="s">
        <v>81</v>
      </c>
      <c r="B189" t="str">
        <f t="shared" si="4"/>
        <v>March</v>
      </c>
      <c r="C189" t="str">
        <f t="shared" si="5"/>
        <v>2024</v>
      </c>
      <c r="D189" t="s">
        <v>151</v>
      </c>
      <c r="E189" t="s">
        <v>157</v>
      </c>
      <c r="F189" t="s">
        <v>161</v>
      </c>
      <c r="G189">
        <v>30</v>
      </c>
      <c r="H189">
        <v>100</v>
      </c>
    </row>
    <row r="190" spans="1:8" x14ac:dyDescent="0.3">
      <c r="A190" t="s">
        <v>55</v>
      </c>
      <c r="B190" t="str">
        <f t="shared" si="4"/>
        <v>February</v>
      </c>
      <c r="C190" t="str">
        <f t="shared" si="5"/>
        <v>2024</v>
      </c>
      <c r="D190" t="s">
        <v>151</v>
      </c>
      <c r="E190" t="s">
        <v>157</v>
      </c>
      <c r="F190" t="s">
        <v>161</v>
      </c>
      <c r="G190">
        <v>20</v>
      </c>
      <c r="H190">
        <v>200</v>
      </c>
    </row>
    <row r="191" spans="1:8" x14ac:dyDescent="0.3">
      <c r="A191" t="s">
        <v>9</v>
      </c>
      <c r="B191" t="str">
        <f t="shared" si="4"/>
        <v>February</v>
      </c>
      <c r="C191" t="str">
        <f t="shared" si="5"/>
        <v>2024</v>
      </c>
      <c r="D191" t="s">
        <v>151</v>
      </c>
      <c r="E191" t="s">
        <v>157</v>
      </c>
      <c r="F191" t="s">
        <v>158</v>
      </c>
      <c r="G191">
        <v>27</v>
      </c>
      <c r="H191">
        <v>200</v>
      </c>
    </row>
    <row r="192" spans="1:8" x14ac:dyDescent="0.3">
      <c r="A192" t="s">
        <v>134</v>
      </c>
      <c r="B192" t="str">
        <f t="shared" si="4"/>
        <v>February</v>
      </c>
      <c r="C192" t="str">
        <f t="shared" si="5"/>
        <v>2024</v>
      </c>
      <c r="D192" t="s">
        <v>151</v>
      </c>
      <c r="E192" t="s">
        <v>157</v>
      </c>
      <c r="F192" t="s">
        <v>158</v>
      </c>
      <c r="G192">
        <v>27</v>
      </c>
      <c r="H192">
        <v>200</v>
      </c>
    </row>
    <row r="193" spans="1:8" x14ac:dyDescent="0.3">
      <c r="A193" t="s">
        <v>28</v>
      </c>
      <c r="B193" t="str">
        <f t="shared" si="4"/>
        <v>June</v>
      </c>
      <c r="C193" t="str">
        <f t="shared" si="5"/>
        <v>2024</v>
      </c>
      <c r="D193" t="s">
        <v>151</v>
      </c>
      <c r="E193" t="s">
        <v>157</v>
      </c>
      <c r="F193" t="s">
        <v>181</v>
      </c>
      <c r="G193">
        <v>50</v>
      </c>
      <c r="H193">
        <v>200</v>
      </c>
    </row>
    <row r="194" spans="1:8" x14ac:dyDescent="0.3">
      <c r="A194" t="s">
        <v>91</v>
      </c>
      <c r="B194" t="str">
        <f t="shared" ref="B194:B257" si="6">TEXT(A194,"MMMM")</f>
        <v>June</v>
      </c>
      <c r="C194" t="str">
        <f t="shared" ref="C194:C202" si="7">TEXT(A194,"YYYY")</f>
        <v>2024</v>
      </c>
      <c r="D194" t="s">
        <v>151</v>
      </c>
      <c r="E194" t="s">
        <v>157</v>
      </c>
      <c r="F194" t="s">
        <v>159</v>
      </c>
      <c r="G194">
        <v>27</v>
      </c>
      <c r="H194">
        <v>257</v>
      </c>
    </row>
    <row r="195" spans="1:8" x14ac:dyDescent="0.3">
      <c r="A195" t="s">
        <v>20</v>
      </c>
      <c r="B195" t="str">
        <f t="shared" si="6"/>
        <v>August</v>
      </c>
      <c r="C195" t="str">
        <f t="shared" si="7"/>
        <v>2024</v>
      </c>
      <c r="D195" t="s">
        <v>151</v>
      </c>
      <c r="E195" t="s">
        <v>157</v>
      </c>
      <c r="F195" t="s">
        <v>158</v>
      </c>
      <c r="G195">
        <v>20</v>
      </c>
      <c r="H195">
        <v>300</v>
      </c>
    </row>
    <row r="196" spans="1:8" x14ac:dyDescent="0.3">
      <c r="A196" t="s">
        <v>94</v>
      </c>
      <c r="B196" t="str">
        <f t="shared" si="6"/>
        <v>March</v>
      </c>
      <c r="C196" t="str">
        <f t="shared" si="7"/>
        <v>2024</v>
      </c>
      <c r="D196" t="s">
        <v>151</v>
      </c>
      <c r="E196" t="s">
        <v>157</v>
      </c>
      <c r="F196" t="s">
        <v>160</v>
      </c>
      <c r="G196">
        <v>20</v>
      </c>
      <c r="H196">
        <v>300</v>
      </c>
    </row>
    <row r="197" spans="1:8" x14ac:dyDescent="0.3">
      <c r="A197" t="s">
        <v>131</v>
      </c>
      <c r="B197" t="str">
        <f t="shared" si="6"/>
        <v>April</v>
      </c>
      <c r="C197" t="str">
        <f t="shared" si="7"/>
        <v>2024</v>
      </c>
      <c r="D197" t="s">
        <v>151</v>
      </c>
      <c r="E197" t="s">
        <v>157</v>
      </c>
      <c r="F197" t="s">
        <v>181</v>
      </c>
      <c r="G197">
        <v>50</v>
      </c>
      <c r="H197">
        <v>300</v>
      </c>
    </row>
    <row r="198" spans="1:8" x14ac:dyDescent="0.3">
      <c r="A198" t="s">
        <v>114</v>
      </c>
      <c r="B198" t="str">
        <f t="shared" si="6"/>
        <v>May</v>
      </c>
      <c r="C198" t="str">
        <f t="shared" si="7"/>
        <v>2024</v>
      </c>
      <c r="D198" t="s">
        <v>151</v>
      </c>
      <c r="E198" t="s">
        <v>157</v>
      </c>
      <c r="F198" t="s">
        <v>159</v>
      </c>
      <c r="G198">
        <v>10</v>
      </c>
      <c r="H198">
        <v>500</v>
      </c>
    </row>
    <row r="199" spans="1:8" x14ac:dyDescent="0.3">
      <c r="A199" t="s">
        <v>63</v>
      </c>
      <c r="B199" t="str">
        <f t="shared" si="6"/>
        <v>December</v>
      </c>
      <c r="C199" t="str">
        <f t="shared" si="7"/>
        <v>2024</v>
      </c>
      <c r="D199" t="s">
        <v>151</v>
      </c>
      <c r="E199" t="s">
        <v>157</v>
      </c>
      <c r="F199" t="s">
        <v>160</v>
      </c>
      <c r="G199">
        <v>50</v>
      </c>
      <c r="H199">
        <v>500</v>
      </c>
    </row>
    <row r="200" spans="1:8" x14ac:dyDescent="0.3">
      <c r="A200" t="s">
        <v>110</v>
      </c>
      <c r="B200" t="str">
        <f t="shared" si="6"/>
        <v>February</v>
      </c>
      <c r="C200" t="str">
        <f t="shared" si="7"/>
        <v>2024</v>
      </c>
      <c r="D200" t="s">
        <v>179</v>
      </c>
      <c r="E200" t="s">
        <v>157</v>
      </c>
      <c r="F200" t="s">
        <v>158</v>
      </c>
      <c r="G200">
        <v>27</v>
      </c>
      <c r="H200">
        <v>100</v>
      </c>
    </row>
    <row r="201" spans="1:8" x14ac:dyDescent="0.3">
      <c r="A201" t="s">
        <v>115</v>
      </c>
      <c r="B201" t="str">
        <f t="shared" si="6"/>
        <v>July</v>
      </c>
      <c r="C201" t="str">
        <f t="shared" si="7"/>
        <v>2024</v>
      </c>
      <c r="D201" t="s">
        <v>179</v>
      </c>
      <c r="E201" t="s">
        <v>157</v>
      </c>
      <c r="F201" t="s">
        <v>159</v>
      </c>
      <c r="G201">
        <v>50</v>
      </c>
      <c r="H201">
        <v>200</v>
      </c>
    </row>
    <row r="202" spans="1:8" x14ac:dyDescent="0.3">
      <c r="A202" t="s">
        <v>34</v>
      </c>
      <c r="B202" t="str">
        <f t="shared" si="6"/>
        <v>May</v>
      </c>
      <c r="C202" t="str">
        <f t="shared" si="7"/>
        <v>2024</v>
      </c>
      <c r="D202" t="s">
        <v>179</v>
      </c>
      <c r="E202" t="s">
        <v>157</v>
      </c>
      <c r="F202" t="s">
        <v>158</v>
      </c>
      <c r="G202">
        <v>27</v>
      </c>
      <c r="H202">
        <v>300</v>
      </c>
    </row>
  </sheetData>
  <pageMargins left="0.7" right="0.7" top="0.75" bottom="0.75" header="0.3" footer="0.3"/>
  <pageSetup orientation="portrait" r:id="rId1"/>
  <tableParts count="3">
    <tablePart r:id="rId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J1:J6"/>
  <sheetViews>
    <sheetView tabSelected="1" workbookViewId="0">
      <selection activeCell="K5" sqref="K5"/>
    </sheetView>
  </sheetViews>
  <sheetFormatPr defaultRowHeight="14.4" x14ac:dyDescent="0.3"/>
  <cols>
    <col min="1" max="16384" width="8.88671875" style="5"/>
  </cols>
  <sheetData>
    <row r="1" spans="10:10" s="6" customFormat="1" ht="22.8" customHeight="1" x14ac:dyDescent="0.3"/>
    <row r="2" spans="10:10" s="6" customFormat="1" ht="25.8" customHeight="1" x14ac:dyDescent="0.65">
      <c r="J2" s="7" t="s">
        <v>194</v>
      </c>
    </row>
    <row r="3" spans="10:10" s="6" customFormat="1" x14ac:dyDescent="0.3"/>
    <row r="4" spans="10:10" s="6" customFormat="1" x14ac:dyDescent="0.3"/>
    <row r="5" spans="10:10" s="6" customFormat="1" ht="11.4" customHeight="1" x14ac:dyDescent="0.3"/>
    <row r="6" spans="10:10" s="6" customFormat="1" ht="14.4" hidden="1"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REGION VS SALES</vt:lpstr>
      <vt:lpstr>PRODUCT VS UNIT SOLD</vt:lpstr>
      <vt:lpstr>DATE VS SALES AMOUNT</vt:lpstr>
      <vt:lpstr>PIVOT</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Chet</cp:lastModifiedBy>
  <dcterms:created xsi:type="dcterms:W3CDTF">2024-12-16T14:38:09Z</dcterms:created>
  <dcterms:modified xsi:type="dcterms:W3CDTF">2025-04-02T08:31:01Z</dcterms:modified>
</cp:coreProperties>
</file>