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TUSTU~1\2NDYEA~1\4THSEM~1\ss\"/>
    </mc:Choice>
  </mc:AlternateContent>
  <bookViews>
    <workbookView xWindow="0" yWindow="0" windowWidth="1681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8" i="1"/>
  <c r="E50" i="1" l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E6" i="1"/>
  <c r="F8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G41" i="1" l="1"/>
  <c r="G37" i="1"/>
  <c r="G33" i="1"/>
  <c r="G8" i="1"/>
  <c r="G40" i="1"/>
  <c r="G36" i="1"/>
  <c r="G32" i="1"/>
  <c r="G24" i="1"/>
  <c r="G16" i="1"/>
  <c r="G12" i="1"/>
  <c r="G44" i="1"/>
  <c r="G39" i="1"/>
  <c r="G27" i="1"/>
  <c r="G19" i="1"/>
  <c r="G45" i="1"/>
  <c r="G29" i="1"/>
  <c r="G13" i="1"/>
  <c r="I14" i="1" s="1"/>
  <c r="G43" i="1"/>
  <c r="G31" i="1"/>
  <c r="G11" i="1"/>
  <c r="G46" i="1"/>
  <c r="G42" i="1"/>
  <c r="G38" i="1"/>
  <c r="G26" i="1"/>
  <c r="G22" i="1"/>
  <c r="G18" i="1"/>
  <c r="G10" i="1"/>
  <c r="G34" i="1"/>
  <c r="G30" i="1"/>
  <c r="G47" i="1"/>
  <c r="G35" i="1"/>
  <c r="G23" i="1"/>
  <c r="G15" i="1"/>
  <c r="G9" i="1"/>
  <c r="G20" i="1" l="1"/>
  <c r="I21" i="1" s="1"/>
  <c r="I43" i="1"/>
  <c r="I37" i="1"/>
  <c r="I11" i="1"/>
  <c r="G25" i="1"/>
  <c r="I45" i="1"/>
  <c r="G28" i="1"/>
  <c r="I29" i="1" s="1"/>
  <c r="I47" i="1"/>
  <c r="G21" i="1"/>
  <c r="I22" i="1" s="1"/>
  <c r="I41" i="1"/>
  <c r="I13" i="1"/>
  <c r="I9" i="1"/>
  <c r="G14" i="1"/>
  <c r="I15" i="1" s="1"/>
  <c r="I17" i="1"/>
  <c r="I33" i="1"/>
  <c r="G17" i="1"/>
  <c r="I18" i="1" s="1"/>
  <c r="I30" i="1"/>
  <c r="I25" i="1"/>
  <c r="I34" i="1"/>
  <c r="I27" i="1"/>
  <c r="I23" i="1"/>
  <c r="I31" i="1"/>
  <c r="I26" i="1"/>
  <c r="I19" i="1"/>
  <c r="I10" i="1"/>
  <c r="I35" i="1"/>
  <c r="I24" i="1"/>
  <c r="I36" i="1"/>
  <c r="I12" i="1"/>
  <c r="I28" i="1"/>
  <c r="I20" i="1"/>
  <c r="I16" i="1"/>
  <c r="I32" i="1"/>
  <c r="I40" i="1"/>
  <c r="I38" i="1"/>
  <c r="I39" i="1"/>
  <c r="I44" i="1"/>
  <c r="I42" i="1"/>
  <c r="I46" i="1"/>
  <c r="M8" i="1" l="1" a="1"/>
  <c r="M8" i="1" s="1"/>
  <c r="M7" i="1"/>
</calcChain>
</file>

<file path=xl/sharedStrings.xml><?xml version="1.0" encoding="utf-8"?>
<sst xmlns="http://schemas.openxmlformats.org/spreadsheetml/2006/main" count="36" uniqueCount="17">
  <si>
    <t>Moving</t>
  </si>
  <si>
    <t>Dbl Moving</t>
  </si>
  <si>
    <t>Year</t>
  </si>
  <si>
    <t>Qtr</t>
  </si>
  <si>
    <t>Period</t>
  </si>
  <si>
    <t>Avg</t>
  </si>
  <si>
    <t>Level</t>
  </si>
  <si>
    <t>Trend</t>
  </si>
  <si>
    <t>Forecast</t>
  </si>
  <si>
    <t>--</t>
  </si>
  <si>
    <t>Rain</t>
  </si>
  <si>
    <t>MAE</t>
  </si>
  <si>
    <t>MSE</t>
  </si>
  <si>
    <t>RSFE</t>
  </si>
  <si>
    <t>TEST</t>
  </si>
  <si>
    <t>actual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</si>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</sst>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General_)"/>
    <numFmt numFmtId="165" formatCode="0.000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4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1">
    <xf numFmtId="0" fontId="0" fillId="0" borderId="0" xfId="0"/>
    <xf numFmtId="164" fontId="3" fillId="0" borderId="0" xfId="2" applyFont="1" applyAlignment="1">
      <alignment horizontal="center"/>
    </xf>
    <xf numFmtId="2" fontId="3" fillId="0" borderId="0" xfId="2" applyNumberFormat="1" applyFont="1" applyAlignment="1">
      <alignment horizontal="center"/>
    </xf>
    <xf numFmtId="164" fontId="3" fillId="0" borderId="0" xfId="2" quotePrefix="1" applyFont="1" applyFill="1" applyBorder="1" applyAlignment="1">
      <alignment horizontal="center"/>
    </xf>
    <xf numFmtId="164" fontId="2" fillId="0" borderId="1" xfId="2" applyFont="1" applyBorder="1" applyAlignment="1">
      <alignment horizontal="center"/>
    </xf>
    <xf numFmtId="165" fontId="2" fillId="0" borderId="1" xfId="2" applyNumberFormat="1" applyFont="1" applyBorder="1" applyAlignment="1">
      <alignment horizontal="center"/>
    </xf>
    <xf numFmtId="164" fontId="2" fillId="0" borderId="0" xfId="2" applyFont="1" applyAlignment="1">
      <alignment horizontal="center"/>
    </xf>
    <xf numFmtId="164" fontId="5" fillId="2" borderId="2" xfId="2" applyFont="1" applyFill="1" applyBorder="1" applyAlignment="1">
      <alignment horizontal="center"/>
    </xf>
    <xf numFmtId="2" fontId="1" fillId="2" borderId="2" xfId="0" applyNumberFormat="1" applyFont="1" applyFill="1" applyBorder="1"/>
    <xf numFmtId="0" fontId="1" fillId="2" borderId="2" xfId="0" applyFont="1" applyFill="1" applyBorder="1"/>
    <xf numFmtId="164" fontId="2" fillId="0" borderId="0" xfId="2" applyFont="1" applyFill="1" applyBorder="1" applyAlignment="1">
      <alignment horizontal="center"/>
    </xf>
    <xf numFmtId="0" fontId="0" fillId="0" borderId="0" xfId="0"/>
    <xf numFmtId="0" fontId="3" fillId="0" borderId="0" xfId="1"/>
    <xf numFmtId="164" fontId="3" fillId="0" borderId="0" xfId="2" applyFont="1" applyFill="1" applyBorder="1" applyAlignment="1" applyProtection="1">
      <alignment horizontal="center"/>
    </xf>
    <xf numFmtId="164" fontId="3" fillId="0" borderId="0" xfId="2" applyFont="1"/>
    <xf numFmtId="164" fontId="3" fillId="0" borderId="0" xfId="2" applyFont="1" applyAlignment="1">
      <alignment horizontal="center"/>
    </xf>
    <xf numFmtId="164" fontId="3" fillId="0" borderId="0" xfId="2" applyFont="1" applyAlignment="1" applyProtection="1">
      <alignment horizontal="center"/>
    </xf>
    <xf numFmtId="164" fontId="3" fillId="0" borderId="1" xfId="2" applyFont="1" applyBorder="1" applyAlignment="1" applyProtection="1">
      <alignment horizontal="center"/>
    </xf>
    <xf numFmtId="164" fontId="2" fillId="0" borderId="1" xfId="2" applyFont="1" applyBorder="1" applyAlignment="1" applyProtection="1">
      <alignment horizontal="center"/>
    </xf>
    <xf numFmtId="0" fontId="4" fillId="0" borderId="0" xfId="5"/>
    <xf numFmtId="164" fontId="0" fillId="0" borderId="0" xfId="0" applyNumberFormat="1"/>
  </cellXfs>
  <cellStyles count="7">
    <cellStyle name="Comma 2" xfId="3"/>
    <cellStyle name="Comma 2 2" xfId="6"/>
    <cellStyle name="Hyperlink" xfId="5" builtinId="8"/>
    <cellStyle name="Normal" xfId="0" builtinId="0"/>
    <cellStyle name="Normal 2" xfId="1"/>
    <cellStyle name="Normal 3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Sheet1!$I$3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Sheet1!$I$11:$I$47</c:f>
              <c:numCache>
                <c:formatCode>0.00</c:formatCode>
                <c:ptCount val="37"/>
                <c:pt idx="0">
                  <c:v>485.72592592592605</c:v>
                </c:pt>
                <c:pt idx="1">
                  <c:v>551.47407407407411</c:v>
                </c:pt>
                <c:pt idx="2">
                  <c:v>327.82222222222208</c:v>
                </c:pt>
                <c:pt idx="3">
                  <c:v>-206.10740740740755</c:v>
                </c:pt>
                <c:pt idx="4">
                  <c:v>470.11111111111114</c:v>
                </c:pt>
                <c:pt idx="5">
                  <c:v>575.02592592592578</c:v>
                </c:pt>
                <c:pt idx="6">
                  <c:v>356.01481481481477</c:v>
                </c:pt>
                <c:pt idx="7">
                  <c:v>-177.56296296296296</c:v>
                </c:pt>
                <c:pt idx="8">
                  <c:v>478.24814814814806</c:v>
                </c:pt>
                <c:pt idx="9">
                  <c:v>562.21481481481476</c:v>
                </c:pt>
                <c:pt idx="10">
                  <c:v>338.72222222222217</c:v>
                </c:pt>
                <c:pt idx="11">
                  <c:v>-198.23333333333329</c:v>
                </c:pt>
                <c:pt idx="12">
                  <c:v>433.0296296296296</c:v>
                </c:pt>
                <c:pt idx="13">
                  <c:v>531.17407407407404</c:v>
                </c:pt>
                <c:pt idx="14">
                  <c:v>331.74074074074065</c:v>
                </c:pt>
                <c:pt idx="15">
                  <c:v>-170.75555555555562</c:v>
                </c:pt>
                <c:pt idx="16">
                  <c:v>436.07407407407408</c:v>
                </c:pt>
                <c:pt idx="17">
                  <c:v>458.61851851851844</c:v>
                </c:pt>
                <c:pt idx="18">
                  <c:v>258.67407407407404</c:v>
                </c:pt>
                <c:pt idx="19">
                  <c:v>-197.33703703703702</c:v>
                </c:pt>
                <c:pt idx="20">
                  <c:v>475.96296296296299</c:v>
                </c:pt>
                <c:pt idx="21">
                  <c:v>543.79999999999984</c:v>
                </c:pt>
                <c:pt idx="22">
                  <c:v>319.22962962962964</c:v>
                </c:pt>
                <c:pt idx="23">
                  <c:v>-176.18888888888875</c:v>
                </c:pt>
                <c:pt idx="24">
                  <c:v>366.61481481481474</c:v>
                </c:pt>
                <c:pt idx="25">
                  <c:v>418.43703703703704</c:v>
                </c:pt>
                <c:pt idx="26">
                  <c:v>255.73333333333335</c:v>
                </c:pt>
                <c:pt idx="27">
                  <c:v>-151.10000000000002</c:v>
                </c:pt>
                <c:pt idx="28">
                  <c:v>552.85185185185185</c:v>
                </c:pt>
                <c:pt idx="29">
                  <c:v>558.90000000000009</c:v>
                </c:pt>
                <c:pt idx="30">
                  <c:v>337.34074074074078</c:v>
                </c:pt>
                <c:pt idx="31">
                  <c:v>-192.22222222222211</c:v>
                </c:pt>
                <c:pt idx="32">
                  <c:v>444.58148148148149</c:v>
                </c:pt>
                <c:pt idx="33">
                  <c:v>513.98518518518529</c:v>
                </c:pt>
                <c:pt idx="34">
                  <c:v>316.67777777777775</c:v>
                </c:pt>
                <c:pt idx="35">
                  <c:v>-162.75555555555559</c:v>
                </c:pt>
                <c:pt idx="36">
                  <c:v>511.72222222222211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Sheet1!$D$3</c:f>
              <c:strCache>
                <c:ptCount val="1"/>
                <c:pt idx="0">
                  <c:v>Rain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Sheet1!$D$12:$D$48</c:f>
              <c:numCache>
                <c:formatCode>General</c:formatCode>
                <c:ptCount val="37"/>
                <c:pt idx="0">
                  <c:v>24.7</c:v>
                </c:pt>
                <c:pt idx="1">
                  <c:v>124.8</c:v>
                </c:pt>
                <c:pt idx="2">
                  <c:v>866.5</c:v>
                </c:pt>
                <c:pt idx="3">
                  <c:v>167</c:v>
                </c:pt>
                <c:pt idx="4">
                  <c:v>44.6</c:v>
                </c:pt>
                <c:pt idx="5">
                  <c:v>124.6</c:v>
                </c:pt>
                <c:pt idx="6">
                  <c:v>882.6</c:v>
                </c:pt>
                <c:pt idx="7">
                  <c:v>157</c:v>
                </c:pt>
                <c:pt idx="8">
                  <c:v>24.9</c:v>
                </c:pt>
                <c:pt idx="9">
                  <c:v>122.9</c:v>
                </c:pt>
                <c:pt idx="10">
                  <c:v>827.9</c:v>
                </c:pt>
                <c:pt idx="11">
                  <c:v>141</c:v>
                </c:pt>
                <c:pt idx="12">
                  <c:v>46.6</c:v>
                </c:pt>
                <c:pt idx="13">
                  <c:v>124.3</c:v>
                </c:pt>
                <c:pt idx="14">
                  <c:v>798.1</c:v>
                </c:pt>
                <c:pt idx="15">
                  <c:v>66.400000000000006</c:v>
                </c:pt>
                <c:pt idx="16">
                  <c:v>18.3</c:v>
                </c:pt>
                <c:pt idx="17">
                  <c:v>127.4</c:v>
                </c:pt>
                <c:pt idx="18">
                  <c:v>818.8</c:v>
                </c:pt>
                <c:pt idx="19">
                  <c:v>136.19999999999999</c:v>
                </c:pt>
                <c:pt idx="20">
                  <c:v>37.299999999999997</c:v>
                </c:pt>
                <c:pt idx="21">
                  <c:v>122.1</c:v>
                </c:pt>
                <c:pt idx="22">
                  <c:v>700.5</c:v>
                </c:pt>
                <c:pt idx="23">
                  <c:v>76.099999999999994</c:v>
                </c:pt>
                <c:pt idx="24">
                  <c:v>49.6</c:v>
                </c:pt>
                <c:pt idx="25">
                  <c:v>113.5</c:v>
                </c:pt>
                <c:pt idx="26">
                  <c:v>902.9</c:v>
                </c:pt>
                <c:pt idx="27">
                  <c:v>121.3</c:v>
                </c:pt>
                <c:pt idx="28">
                  <c:v>35.1</c:v>
                </c:pt>
                <c:pt idx="29">
                  <c:v>148.6</c:v>
                </c:pt>
                <c:pt idx="30">
                  <c:v>807.1</c:v>
                </c:pt>
                <c:pt idx="31">
                  <c:v>115.7</c:v>
                </c:pt>
                <c:pt idx="32">
                  <c:v>69.900000000000006</c:v>
                </c:pt>
                <c:pt idx="33">
                  <c:v>126.3</c:v>
                </c:pt>
                <c:pt idx="34">
                  <c:v>874.3</c:v>
                </c:pt>
                <c:pt idx="35">
                  <c:v>137.69999999999999</c:v>
                </c:pt>
                <c:pt idx="3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942944"/>
        <c:axId val="266946080"/>
      </c:lineChart>
      <c:catAx>
        <c:axId val="26694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46080"/>
        <c:crosses val="autoZero"/>
        <c:auto val="1"/>
        <c:lblAlgn val="ctr"/>
        <c:lblOffset val="100"/>
        <c:noMultiLvlLbl val="0"/>
      </c:catAx>
      <c:valAx>
        <c:axId val="2669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4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Sheet1!$D$48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Sheet1!$D$49:$D$72</c:f>
              <c:numCache>
                <c:formatCode>General</c:formatCode>
                <c:ptCount val="24"/>
                <c:pt idx="0">
                  <c:v>29.6</c:v>
                </c:pt>
                <c:pt idx="1">
                  <c:v>143.19999999999999</c:v>
                </c:pt>
                <c:pt idx="2">
                  <c:v>889.3</c:v>
                </c:pt>
                <c:pt idx="3">
                  <c:v>99.5</c:v>
                </c:pt>
                <c:pt idx="4">
                  <c:v>38.299999999999997</c:v>
                </c:pt>
                <c:pt idx="5">
                  <c:v>112.6</c:v>
                </c:pt>
                <c:pt idx="6">
                  <c:v>943</c:v>
                </c:pt>
                <c:pt idx="7">
                  <c:v>85.4</c:v>
                </c:pt>
                <c:pt idx="8">
                  <c:v>37.700000000000003</c:v>
                </c:pt>
                <c:pt idx="9">
                  <c:v>114.5</c:v>
                </c:pt>
                <c:pt idx="10">
                  <c:v>877.8</c:v>
                </c:pt>
                <c:pt idx="11">
                  <c:v>88.1</c:v>
                </c:pt>
                <c:pt idx="12">
                  <c:v>24</c:v>
                </c:pt>
                <c:pt idx="13">
                  <c:v>95.3</c:v>
                </c:pt>
                <c:pt idx="14">
                  <c:v>698.3</c:v>
                </c:pt>
                <c:pt idx="15">
                  <c:v>136.1</c:v>
                </c:pt>
                <c:pt idx="16">
                  <c:v>24.5</c:v>
                </c:pt>
                <c:pt idx="17">
                  <c:v>126.8</c:v>
                </c:pt>
                <c:pt idx="18">
                  <c:v>911.1</c:v>
                </c:pt>
                <c:pt idx="19">
                  <c:v>153.19999999999999</c:v>
                </c:pt>
                <c:pt idx="20">
                  <c:v>32.6</c:v>
                </c:pt>
                <c:pt idx="21">
                  <c:v>116.6</c:v>
                </c:pt>
                <c:pt idx="22">
                  <c:v>901.3</c:v>
                </c:pt>
                <c:pt idx="23">
                  <c:v>65.8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Sheet1!$E$48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Sheet1!$E$49:$E$72</c:f>
              <c:numCache>
                <c:formatCode>General_)</c:formatCode>
                <c:ptCount val="24"/>
                <c:pt idx="0">
                  <c:v>545.02592592592589</c:v>
                </c:pt>
                <c:pt idx="1">
                  <c:v>611.262962962963</c:v>
                </c:pt>
                <c:pt idx="2">
                  <c:v>677.5</c:v>
                </c:pt>
                <c:pt idx="3">
                  <c:v>743.737037037037</c:v>
                </c:pt>
                <c:pt idx="4">
                  <c:v>809.97407407407411</c:v>
                </c:pt>
                <c:pt idx="5">
                  <c:v>876.21111111111111</c:v>
                </c:pt>
                <c:pt idx="6">
                  <c:v>942.44814814814822</c:v>
                </c:pt>
                <c:pt idx="7">
                  <c:v>1008.6851851851852</c:v>
                </c:pt>
                <c:pt idx="8">
                  <c:v>1074.9222222222222</c:v>
                </c:pt>
                <c:pt idx="9">
                  <c:v>1141.1592592592592</c:v>
                </c:pt>
                <c:pt idx="10">
                  <c:v>1207.3962962962964</c:v>
                </c:pt>
                <c:pt idx="11">
                  <c:v>1273.6333333333332</c:v>
                </c:pt>
                <c:pt idx="12">
                  <c:v>1339.8703703703704</c:v>
                </c:pt>
                <c:pt idx="13">
                  <c:v>1406.1074074074074</c:v>
                </c:pt>
                <c:pt idx="14">
                  <c:v>1472.3444444444444</c:v>
                </c:pt>
                <c:pt idx="15">
                  <c:v>1538.5814814814817</c:v>
                </c:pt>
                <c:pt idx="16">
                  <c:v>1604.8185185185184</c:v>
                </c:pt>
                <c:pt idx="17">
                  <c:v>1671.0555555555557</c:v>
                </c:pt>
                <c:pt idx="18">
                  <c:v>1737.2925925925929</c:v>
                </c:pt>
                <c:pt idx="19">
                  <c:v>1803.5296296296297</c:v>
                </c:pt>
                <c:pt idx="20">
                  <c:v>1869.7666666666669</c:v>
                </c:pt>
                <c:pt idx="21">
                  <c:v>1936.0037037037036</c:v>
                </c:pt>
                <c:pt idx="22">
                  <c:v>2002.2407407407409</c:v>
                </c:pt>
                <c:pt idx="23">
                  <c:v>2068.4777777777776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943728"/>
        <c:axId val="266943336"/>
      </c:lineChart>
      <c:catAx>
        <c:axId val="266943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43336"/>
        <c:crosses val="autoZero"/>
        <c:auto val="1"/>
        <c:lblAlgn val="ctr"/>
        <c:lblOffset val="100"/>
        <c:noMultiLvlLbl val="0"/>
      </c:catAx>
      <c:valAx>
        <c:axId val="26694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94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28294</xdr:colOff>
      <xdr:row>8</xdr:row>
      <xdr:rowOff>168929</xdr:rowOff>
    </xdr:from>
    <xdr:to>
      <xdr:col>20</xdr:col>
      <xdr:colOff>549089</xdr:colOff>
      <xdr:row>25</xdr:row>
      <xdr:rowOff>123265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437029</xdr:colOff>
      <xdr:row>53</xdr:row>
      <xdr:rowOff>23532</xdr:rowOff>
    </xdr:from>
    <xdr:to>
      <xdr:col>15</xdr:col>
      <xdr:colOff>78441</xdr:colOff>
      <xdr:row>67</xdr:row>
      <xdr:rowOff>99732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topLeftCell="B40" zoomScale="85" zoomScaleNormal="85" workbookViewId="0">
      <selection activeCell="S50" sqref="S50"/>
    </sheetView>
  </sheetViews>
  <sheetFormatPr defaultRowHeight="15" x14ac:dyDescent="0.25"/>
  <cols>
    <col min="1" max="2" width="9.140625" style="12"/>
    <col min="3" max="3" width="13.28515625" style="12" customWidth="1"/>
    <col min="4" max="4" width="11.5703125" style="12" bestFit="1" customWidth="1"/>
    <col min="6" max="6" width="10.85546875" customWidth="1"/>
    <col min="12" max="13" width="9.7109375" bestFit="1" customWidth="1"/>
  </cols>
  <sheetData>
    <row r="1" spans="1:13" x14ac:dyDescent="0.25">
      <c r="A1" s="19"/>
      <c r="B1" s="15"/>
      <c r="C1" s="14"/>
      <c r="D1" s="11"/>
      <c r="E1" s="1"/>
      <c r="F1" s="1"/>
      <c r="G1" s="1"/>
      <c r="H1" s="1"/>
      <c r="I1" s="1"/>
    </row>
    <row r="2" spans="1:13" x14ac:dyDescent="0.25">
      <c r="E2" s="6" t="s">
        <v>0</v>
      </c>
      <c r="F2" s="6" t="s">
        <v>1</v>
      </c>
      <c r="G2" s="6"/>
      <c r="H2" s="6"/>
      <c r="I2" s="1"/>
    </row>
    <row r="3" spans="1:13" ht="15.75" thickBot="1" x14ac:dyDescent="0.3">
      <c r="A3" s="18" t="s">
        <v>2</v>
      </c>
      <c r="B3" s="18" t="s">
        <v>3</v>
      </c>
      <c r="C3" s="18" t="s">
        <v>4</v>
      </c>
      <c r="D3" s="18" t="s">
        <v>10</v>
      </c>
      <c r="E3" s="4" t="s">
        <v>5</v>
      </c>
      <c r="F3" s="5" t="s">
        <v>5</v>
      </c>
      <c r="G3" s="4" t="s">
        <v>6</v>
      </c>
      <c r="H3" s="4" t="s">
        <v>7</v>
      </c>
      <c r="I3" s="4" t="s">
        <v>8</v>
      </c>
      <c r="J3" s="10" t="s">
        <v>13</v>
      </c>
    </row>
    <row r="4" spans="1:13" x14ac:dyDescent="0.25">
      <c r="A4" s="16">
        <v>1995</v>
      </c>
      <c r="B4" s="16">
        <v>1</v>
      </c>
      <c r="C4" s="16">
        <v>1</v>
      </c>
      <c r="D4" s="11">
        <v>60.7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</row>
    <row r="5" spans="1:13" x14ac:dyDescent="0.25">
      <c r="A5" s="15"/>
      <c r="B5" s="16">
        <v>2</v>
      </c>
      <c r="C5" s="16">
        <v>2</v>
      </c>
      <c r="D5" s="11">
        <v>143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</row>
    <row r="6" spans="1:13" x14ac:dyDescent="0.25">
      <c r="A6" s="15"/>
      <c r="B6" s="16">
        <v>3</v>
      </c>
      <c r="C6" s="16">
        <v>3</v>
      </c>
      <c r="D6" s="11">
        <v>914.7</v>
      </c>
      <c r="E6" s="3">
        <f>AVERAGE(D4:D6)</f>
        <v>372.8</v>
      </c>
      <c r="F6" s="3" t="s">
        <v>9</v>
      </c>
      <c r="G6" s="3" t="s">
        <v>9</v>
      </c>
      <c r="H6" s="3" t="s">
        <v>9</v>
      </c>
      <c r="I6" s="3" t="s">
        <v>9</v>
      </c>
    </row>
    <row r="7" spans="1:13" x14ac:dyDescent="0.25">
      <c r="A7" s="15"/>
      <c r="B7" s="16">
        <v>4</v>
      </c>
      <c r="C7" s="16">
        <v>4</v>
      </c>
      <c r="D7" s="11">
        <v>123.9</v>
      </c>
      <c r="E7" s="3">
        <f t="shared" ref="E7:F47" si="0">AVERAGE(D5:D7)</f>
        <v>393.86666666666673</v>
      </c>
      <c r="F7" s="3" t="s">
        <v>9</v>
      </c>
      <c r="G7" s="3" t="s">
        <v>9</v>
      </c>
      <c r="H7" s="3" t="s">
        <v>9</v>
      </c>
      <c r="I7" s="3" t="s">
        <v>9</v>
      </c>
      <c r="L7" s="7" t="s">
        <v>12</v>
      </c>
      <c r="M7" s="8">
        <f>SUMXMY2(D10:D48,I9:I47)/COUNT(C10:C48)</f>
        <v>178393.03928885996</v>
      </c>
    </row>
    <row r="8" spans="1:13" x14ac:dyDescent="0.25">
      <c r="A8" s="16">
        <v>1996</v>
      </c>
      <c r="B8" s="16">
        <v>1</v>
      </c>
      <c r="C8" s="16">
        <v>5</v>
      </c>
      <c r="D8" s="11">
        <v>46.1</v>
      </c>
      <c r="E8" s="3">
        <f t="shared" si="0"/>
        <v>361.56666666666666</v>
      </c>
      <c r="F8" s="3">
        <f>AVERAGE(E6:E8)</f>
        <v>376.07777777777778</v>
      </c>
      <c r="G8" s="2">
        <f>2*E8-F8</f>
        <v>347.05555555555554</v>
      </c>
      <c r="H8" s="2">
        <f>2*(E8-F8)/(4-1)</f>
        <v>-9.6740740740740794</v>
      </c>
      <c r="I8" s="3" t="s">
        <v>9</v>
      </c>
      <c r="L8" s="7" t="s">
        <v>11</v>
      </c>
      <c r="M8" s="9">
        <f t="array" ref="M8">AVERAGE(ABS(I9-D10))</f>
        <v>548.81851851851866</v>
      </c>
    </row>
    <row r="9" spans="1:13" x14ac:dyDescent="0.25">
      <c r="A9" s="15"/>
      <c r="B9" s="16">
        <v>2</v>
      </c>
      <c r="C9" s="16">
        <v>6</v>
      </c>
      <c r="D9" s="11">
        <v>119.6</v>
      </c>
      <c r="E9" s="3">
        <f t="shared" si="0"/>
        <v>96.533333333333346</v>
      </c>
      <c r="F9" s="3">
        <f t="shared" si="0"/>
        <v>283.98888888888888</v>
      </c>
      <c r="G9" s="2">
        <f t="shared" ref="G9:G47" si="1">2*E9-F9</f>
        <v>-90.922222222222189</v>
      </c>
      <c r="H9" s="2">
        <f t="shared" ref="H9:H47" si="2">2*(E9-F9)/(4-1)</f>
        <v>-124.97037037037035</v>
      </c>
      <c r="I9" s="2">
        <f>G8+H8</f>
        <v>337.38148148148144</v>
      </c>
    </row>
    <row r="10" spans="1:13" x14ac:dyDescent="0.25">
      <c r="A10" s="15"/>
      <c r="B10" s="16">
        <v>3</v>
      </c>
      <c r="C10" s="16">
        <v>7</v>
      </c>
      <c r="D10" s="11">
        <v>886.2</v>
      </c>
      <c r="E10" s="3">
        <f t="shared" si="0"/>
        <v>350.63333333333338</v>
      </c>
      <c r="F10" s="3">
        <f t="shared" si="0"/>
        <v>269.57777777777778</v>
      </c>
      <c r="G10" s="2">
        <f t="shared" si="1"/>
        <v>431.68888888888898</v>
      </c>
      <c r="H10" s="2">
        <f t="shared" si="2"/>
        <v>54.037037037037067</v>
      </c>
      <c r="I10" s="2">
        <f t="shared" ref="I10:I47" si="3">G9+H9</f>
        <v>-215.89259259259254</v>
      </c>
    </row>
    <row r="11" spans="1:13" x14ac:dyDescent="0.25">
      <c r="A11" s="15"/>
      <c r="B11" s="16">
        <v>4</v>
      </c>
      <c r="C11" s="16">
        <v>8</v>
      </c>
      <c r="D11" s="11">
        <v>130.9</v>
      </c>
      <c r="E11" s="3">
        <f t="shared" si="0"/>
        <v>378.90000000000003</v>
      </c>
      <c r="F11" s="3">
        <f t="shared" si="0"/>
        <v>275.35555555555561</v>
      </c>
      <c r="G11" s="2">
        <f t="shared" si="1"/>
        <v>482.44444444444446</v>
      </c>
      <c r="H11" s="2">
        <f t="shared" si="2"/>
        <v>69.029629629629611</v>
      </c>
      <c r="I11" s="2">
        <f t="shared" si="3"/>
        <v>485.72592592592605</v>
      </c>
    </row>
    <row r="12" spans="1:13" x14ac:dyDescent="0.25">
      <c r="A12" s="16">
        <v>1997</v>
      </c>
      <c r="B12" s="16">
        <v>1</v>
      </c>
      <c r="C12" s="16">
        <v>9</v>
      </c>
      <c r="D12" s="11">
        <v>24.7</v>
      </c>
      <c r="E12" s="3">
        <f t="shared" si="0"/>
        <v>347.26666666666665</v>
      </c>
      <c r="F12" s="3">
        <f t="shared" si="0"/>
        <v>358.93333333333339</v>
      </c>
      <c r="G12" s="2">
        <f t="shared" si="1"/>
        <v>335.59999999999991</v>
      </c>
      <c r="H12" s="2">
        <f t="shared" si="2"/>
        <v>-7.7777777777778283</v>
      </c>
      <c r="I12" s="2">
        <f t="shared" si="3"/>
        <v>551.47407407407411</v>
      </c>
    </row>
    <row r="13" spans="1:13" x14ac:dyDescent="0.25">
      <c r="A13" s="15"/>
      <c r="B13" s="16">
        <v>2</v>
      </c>
      <c r="C13" s="16">
        <v>10</v>
      </c>
      <c r="D13" s="11">
        <v>124.8</v>
      </c>
      <c r="E13" s="3">
        <f t="shared" si="0"/>
        <v>93.466666666666654</v>
      </c>
      <c r="F13" s="3">
        <f t="shared" si="0"/>
        <v>273.21111111111117</v>
      </c>
      <c r="G13" s="2">
        <f t="shared" si="1"/>
        <v>-86.277777777777857</v>
      </c>
      <c r="H13" s="2">
        <f t="shared" si="2"/>
        <v>-119.82962962962968</v>
      </c>
      <c r="I13" s="2">
        <f t="shared" si="3"/>
        <v>327.82222222222208</v>
      </c>
    </row>
    <row r="14" spans="1:13" x14ac:dyDescent="0.25">
      <c r="A14" s="15"/>
      <c r="B14" s="16">
        <v>3</v>
      </c>
      <c r="C14" s="16">
        <v>11</v>
      </c>
      <c r="D14" s="11">
        <v>866.5</v>
      </c>
      <c r="E14" s="3">
        <f t="shared" si="0"/>
        <v>338.66666666666669</v>
      </c>
      <c r="F14" s="3">
        <f t="shared" si="0"/>
        <v>259.8</v>
      </c>
      <c r="G14" s="2">
        <f t="shared" si="1"/>
        <v>417.53333333333336</v>
      </c>
      <c r="H14" s="2">
        <f t="shared" si="2"/>
        <v>52.577777777777783</v>
      </c>
      <c r="I14" s="2">
        <f t="shared" si="3"/>
        <v>-206.10740740740755</v>
      </c>
    </row>
    <row r="15" spans="1:13" x14ac:dyDescent="0.25">
      <c r="A15" s="15"/>
      <c r="B15" s="16">
        <v>4</v>
      </c>
      <c r="C15" s="16">
        <v>12</v>
      </c>
      <c r="D15" s="11">
        <v>167</v>
      </c>
      <c r="E15" s="3">
        <f t="shared" si="0"/>
        <v>386.09999999999997</v>
      </c>
      <c r="F15" s="3">
        <f t="shared" si="0"/>
        <v>272.74444444444447</v>
      </c>
      <c r="G15" s="2">
        <f t="shared" si="1"/>
        <v>499.45555555555546</v>
      </c>
      <c r="H15" s="2">
        <f t="shared" si="2"/>
        <v>75.570370370370327</v>
      </c>
      <c r="I15" s="2">
        <f t="shared" si="3"/>
        <v>470.11111111111114</v>
      </c>
    </row>
    <row r="16" spans="1:13" x14ac:dyDescent="0.25">
      <c r="A16" s="16">
        <v>1998</v>
      </c>
      <c r="B16" s="16">
        <v>1</v>
      </c>
      <c r="C16" s="16">
        <v>13</v>
      </c>
      <c r="D16" s="11">
        <v>44.6</v>
      </c>
      <c r="E16" s="3">
        <f t="shared" si="0"/>
        <v>359.36666666666662</v>
      </c>
      <c r="F16" s="3">
        <f t="shared" si="0"/>
        <v>361.37777777777774</v>
      </c>
      <c r="G16" s="2">
        <f t="shared" si="1"/>
        <v>357.3555555555555</v>
      </c>
      <c r="H16" s="2">
        <f t="shared" si="2"/>
        <v>-1.3407407407407466</v>
      </c>
      <c r="I16" s="2">
        <f t="shared" si="3"/>
        <v>575.02592592592578</v>
      </c>
    </row>
    <row r="17" spans="1:9" x14ac:dyDescent="0.25">
      <c r="A17" s="15"/>
      <c r="B17" s="16">
        <v>2</v>
      </c>
      <c r="C17" s="16">
        <v>14</v>
      </c>
      <c r="D17" s="11">
        <v>124.6</v>
      </c>
      <c r="E17" s="3">
        <f t="shared" si="0"/>
        <v>112.06666666666666</v>
      </c>
      <c r="F17" s="3">
        <f t="shared" si="0"/>
        <v>285.84444444444443</v>
      </c>
      <c r="G17" s="2">
        <f t="shared" si="1"/>
        <v>-61.711111111111109</v>
      </c>
      <c r="H17" s="2">
        <f t="shared" si="2"/>
        <v>-115.85185185185185</v>
      </c>
      <c r="I17" s="2">
        <f t="shared" si="3"/>
        <v>356.01481481481477</v>
      </c>
    </row>
    <row r="18" spans="1:9" x14ac:dyDescent="0.25">
      <c r="A18" s="15"/>
      <c r="B18" s="16">
        <v>3</v>
      </c>
      <c r="C18" s="16">
        <v>15</v>
      </c>
      <c r="D18" s="11">
        <v>882.6</v>
      </c>
      <c r="E18" s="3">
        <f t="shared" si="0"/>
        <v>350.59999999999997</v>
      </c>
      <c r="F18" s="3">
        <f t="shared" si="0"/>
        <v>274.01111111111112</v>
      </c>
      <c r="G18" s="2">
        <f t="shared" si="1"/>
        <v>427.18888888888881</v>
      </c>
      <c r="H18" s="2">
        <f t="shared" si="2"/>
        <v>51.059259259259228</v>
      </c>
      <c r="I18" s="2">
        <f t="shared" si="3"/>
        <v>-177.56296296296296</v>
      </c>
    </row>
    <row r="19" spans="1:9" x14ac:dyDescent="0.25">
      <c r="A19" s="15"/>
      <c r="B19" s="16">
        <v>4</v>
      </c>
      <c r="C19" s="16">
        <v>16</v>
      </c>
      <c r="D19" s="11">
        <v>157</v>
      </c>
      <c r="E19" s="3">
        <f t="shared" si="0"/>
        <v>388.06666666666666</v>
      </c>
      <c r="F19" s="3">
        <f t="shared" si="0"/>
        <v>283.57777777777778</v>
      </c>
      <c r="G19" s="2">
        <f t="shared" si="1"/>
        <v>492.55555555555554</v>
      </c>
      <c r="H19" s="2">
        <f t="shared" si="2"/>
        <v>69.659259259259258</v>
      </c>
      <c r="I19" s="2">
        <f t="shared" si="3"/>
        <v>478.24814814814806</v>
      </c>
    </row>
    <row r="20" spans="1:9" x14ac:dyDescent="0.25">
      <c r="A20" s="16">
        <v>1999</v>
      </c>
      <c r="B20" s="16">
        <v>1</v>
      </c>
      <c r="C20" s="16">
        <v>17</v>
      </c>
      <c r="D20" s="11">
        <v>24.9</v>
      </c>
      <c r="E20" s="3">
        <f t="shared" si="0"/>
        <v>354.83333333333331</v>
      </c>
      <c r="F20" s="3">
        <f t="shared" si="0"/>
        <v>364.5</v>
      </c>
      <c r="G20" s="2">
        <f t="shared" si="1"/>
        <v>345.16666666666663</v>
      </c>
      <c r="H20" s="2">
        <f t="shared" si="2"/>
        <v>-6.4444444444444571</v>
      </c>
      <c r="I20" s="2">
        <f t="shared" si="3"/>
        <v>562.21481481481476</v>
      </c>
    </row>
    <row r="21" spans="1:9" x14ac:dyDescent="0.25">
      <c r="A21" s="15"/>
      <c r="B21" s="16">
        <v>2</v>
      </c>
      <c r="C21" s="16">
        <v>18</v>
      </c>
      <c r="D21" s="11">
        <v>122.9</v>
      </c>
      <c r="E21" s="3">
        <f t="shared" si="0"/>
        <v>101.60000000000001</v>
      </c>
      <c r="F21" s="3">
        <f t="shared" si="0"/>
        <v>281.5</v>
      </c>
      <c r="G21" s="2">
        <f t="shared" si="1"/>
        <v>-78.299999999999983</v>
      </c>
      <c r="H21" s="2">
        <f t="shared" si="2"/>
        <v>-119.93333333333332</v>
      </c>
      <c r="I21" s="2">
        <f t="shared" si="3"/>
        <v>338.72222222222217</v>
      </c>
    </row>
    <row r="22" spans="1:9" x14ac:dyDescent="0.25">
      <c r="A22" s="15"/>
      <c r="B22" s="16">
        <v>3</v>
      </c>
      <c r="C22" s="15">
        <v>19</v>
      </c>
      <c r="D22" s="11">
        <v>827.9</v>
      </c>
      <c r="E22" s="3">
        <f t="shared" si="0"/>
        <v>325.23333333333335</v>
      </c>
      <c r="F22" s="3">
        <f t="shared" si="0"/>
        <v>260.5555555555556</v>
      </c>
      <c r="G22" s="2">
        <f t="shared" si="1"/>
        <v>389.9111111111111</v>
      </c>
      <c r="H22" s="2">
        <f t="shared" si="2"/>
        <v>43.118518518518499</v>
      </c>
      <c r="I22" s="2">
        <f t="shared" si="3"/>
        <v>-198.23333333333329</v>
      </c>
    </row>
    <row r="23" spans="1:9" x14ac:dyDescent="0.25">
      <c r="A23" s="15"/>
      <c r="B23" s="16">
        <v>4</v>
      </c>
      <c r="C23" s="16">
        <v>20</v>
      </c>
      <c r="D23" s="11">
        <v>141</v>
      </c>
      <c r="E23" s="3">
        <f t="shared" si="0"/>
        <v>363.93333333333334</v>
      </c>
      <c r="F23" s="3">
        <f t="shared" si="0"/>
        <v>263.5888888888889</v>
      </c>
      <c r="G23" s="2">
        <f t="shared" si="1"/>
        <v>464.27777777777777</v>
      </c>
      <c r="H23" s="2">
        <f t="shared" si="2"/>
        <v>66.896296296296285</v>
      </c>
      <c r="I23" s="2">
        <f t="shared" si="3"/>
        <v>433.0296296296296</v>
      </c>
    </row>
    <row r="24" spans="1:9" x14ac:dyDescent="0.25">
      <c r="A24" s="16">
        <v>2000</v>
      </c>
      <c r="B24" s="16">
        <v>1</v>
      </c>
      <c r="C24" s="15">
        <v>21</v>
      </c>
      <c r="D24" s="11">
        <v>46.6</v>
      </c>
      <c r="E24" s="3">
        <f t="shared" si="0"/>
        <v>338.5</v>
      </c>
      <c r="F24" s="3">
        <f t="shared" si="0"/>
        <v>342.5555555555556</v>
      </c>
      <c r="G24" s="2">
        <f t="shared" si="1"/>
        <v>334.4444444444444</v>
      </c>
      <c r="H24" s="2">
        <f t="shared" si="2"/>
        <v>-2.703703703703733</v>
      </c>
      <c r="I24" s="2">
        <f t="shared" si="3"/>
        <v>531.17407407407404</v>
      </c>
    </row>
    <row r="25" spans="1:9" x14ac:dyDescent="0.25">
      <c r="A25" s="15"/>
      <c r="B25" s="16">
        <v>2</v>
      </c>
      <c r="C25" s="15">
        <v>22</v>
      </c>
      <c r="D25" s="11">
        <v>124.3</v>
      </c>
      <c r="E25" s="3">
        <f t="shared" si="0"/>
        <v>103.96666666666665</v>
      </c>
      <c r="F25" s="3">
        <f t="shared" si="0"/>
        <v>268.8</v>
      </c>
      <c r="G25" s="2">
        <f t="shared" si="1"/>
        <v>-60.866666666666703</v>
      </c>
      <c r="H25" s="2">
        <f t="shared" si="2"/>
        <v>-109.88888888888891</v>
      </c>
      <c r="I25" s="2">
        <f t="shared" si="3"/>
        <v>331.74074074074065</v>
      </c>
    </row>
    <row r="26" spans="1:9" x14ac:dyDescent="0.25">
      <c r="A26" s="15"/>
      <c r="B26" s="16">
        <v>3</v>
      </c>
      <c r="C26" s="16">
        <v>23</v>
      </c>
      <c r="D26" s="11">
        <v>798.1</v>
      </c>
      <c r="E26" s="3">
        <f t="shared" si="0"/>
        <v>323</v>
      </c>
      <c r="F26" s="3">
        <f t="shared" si="0"/>
        <v>255.15555555555557</v>
      </c>
      <c r="G26" s="2">
        <f t="shared" si="1"/>
        <v>390.84444444444443</v>
      </c>
      <c r="H26" s="2">
        <f t="shared" si="2"/>
        <v>45.229629629629621</v>
      </c>
      <c r="I26" s="2">
        <f t="shared" si="3"/>
        <v>-170.75555555555562</v>
      </c>
    </row>
    <row r="27" spans="1:9" x14ac:dyDescent="0.25">
      <c r="A27" s="15"/>
      <c r="B27" s="16">
        <v>4</v>
      </c>
      <c r="C27" s="15">
        <v>24</v>
      </c>
      <c r="D27" s="11">
        <v>66.400000000000006</v>
      </c>
      <c r="E27" s="3">
        <f t="shared" si="0"/>
        <v>329.59999999999997</v>
      </c>
      <c r="F27" s="3">
        <f t="shared" si="0"/>
        <v>252.18888888888887</v>
      </c>
      <c r="G27" s="2">
        <f t="shared" si="1"/>
        <v>407.01111111111106</v>
      </c>
      <c r="H27" s="2">
        <f t="shared" si="2"/>
        <v>51.607407407407401</v>
      </c>
      <c r="I27" s="2">
        <f t="shared" si="3"/>
        <v>436.07407407407408</v>
      </c>
    </row>
    <row r="28" spans="1:9" x14ac:dyDescent="0.25">
      <c r="A28" s="16">
        <v>2001</v>
      </c>
      <c r="B28" s="16">
        <v>1</v>
      </c>
      <c r="C28" s="15">
        <v>25</v>
      </c>
      <c r="D28" s="11">
        <v>18.3</v>
      </c>
      <c r="E28" s="3">
        <f t="shared" si="0"/>
        <v>294.26666666666665</v>
      </c>
      <c r="F28" s="3">
        <f t="shared" si="0"/>
        <v>315.62222222222221</v>
      </c>
      <c r="G28" s="2">
        <f t="shared" si="1"/>
        <v>272.9111111111111</v>
      </c>
      <c r="H28" s="2">
        <f t="shared" si="2"/>
        <v>-14.237037037037036</v>
      </c>
      <c r="I28" s="2">
        <f t="shared" si="3"/>
        <v>458.61851851851844</v>
      </c>
    </row>
    <row r="29" spans="1:9" x14ac:dyDescent="0.25">
      <c r="A29" s="15"/>
      <c r="B29" s="16">
        <v>2</v>
      </c>
      <c r="C29" s="16">
        <v>26</v>
      </c>
      <c r="D29" s="11">
        <v>127.4</v>
      </c>
      <c r="E29" s="3">
        <f t="shared" si="0"/>
        <v>70.7</v>
      </c>
      <c r="F29" s="3">
        <f t="shared" si="0"/>
        <v>231.52222222222221</v>
      </c>
      <c r="G29" s="2">
        <f t="shared" si="1"/>
        <v>-90.122222222222206</v>
      </c>
      <c r="H29" s="2">
        <f t="shared" si="2"/>
        <v>-107.2148148148148</v>
      </c>
      <c r="I29" s="2">
        <f t="shared" si="3"/>
        <v>258.67407407407404</v>
      </c>
    </row>
    <row r="30" spans="1:9" x14ac:dyDescent="0.25">
      <c r="A30" s="15"/>
      <c r="B30" s="16">
        <v>3</v>
      </c>
      <c r="C30" s="15">
        <v>27</v>
      </c>
      <c r="D30" s="11">
        <v>818.8</v>
      </c>
      <c r="E30" s="3">
        <f t="shared" si="0"/>
        <v>321.5</v>
      </c>
      <c r="F30" s="3">
        <f t="shared" si="0"/>
        <v>228.82222222222222</v>
      </c>
      <c r="G30" s="2">
        <f t="shared" si="1"/>
        <v>414.17777777777781</v>
      </c>
      <c r="H30" s="2">
        <f t="shared" si="2"/>
        <v>61.785185185185185</v>
      </c>
      <c r="I30" s="2">
        <f t="shared" si="3"/>
        <v>-197.33703703703702</v>
      </c>
    </row>
    <row r="31" spans="1:9" x14ac:dyDescent="0.25">
      <c r="A31" s="15"/>
      <c r="B31" s="16">
        <v>4</v>
      </c>
      <c r="C31" s="15">
        <v>28</v>
      </c>
      <c r="D31" s="11">
        <v>136.19999999999999</v>
      </c>
      <c r="E31" s="3">
        <f t="shared" si="0"/>
        <v>360.79999999999995</v>
      </c>
      <c r="F31" s="3">
        <f t="shared" si="0"/>
        <v>251</v>
      </c>
      <c r="G31" s="2">
        <f t="shared" si="1"/>
        <v>470.59999999999991</v>
      </c>
      <c r="H31" s="2">
        <f t="shared" si="2"/>
        <v>73.199999999999974</v>
      </c>
      <c r="I31" s="2">
        <f t="shared" si="3"/>
        <v>475.96296296296299</v>
      </c>
    </row>
    <row r="32" spans="1:9" x14ac:dyDescent="0.25">
      <c r="A32" s="16">
        <v>2002</v>
      </c>
      <c r="B32" s="16">
        <v>1</v>
      </c>
      <c r="C32" s="16">
        <v>29</v>
      </c>
      <c r="D32" s="11">
        <v>37.299999999999997</v>
      </c>
      <c r="E32" s="3">
        <f t="shared" si="0"/>
        <v>330.76666666666665</v>
      </c>
      <c r="F32" s="3">
        <f t="shared" si="0"/>
        <v>337.68888888888887</v>
      </c>
      <c r="G32" s="2">
        <f t="shared" si="1"/>
        <v>323.84444444444443</v>
      </c>
      <c r="H32" s="2">
        <f t="shared" si="2"/>
        <v>-4.6148148148148112</v>
      </c>
      <c r="I32" s="2">
        <f t="shared" si="3"/>
        <v>543.79999999999984</v>
      </c>
    </row>
    <row r="33" spans="1:9" x14ac:dyDescent="0.25">
      <c r="A33" s="15"/>
      <c r="B33" s="16">
        <v>2</v>
      </c>
      <c r="C33" s="15">
        <v>30</v>
      </c>
      <c r="D33" s="11">
        <v>122.1</v>
      </c>
      <c r="E33" s="3">
        <f t="shared" si="0"/>
        <v>98.533333333333346</v>
      </c>
      <c r="F33" s="3">
        <f t="shared" si="0"/>
        <v>263.36666666666662</v>
      </c>
      <c r="G33" s="2">
        <f t="shared" si="1"/>
        <v>-66.299999999999926</v>
      </c>
      <c r="H33" s="2">
        <f t="shared" si="2"/>
        <v>-109.88888888888884</v>
      </c>
      <c r="I33" s="2">
        <f t="shared" si="3"/>
        <v>319.22962962962964</v>
      </c>
    </row>
    <row r="34" spans="1:9" x14ac:dyDescent="0.25">
      <c r="A34" s="15"/>
      <c r="B34" s="16">
        <v>3</v>
      </c>
      <c r="C34" s="15">
        <v>31</v>
      </c>
      <c r="D34" s="11">
        <v>700.5</v>
      </c>
      <c r="E34" s="3">
        <f t="shared" si="0"/>
        <v>286.63333333333333</v>
      </c>
      <c r="F34" s="3">
        <f t="shared" si="0"/>
        <v>238.64444444444447</v>
      </c>
      <c r="G34" s="2">
        <f t="shared" si="1"/>
        <v>334.62222222222215</v>
      </c>
      <c r="H34" s="2">
        <f t="shared" si="2"/>
        <v>31.992592592592569</v>
      </c>
      <c r="I34" s="2">
        <f t="shared" si="3"/>
        <v>-176.18888888888875</v>
      </c>
    </row>
    <row r="35" spans="1:9" x14ac:dyDescent="0.25">
      <c r="A35" s="15"/>
      <c r="B35" s="16">
        <v>4</v>
      </c>
      <c r="C35" s="16">
        <v>32</v>
      </c>
      <c r="D35" s="11">
        <v>76.099999999999994</v>
      </c>
      <c r="E35" s="3">
        <f t="shared" si="0"/>
        <v>299.56666666666666</v>
      </c>
      <c r="F35" s="3">
        <f t="shared" si="0"/>
        <v>228.24444444444444</v>
      </c>
      <c r="G35" s="2">
        <f t="shared" si="1"/>
        <v>370.88888888888891</v>
      </c>
      <c r="H35" s="2">
        <f t="shared" si="2"/>
        <v>47.548148148148151</v>
      </c>
      <c r="I35" s="2">
        <f t="shared" si="3"/>
        <v>366.61481481481474</v>
      </c>
    </row>
    <row r="36" spans="1:9" x14ac:dyDescent="0.25">
      <c r="A36" s="16">
        <v>2003</v>
      </c>
      <c r="B36" s="16">
        <v>1</v>
      </c>
      <c r="C36" s="15">
        <v>33</v>
      </c>
      <c r="D36" s="11">
        <v>49.6</v>
      </c>
      <c r="E36" s="3">
        <f t="shared" si="0"/>
        <v>275.40000000000003</v>
      </c>
      <c r="F36" s="3">
        <f t="shared" si="0"/>
        <v>287.20000000000005</v>
      </c>
      <c r="G36" s="2">
        <f t="shared" si="1"/>
        <v>263.60000000000002</v>
      </c>
      <c r="H36" s="2">
        <f t="shared" si="2"/>
        <v>-7.8666666666666742</v>
      </c>
      <c r="I36" s="2">
        <f t="shared" si="3"/>
        <v>418.43703703703704</v>
      </c>
    </row>
    <row r="37" spans="1:9" x14ac:dyDescent="0.25">
      <c r="A37" s="15"/>
      <c r="B37" s="16">
        <v>2</v>
      </c>
      <c r="C37" s="15">
        <v>34</v>
      </c>
      <c r="D37" s="11">
        <v>113.5</v>
      </c>
      <c r="E37" s="3">
        <f t="shared" si="0"/>
        <v>79.733333333333334</v>
      </c>
      <c r="F37" s="3">
        <f t="shared" si="0"/>
        <v>218.23333333333335</v>
      </c>
      <c r="G37" s="2">
        <f t="shared" si="1"/>
        <v>-58.76666666666668</v>
      </c>
      <c r="H37" s="2">
        <f t="shared" si="2"/>
        <v>-92.333333333333329</v>
      </c>
      <c r="I37" s="2">
        <f t="shared" si="3"/>
        <v>255.73333333333335</v>
      </c>
    </row>
    <row r="38" spans="1:9" x14ac:dyDescent="0.25">
      <c r="A38" s="15"/>
      <c r="B38" s="16">
        <v>3</v>
      </c>
      <c r="C38" s="16">
        <v>35</v>
      </c>
      <c r="D38" s="11">
        <v>902.9</v>
      </c>
      <c r="E38" s="3">
        <f t="shared" si="0"/>
        <v>355.33333333333331</v>
      </c>
      <c r="F38" s="3">
        <f t="shared" si="0"/>
        <v>236.82222222222222</v>
      </c>
      <c r="G38" s="2">
        <f t="shared" si="1"/>
        <v>473.84444444444443</v>
      </c>
      <c r="H38" s="2">
        <f t="shared" si="2"/>
        <v>79.007407407407399</v>
      </c>
      <c r="I38" s="2">
        <f t="shared" si="3"/>
        <v>-151.10000000000002</v>
      </c>
    </row>
    <row r="39" spans="1:9" x14ac:dyDescent="0.25">
      <c r="A39" s="15"/>
      <c r="B39" s="16">
        <v>4</v>
      </c>
      <c r="C39" s="15">
        <v>36</v>
      </c>
      <c r="D39" s="11">
        <v>121.3</v>
      </c>
      <c r="E39" s="3">
        <f t="shared" si="0"/>
        <v>379.23333333333335</v>
      </c>
      <c r="F39" s="3">
        <f t="shared" si="0"/>
        <v>271.43333333333334</v>
      </c>
      <c r="G39" s="2">
        <f t="shared" si="1"/>
        <v>487.03333333333336</v>
      </c>
      <c r="H39" s="2">
        <f t="shared" si="2"/>
        <v>71.866666666666674</v>
      </c>
      <c r="I39" s="2">
        <f t="shared" si="3"/>
        <v>552.85185185185185</v>
      </c>
    </row>
    <row r="40" spans="1:9" x14ac:dyDescent="0.25">
      <c r="A40" s="16">
        <v>2004</v>
      </c>
      <c r="B40" s="16">
        <v>1</v>
      </c>
      <c r="C40" s="15">
        <v>37</v>
      </c>
      <c r="D40" s="11">
        <v>35.1</v>
      </c>
      <c r="E40" s="3">
        <f t="shared" si="0"/>
        <v>353.09999999999997</v>
      </c>
      <c r="F40" s="3">
        <f t="shared" si="0"/>
        <v>362.55555555555549</v>
      </c>
      <c r="G40" s="2">
        <f t="shared" si="1"/>
        <v>343.64444444444445</v>
      </c>
      <c r="H40" s="2">
        <f t="shared" si="2"/>
        <v>-6.3037037037036798</v>
      </c>
      <c r="I40" s="2">
        <f t="shared" si="3"/>
        <v>558.90000000000009</v>
      </c>
    </row>
    <row r="41" spans="1:9" x14ac:dyDescent="0.25">
      <c r="A41" s="15"/>
      <c r="B41" s="16">
        <v>2</v>
      </c>
      <c r="C41" s="16">
        <v>38</v>
      </c>
      <c r="D41" s="11">
        <v>148.6</v>
      </c>
      <c r="E41" s="3">
        <f t="shared" si="0"/>
        <v>101.66666666666667</v>
      </c>
      <c r="F41" s="3">
        <f t="shared" si="0"/>
        <v>277.99999999999994</v>
      </c>
      <c r="G41" s="2">
        <f t="shared" si="1"/>
        <v>-74.6666666666666</v>
      </c>
      <c r="H41" s="2">
        <f t="shared" si="2"/>
        <v>-117.5555555555555</v>
      </c>
      <c r="I41" s="2">
        <f t="shared" si="3"/>
        <v>337.34074074074078</v>
      </c>
    </row>
    <row r="42" spans="1:9" x14ac:dyDescent="0.25">
      <c r="A42" s="15"/>
      <c r="B42" s="16">
        <v>3</v>
      </c>
      <c r="C42" s="15">
        <v>39</v>
      </c>
      <c r="D42" s="11">
        <v>807.1</v>
      </c>
      <c r="E42" s="3">
        <f t="shared" si="0"/>
        <v>330.26666666666665</v>
      </c>
      <c r="F42" s="3">
        <f t="shared" si="0"/>
        <v>261.67777777777775</v>
      </c>
      <c r="G42" s="2">
        <f t="shared" si="1"/>
        <v>398.85555555555555</v>
      </c>
      <c r="H42" s="2">
        <f t="shared" si="2"/>
        <v>45.725925925925935</v>
      </c>
      <c r="I42" s="2">
        <f t="shared" si="3"/>
        <v>-192.22222222222211</v>
      </c>
    </row>
    <row r="43" spans="1:9" x14ac:dyDescent="0.25">
      <c r="A43" s="15"/>
      <c r="B43" s="16">
        <v>4</v>
      </c>
      <c r="C43" s="15">
        <v>40</v>
      </c>
      <c r="D43" s="11">
        <v>115.7</v>
      </c>
      <c r="E43" s="3">
        <f t="shared" si="0"/>
        <v>357.13333333333338</v>
      </c>
      <c r="F43" s="3">
        <f t="shared" si="0"/>
        <v>263.02222222222224</v>
      </c>
      <c r="G43" s="2">
        <f t="shared" si="1"/>
        <v>451.24444444444453</v>
      </c>
      <c r="H43" s="2">
        <f t="shared" si="2"/>
        <v>62.740740740740762</v>
      </c>
      <c r="I43" s="2">
        <f t="shared" si="3"/>
        <v>444.58148148148149</v>
      </c>
    </row>
    <row r="44" spans="1:9" x14ac:dyDescent="0.25">
      <c r="A44" s="16">
        <v>2005</v>
      </c>
      <c r="B44" s="16">
        <v>1</v>
      </c>
      <c r="C44" s="16">
        <v>41</v>
      </c>
      <c r="D44" s="11">
        <v>69.900000000000006</v>
      </c>
      <c r="E44" s="3">
        <f t="shared" si="0"/>
        <v>330.90000000000003</v>
      </c>
      <c r="F44" s="3">
        <f t="shared" si="0"/>
        <v>339.43333333333339</v>
      </c>
      <c r="G44" s="2">
        <f t="shared" si="1"/>
        <v>322.36666666666667</v>
      </c>
      <c r="H44" s="2">
        <f t="shared" si="2"/>
        <v>-5.6888888888889069</v>
      </c>
      <c r="I44" s="2">
        <f t="shared" si="3"/>
        <v>513.98518518518529</v>
      </c>
    </row>
    <row r="45" spans="1:9" x14ac:dyDescent="0.25">
      <c r="A45" s="15"/>
      <c r="B45" s="16">
        <v>2</v>
      </c>
      <c r="C45" s="15">
        <v>42</v>
      </c>
      <c r="D45" s="11">
        <v>126.3</v>
      </c>
      <c r="E45" s="3">
        <f t="shared" si="0"/>
        <v>103.96666666666668</v>
      </c>
      <c r="F45" s="3">
        <f t="shared" si="0"/>
        <v>264.00000000000006</v>
      </c>
      <c r="G45" s="2">
        <f t="shared" si="1"/>
        <v>-56.066666666666691</v>
      </c>
      <c r="H45" s="2">
        <f t="shared" si="2"/>
        <v>-106.68888888888891</v>
      </c>
      <c r="I45" s="2">
        <f t="shared" si="3"/>
        <v>316.67777777777775</v>
      </c>
    </row>
    <row r="46" spans="1:9" x14ac:dyDescent="0.25">
      <c r="A46" s="15"/>
      <c r="B46" s="16">
        <v>3</v>
      </c>
      <c r="C46" s="15">
        <v>43</v>
      </c>
      <c r="D46" s="11">
        <v>874.3</v>
      </c>
      <c r="E46" s="3">
        <f t="shared" si="0"/>
        <v>356.83333333333331</v>
      </c>
      <c r="F46" s="3">
        <f t="shared" si="0"/>
        <v>263.90000000000003</v>
      </c>
      <c r="G46" s="2">
        <f t="shared" si="1"/>
        <v>449.76666666666659</v>
      </c>
      <c r="H46" s="2">
        <f t="shared" si="2"/>
        <v>61.95555555555552</v>
      </c>
      <c r="I46" s="2">
        <f t="shared" si="3"/>
        <v>-162.75555555555559</v>
      </c>
    </row>
    <row r="47" spans="1:9" ht="15.75" thickBot="1" x14ac:dyDescent="0.3">
      <c r="A47" s="15"/>
      <c r="B47" s="17">
        <v>4</v>
      </c>
      <c r="C47" s="17">
        <v>44</v>
      </c>
      <c r="D47" s="11">
        <v>137.69999999999999</v>
      </c>
      <c r="E47" s="3">
        <f t="shared" si="0"/>
        <v>379.43333333333334</v>
      </c>
      <c r="F47" s="3">
        <f t="shared" si="0"/>
        <v>280.07777777777778</v>
      </c>
      <c r="G47" s="2">
        <f t="shared" si="1"/>
        <v>478.78888888888889</v>
      </c>
      <c r="H47" s="2">
        <f t="shared" si="2"/>
        <v>66.237037037037041</v>
      </c>
      <c r="I47" s="2">
        <f t="shared" si="3"/>
        <v>511.72222222222211</v>
      </c>
    </row>
    <row r="48" spans="1:9" x14ac:dyDescent="0.25">
      <c r="A48" s="16" t="s">
        <v>14</v>
      </c>
      <c r="B48" s="16"/>
      <c r="C48" s="11"/>
      <c r="D48" s="11" t="s">
        <v>15</v>
      </c>
      <c r="E48" s="2" t="s">
        <v>16</v>
      </c>
      <c r="H48" s="2"/>
      <c r="I48" s="2"/>
    </row>
    <row r="49" spans="1:6" x14ac:dyDescent="0.25">
      <c r="A49" s="12">
        <v>2006</v>
      </c>
      <c r="B49" s="12">
        <v>1</v>
      </c>
      <c r="C49" s="13">
        <v>1</v>
      </c>
      <c r="D49" s="11">
        <v>29.6</v>
      </c>
      <c r="E49" s="20">
        <f>$G$47+($H$47*C49)</f>
        <v>545.02592592592589</v>
      </c>
    </row>
    <row r="50" spans="1:6" x14ac:dyDescent="0.25">
      <c r="B50" s="12">
        <v>2</v>
      </c>
      <c r="C50" s="13">
        <v>2</v>
      </c>
      <c r="D50" s="11">
        <v>143.19999999999999</v>
      </c>
      <c r="E50" s="20">
        <f t="shared" ref="E50:E72" si="4">$G$47+($H$47*C50)</f>
        <v>611.262962962963</v>
      </c>
    </row>
    <row r="51" spans="1:6" x14ac:dyDescent="0.25">
      <c r="B51" s="12">
        <v>3</v>
      </c>
      <c r="C51" s="13">
        <v>3</v>
      </c>
      <c r="D51" s="11">
        <v>889.3</v>
      </c>
      <c r="E51" s="20">
        <f t="shared" si="4"/>
        <v>677.5</v>
      </c>
    </row>
    <row r="52" spans="1:6" x14ac:dyDescent="0.25">
      <c r="B52" s="12">
        <v>4</v>
      </c>
      <c r="C52" s="13">
        <v>4</v>
      </c>
      <c r="D52" s="11">
        <v>99.5</v>
      </c>
      <c r="E52" s="20">
        <f t="shared" si="4"/>
        <v>743.737037037037</v>
      </c>
    </row>
    <row r="53" spans="1:6" x14ac:dyDescent="0.25">
      <c r="A53" s="12">
        <v>2007</v>
      </c>
      <c r="B53" s="12">
        <v>1</v>
      </c>
      <c r="C53" s="13">
        <v>5</v>
      </c>
      <c r="D53" s="11">
        <v>38.299999999999997</v>
      </c>
      <c r="E53" s="20">
        <f t="shared" si="4"/>
        <v>809.97407407407411</v>
      </c>
    </row>
    <row r="54" spans="1:6" x14ac:dyDescent="0.25">
      <c r="B54" s="12">
        <v>2</v>
      </c>
      <c r="C54" s="13">
        <v>6</v>
      </c>
      <c r="D54" s="11">
        <v>112.6</v>
      </c>
      <c r="E54" s="20">
        <f t="shared" si="4"/>
        <v>876.21111111111111</v>
      </c>
      <c r="F54" s="11"/>
    </row>
    <row r="55" spans="1:6" x14ac:dyDescent="0.25">
      <c r="B55" s="12">
        <v>3</v>
      </c>
      <c r="C55" s="13">
        <v>7</v>
      </c>
      <c r="D55" s="11">
        <v>943</v>
      </c>
      <c r="E55" s="20">
        <f t="shared" si="4"/>
        <v>942.44814814814822</v>
      </c>
      <c r="F55" s="11"/>
    </row>
    <row r="56" spans="1:6" x14ac:dyDescent="0.25">
      <c r="B56" s="12">
        <v>4</v>
      </c>
      <c r="C56" s="13">
        <v>8</v>
      </c>
      <c r="D56" s="11">
        <v>85.4</v>
      </c>
      <c r="E56" s="20">
        <f t="shared" si="4"/>
        <v>1008.6851851851852</v>
      </c>
      <c r="F56" s="11"/>
    </row>
    <row r="57" spans="1:6" x14ac:dyDescent="0.25">
      <c r="A57" s="12">
        <v>2008</v>
      </c>
      <c r="B57" s="12">
        <v>1</v>
      </c>
      <c r="C57" s="13">
        <v>9</v>
      </c>
      <c r="D57" s="11">
        <v>37.700000000000003</v>
      </c>
      <c r="E57" s="20">
        <f t="shared" si="4"/>
        <v>1074.9222222222222</v>
      </c>
      <c r="F57" s="11"/>
    </row>
    <row r="58" spans="1:6" x14ac:dyDescent="0.25">
      <c r="B58" s="12">
        <v>2</v>
      </c>
      <c r="C58" s="13">
        <v>10</v>
      </c>
      <c r="D58" s="11">
        <v>114.5</v>
      </c>
      <c r="E58" s="20">
        <f t="shared" si="4"/>
        <v>1141.1592592592592</v>
      </c>
      <c r="F58" s="11"/>
    </row>
    <row r="59" spans="1:6" x14ac:dyDescent="0.25">
      <c r="B59" s="12">
        <v>3</v>
      </c>
      <c r="C59" s="13">
        <v>11</v>
      </c>
      <c r="D59" s="11">
        <v>877.8</v>
      </c>
      <c r="E59" s="20">
        <f t="shared" si="4"/>
        <v>1207.3962962962964</v>
      </c>
      <c r="F59" s="11"/>
    </row>
    <row r="60" spans="1:6" x14ac:dyDescent="0.25">
      <c r="B60" s="12">
        <v>4</v>
      </c>
      <c r="C60" s="13">
        <v>12</v>
      </c>
      <c r="D60" s="11">
        <v>88.1</v>
      </c>
      <c r="E60" s="20">
        <f t="shared" si="4"/>
        <v>1273.6333333333332</v>
      </c>
      <c r="F60" s="11"/>
    </row>
    <row r="61" spans="1:6" x14ac:dyDescent="0.25">
      <c r="A61" s="12">
        <v>2009</v>
      </c>
      <c r="B61" s="12">
        <v>1</v>
      </c>
      <c r="C61" s="13">
        <v>13</v>
      </c>
      <c r="D61" s="11">
        <v>24</v>
      </c>
      <c r="E61" s="20">
        <f t="shared" si="4"/>
        <v>1339.8703703703704</v>
      </c>
      <c r="F61" s="11"/>
    </row>
    <row r="62" spans="1:6" x14ac:dyDescent="0.25">
      <c r="B62" s="12">
        <v>2</v>
      </c>
      <c r="C62" s="13">
        <v>14</v>
      </c>
      <c r="D62" s="11">
        <v>95.3</v>
      </c>
      <c r="E62" s="20">
        <f t="shared" si="4"/>
        <v>1406.1074074074074</v>
      </c>
      <c r="F62" s="11"/>
    </row>
    <row r="63" spans="1:6" x14ac:dyDescent="0.25">
      <c r="B63" s="12">
        <v>3</v>
      </c>
      <c r="C63" s="13">
        <v>15</v>
      </c>
      <c r="D63" s="11">
        <v>698.3</v>
      </c>
      <c r="E63" s="20">
        <f t="shared" si="4"/>
        <v>1472.3444444444444</v>
      </c>
      <c r="F63" s="11"/>
    </row>
    <row r="64" spans="1:6" x14ac:dyDescent="0.25">
      <c r="B64" s="12">
        <v>4</v>
      </c>
      <c r="C64" s="13">
        <v>16</v>
      </c>
      <c r="D64" s="11">
        <v>136.1</v>
      </c>
      <c r="E64" s="20">
        <f t="shared" si="4"/>
        <v>1538.5814814814817</v>
      </c>
      <c r="F64" s="11"/>
    </row>
    <row r="65" spans="1:6" x14ac:dyDescent="0.25">
      <c r="A65" s="12">
        <v>2010</v>
      </c>
      <c r="B65" s="12">
        <v>1</v>
      </c>
      <c r="C65" s="13">
        <v>17</v>
      </c>
      <c r="D65" s="11">
        <v>24.5</v>
      </c>
      <c r="E65" s="20">
        <f t="shared" si="4"/>
        <v>1604.8185185185184</v>
      </c>
      <c r="F65" s="11"/>
    </row>
    <row r="66" spans="1:6" x14ac:dyDescent="0.25">
      <c r="B66" s="12">
        <v>2</v>
      </c>
      <c r="C66" s="13">
        <v>18</v>
      </c>
      <c r="D66" s="11">
        <v>126.8</v>
      </c>
      <c r="E66" s="20">
        <f t="shared" si="4"/>
        <v>1671.0555555555557</v>
      </c>
      <c r="F66" s="11"/>
    </row>
    <row r="67" spans="1:6" x14ac:dyDescent="0.25">
      <c r="B67" s="12">
        <v>3</v>
      </c>
      <c r="C67" s="13">
        <v>19</v>
      </c>
      <c r="D67" s="11">
        <v>911.1</v>
      </c>
      <c r="E67" s="20">
        <f t="shared" si="4"/>
        <v>1737.2925925925929</v>
      </c>
      <c r="F67" s="11"/>
    </row>
    <row r="68" spans="1:6" x14ac:dyDescent="0.25">
      <c r="B68" s="12">
        <v>4</v>
      </c>
      <c r="C68" s="13">
        <v>20</v>
      </c>
      <c r="D68" s="11">
        <v>153.19999999999999</v>
      </c>
      <c r="E68" s="20">
        <f t="shared" si="4"/>
        <v>1803.5296296296297</v>
      </c>
      <c r="F68" s="11"/>
    </row>
    <row r="69" spans="1:6" x14ac:dyDescent="0.25">
      <c r="A69" s="12">
        <v>2011</v>
      </c>
      <c r="B69" s="12">
        <v>1</v>
      </c>
      <c r="C69" s="13">
        <v>21</v>
      </c>
      <c r="D69" s="11">
        <v>32.6</v>
      </c>
      <c r="E69" s="20">
        <f t="shared" si="4"/>
        <v>1869.7666666666669</v>
      </c>
      <c r="F69" s="11"/>
    </row>
    <row r="70" spans="1:6" x14ac:dyDescent="0.25">
      <c r="B70" s="12">
        <v>2</v>
      </c>
      <c r="C70" s="13">
        <v>22</v>
      </c>
      <c r="D70" s="11">
        <v>116.6</v>
      </c>
      <c r="E70" s="20">
        <f t="shared" si="4"/>
        <v>1936.0037037037036</v>
      </c>
      <c r="F70" s="11"/>
    </row>
    <row r="71" spans="1:6" x14ac:dyDescent="0.25">
      <c r="B71" s="12">
        <v>3</v>
      </c>
      <c r="C71" s="13">
        <v>23</v>
      </c>
      <c r="D71" s="11">
        <v>901.3</v>
      </c>
      <c r="E71" s="20">
        <f t="shared" si="4"/>
        <v>2002.2407407407409</v>
      </c>
      <c r="F71" s="11"/>
    </row>
    <row r="72" spans="1:6" x14ac:dyDescent="0.25">
      <c r="B72" s="12">
        <v>4</v>
      </c>
      <c r="C72" s="13">
        <v>24</v>
      </c>
      <c r="D72" s="11">
        <v>65.8</v>
      </c>
      <c r="E72" s="20">
        <f t="shared" si="4"/>
        <v>2068.4777777777776</v>
      </c>
      <c r="F72" s="11"/>
    </row>
    <row r="73" spans="1:6" x14ac:dyDescent="0.25">
      <c r="C73" s="11"/>
      <c r="D73" s="11"/>
    </row>
    <row r="74" spans="1:6" x14ac:dyDescent="0.25">
      <c r="C74" s="11"/>
      <c r="D74" s="11"/>
    </row>
    <row r="75" spans="1:6" x14ac:dyDescent="0.25">
      <c r="C75" s="11"/>
      <c r="D75" s="11"/>
    </row>
    <row r="76" spans="1:6" x14ac:dyDescent="0.25">
      <c r="C76" s="11"/>
      <c r="D76" s="11"/>
    </row>
    <row r="77" spans="1:6" x14ac:dyDescent="0.25">
      <c r="C77" s="11"/>
      <c r="D77" s="11"/>
    </row>
    <row r="78" spans="1:6" x14ac:dyDescent="0.25">
      <c r="C78" s="11"/>
      <c r="D78" s="11"/>
    </row>
    <row r="79" spans="1:6" x14ac:dyDescent="0.25">
      <c r="C79" s="11"/>
      <c r="D79" s="11"/>
    </row>
    <row r="80" spans="1:6" x14ac:dyDescent="0.25">
      <c r="C80" s="11"/>
      <c r="D80" s="11"/>
    </row>
    <row r="81" spans="3:4" x14ac:dyDescent="0.25">
      <c r="C81" s="11"/>
      <c r="D81" s="11"/>
    </row>
    <row r="82" spans="3:4" x14ac:dyDescent="0.25">
      <c r="C82" s="11"/>
      <c r="D82" s="11"/>
    </row>
    <row r="83" spans="3:4" x14ac:dyDescent="0.25">
      <c r="C83" s="11"/>
      <c r="D83" s="11"/>
    </row>
    <row r="84" spans="3:4" x14ac:dyDescent="0.25">
      <c r="C84" s="11"/>
      <c r="D84" s="11"/>
    </row>
    <row r="85" spans="3:4" x14ac:dyDescent="0.25">
      <c r="C85" s="11"/>
      <c r="D85" s="11"/>
    </row>
    <row r="86" spans="3:4" x14ac:dyDescent="0.25">
      <c r="C86" s="11"/>
      <c r="D86" s="11"/>
    </row>
    <row r="87" spans="3:4" x14ac:dyDescent="0.25">
      <c r="C87" s="11"/>
      <c r="D87" s="11"/>
    </row>
    <row r="88" spans="3:4" x14ac:dyDescent="0.25">
      <c r="C88" s="11"/>
      <c r="D88" s="11"/>
    </row>
    <row r="89" spans="3:4" x14ac:dyDescent="0.25">
      <c r="C89" s="11"/>
      <c r="D89" s="11"/>
    </row>
    <row r="90" spans="3:4" x14ac:dyDescent="0.25">
      <c r="C90" s="11"/>
      <c r="D90" s="11"/>
    </row>
    <row r="91" spans="3:4" x14ac:dyDescent="0.25">
      <c r="C91" s="11"/>
      <c r="D91" s="11"/>
    </row>
    <row r="92" spans="3:4" x14ac:dyDescent="0.25">
      <c r="C92" s="11"/>
      <c r="D92" s="11"/>
    </row>
    <row r="93" spans="3:4" x14ac:dyDescent="0.25">
      <c r="C93" s="11"/>
      <c r="D93" s="11"/>
    </row>
    <row r="94" spans="3:4" x14ac:dyDescent="0.25">
      <c r="C94" s="11"/>
      <c r="D94" s="11"/>
    </row>
    <row r="95" spans="3:4" x14ac:dyDescent="0.25">
      <c r="C95" s="11"/>
      <c r="D95" s="11"/>
    </row>
    <row r="96" spans="3:4" x14ac:dyDescent="0.25">
      <c r="C96" s="11"/>
      <c r="D96" s="11"/>
    </row>
    <row r="97" spans="3:4" x14ac:dyDescent="0.25">
      <c r="C97" s="11"/>
      <c r="D97" s="11"/>
    </row>
    <row r="98" spans="3:4" x14ac:dyDescent="0.25">
      <c r="C98" s="11"/>
      <c r="D98" s="11"/>
    </row>
    <row r="99" spans="3:4" x14ac:dyDescent="0.25">
      <c r="C99" s="11"/>
      <c r="D99" s="11"/>
    </row>
    <row r="100" spans="3:4" x14ac:dyDescent="0.25">
      <c r="C100" s="11"/>
      <c r="D100" s="11"/>
    </row>
    <row r="101" spans="3:4" x14ac:dyDescent="0.25">
      <c r="C101" s="11"/>
      <c r="D101" s="11"/>
    </row>
    <row r="102" spans="3:4" x14ac:dyDescent="0.25">
      <c r="C102" s="11"/>
      <c r="D102" s="11"/>
    </row>
    <row r="103" spans="3:4" x14ac:dyDescent="0.25">
      <c r="C103" s="11"/>
      <c r="D103" s="11"/>
    </row>
    <row r="104" spans="3:4" x14ac:dyDescent="0.25">
      <c r="C104" s="11"/>
      <c r="D104" s="11"/>
    </row>
    <row r="105" spans="3:4" x14ac:dyDescent="0.25">
      <c r="C105" s="11"/>
      <c r="D105" s="11"/>
    </row>
    <row r="106" spans="3:4" x14ac:dyDescent="0.25">
      <c r="C106" s="11"/>
      <c r="D106" s="11"/>
    </row>
    <row r="107" spans="3:4" x14ac:dyDescent="0.25">
      <c r="C107" s="11"/>
      <c r="D107" s="11"/>
    </row>
    <row r="108" spans="3:4" x14ac:dyDescent="0.25">
      <c r="C108" s="11"/>
      <c r="D108" s="11"/>
    </row>
    <row r="109" spans="3:4" x14ac:dyDescent="0.25">
      <c r="C109" s="11"/>
      <c r="D109" s="11"/>
    </row>
    <row r="110" spans="3:4" x14ac:dyDescent="0.25">
      <c r="C110" s="11"/>
      <c r="D110" s="11"/>
    </row>
    <row r="111" spans="3:4" x14ac:dyDescent="0.25">
      <c r="C111" s="11"/>
      <c r="D111" s="11"/>
    </row>
    <row r="112" spans="3:4" x14ac:dyDescent="0.25">
      <c r="C112" s="11"/>
      <c r="D112" s="11"/>
    </row>
    <row r="113" spans="3:4" x14ac:dyDescent="0.25">
      <c r="C113" s="11"/>
      <c r="D113" s="11"/>
    </row>
    <row r="114" spans="3:4" x14ac:dyDescent="0.25">
      <c r="C114" s="11"/>
      <c r="D11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2015-05-26T12:00:50Z</dcterms:created>
  <dcterms:modified xsi:type="dcterms:W3CDTF">2015-05-29T01:55:34Z</dcterms:modified>
</cp:coreProperties>
</file>