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1" l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48" i="1"/>
  <c r="G22" i="1" l="1"/>
  <c r="G2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3" i="1"/>
</calcChain>
</file>

<file path=xl/sharedStrings.xml><?xml version="1.0" encoding="utf-8"?>
<sst xmlns="http://schemas.openxmlformats.org/spreadsheetml/2006/main" count="36" uniqueCount="35">
  <si>
    <t>Year</t>
  </si>
  <si>
    <t>TEST</t>
  </si>
  <si>
    <t>Qtr</t>
  </si>
  <si>
    <t>Time Period</t>
  </si>
  <si>
    <t>RAINFALL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</si>
  <si>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</si>
  <si>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</si>
  <si>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</si>
  <si>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</si>
  <si>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</si>
  <si>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</si>
  <si>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</si>
  <si>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</si>
  <si>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</si>
  <si>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</si>
  <si>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</si>
  <si>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</si>
  <si>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</si>
  <si>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</si>
  <si>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</si>
  <si>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</si>
  <si>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</si>
  <si>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</si>
  <si>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</si>
  <si>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</si>
  <si>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</si>
  <si>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</si>
  <si>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</si>
  <si>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</si>
  <si>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</si>
  <si>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VALUE</t>
  </si>
  <si>
    <t>MSE</t>
  </si>
  <si>
    <t>MAD</t>
  </si>
  <si>
    <t>actual</t>
  </si>
  <si>
    <t>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</si>
</sst>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13">
    <xf numFmtId="0" fontId="0" fillId="0" borderId="0" xfId="0"/>
    <xf numFmtId="0" fontId="1" fillId="0" borderId="0" xfId="1"/>
    <xf numFmtId="164" fontId="2" fillId="0" borderId="1" xfId="2" applyFont="1" applyBorder="1" applyAlignment="1" applyProtection="1">
      <alignment horizontal="center"/>
    </xf>
    <xf numFmtId="164" fontId="1" fillId="0" borderId="0" xfId="2" applyFont="1" applyAlignment="1" applyProtection="1">
      <alignment horizontal="center"/>
    </xf>
    <xf numFmtId="164" fontId="1" fillId="0" borderId="0" xfId="2" applyFont="1" applyAlignment="1">
      <alignment horizontal="center"/>
    </xf>
    <xf numFmtId="164" fontId="1" fillId="0" borderId="1" xfId="2" applyFont="1" applyBorder="1" applyAlignment="1" applyProtection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Sheet1!$E$3:$E$44</c:f>
              <c:numCache>
                <c:formatCode>General</c:formatCode>
                <c:ptCount val="42"/>
                <c:pt idx="0">
                  <c:v>280.57878787878786</c:v>
                </c:pt>
                <c:pt idx="1">
                  <c:v>280.750281888654</c:v>
                </c:pt>
                <c:pt idx="2">
                  <c:v>280.92177589852008</c:v>
                </c:pt>
                <c:pt idx="3">
                  <c:v>281.09326990838622</c:v>
                </c:pt>
                <c:pt idx="4">
                  <c:v>281.2647639182523</c:v>
                </c:pt>
                <c:pt idx="5">
                  <c:v>281.43625792811838</c:v>
                </c:pt>
                <c:pt idx="6">
                  <c:v>281.60775193798452</c:v>
                </c:pt>
                <c:pt idx="7">
                  <c:v>281.7792459478506</c:v>
                </c:pt>
                <c:pt idx="8">
                  <c:v>281.95073995771668</c:v>
                </c:pt>
                <c:pt idx="9">
                  <c:v>282.12223396758282</c:v>
                </c:pt>
                <c:pt idx="10">
                  <c:v>282.2937279774489</c:v>
                </c:pt>
                <c:pt idx="11">
                  <c:v>282.46522198731503</c:v>
                </c:pt>
                <c:pt idx="12">
                  <c:v>282.63671599718111</c:v>
                </c:pt>
                <c:pt idx="13">
                  <c:v>282.80821000704719</c:v>
                </c:pt>
                <c:pt idx="14">
                  <c:v>282.97970401691333</c:v>
                </c:pt>
                <c:pt idx="15">
                  <c:v>283.15119802677941</c:v>
                </c:pt>
                <c:pt idx="16">
                  <c:v>283.32269203664555</c:v>
                </c:pt>
                <c:pt idx="17">
                  <c:v>283.49418604651163</c:v>
                </c:pt>
                <c:pt idx="18">
                  <c:v>283.66568005637771</c:v>
                </c:pt>
                <c:pt idx="19">
                  <c:v>283.83717406624385</c:v>
                </c:pt>
                <c:pt idx="20">
                  <c:v>284.00866807610993</c:v>
                </c:pt>
                <c:pt idx="21">
                  <c:v>284.18016208597601</c:v>
                </c:pt>
                <c:pt idx="22">
                  <c:v>284.35165609584215</c:v>
                </c:pt>
                <c:pt idx="23">
                  <c:v>284.52315010570823</c:v>
                </c:pt>
                <c:pt idx="24">
                  <c:v>284.69464411557436</c:v>
                </c:pt>
                <c:pt idx="25">
                  <c:v>284.86613812544044</c:v>
                </c:pt>
                <c:pt idx="26">
                  <c:v>285.03763213530652</c:v>
                </c:pt>
                <c:pt idx="27">
                  <c:v>285.20912614517266</c:v>
                </c:pt>
                <c:pt idx="28">
                  <c:v>285.38062015503874</c:v>
                </c:pt>
                <c:pt idx="29">
                  <c:v>285.55211416490488</c:v>
                </c:pt>
                <c:pt idx="30">
                  <c:v>285.72360817477096</c:v>
                </c:pt>
                <c:pt idx="31">
                  <c:v>285.89510218463704</c:v>
                </c:pt>
                <c:pt idx="32">
                  <c:v>286.06659619450318</c:v>
                </c:pt>
                <c:pt idx="33">
                  <c:v>286.23809020436926</c:v>
                </c:pt>
                <c:pt idx="34">
                  <c:v>286.40958421423534</c:v>
                </c:pt>
                <c:pt idx="35">
                  <c:v>286.58107822410147</c:v>
                </c:pt>
                <c:pt idx="36">
                  <c:v>286.75257223396756</c:v>
                </c:pt>
                <c:pt idx="37">
                  <c:v>286.92406624383369</c:v>
                </c:pt>
                <c:pt idx="38">
                  <c:v>287.09556025369977</c:v>
                </c:pt>
                <c:pt idx="39">
                  <c:v>287.26705426356585</c:v>
                </c:pt>
                <c:pt idx="40">
                  <c:v>287.43854827343199</c:v>
                </c:pt>
                <c:pt idx="41">
                  <c:v>287.61004228329807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Sheet1!$D$3:$D$46</c:f>
              <c:numCache>
                <c:formatCode>General</c:formatCode>
                <c:ptCount val="44"/>
                <c:pt idx="0">
                  <c:v>60.7</c:v>
                </c:pt>
                <c:pt idx="1">
                  <c:v>143</c:v>
                </c:pt>
                <c:pt idx="2">
                  <c:v>914.7</c:v>
                </c:pt>
                <c:pt idx="3">
                  <c:v>123.9</c:v>
                </c:pt>
                <c:pt idx="4">
                  <c:v>46.1</c:v>
                </c:pt>
                <c:pt idx="5">
                  <c:v>119.6</c:v>
                </c:pt>
                <c:pt idx="6">
                  <c:v>886.2</c:v>
                </c:pt>
                <c:pt idx="7">
                  <c:v>130.9</c:v>
                </c:pt>
                <c:pt idx="8">
                  <c:v>24.7</c:v>
                </c:pt>
                <c:pt idx="9">
                  <c:v>124.8</c:v>
                </c:pt>
                <c:pt idx="10">
                  <c:v>866.5</c:v>
                </c:pt>
                <c:pt idx="11">
                  <c:v>167</c:v>
                </c:pt>
                <c:pt idx="12">
                  <c:v>44.6</c:v>
                </c:pt>
                <c:pt idx="13">
                  <c:v>124.6</c:v>
                </c:pt>
                <c:pt idx="14">
                  <c:v>882.6</c:v>
                </c:pt>
                <c:pt idx="15">
                  <c:v>157</c:v>
                </c:pt>
                <c:pt idx="16">
                  <c:v>24.9</c:v>
                </c:pt>
                <c:pt idx="17">
                  <c:v>122.9</c:v>
                </c:pt>
                <c:pt idx="18">
                  <c:v>827.9</c:v>
                </c:pt>
                <c:pt idx="19">
                  <c:v>141</c:v>
                </c:pt>
                <c:pt idx="20">
                  <c:v>46.6</c:v>
                </c:pt>
                <c:pt idx="21">
                  <c:v>124.3</c:v>
                </c:pt>
                <c:pt idx="22">
                  <c:v>798.1</c:v>
                </c:pt>
                <c:pt idx="23">
                  <c:v>66.400000000000006</c:v>
                </c:pt>
                <c:pt idx="24">
                  <c:v>18.3</c:v>
                </c:pt>
                <c:pt idx="25">
                  <c:v>127.4</c:v>
                </c:pt>
                <c:pt idx="26">
                  <c:v>818.8</c:v>
                </c:pt>
                <c:pt idx="27">
                  <c:v>136.19999999999999</c:v>
                </c:pt>
                <c:pt idx="28">
                  <c:v>37.299999999999997</c:v>
                </c:pt>
                <c:pt idx="29">
                  <c:v>122.1</c:v>
                </c:pt>
                <c:pt idx="30">
                  <c:v>700.5</c:v>
                </c:pt>
                <c:pt idx="31">
                  <c:v>76.099999999999994</c:v>
                </c:pt>
                <c:pt idx="32">
                  <c:v>49.6</c:v>
                </c:pt>
                <c:pt idx="33">
                  <c:v>113.5</c:v>
                </c:pt>
                <c:pt idx="34">
                  <c:v>902.9</c:v>
                </c:pt>
                <c:pt idx="35">
                  <c:v>121.3</c:v>
                </c:pt>
                <c:pt idx="36">
                  <c:v>35.1</c:v>
                </c:pt>
                <c:pt idx="37">
                  <c:v>148.6</c:v>
                </c:pt>
                <c:pt idx="38">
                  <c:v>807.1</c:v>
                </c:pt>
                <c:pt idx="39">
                  <c:v>115.7</c:v>
                </c:pt>
                <c:pt idx="40">
                  <c:v>69.900000000000006</c:v>
                </c:pt>
                <c:pt idx="41">
                  <c:v>126.3</c:v>
                </c:pt>
                <c:pt idx="42">
                  <c:v>874.3</c:v>
                </c:pt>
                <c:pt idx="43">
                  <c:v>137.69999999999999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033744"/>
        <c:axId val="267034920"/>
      </c:lineChart>
      <c:catAx>
        <c:axId val="26703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034920"/>
        <c:crosses val="autoZero"/>
        <c:auto val="1"/>
        <c:lblAlgn val="ctr"/>
        <c:lblOffset val="100"/>
        <c:noMultiLvlLbl val="0"/>
      </c:catAx>
      <c:valAx>
        <c:axId val="26703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03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Sheet1!$D$48:$D$71</c:f>
              <c:numCache>
                <c:formatCode>General</c:formatCode>
                <c:ptCount val="24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  <c:pt idx="20">
                  <c:v>32.6</c:v>
                </c:pt>
                <c:pt idx="21">
                  <c:v>116.6</c:v>
                </c:pt>
                <c:pt idx="22">
                  <c:v>901.3</c:v>
                </c:pt>
                <c:pt idx="23">
                  <c:v>65.8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Sheet1!$F$48:$F$71</c:f>
              <c:numCache>
                <c:formatCode>General</c:formatCode>
                <c:ptCount val="24"/>
                <c:pt idx="0">
                  <c:v>288.12452431289637</c:v>
                </c:pt>
                <c:pt idx="1">
                  <c:v>288.29601832276251</c:v>
                </c:pt>
                <c:pt idx="2">
                  <c:v>288.46751233262859</c:v>
                </c:pt>
                <c:pt idx="3">
                  <c:v>288.63900634249467</c:v>
                </c:pt>
                <c:pt idx="4">
                  <c:v>288.8105003523608</c:v>
                </c:pt>
                <c:pt idx="5">
                  <c:v>288.98199436222689</c:v>
                </c:pt>
                <c:pt idx="6">
                  <c:v>289.15348837209302</c:v>
                </c:pt>
                <c:pt idx="7">
                  <c:v>289.3249823819591</c:v>
                </c:pt>
                <c:pt idx="8">
                  <c:v>289.49647639182518</c:v>
                </c:pt>
                <c:pt idx="9">
                  <c:v>289.66797040169132</c:v>
                </c:pt>
                <c:pt idx="10">
                  <c:v>289.8394644115574</c:v>
                </c:pt>
                <c:pt idx="11">
                  <c:v>290.01095842142354</c:v>
                </c:pt>
                <c:pt idx="12">
                  <c:v>290.18245243128962</c:v>
                </c:pt>
                <c:pt idx="13">
                  <c:v>290.3539464411557</c:v>
                </c:pt>
                <c:pt idx="14">
                  <c:v>290.52544045102184</c:v>
                </c:pt>
                <c:pt idx="15">
                  <c:v>290.69693446088792</c:v>
                </c:pt>
                <c:pt idx="16">
                  <c:v>290.868428470754</c:v>
                </c:pt>
                <c:pt idx="17">
                  <c:v>291.03992248062013</c:v>
                </c:pt>
                <c:pt idx="18">
                  <c:v>291.21141649048622</c:v>
                </c:pt>
                <c:pt idx="19">
                  <c:v>291.38291050035235</c:v>
                </c:pt>
                <c:pt idx="20">
                  <c:v>291.55440451021843</c:v>
                </c:pt>
                <c:pt idx="21">
                  <c:v>291.72589852008451</c:v>
                </c:pt>
                <c:pt idx="22">
                  <c:v>291.89739252995065</c:v>
                </c:pt>
                <c:pt idx="23">
                  <c:v>292.06888653981673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038840"/>
        <c:axId val="267040800"/>
      </c:lineChart>
      <c:catAx>
        <c:axId val="267038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040800"/>
        <c:crosses val="autoZero"/>
        <c:auto val="1"/>
        <c:lblAlgn val="ctr"/>
        <c:lblOffset val="100"/>
        <c:noMultiLvlLbl val="0"/>
      </c:catAx>
      <c:valAx>
        <c:axId val="2670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03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0</xdr:row>
      <xdr:rowOff>52388</xdr:rowOff>
    </xdr:from>
    <xdr:to>
      <xdr:col>12</xdr:col>
      <xdr:colOff>352424</xdr:colOff>
      <xdr:row>11</xdr:row>
      <xdr:rowOff>19051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619125</xdr:colOff>
      <xdr:row>50</xdr:row>
      <xdr:rowOff>119062</xdr:rowOff>
    </xdr:from>
    <xdr:to>
      <xdr:col>13</xdr:col>
      <xdr:colOff>457200</xdr:colOff>
      <xdr:row>65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4"/>
  <sheetViews>
    <sheetView tabSelected="1" topLeftCell="A50" workbookViewId="0">
      <selection activeCell="A72" sqref="A72"/>
    </sheetView>
  </sheetViews>
  <sheetFormatPr defaultRowHeight="15" x14ac:dyDescent="0.25"/>
  <cols>
    <col min="1" max="2" width="9.140625" style="1"/>
    <col min="3" max="3" width="13.85546875" customWidth="1"/>
    <col min="4" max="4" width="13" customWidth="1"/>
    <col min="6" max="6" width="15.5703125" customWidth="1"/>
    <col min="7" max="7" width="13.7109375" customWidth="1"/>
    <col min="8" max="8" width="14.85546875" customWidth="1"/>
    <col min="10" max="10" width="10.85546875" customWidth="1"/>
    <col min="11" max="11" width="14.140625" customWidth="1"/>
  </cols>
  <sheetData>
    <row r="2" spans="1:11" ht="15.75" thickBot="1" x14ac:dyDescent="0.3">
      <c r="A2" s="2" t="s">
        <v>0</v>
      </c>
      <c r="B2" s="2" t="s">
        <v>2</v>
      </c>
      <c r="C2" s="6" t="s">
        <v>3</v>
      </c>
      <c r="D2" s="7" t="s">
        <v>4</v>
      </c>
      <c r="E2" t="s">
        <v>30</v>
      </c>
    </row>
    <row r="3" spans="1:11" x14ac:dyDescent="0.25">
      <c r="A3" s="3">
        <v>1995</v>
      </c>
      <c r="B3" s="3">
        <v>1</v>
      </c>
      <c r="C3">
        <v>1</v>
      </c>
      <c r="D3">
        <v>60.7</v>
      </c>
      <c r="E3">
        <f t="shared" ref="E3:E44" si="0">($G$20*C3)+$G$19</f>
        <v>280.57878787878786</v>
      </c>
      <c r="F3" t="s">
        <v>5</v>
      </c>
    </row>
    <row r="4" spans="1:11" ht="15.75" thickBot="1" x14ac:dyDescent="0.3">
      <c r="A4" s="4"/>
      <c r="B4" s="3">
        <v>2</v>
      </c>
      <c r="C4">
        <v>2</v>
      </c>
      <c r="D4">
        <v>143</v>
      </c>
      <c r="E4">
        <f t="shared" si="0"/>
        <v>280.750281888654</v>
      </c>
    </row>
    <row r="5" spans="1:11" x14ac:dyDescent="0.25">
      <c r="A5" s="4"/>
      <c r="B5" s="3">
        <v>3</v>
      </c>
      <c r="C5">
        <v>3</v>
      </c>
      <c r="D5">
        <v>914.7</v>
      </c>
      <c r="E5">
        <f t="shared" si="0"/>
        <v>280.92177589852008</v>
      </c>
      <c r="F5" s="11" t="s">
        <v>6</v>
      </c>
      <c r="G5" s="11"/>
    </row>
    <row r="6" spans="1:11" x14ac:dyDescent="0.25">
      <c r="A6" s="4"/>
      <c r="B6" s="3">
        <v>4</v>
      </c>
      <c r="C6">
        <v>4</v>
      </c>
      <c r="D6">
        <v>123.9</v>
      </c>
      <c r="E6">
        <f t="shared" si="0"/>
        <v>281.09326990838622</v>
      </c>
      <c r="F6" s="8" t="s">
        <v>7</v>
      </c>
      <c r="G6" s="8">
        <v>6.6690896655608057E-3</v>
      </c>
    </row>
    <row r="7" spans="1:11" x14ac:dyDescent="0.25">
      <c r="A7" s="3">
        <v>1996</v>
      </c>
      <c r="B7" s="3">
        <v>1</v>
      </c>
      <c r="C7">
        <v>5</v>
      </c>
      <c r="D7">
        <v>46.1</v>
      </c>
      <c r="E7">
        <f t="shared" si="0"/>
        <v>281.2647639182523</v>
      </c>
      <c r="F7" s="8" t="s">
        <v>8</v>
      </c>
      <c r="G7" s="8">
        <v>4.4476756967289942E-5</v>
      </c>
    </row>
    <row r="8" spans="1:11" x14ac:dyDescent="0.25">
      <c r="A8" s="4"/>
      <c r="B8" s="3">
        <v>2</v>
      </c>
      <c r="C8">
        <v>6</v>
      </c>
      <c r="D8">
        <v>119.6</v>
      </c>
      <c r="E8">
        <f t="shared" si="0"/>
        <v>281.43625792811838</v>
      </c>
      <c r="F8" s="8" t="s">
        <v>9</v>
      </c>
      <c r="G8" s="8">
        <v>-2.3763988082152538E-2</v>
      </c>
    </row>
    <row r="9" spans="1:11" x14ac:dyDescent="0.25">
      <c r="A9" s="4"/>
      <c r="B9" s="3">
        <v>3</v>
      </c>
      <c r="C9">
        <v>7</v>
      </c>
      <c r="D9">
        <v>886.2</v>
      </c>
      <c r="E9">
        <f t="shared" si="0"/>
        <v>281.60775193798452</v>
      </c>
      <c r="F9" s="8" t="s">
        <v>10</v>
      </c>
      <c r="G9" s="8">
        <v>334.21373591529044</v>
      </c>
    </row>
    <row r="10" spans="1:11" ht="15.75" thickBot="1" x14ac:dyDescent="0.3">
      <c r="A10" s="4"/>
      <c r="B10" s="3">
        <v>4</v>
      </c>
      <c r="C10">
        <v>8</v>
      </c>
      <c r="D10">
        <v>130.9</v>
      </c>
      <c r="E10">
        <f t="shared" si="0"/>
        <v>281.7792459478506</v>
      </c>
      <c r="F10" s="9" t="s">
        <v>11</v>
      </c>
      <c r="G10" s="9">
        <v>44</v>
      </c>
    </row>
    <row r="11" spans="1:11" x14ac:dyDescent="0.25">
      <c r="A11" s="3">
        <v>1997</v>
      </c>
      <c r="B11" s="3">
        <v>1</v>
      </c>
      <c r="C11">
        <v>9</v>
      </c>
      <c r="D11">
        <v>24.7</v>
      </c>
      <c r="E11">
        <f t="shared" si="0"/>
        <v>281.95073995771668</v>
      </c>
    </row>
    <row r="12" spans="1:11" ht="15.75" thickBot="1" x14ac:dyDescent="0.3">
      <c r="A12" s="4"/>
      <c r="B12" s="3">
        <v>2</v>
      </c>
      <c r="C12">
        <v>10</v>
      </c>
      <c r="D12">
        <v>124.8</v>
      </c>
      <c r="E12">
        <f t="shared" si="0"/>
        <v>282.12223396758282</v>
      </c>
      <c r="F12" t="s">
        <v>12</v>
      </c>
    </row>
    <row r="13" spans="1:11" x14ac:dyDescent="0.25">
      <c r="A13" s="4"/>
      <c r="B13" s="3">
        <v>3</v>
      </c>
      <c r="C13">
        <v>11</v>
      </c>
      <c r="D13">
        <v>866.5</v>
      </c>
      <c r="E13">
        <f t="shared" si="0"/>
        <v>282.2937279774489</v>
      </c>
      <c r="F13" s="10"/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</row>
    <row r="14" spans="1:11" x14ac:dyDescent="0.25">
      <c r="A14" s="4"/>
      <c r="B14" s="3">
        <v>4</v>
      </c>
      <c r="C14">
        <v>12</v>
      </c>
      <c r="D14">
        <v>167</v>
      </c>
      <c r="E14">
        <f t="shared" si="0"/>
        <v>282.46522198731503</v>
      </c>
      <c r="F14" s="8" t="s">
        <v>13</v>
      </c>
      <c r="G14" s="8">
        <v>1</v>
      </c>
      <c r="H14" s="8">
        <v>208.66533650644124</v>
      </c>
      <c r="I14" s="8">
        <v>208.66533650644124</v>
      </c>
      <c r="J14" s="8">
        <v>1.8681068799618666E-3</v>
      </c>
      <c r="K14" s="8">
        <v>0.96572971933248608</v>
      </c>
    </row>
    <row r="15" spans="1:11" x14ac:dyDescent="0.25">
      <c r="A15" s="3">
        <v>1998</v>
      </c>
      <c r="B15" s="3">
        <v>1</v>
      </c>
      <c r="C15">
        <v>13</v>
      </c>
      <c r="D15">
        <v>44.6</v>
      </c>
      <c r="E15">
        <f t="shared" si="0"/>
        <v>282.63671599718111</v>
      </c>
      <c r="F15" s="8" t="s">
        <v>14</v>
      </c>
      <c r="G15" s="8">
        <v>42</v>
      </c>
      <c r="H15" s="8">
        <v>4691350.4935271312</v>
      </c>
      <c r="I15" s="8">
        <v>111698.82127445551</v>
      </c>
      <c r="J15" s="8"/>
      <c r="K15" s="8"/>
    </row>
    <row r="16" spans="1:11" ht="15.75" thickBot="1" x14ac:dyDescent="0.3">
      <c r="A16" s="4"/>
      <c r="B16" s="3">
        <v>2</v>
      </c>
      <c r="C16">
        <v>14</v>
      </c>
      <c r="D16">
        <v>124.6</v>
      </c>
      <c r="E16">
        <f t="shared" si="0"/>
        <v>282.80821000704719</v>
      </c>
      <c r="F16" s="9" t="s">
        <v>15</v>
      </c>
      <c r="G16" s="9">
        <v>43</v>
      </c>
      <c r="H16" s="9">
        <v>4691559.1588636376</v>
      </c>
      <c r="I16" s="9"/>
      <c r="J16" s="9"/>
      <c r="K16" s="9"/>
    </row>
    <row r="17" spans="1:14" ht="15.75" thickBot="1" x14ac:dyDescent="0.3">
      <c r="A17" s="4"/>
      <c r="B17" s="3">
        <v>3</v>
      </c>
      <c r="C17">
        <v>15</v>
      </c>
      <c r="D17">
        <v>882.6</v>
      </c>
      <c r="E17">
        <f t="shared" si="0"/>
        <v>282.97970401691333</v>
      </c>
    </row>
    <row r="18" spans="1:14" x14ac:dyDescent="0.25">
      <c r="A18" s="4"/>
      <c r="B18" s="3">
        <v>4</v>
      </c>
      <c r="C18">
        <v>16</v>
      </c>
      <c r="D18">
        <v>157</v>
      </c>
      <c r="E18">
        <f t="shared" si="0"/>
        <v>283.15119802677941</v>
      </c>
      <c r="F18" s="10"/>
      <c r="G18" s="10" t="s">
        <v>22</v>
      </c>
      <c r="H18" s="10" t="s">
        <v>10</v>
      </c>
      <c r="I18" s="10" t="s">
        <v>23</v>
      </c>
      <c r="J18" s="10" t="s">
        <v>24</v>
      </c>
      <c r="K18" s="10" t="s">
        <v>25</v>
      </c>
      <c r="L18" s="10" t="s">
        <v>26</v>
      </c>
      <c r="M18" s="10" t="s">
        <v>27</v>
      </c>
      <c r="N18" s="10" t="s">
        <v>28</v>
      </c>
    </row>
    <row r="19" spans="1:14" x14ac:dyDescent="0.25">
      <c r="A19" s="3">
        <v>1999</v>
      </c>
      <c r="B19" s="3">
        <v>1</v>
      </c>
      <c r="C19">
        <v>17</v>
      </c>
      <c r="D19">
        <v>24.9</v>
      </c>
      <c r="E19">
        <f t="shared" si="0"/>
        <v>283.32269203664555</v>
      </c>
      <c r="F19" s="8" t="s">
        <v>16</v>
      </c>
      <c r="G19" s="8">
        <v>280.40729386892178</v>
      </c>
      <c r="H19" s="8">
        <v>102.51176951675953</v>
      </c>
      <c r="I19" s="8">
        <v>2.7353668285189277</v>
      </c>
      <c r="J19" s="8">
        <v>9.0888188642139559E-3</v>
      </c>
      <c r="K19" s="8">
        <v>73.530167483607642</v>
      </c>
      <c r="L19" s="8">
        <v>487.2844202542359</v>
      </c>
      <c r="M19" s="8">
        <v>73.530167483607642</v>
      </c>
      <c r="N19" s="8">
        <v>487.2844202542359</v>
      </c>
    </row>
    <row r="20" spans="1:14" ht="15.75" thickBot="1" x14ac:dyDescent="0.3">
      <c r="A20" s="4"/>
      <c r="B20" s="3">
        <v>2</v>
      </c>
      <c r="C20">
        <v>18</v>
      </c>
      <c r="D20">
        <v>122.9</v>
      </c>
      <c r="E20">
        <f t="shared" si="0"/>
        <v>283.49418604651163</v>
      </c>
      <c r="F20" s="9" t="s">
        <v>29</v>
      </c>
      <c r="G20" s="9">
        <v>0.17149400986610225</v>
      </c>
      <c r="H20" s="9">
        <v>3.9677846703416373</v>
      </c>
      <c r="I20" s="9">
        <v>4.3221602005770174E-2</v>
      </c>
      <c r="J20" s="9">
        <v>0.96572971933263896</v>
      </c>
      <c r="K20" s="9">
        <v>-7.8358196340738759</v>
      </c>
      <c r="L20" s="9">
        <v>8.1788076538060803</v>
      </c>
      <c r="M20" s="9">
        <v>-7.8358196340738759</v>
      </c>
      <c r="N20" s="9">
        <v>8.1788076538060803</v>
      </c>
    </row>
    <row r="21" spans="1:14" x14ac:dyDescent="0.25">
      <c r="A21" s="4"/>
      <c r="B21" s="3">
        <v>3</v>
      </c>
      <c r="C21">
        <v>19</v>
      </c>
      <c r="D21">
        <v>827.9</v>
      </c>
      <c r="E21">
        <f t="shared" si="0"/>
        <v>283.66568005637771</v>
      </c>
    </row>
    <row r="22" spans="1:14" x14ac:dyDescent="0.25">
      <c r="A22" s="4"/>
      <c r="B22" s="3">
        <v>4</v>
      </c>
      <c r="C22">
        <v>20</v>
      </c>
      <c r="D22">
        <v>141</v>
      </c>
      <c r="E22">
        <f t="shared" si="0"/>
        <v>283.83717406624385</v>
      </c>
      <c r="F22" s="12" t="s">
        <v>31</v>
      </c>
      <c r="G22" s="12">
        <f>SUMXMY2(D3:D46,E3:E46)/COUNT(E3:E46)</f>
        <v>102970.72886054433</v>
      </c>
    </row>
    <row r="23" spans="1:14" x14ac:dyDescent="0.25">
      <c r="A23" s="3">
        <v>2000</v>
      </c>
      <c r="B23" s="3">
        <v>1</v>
      </c>
      <c r="C23">
        <v>21</v>
      </c>
      <c r="D23">
        <v>46.6</v>
      </c>
      <c r="E23">
        <f t="shared" si="0"/>
        <v>284.00866807610993</v>
      </c>
      <c r="F23" s="12" t="s">
        <v>32</v>
      </c>
      <c r="G23" s="12">
        <f>AVERAGE(ABS(E3-D3))</f>
        <v>219.87878787878788</v>
      </c>
    </row>
    <row r="24" spans="1:14" x14ac:dyDescent="0.25">
      <c r="A24" s="4"/>
      <c r="B24" s="3">
        <v>2</v>
      </c>
      <c r="C24">
        <v>22</v>
      </c>
      <c r="D24">
        <v>124.3</v>
      </c>
      <c r="E24">
        <f t="shared" si="0"/>
        <v>284.18016208597601</v>
      </c>
    </row>
    <row r="25" spans="1:14" x14ac:dyDescent="0.25">
      <c r="A25" s="4"/>
      <c r="B25" s="3">
        <v>3</v>
      </c>
      <c r="C25">
        <v>23</v>
      </c>
      <c r="D25">
        <v>798.1</v>
      </c>
      <c r="E25">
        <f t="shared" si="0"/>
        <v>284.35165609584215</v>
      </c>
    </row>
    <row r="26" spans="1:14" x14ac:dyDescent="0.25">
      <c r="A26" s="4"/>
      <c r="B26" s="3">
        <v>4</v>
      </c>
      <c r="C26">
        <v>24</v>
      </c>
      <c r="D26">
        <v>66.400000000000006</v>
      </c>
      <c r="E26">
        <f t="shared" si="0"/>
        <v>284.52315010570823</v>
      </c>
    </row>
    <row r="27" spans="1:14" x14ac:dyDescent="0.25">
      <c r="A27" s="3">
        <v>2001</v>
      </c>
      <c r="B27" s="3">
        <v>1</v>
      </c>
      <c r="C27">
        <v>25</v>
      </c>
      <c r="D27">
        <v>18.3</v>
      </c>
      <c r="E27">
        <f t="shared" si="0"/>
        <v>284.69464411557436</v>
      </c>
    </row>
    <row r="28" spans="1:14" x14ac:dyDescent="0.25">
      <c r="A28" s="4"/>
      <c r="B28" s="3">
        <v>2</v>
      </c>
      <c r="C28">
        <v>26</v>
      </c>
      <c r="D28">
        <v>127.4</v>
      </c>
      <c r="E28">
        <f t="shared" si="0"/>
        <v>284.86613812544044</v>
      </c>
    </row>
    <row r="29" spans="1:14" x14ac:dyDescent="0.25">
      <c r="A29" s="4"/>
      <c r="B29" s="3">
        <v>3</v>
      </c>
      <c r="C29">
        <v>27</v>
      </c>
      <c r="D29">
        <v>818.8</v>
      </c>
      <c r="E29">
        <f t="shared" si="0"/>
        <v>285.03763213530652</v>
      </c>
    </row>
    <row r="30" spans="1:14" x14ac:dyDescent="0.25">
      <c r="A30" s="4"/>
      <c r="B30" s="3">
        <v>4</v>
      </c>
      <c r="C30">
        <v>28</v>
      </c>
      <c r="D30">
        <v>136.19999999999999</v>
      </c>
      <c r="E30">
        <f t="shared" si="0"/>
        <v>285.20912614517266</v>
      </c>
    </row>
    <row r="31" spans="1:14" x14ac:dyDescent="0.25">
      <c r="A31" s="3">
        <v>2002</v>
      </c>
      <c r="B31" s="3">
        <v>1</v>
      </c>
      <c r="C31">
        <v>29</v>
      </c>
      <c r="D31">
        <v>37.299999999999997</v>
      </c>
      <c r="E31">
        <f t="shared" si="0"/>
        <v>285.38062015503874</v>
      </c>
    </row>
    <row r="32" spans="1:14" x14ac:dyDescent="0.25">
      <c r="A32" s="4"/>
      <c r="B32" s="3">
        <v>2</v>
      </c>
      <c r="C32">
        <v>30</v>
      </c>
      <c r="D32">
        <v>122.1</v>
      </c>
      <c r="E32">
        <f t="shared" si="0"/>
        <v>285.55211416490488</v>
      </c>
    </row>
    <row r="33" spans="1:6" x14ac:dyDescent="0.25">
      <c r="A33" s="4"/>
      <c r="B33" s="3">
        <v>3</v>
      </c>
      <c r="C33">
        <v>31</v>
      </c>
      <c r="D33">
        <v>700.5</v>
      </c>
      <c r="E33">
        <f t="shared" si="0"/>
        <v>285.72360817477096</v>
      </c>
    </row>
    <row r="34" spans="1:6" x14ac:dyDescent="0.25">
      <c r="A34" s="4"/>
      <c r="B34" s="3">
        <v>4</v>
      </c>
      <c r="C34">
        <v>32</v>
      </c>
      <c r="D34">
        <v>76.099999999999994</v>
      </c>
      <c r="E34">
        <f t="shared" si="0"/>
        <v>285.89510218463704</v>
      </c>
    </row>
    <row r="35" spans="1:6" x14ac:dyDescent="0.25">
      <c r="A35" s="3">
        <v>2003</v>
      </c>
      <c r="B35" s="3">
        <v>1</v>
      </c>
      <c r="C35">
        <v>33</v>
      </c>
      <c r="D35">
        <v>49.6</v>
      </c>
      <c r="E35">
        <f t="shared" si="0"/>
        <v>286.06659619450318</v>
      </c>
    </row>
    <row r="36" spans="1:6" x14ac:dyDescent="0.25">
      <c r="A36" s="4"/>
      <c r="B36" s="3">
        <v>2</v>
      </c>
      <c r="C36">
        <v>34</v>
      </c>
      <c r="D36">
        <v>113.5</v>
      </c>
      <c r="E36">
        <f t="shared" si="0"/>
        <v>286.23809020436926</v>
      </c>
    </row>
    <row r="37" spans="1:6" x14ac:dyDescent="0.25">
      <c r="A37" s="4"/>
      <c r="B37" s="3">
        <v>3</v>
      </c>
      <c r="C37">
        <v>35</v>
      </c>
      <c r="D37">
        <v>902.9</v>
      </c>
      <c r="E37">
        <f t="shared" si="0"/>
        <v>286.40958421423534</v>
      </c>
    </row>
    <row r="38" spans="1:6" x14ac:dyDescent="0.25">
      <c r="A38" s="4"/>
      <c r="B38" s="3">
        <v>4</v>
      </c>
      <c r="C38">
        <v>36</v>
      </c>
      <c r="D38">
        <v>121.3</v>
      </c>
      <c r="E38">
        <f t="shared" si="0"/>
        <v>286.58107822410147</v>
      </c>
    </row>
    <row r="39" spans="1:6" x14ac:dyDescent="0.25">
      <c r="A39" s="3">
        <v>2004</v>
      </c>
      <c r="B39" s="3">
        <v>1</v>
      </c>
      <c r="C39">
        <v>37</v>
      </c>
      <c r="D39">
        <v>35.1</v>
      </c>
      <c r="E39">
        <f t="shared" si="0"/>
        <v>286.75257223396756</v>
      </c>
    </row>
    <row r="40" spans="1:6" x14ac:dyDescent="0.25">
      <c r="A40" s="4"/>
      <c r="B40" s="3">
        <v>2</v>
      </c>
      <c r="C40">
        <v>38</v>
      </c>
      <c r="D40">
        <v>148.6</v>
      </c>
      <c r="E40">
        <f t="shared" si="0"/>
        <v>286.92406624383369</v>
      </c>
    </row>
    <row r="41" spans="1:6" x14ac:dyDescent="0.25">
      <c r="A41" s="4"/>
      <c r="B41" s="3">
        <v>3</v>
      </c>
      <c r="C41">
        <v>39</v>
      </c>
      <c r="D41">
        <v>807.1</v>
      </c>
      <c r="E41">
        <f t="shared" si="0"/>
        <v>287.09556025369977</v>
      </c>
    </row>
    <row r="42" spans="1:6" x14ac:dyDescent="0.25">
      <c r="A42" s="4"/>
      <c r="B42" s="3">
        <v>4</v>
      </c>
      <c r="C42">
        <v>40</v>
      </c>
      <c r="D42">
        <v>115.7</v>
      </c>
      <c r="E42">
        <f t="shared" si="0"/>
        <v>287.26705426356585</v>
      </c>
    </row>
    <row r="43" spans="1:6" x14ac:dyDescent="0.25">
      <c r="A43" s="3">
        <v>2005</v>
      </c>
      <c r="B43" s="3">
        <v>1</v>
      </c>
      <c r="C43">
        <v>41</v>
      </c>
      <c r="D43">
        <v>69.900000000000006</v>
      </c>
      <c r="E43">
        <f t="shared" si="0"/>
        <v>287.43854827343199</v>
      </c>
    </row>
    <row r="44" spans="1:6" x14ac:dyDescent="0.25">
      <c r="A44" s="4"/>
      <c r="B44" s="3">
        <v>2</v>
      </c>
      <c r="C44">
        <v>42</v>
      </c>
      <c r="D44">
        <v>126.3</v>
      </c>
      <c r="E44">
        <f t="shared" si="0"/>
        <v>287.61004228329807</v>
      </c>
    </row>
    <row r="45" spans="1:6" x14ac:dyDescent="0.25">
      <c r="A45" s="4"/>
      <c r="B45" s="3">
        <v>3</v>
      </c>
      <c r="C45">
        <v>43</v>
      </c>
      <c r="D45">
        <v>874.3</v>
      </c>
    </row>
    <row r="46" spans="1:6" ht="15.75" thickBot="1" x14ac:dyDescent="0.3">
      <c r="A46" s="4"/>
      <c r="B46" s="5">
        <v>4</v>
      </c>
      <c r="C46">
        <v>44</v>
      </c>
      <c r="D46">
        <v>137.69999999999999</v>
      </c>
    </row>
    <row r="47" spans="1:6" x14ac:dyDescent="0.25">
      <c r="A47" s="3" t="s">
        <v>1</v>
      </c>
      <c r="B47" s="3"/>
      <c r="D47" t="s">
        <v>33</v>
      </c>
      <c r="F47" t="s">
        <v>34</v>
      </c>
    </row>
    <row r="48" spans="1:6" x14ac:dyDescent="0.25">
      <c r="A48" s="1">
        <v>2006</v>
      </c>
      <c r="B48" s="1">
        <v>1</v>
      </c>
      <c r="C48">
        <v>45</v>
      </c>
      <c r="D48">
        <v>29.6</v>
      </c>
      <c r="F48">
        <f>(C48*$G$20)+$G$19</f>
        <v>288.12452431289637</v>
      </c>
    </row>
    <row r="49" spans="1:6" x14ac:dyDescent="0.25">
      <c r="B49" s="1">
        <v>2</v>
      </c>
      <c r="C49">
        <v>46</v>
      </c>
      <c r="D49">
        <v>143.19999999999999</v>
      </c>
      <c r="F49">
        <f t="shared" ref="F49:F71" si="1">(C49*$G$20)+$G$19</f>
        <v>288.29601832276251</v>
      </c>
    </row>
    <row r="50" spans="1:6" x14ac:dyDescent="0.25">
      <c r="B50" s="1">
        <v>3</v>
      </c>
      <c r="C50">
        <v>47</v>
      </c>
      <c r="D50">
        <v>889.3</v>
      </c>
      <c r="F50">
        <f t="shared" si="1"/>
        <v>288.46751233262859</v>
      </c>
    </row>
    <row r="51" spans="1:6" x14ac:dyDescent="0.25">
      <c r="B51" s="1">
        <v>4</v>
      </c>
      <c r="C51">
        <v>48</v>
      </c>
      <c r="D51">
        <v>99.5</v>
      </c>
      <c r="F51">
        <f t="shared" si="1"/>
        <v>288.63900634249467</v>
      </c>
    </row>
    <row r="52" spans="1:6" x14ac:dyDescent="0.25">
      <c r="A52" s="1">
        <v>2007</v>
      </c>
      <c r="B52" s="1">
        <v>1</v>
      </c>
      <c r="C52">
        <v>49</v>
      </c>
      <c r="D52">
        <v>38.299999999999997</v>
      </c>
      <c r="F52">
        <f t="shared" si="1"/>
        <v>288.8105003523608</v>
      </c>
    </row>
    <row r="53" spans="1:6" x14ac:dyDescent="0.25">
      <c r="B53" s="1">
        <v>2</v>
      </c>
      <c r="C53">
        <v>50</v>
      </c>
      <c r="D53">
        <v>112.6</v>
      </c>
      <c r="F53">
        <f t="shared" si="1"/>
        <v>288.98199436222689</v>
      </c>
    </row>
    <row r="54" spans="1:6" x14ac:dyDescent="0.25">
      <c r="B54" s="1">
        <v>3</v>
      </c>
      <c r="C54">
        <v>51</v>
      </c>
      <c r="D54">
        <v>943</v>
      </c>
      <c r="F54">
        <f t="shared" si="1"/>
        <v>289.15348837209302</v>
      </c>
    </row>
    <row r="55" spans="1:6" x14ac:dyDescent="0.25">
      <c r="B55" s="1">
        <v>4</v>
      </c>
      <c r="C55">
        <v>52</v>
      </c>
      <c r="D55">
        <v>85.4</v>
      </c>
      <c r="F55">
        <f t="shared" si="1"/>
        <v>289.3249823819591</v>
      </c>
    </row>
    <row r="56" spans="1:6" x14ac:dyDescent="0.25">
      <c r="A56" s="1">
        <v>2008</v>
      </c>
      <c r="B56" s="1">
        <v>1</v>
      </c>
      <c r="C56">
        <v>53</v>
      </c>
      <c r="D56">
        <v>37.700000000000003</v>
      </c>
      <c r="F56">
        <f t="shared" si="1"/>
        <v>289.49647639182518</v>
      </c>
    </row>
    <row r="57" spans="1:6" x14ac:dyDescent="0.25">
      <c r="B57" s="1">
        <v>2</v>
      </c>
      <c r="C57">
        <v>54</v>
      </c>
      <c r="D57">
        <v>114.5</v>
      </c>
      <c r="F57">
        <f t="shared" si="1"/>
        <v>289.66797040169132</v>
      </c>
    </row>
    <row r="58" spans="1:6" x14ac:dyDescent="0.25">
      <c r="B58" s="1">
        <v>3</v>
      </c>
      <c r="C58">
        <v>55</v>
      </c>
      <c r="D58">
        <v>877.8</v>
      </c>
      <c r="F58">
        <f t="shared" si="1"/>
        <v>289.8394644115574</v>
      </c>
    </row>
    <row r="59" spans="1:6" x14ac:dyDescent="0.25">
      <c r="B59" s="1">
        <v>4</v>
      </c>
      <c r="C59">
        <v>56</v>
      </c>
      <c r="D59">
        <v>88.1</v>
      </c>
      <c r="F59">
        <f t="shared" si="1"/>
        <v>290.01095842142354</v>
      </c>
    </row>
    <row r="60" spans="1:6" x14ac:dyDescent="0.25">
      <c r="A60" s="1">
        <v>2009</v>
      </c>
      <c r="B60" s="1">
        <v>1</v>
      </c>
      <c r="C60">
        <v>57</v>
      </c>
      <c r="D60">
        <v>24</v>
      </c>
      <c r="F60">
        <f t="shared" si="1"/>
        <v>290.18245243128962</v>
      </c>
    </row>
    <row r="61" spans="1:6" x14ac:dyDescent="0.25">
      <c r="B61" s="1">
        <v>2</v>
      </c>
      <c r="C61">
        <v>58</v>
      </c>
      <c r="D61">
        <v>95.3</v>
      </c>
      <c r="F61">
        <f t="shared" si="1"/>
        <v>290.3539464411557</v>
      </c>
    </row>
    <row r="62" spans="1:6" x14ac:dyDescent="0.25">
      <c r="B62" s="1">
        <v>3</v>
      </c>
      <c r="C62">
        <v>59</v>
      </c>
      <c r="D62">
        <v>698.3</v>
      </c>
      <c r="F62">
        <f t="shared" si="1"/>
        <v>290.52544045102184</v>
      </c>
    </row>
    <row r="63" spans="1:6" x14ac:dyDescent="0.25">
      <c r="B63" s="1">
        <v>4</v>
      </c>
      <c r="C63">
        <v>60</v>
      </c>
      <c r="D63">
        <v>136.1</v>
      </c>
      <c r="F63">
        <f t="shared" si="1"/>
        <v>290.69693446088792</v>
      </c>
    </row>
    <row r="64" spans="1:6" x14ac:dyDescent="0.25">
      <c r="A64" s="1">
        <v>2010</v>
      </c>
      <c r="B64" s="1">
        <v>1</v>
      </c>
      <c r="C64">
        <v>61</v>
      </c>
      <c r="D64">
        <v>24.5</v>
      </c>
      <c r="F64">
        <f t="shared" si="1"/>
        <v>290.868428470754</v>
      </c>
    </row>
    <row r="65" spans="1:6" x14ac:dyDescent="0.25">
      <c r="B65" s="1">
        <v>2</v>
      </c>
      <c r="C65">
        <v>62</v>
      </c>
      <c r="D65">
        <v>126.8</v>
      </c>
      <c r="F65">
        <f t="shared" si="1"/>
        <v>291.03992248062013</v>
      </c>
    </row>
    <row r="66" spans="1:6" x14ac:dyDescent="0.25">
      <c r="B66" s="1">
        <v>3</v>
      </c>
      <c r="C66">
        <v>63</v>
      </c>
      <c r="D66">
        <v>911.1</v>
      </c>
      <c r="F66">
        <f t="shared" si="1"/>
        <v>291.21141649048622</v>
      </c>
    </row>
    <row r="67" spans="1:6" x14ac:dyDescent="0.25">
      <c r="B67" s="1">
        <v>4</v>
      </c>
      <c r="C67">
        <v>64</v>
      </c>
      <c r="D67">
        <v>153.19999999999999</v>
      </c>
      <c r="F67">
        <f t="shared" si="1"/>
        <v>291.38291050035235</v>
      </c>
    </row>
    <row r="68" spans="1:6" x14ac:dyDescent="0.25">
      <c r="A68" s="1">
        <v>2011</v>
      </c>
      <c r="B68" s="1">
        <v>1</v>
      </c>
      <c r="C68">
        <v>65</v>
      </c>
      <c r="D68">
        <v>32.6</v>
      </c>
      <c r="F68">
        <f t="shared" si="1"/>
        <v>291.55440451021843</v>
      </c>
    </row>
    <row r="69" spans="1:6" x14ac:dyDescent="0.25">
      <c r="B69" s="1">
        <v>2</v>
      </c>
      <c r="C69">
        <v>66</v>
      </c>
      <c r="D69">
        <v>116.6</v>
      </c>
      <c r="F69">
        <f t="shared" si="1"/>
        <v>291.72589852008451</v>
      </c>
    </row>
    <row r="70" spans="1:6" x14ac:dyDescent="0.25">
      <c r="B70" s="1">
        <v>3</v>
      </c>
      <c r="C70">
        <v>67</v>
      </c>
      <c r="D70">
        <v>901.3</v>
      </c>
      <c r="F70">
        <f t="shared" si="1"/>
        <v>291.89739252995065</v>
      </c>
    </row>
    <row r="71" spans="1:6" x14ac:dyDescent="0.25">
      <c r="B71" s="1">
        <v>4</v>
      </c>
      <c r="C71">
        <v>68</v>
      </c>
      <c r="D71">
        <v>65.8</v>
      </c>
      <c r="F71">
        <f t="shared" si="1"/>
        <v>292.06888653981673</v>
      </c>
    </row>
    <row r="108" spans="3:4" x14ac:dyDescent="0.25">
      <c r="D108" s="1"/>
    </row>
    <row r="109" spans="3:4" x14ac:dyDescent="0.25"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</row>
    <row r="412" spans="3:4" x14ac:dyDescent="0.25">
      <c r="C412" s="1"/>
    </row>
    <row r="413" spans="3:4" x14ac:dyDescent="0.25">
      <c r="C413" s="1"/>
    </row>
    <row r="414" spans="3:4" x14ac:dyDescent="0.25">
      <c r="C414" s="1"/>
    </row>
  </sheetData>
  <sortState ref="G27:G70">
    <sortCondition ref="G27"/>
  </sortState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2015-05-27T01:14:38Z</dcterms:created>
  <dcterms:modified xsi:type="dcterms:W3CDTF">2015-05-28T22:29:17Z</dcterms:modified>
</cp:coreProperties>
</file>