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TUSTU~1\2NDYEA~1\4THSEM~1\s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9" i="1" l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48" i="1"/>
  <c r="G46" i="1" l="1"/>
  <c r="F46" i="1"/>
  <c r="E46" i="1"/>
  <c r="E7" i="1" l="1"/>
  <c r="E8" i="1" s="1"/>
  <c r="F4" i="1"/>
  <c r="F5" i="1"/>
  <c r="F6" i="1"/>
  <c r="E3" i="1"/>
  <c r="E4" i="1"/>
  <c r="E5" i="1"/>
  <c r="E6" i="1"/>
  <c r="K5" i="1" l="1" a="1"/>
  <c r="F3" i="1"/>
  <c r="G7" i="1" l="1"/>
  <c r="E9" i="1"/>
  <c r="G8" i="1"/>
  <c r="F8" i="1"/>
  <c r="F7" i="1"/>
  <c r="K5" i="1"/>
  <c r="E10" i="1"/>
  <c r="G10" i="1" l="1"/>
  <c r="F10" i="1"/>
  <c r="G9" i="1"/>
  <c r="F9" i="1"/>
  <c r="E11" i="1"/>
  <c r="G11" i="1" l="1"/>
  <c r="F11" i="1"/>
  <c r="E12" i="1"/>
  <c r="G12" i="1" l="1"/>
  <c r="F12" i="1"/>
  <c r="E13" i="1"/>
  <c r="G13" i="1" l="1"/>
  <c r="F13" i="1"/>
  <c r="E14" i="1"/>
  <c r="G14" i="1" l="1"/>
  <c r="F14" i="1"/>
  <c r="E15" i="1"/>
  <c r="G15" i="1" l="1"/>
  <c r="F15" i="1"/>
  <c r="E16" i="1"/>
  <c r="G16" i="1" l="1"/>
  <c r="F16" i="1"/>
  <c r="E17" i="1"/>
  <c r="G17" i="1" l="1"/>
  <c r="F17" i="1"/>
  <c r="E18" i="1"/>
  <c r="G18" i="1" l="1"/>
  <c r="F18" i="1"/>
  <c r="E19" i="1"/>
  <c r="G19" i="1" l="1"/>
  <c r="F19" i="1"/>
  <c r="E20" i="1"/>
  <c r="G20" i="1" l="1"/>
  <c r="F20" i="1"/>
  <c r="E21" i="1"/>
  <c r="G21" i="1" l="1"/>
  <c r="F21" i="1"/>
  <c r="E22" i="1"/>
  <c r="G22" i="1" l="1"/>
  <c r="F22" i="1"/>
  <c r="E23" i="1"/>
  <c r="G23" i="1" l="1"/>
  <c r="F23" i="1"/>
  <c r="E24" i="1"/>
  <c r="G24" i="1" l="1"/>
  <c r="F24" i="1"/>
  <c r="E25" i="1"/>
  <c r="G25" i="1" l="1"/>
  <c r="F25" i="1"/>
  <c r="E26" i="1"/>
  <c r="G26" i="1" l="1"/>
  <c r="F26" i="1"/>
  <c r="E27" i="1"/>
  <c r="G27" i="1" l="1"/>
  <c r="F27" i="1"/>
  <c r="E28" i="1"/>
  <c r="G28" i="1" l="1"/>
  <c r="F28" i="1"/>
  <c r="E29" i="1"/>
  <c r="G29" i="1" l="1"/>
  <c r="F29" i="1"/>
  <c r="E30" i="1"/>
  <c r="G30" i="1" l="1"/>
  <c r="F30" i="1"/>
  <c r="E31" i="1"/>
  <c r="G31" i="1" l="1"/>
  <c r="F31" i="1"/>
  <c r="E32" i="1"/>
  <c r="G32" i="1" l="1"/>
  <c r="F32" i="1"/>
  <c r="E33" i="1"/>
  <c r="G33" i="1" l="1"/>
  <c r="F33" i="1"/>
  <c r="E34" i="1"/>
  <c r="G34" i="1" l="1"/>
  <c r="F34" i="1"/>
  <c r="E35" i="1"/>
  <c r="G35" i="1" l="1"/>
  <c r="F35" i="1"/>
  <c r="E36" i="1"/>
  <c r="G36" i="1" l="1"/>
  <c r="F36" i="1"/>
  <c r="E37" i="1"/>
  <c r="G37" i="1" l="1"/>
  <c r="F37" i="1"/>
  <c r="E38" i="1"/>
  <c r="G38" i="1" l="1"/>
  <c r="F38" i="1"/>
  <c r="E39" i="1"/>
  <c r="G39" i="1" l="1"/>
  <c r="F39" i="1"/>
  <c r="E40" i="1"/>
  <c r="G40" i="1" l="1"/>
  <c r="F40" i="1"/>
  <c r="E41" i="1"/>
  <c r="G41" i="1" l="1"/>
  <c r="F41" i="1"/>
  <c r="E42" i="1"/>
  <c r="E43" i="1" l="1"/>
  <c r="G42" i="1"/>
  <c r="F42" i="1"/>
  <c r="E44" i="1" l="1"/>
  <c r="G43" i="1"/>
  <c r="F43" i="1"/>
  <c r="E45" i="1" l="1"/>
  <c r="G44" i="1"/>
  <c r="F44" i="1"/>
  <c r="G45" i="1" l="1"/>
  <c r="K4" i="1" s="1"/>
  <c r="F45" i="1"/>
</calcChain>
</file>

<file path=xl/sharedStrings.xml><?xml version="1.0" encoding="utf-8"?>
<sst xmlns="http://schemas.openxmlformats.org/spreadsheetml/2006/main" count="14" uniqueCount="14">
  <si>
    <t>Year</t>
  </si>
  <si>
    <t>Qtr</t>
  </si>
  <si>
    <t>Time Period</t>
  </si>
  <si>
    <t>RAINFALL</t>
  </si>
  <si>
    <t>TEST</t>
  </si>
  <si>
    <t>actual</t>
  </si>
  <si>
    <t>LEVEL</t>
  </si>
  <si>
    <t>SEASONAL FACTOR</t>
  </si>
  <si>
    <t>ALPHA</t>
  </si>
  <si>
    <t>BETA</t>
  </si>
  <si>
    <t>FORECAST</t>
  </si>
  <si>
    <t>MSE</t>
  </si>
  <si>
    <t>MAD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</si>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</sst>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164" fontId="1" fillId="0" borderId="0"/>
    <xf numFmtId="0" fontId="1" fillId="0" borderId="0"/>
  </cellStyleXfs>
  <cellXfs count="9">
    <xf numFmtId="0" fontId="0" fillId="0" borderId="0" xfId="0"/>
    <xf numFmtId="164" fontId="2" fillId="0" borderId="1" xfId="1" applyFont="1" applyBorder="1" applyAlignment="1" applyProtection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164" fontId="1" fillId="0" borderId="0" xfId="1" applyFont="1" applyAlignment="1" applyProtection="1">
      <alignment horizontal="center"/>
    </xf>
    <xf numFmtId="164" fontId="1" fillId="0" borderId="0" xfId="1" applyFont="1" applyAlignment="1">
      <alignment horizontal="center"/>
    </xf>
    <xf numFmtId="164" fontId="1" fillId="0" borderId="1" xfId="1" applyFont="1" applyBorder="1" applyAlignment="1" applyProtection="1">
      <alignment horizontal="center"/>
    </xf>
    <xf numFmtId="0" fontId="1" fillId="0" borderId="0" xfId="2"/>
    <xf numFmtId="0" fontId="3" fillId="0" borderId="0" xfId="0" applyFo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Sheet1!$G$7:$G$45</c:f>
              <c:numCache>
                <c:formatCode>General</c:formatCode>
                <c:ptCount val="39"/>
                <c:pt idx="0">
                  <c:v>57.05</c:v>
                </c:pt>
                <c:pt idx="1">
                  <c:v>100.84519251140988</c:v>
                </c:pt>
                <c:pt idx="2">
                  <c:v>485.89342824191147</c:v>
                </c:pt>
                <c:pt idx="3">
                  <c:v>49.404282110763489</c:v>
                </c:pt>
                <c:pt idx="4">
                  <c:v>15.54318160682374</c:v>
                </c:pt>
                <c:pt idx="5">
                  <c:v>36.630706663141893</c:v>
                </c:pt>
                <c:pt idx="6">
                  <c:v>255.76859334297481</c:v>
                </c:pt>
                <c:pt idx="7">
                  <c:v>36.230418394040889</c:v>
                </c:pt>
                <c:pt idx="8">
                  <c:v>7.3735332420304545</c:v>
                </c:pt>
                <c:pt idx="9">
                  <c:v>34.396696432754631</c:v>
                </c:pt>
                <c:pt idx="10">
                  <c:v>287.76169095234468</c:v>
                </c:pt>
                <c:pt idx="11">
                  <c:v>56.892804828967392</c:v>
                </c:pt>
                <c:pt idx="12">
                  <c:v>15.126756486528087</c:v>
                </c:pt>
                <c:pt idx="13">
                  <c:v>48.643958312389678</c:v>
                </c:pt>
                <c:pt idx="14">
                  <c:v>607.77242206855306</c:v>
                </c:pt>
                <c:pt idx="15">
                  <c:v>118.88090507719906</c:v>
                </c:pt>
                <c:pt idx="16">
                  <c:v>21.438787486581997</c:v>
                </c:pt>
                <c:pt idx="17">
                  <c:v>113.97732525021901</c:v>
                </c:pt>
                <c:pt idx="18">
                  <c:v>873.83876866811715</c:v>
                </c:pt>
                <c:pt idx="19">
                  <c:v>142.2710420544405</c:v>
                </c:pt>
                <c:pt idx="20">
                  <c:v>40.502258127145382</c:v>
                </c:pt>
                <c:pt idx="21">
                  <c:v>120.44440006133075</c:v>
                </c:pt>
                <c:pt idx="22">
                  <c:v>771.59986786618038</c:v>
                </c:pt>
                <c:pt idx="23">
                  <c:v>86.293543615612947</c:v>
                </c:pt>
                <c:pt idx="24">
                  <c:v>24.815786875256229</c:v>
                </c:pt>
                <c:pt idx="25">
                  <c:v>128.78219633239226</c:v>
                </c:pt>
                <c:pt idx="26">
                  <c:v>776.36379324040922</c:v>
                </c:pt>
                <c:pt idx="27">
                  <c:v>112.58074600990184</c:v>
                </c:pt>
                <c:pt idx="28">
                  <c:v>31.814781741630483</c:v>
                </c:pt>
                <c:pt idx="29">
                  <c:v>114.60445815958977</c:v>
                </c:pt>
                <c:pt idx="30">
                  <c:v>814.22433678238758</c:v>
                </c:pt>
                <c:pt idx="31">
                  <c:v>100.5296609730969</c:v>
                </c:pt>
                <c:pt idx="32">
                  <c:v>51.789733705529841</c:v>
                </c:pt>
                <c:pt idx="33">
                  <c:v>136.60953004395924</c:v>
                </c:pt>
                <c:pt idx="34">
                  <c:v>844.51166495812004</c:v>
                </c:pt>
                <c:pt idx="35">
                  <c:v>109.32891577138471</c:v>
                </c:pt>
                <c:pt idx="36">
                  <c:v>38.59155455371792</c:v>
                </c:pt>
                <c:pt idx="37">
                  <c:v>133.59780809410782</c:v>
                </c:pt>
                <c:pt idx="38">
                  <c:v>833.12811884785413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RAINFALL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Sheet1!$D$3:$D$46</c:f>
              <c:numCache>
                <c:formatCode>General</c:formatCode>
                <c:ptCount val="44"/>
                <c:pt idx="0">
                  <c:v>60.7</c:v>
                </c:pt>
                <c:pt idx="1">
                  <c:v>143</c:v>
                </c:pt>
                <c:pt idx="2">
                  <c:v>914.7</c:v>
                </c:pt>
                <c:pt idx="3">
                  <c:v>123.9</c:v>
                </c:pt>
                <c:pt idx="4">
                  <c:v>46.1</c:v>
                </c:pt>
                <c:pt idx="5">
                  <c:v>119.6</c:v>
                </c:pt>
                <c:pt idx="6">
                  <c:v>886.2</c:v>
                </c:pt>
                <c:pt idx="7">
                  <c:v>130.9</c:v>
                </c:pt>
                <c:pt idx="8">
                  <c:v>24.7</c:v>
                </c:pt>
                <c:pt idx="9">
                  <c:v>124.8</c:v>
                </c:pt>
                <c:pt idx="10">
                  <c:v>866.5</c:v>
                </c:pt>
                <c:pt idx="11">
                  <c:v>167</c:v>
                </c:pt>
                <c:pt idx="12">
                  <c:v>44.6</c:v>
                </c:pt>
                <c:pt idx="13">
                  <c:v>124.6</c:v>
                </c:pt>
                <c:pt idx="14">
                  <c:v>882.6</c:v>
                </c:pt>
                <c:pt idx="15">
                  <c:v>157</c:v>
                </c:pt>
                <c:pt idx="16">
                  <c:v>24.9</c:v>
                </c:pt>
                <c:pt idx="17">
                  <c:v>122.9</c:v>
                </c:pt>
                <c:pt idx="18">
                  <c:v>827.9</c:v>
                </c:pt>
                <c:pt idx="19">
                  <c:v>141</c:v>
                </c:pt>
                <c:pt idx="20">
                  <c:v>46.6</c:v>
                </c:pt>
                <c:pt idx="21">
                  <c:v>124.3</c:v>
                </c:pt>
                <c:pt idx="22">
                  <c:v>798.1</c:v>
                </c:pt>
                <c:pt idx="23">
                  <c:v>66.400000000000006</c:v>
                </c:pt>
                <c:pt idx="24">
                  <c:v>18.3</c:v>
                </c:pt>
                <c:pt idx="25">
                  <c:v>127.4</c:v>
                </c:pt>
                <c:pt idx="26">
                  <c:v>818.8</c:v>
                </c:pt>
                <c:pt idx="27">
                  <c:v>136.19999999999999</c:v>
                </c:pt>
                <c:pt idx="28">
                  <c:v>37.299999999999997</c:v>
                </c:pt>
                <c:pt idx="29">
                  <c:v>122.1</c:v>
                </c:pt>
                <c:pt idx="30">
                  <c:v>700.5</c:v>
                </c:pt>
                <c:pt idx="31">
                  <c:v>76.099999999999994</c:v>
                </c:pt>
                <c:pt idx="32">
                  <c:v>49.6</c:v>
                </c:pt>
                <c:pt idx="33">
                  <c:v>113.5</c:v>
                </c:pt>
                <c:pt idx="34">
                  <c:v>902.9</c:v>
                </c:pt>
                <c:pt idx="35">
                  <c:v>121.3</c:v>
                </c:pt>
                <c:pt idx="36">
                  <c:v>35.1</c:v>
                </c:pt>
                <c:pt idx="37">
                  <c:v>148.6</c:v>
                </c:pt>
                <c:pt idx="38">
                  <c:v>807.1</c:v>
                </c:pt>
                <c:pt idx="39">
                  <c:v>115.7</c:v>
                </c:pt>
                <c:pt idx="40">
                  <c:v>69.900000000000006</c:v>
                </c:pt>
                <c:pt idx="41">
                  <c:v>126.3</c:v>
                </c:pt>
                <c:pt idx="42">
                  <c:v>874.3</c:v>
                </c:pt>
                <c:pt idx="43">
                  <c:v>137.69999999999999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6417288"/>
        <c:axId val="266423168"/>
      </c:lineChart>
      <c:catAx>
        <c:axId val="266417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423168"/>
        <c:crosses val="autoZero"/>
        <c:auto val="1"/>
        <c:lblAlgn val="ctr"/>
        <c:lblOffset val="100"/>
        <c:noMultiLvlLbl val="0"/>
      </c:catAx>
      <c:valAx>
        <c:axId val="26642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417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Sheet1!$D$47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Sheet1!$D$48:$D$67</c:f>
              <c:numCache>
                <c:formatCode>General</c:formatCode>
                <c:ptCount val="20"/>
                <c:pt idx="0">
                  <c:v>29.6</c:v>
                </c:pt>
                <c:pt idx="1">
                  <c:v>143.19999999999999</c:v>
                </c:pt>
                <c:pt idx="2">
                  <c:v>889.3</c:v>
                </c:pt>
                <c:pt idx="3">
                  <c:v>99.5</c:v>
                </c:pt>
                <c:pt idx="4">
                  <c:v>38.299999999999997</c:v>
                </c:pt>
                <c:pt idx="5">
                  <c:v>112.6</c:v>
                </c:pt>
                <c:pt idx="6">
                  <c:v>943</c:v>
                </c:pt>
                <c:pt idx="7">
                  <c:v>85.4</c:v>
                </c:pt>
                <c:pt idx="8">
                  <c:v>37.700000000000003</c:v>
                </c:pt>
                <c:pt idx="9">
                  <c:v>114.5</c:v>
                </c:pt>
                <c:pt idx="10">
                  <c:v>877.8</c:v>
                </c:pt>
                <c:pt idx="11">
                  <c:v>88.1</c:v>
                </c:pt>
                <c:pt idx="12">
                  <c:v>24</c:v>
                </c:pt>
                <c:pt idx="13">
                  <c:v>95.3</c:v>
                </c:pt>
                <c:pt idx="14">
                  <c:v>698.3</c:v>
                </c:pt>
                <c:pt idx="15">
                  <c:v>136.1</c:v>
                </c:pt>
                <c:pt idx="16">
                  <c:v>24.5</c:v>
                </c:pt>
                <c:pt idx="17">
                  <c:v>126.8</c:v>
                </c:pt>
                <c:pt idx="18">
                  <c:v>911.1</c:v>
                </c:pt>
                <c:pt idx="19">
                  <c:v>153.19999999999999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Sheet1!$E$47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Sheet1!$E$48:$E$67</c:f>
              <c:numCache>
                <c:formatCode>General</c:formatCode>
                <c:ptCount val="20"/>
                <c:pt idx="0">
                  <c:v>32.946701312586036</c:v>
                </c:pt>
                <c:pt idx="1">
                  <c:v>181.14556447008911</c:v>
                </c:pt>
                <c:pt idx="2">
                  <c:v>732.1214618278201</c:v>
                </c:pt>
                <c:pt idx="3">
                  <c:v>130.60853212350906</c:v>
                </c:pt>
                <c:pt idx="4">
                  <c:v>45.37770872969476</c:v>
                </c:pt>
                <c:pt idx="5">
                  <c:v>174.09616093642674</c:v>
                </c:pt>
                <c:pt idx="6">
                  <c:v>678.46603151548754</c:v>
                </c:pt>
                <c:pt idx="7">
                  <c:v>98.866670020120822</c:v>
                </c:pt>
                <c:pt idx="8">
                  <c:v>64.403121045339176</c:v>
                </c:pt>
                <c:pt idx="9">
                  <c:v>172.83782032350049</c:v>
                </c:pt>
                <c:pt idx="10">
                  <c:v>733.88388989682301</c:v>
                </c:pt>
                <c:pt idx="11">
                  <c:v>114.18673253874712</c:v>
                </c:pt>
                <c:pt idx="12">
                  <c:v>48.837232840111547</c:v>
                </c:pt>
                <c:pt idx="13">
                  <c:v>184.21554059230033</c:v>
                </c:pt>
                <c:pt idx="14">
                  <c:v>709.50072917842431</c:v>
                </c:pt>
                <c:pt idx="15">
                  <c:v>119.17736072019709</c:v>
                </c:pt>
                <c:pt idx="16">
                  <c:v>78.552630246434134</c:v>
                </c:pt>
                <c:pt idx="17">
                  <c:v>176.66843138609269</c:v>
                </c:pt>
                <c:pt idx="18">
                  <c:v>735.79753669059778</c:v>
                </c:pt>
                <c:pt idx="19">
                  <c:v>133.06934018004927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6416896"/>
        <c:axId val="266421208"/>
      </c:lineChart>
      <c:catAx>
        <c:axId val="266416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421208"/>
        <c:crosses val="autoZero"/>
        <c:auto val="1"/>
        <c:lblAlgn val="ctr"/>
        <c:lblOffset val="100"/>
        <c:noMultiLvlLbl val="0"/>
      </c:catAx>
      <c:valAx>
        <c:axId val="26642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41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5</xdr:row>
      <xdr:rowOff>138112</xdr:rowOff>
    </xdr:from>
    <xdr:to>
      <xdr:col>16</xdr:col>
      <xdr:colOff>419100</xdr:colOff>
      <xdr:row>20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495300</xdr:colOff>
      <xdr:row>49</xdr:row>
      <xdr:rowOff>185737</xdr:rowOff>
    </xdr:from>
    <xdr:to>
      <xdr:col>13</xdr:col>
      <xdr:colOff>190500</xdr:colOff>
      <xdr:row>64</xdr:row>
      <xdr:rowOff>71437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14"/>
  <sheetViews>
    <sheetView tabSelected="1" topLeftCell="A47" workbookViewId="0">
      <selection activeCell="E67" sqref="E67"/>
    </sheetView>
  </sheetViews>
  <sheetFormatPr defaultRowHeight="15" x14ac:dyDescent="0.25"/>
  <cols>
    <col min="1" max="2" width="9.140625" style="7"/>
    <col min="3" max="3" width="13.85546875" customWidth="1"/>
    <col min="4" max="4" width="13" customWidth="1"/>
  </cols>
  <sheetData>
    <row r="2" spans="1:11" ht="15.75" thickBot="1" x14ac:dyDescent="0.3">
      <c r="A2" s="1" t="s">
        <v>0</v>
      </c>
      <c r="B2" s="1" t="s">
        <v>1</v>
      </c>
      <c r="C2" s="2" t="s">
        <v>2</v>
      </c>
      <c r="D2" s="3" t="s">
        <v>3</v>
      </c>
      <c r="E2" s="3" t="s">
        <v>6</v>
      </c>
      <c r="F2" t="s">
        <v>7</v>
      </c>
      <c r="G2" t="s">
        <v>10</v>
      </c>
      <c r="J2" t="s">
        <v>8</v>
      </c>
      <c r="K2">
        <v>0.25</v>
      </c>
    </row>
    <row r="3" spans="1:11" x14ac:dyDescent="0.25">
      <c r="A3" s="4">
        <v>1995</v>
      </c>
      <c r="B3" s="4">
        <v>1</v>
      </c>
      <c r="C3">
        <v>1</v>
      </c>
      <c r="D3">
        <v>60.7</v>
      </c>
      <c r="E3" s="8">
        <f>AVERAGE($D$3:$D$6)</f>
        <v>310.57500000000005</v>
      </c>
      <c r="F3">
        <f>D3/E3</f>
        <v>0.19544393463736615</v>
      </c>
      <c r="J3" t="s">
        <v>9</v>
      </c>
      <c r="K3">
        <v>0.75</v>
      </c>
    </row>
    <row r="4" spans="1:11" x14ac:dyDescent="0.25">
      <c r="A4" s="5"/>
      <c r="B4" s="4">
        <v>2</v>
      </c>
      <c r="C4">
        <v>2</v>
      </c>
      <c r="D4">
        <v>143</v>
      </c>
      <c r="E4" s="8">
        <f>AVERAGE($D$3:$D$6)</f>
        <v>310.57500000000005</v>
      </c>
      <c r="F4">
        <f>D4/E4</f>
        <v>0.46043628753119209</v>
      </c>
      <c r="J4" t="s">
        <v>11</v>
      </c>
      <c r="K4">
        <f>SUMXMY2(G7:$G$46,D7:$D$46)/COUNT(G7:$G$46)</f>
        <v>25789.165148008131</v>
      </c>
    </row>
    <row r="5" spans="1:11" x14ac:dyDescent="0.25">
      <c r="A5" s="5"/>
      <c r="B5" s="4">
        <v>3</v>
      </c>
      <c r="C5">
        <v>3</v>
      </c>
      <c r="D5">
        <v>914.7</v>
      </c>
      <c r="E5" s="8">
        <f>AVERAGE($D$3:$D$6)</f>
        <v>310.57500000000005</v>
      </c>
      <c r="F5">
        <f>D5/E5</f>
        <v>2.9451823231103593</v>
      </c>
      <c r="J5" t="s">
        <v>12</v>
      </c>
      <c r="K5">
        <f t="array" ref="K5">AVERAGE(ABS(D7-G7))</f>
        <v>10.949999999999996</v>
      </c>
    </row>
    <row r="6" spans="1:11" x14ac:dyDescent="0.25">
      <c r="A6" s="5"/>
      <c r="B6" s="4">
        <v>4</v>
      </c>
      <c r="C6">
        <v>4</v>
      </c>
      <c r="D6">
        <v>123.9</v>
      </c>
      <c r="E6" s="8">
        <f>AVERAGE($D$3:$D$6)</f>
        <v>310.57500000000005</v>
      </c>
      <c r="F6">
        <f>D6/E6</f>
        <v>0.39893745472108183</v>
      </c>
    </row>
    <row r="7" spans="1:11" x14ac:dyDescent="0.25">
      <c r="A7" s="4">
        <v>1996</v>
      </c>
      <c r="B7" s="4">
        <v>1</v>
      </c>
      <c r="C7">
        <v>5</v>
      </c>
      <c r="D7">
        <v>46.1</v>
      </c>
      <c r="E7">
        <f>$K$2*(D7/F3)+(1-$K$2)*E6</f>
        <v>291.89956754530482</v>
      </c>
      <c r="F7">
        <f>$K$3*(D7/E7)+(1-$K$3)*F3</f>
        <v>0.16730925780635181</v>
      </c>
      <c r="G7">
        <f>E7*F3</f>
        <v>57.05</v>
      </c>
    </row>
    <row r="8" spans="1:11" x14ac:dyDescent="0.25">
      <c r="A8" s="5"/>
      <c r="B8" s="4">
        <v>2</v>
      </c>
      <c r="C8">
        <v>6</v>
      </c>
      <c r="D8">
        <v>119.6</v>
      </c>
      <c r="E8">
        <f>$K$2*(D8/E4)+(1-$K$2)*E7</f>
        <v>219.02094870091696</v>
      </c>
      <c r="F8">
        <f t="shared" ref="F8:F46" si="0">$K$3*(D8/E8)+(1-$K$3)*F4</f>
        <v>0.5246589370077519</v>
      </c>
      <c r="G8">
        <f t="shared" ref="G8:G46" si="1">E8*F4</f>
        <v>100.84519251140988</v>
      </c>
    </row>
    <row r="9" spans="1:11" x14ac:dyDescent="0.25">
      <c r="A9" s="5"/>
      <c r="B9" s="4">
        <v>3</v>
      </c>
      <c r="C9">
        <v>7</v>
      </c>
      <c r="D9">
        <v>886.2</v>
      </c>
      <c r="E9">
        <f t="shared" ref="E9:E46" si="2">$K$2*(D9/E5)+(1-$K$2)*E8</f>
        <v>164.97906578794323</v>
      </c>
      <c r="F9">
        <f t="shared" si="0"/>
        <v>4.7649885353995511</v>
      </c>
      <c r="G9">
        <f t="shared" si="1"/>
        <v>485.89342824191147</v>
      </c>
    </row>
    <row r="10" spans="1:11" x14ac:dyDescent="0.25">
      <c r="A10" s="5"/>
      <c r="B10" s="4">
        <v>4</v>
      </c>
      <c r="C10">
        <v>8</v>
      </c>
      <c r="D10">
        <v>130.9</v>
      </c>
      <c r="E10">
        <f t="shared" si="2"/>
        <v>123.83966841445013</v>
      </c>
      <c r="F10">
        <f t="shared" si="0"/>
        <v>0.89249326926326156</v>
      </c>
      <c r="G10">
        <f t="shared" si="1"/>
        <v>49.404282110763489</v>
      </c>
    </row>
    <row r="11" spans="1:11" x14ac:dyDescent="0.25">
      <c r="A11" s="4">
        <v>1997</v>
      </c>
      <c r="B11" s="4">
        <v>1</v>
      </c>
      <c r="C11">
        <v>9</v>
      </c>
      <c r="D11">
        <v>24.7</v>
      </c>
      <c r="E11">
        <f t="shared" si="2"/>
        <v>92.90090584714585</v>
      </c>
      <c r="F11">
        <f t="shared" si="0"/>
        <v>0.24123333564238275</v>
      </c>
      <c r="G11">
        <f t="shared" si="1"/>
        <v>15.54318160682374</v>
      </c>
    </row>
    <row r="12" spans="1:11" x14ac:dyDescent="0.25">
      <c r="A12" s="5"/>
      <c r="B12" s="4">
        <v>2</v>
      </c>
      <c r="C12">
        <v>10</v>
      </c>
      <c r="D12">
        <v>124.8</v>
      </c>
      <c r="E12">
        <f t="shared" si="2"/>
        <v>69.818131512359372</v>
      </c>
      <c r="F12">
        <f t="shared" si="0"/>
        <v>1.4717907002079404</v>
      </c>
      <c r="G12">
        <f t="shared" si="1"/>
        <v>36.630706663141893</v>
      </c>
    </row>
    <row r="13" spans="1:11" x14ac:dyDescent="0.25">
      <c r="A13" s="5"/>
      <c r="B13" s="4">
        <v>3</v>
      </c>
      <c r="C13">
        <v>11</v>
      </c>
      <c r="D13">
        <v>866.5</v>
      </c>
      <c r="E13">
        <f t="shared" si="2"/>
        <v>53.676644013484129</v>
      </c>
      <c r="F13">
        <f t="shared" si="0"/>
        <v>13.29846829016407</v>
      </c>
      <c r="G13">
        <f t="shared" si="1"/>
        <v>255.76859334297481</v>
      </c>
    </row>
    <row r="14" spans="1:11" x14ac:dyDescent="0.25">
      <c r="A14" s="5"/>
      <c r="B14" s="4">
        <v>4</v>
      </c>
      <c r="C14">
        <v>12</v>
      </c>
      <c r="D14">
        <v>167</v>
      </c>
      <c r="E14">
        <f t="shared" si="2"/>
        <v>40.594612465759546</v>
      </c>
      <c r="F14">
        <f t="shared" si="0"/>
        <v>3.3085081108187708</v>
      </c>
      <c r="G14">
        <f t="shared" si="1"/>
        <v>36.230418394040889</v>
      </c>
    </row>
    <row r="15" spans="1:11" x14ac:dyDescent="0.25">
      <c r="A15" s="4">
        <v>1998</v>
      </c>
      <c r="B15" s="4">
        <v>1</v>
      </c>
      <c r="C15">
        <v>13</v>
      </c>
      <c r="D15">
        <v>44.6</v>
      </c>
      <c r="E15">
        <f t="shared" si="2"/>
        <v>30.565979707553254</v>
      </c>
      <c r="F15">
        <f t="shared" si="0"/>
        <v>1.1546622633458778</v>
      </c>
      <c r="G15">
        <f t="shared" si="1"/>
        <v>7.3735332420304545</v>
      </c>
    </row>
    <row r="16" spans="1:11" x14ac:dyDescent="0.25">
      <c r="A16" s="5"/>
      <c r="B16" s="4">
        <v>2</v>
      </c>
      <c r="C16">
        <v>14</v>
      </c>
      <c r="D16">
        <v>124.6</v>
      </c>
      <c r="E16">
        <f t="shared" si="2"/>
        <v>23.370643956300938</v>
      </c>
      <c r="F16">
        <f t="shared" si="0"/>
        <v>4.3665537971055892</v>
      </c>
      <c r="G16">
        <f t="shared" si="1"/>
        <v>34.396696432754631</v>
      </c>
    </row>
    <row r="17" spans="1:7" x14ac:dyDescent="0.25">
      <c r="A17" s="5"/>
      <c r="B17" s="4">
        <v>3</v>
      </c>
      <c r="C17">
        <v>15</v>
      </c>
      <c r="D17">
        <v>882.6</v>
      </c>
      <c r="E17">
        <f t="shared" si="2"/>
        <v>21.638709411758459</v>
      </c>
      <c r="F17">
        <f t="shared" si="0"/>
        <v>33.91562818156293</v>
      </c>
      <c r="G17">
        <f t="shared" si="1"/>
        <v>287.76169095234468</v>
      </c>
    </row>
    <row r="18" spans="1:7" x14ac:dyDescent="0.25">
      <c r="A18" s="5"/>
      <c r="B18" s="4">
        <v>4</v>
      </c>
      <c r="C18">
        <v>16</v>
      </c>
      <c r="D18">
        <v>157</v>
      </c>
      <c r="E18">
        <f t="shared" si="2"/>
        <v>17.195909129836735</v>
      </c>
      <c r="F18">
        <f t="shared" si="0"/>
        <v>7.6746858924867354</v>
      </c>
      <c r="G18">
        <f t="shared" si="1"/>
        <v>56.892804828967392</v>
      </c>
    </row>
    <row r="19" spans="1:7" x14ac:dyDescent="0.25">
      <c r="A19" s="4">
        <v>1999</v>
      </c>
      <c r="B19" s="4">
        <v>1</v>
      </c>
      <c r="C19">
        <v>17</v>
      </c>
      <c r="D19">
        <v>24.9</v>
      </c>
      <c r="E19">
        <f t="shared" si="2"/>
        <v>13.10058964142044</v>
      </c>
      <c r="F19">
        <f t="shared" si="0"/>
        <v>1.7141739216554179</v>
      </c>
      <c r="G19">
        <f t="shared" si="1"/>
        <v>15.126756486528087</v>
      </c>
    </row>
    <row r="20" spans="1:7" x14ac:dyDescent="0.25">
      <c r="A20" s="5"/>
      <c r="B20" s="4">
        <v>2</v>
      </c>
      <c r="C20">
        <v>18</v>
      </c>
      <c r="D20">
        <v>122.9</v>
      </c>
      <c r="E20">
        <f t="shared" si="2"/>
        <v>11.140125731333891</v>
      </c>
      <c r="F20">
        <f t="shared" si="0"/>
        <v>9.3657820472017672</v>
      </c>
      <c r="G20">
        <f t="shared" si="1"/>
        <v>48.643958312389678</v>
      </c>
    </row>
    <row r="21" spans="1:7" x14ac:dyDescent="0.25">
      <c r="A21" s="5"/>
      <c r="B21" s="4">
        <v>3</v>
      </c>
      <c r="C21">
        <v>19</v>
      </c>
      <c r="D21">
        <v>827.9</v>
      </c>
      <c r="E21">
        <f t="shared" si="2"/>
        <v>17.920128703349441</v>
      </c>
      <c r="F21">
        <f t="shared" si="0"/>
        <v>43.128490777674045</v>
      </c>
      <c r="G21">
        <f t="shared" si="1"/>
        <v>607.77242206855306</v>
      </c>
    </row>
    <row r="22" spans="1:7" x14ac:dyDescent="0.25">
      <c r="A22" s="5"/>
      <c r="B22" s="4">
        <v>4</v>
      </c>
      <c r="C22">
        <v>20</v>
      </c>
      <c r="D22">
        <v>141</v>
      </c>
      <c r="E22">
        <f t="shared" si="2"/>
        <v>15.490002684485049</v>
      </c>
      <c r="F22">
        <f t="shared" si="0"/>
        <v>8.7456554416861518</v>
      </c>
      <c r="G22">
        <f t="shared" si="1"/>
        <v>118.88090507719906</v>
      </c>
    </row>
    <row r="23" spans="1:7" x14ac:dyDescent="0.25">
      <c r="A23" s="4">
        <v>2000</v>
      </c>
      <c r="B23" s="4">
        <v>1</v>
      </c>
      <c r="C23">
        <v>21</v>
      </c>
      <c r="D23">
        <v>46.6</v>
      </c>
      <c r="E23">
        <f t="shared" si="2"/>
        <v>12.506774963580158</v>
      </c>
      <c r="F23">
        <f t="shared" si="0"/>
        <v>3.2230288774706271</v>
      </c>
      <c r="G23">
        <f t="shared" si="1"/>
        <v>21.438787486581997</v>
      </c>
    </row>
    <row r="24" spans="1:7" x14ac:dyDescent="0.25">
      <c r="A24" s="5"/>
      <c r="B24" s="4">
        <v>2</v>
      </c>
      <c r="C24">
        <v>22</v>
      </c>
      <c r="D24">
        <v>124.3</v>
      </c>
      <c r="E24">
        <f t="shared" si="2"/>
        <v>12.169547046450033</v>
      </c>
      <c r="F24">
        <f t="shared" si="0"/>
        <v>10.001960701410114</v>
      </c>
      <c r="G24">
        <f t="shared" si="1"/>
        <v>113.97732525021901</v>
      </c>
    </row>
    <row r="25" spans="1:7" x14ac:dyDescent="0.25">
      <c r="A25" s="5"/>
      <c r="B25" s="4">
        <v>3</v>
      </c>
      <c r="C25">
        <v>23</v>
      </c>
      <c r="D25">
        <v>798.1</v>
      </c>
      <c r="E25">
        <f t="shared" si="2"/>
        <v>20.261287907632273</v>
      </c>
      <c r="F25">
        <f t="shared" si="0"/>
        <v>40.324913988279029</v>
      </c>
      <c r="G25">
        <f t="shared" si="1"/>
        <v>873.83876866811715</v>
      </c>
    </row>
    <row r="26" spans="1:7" x14ac:dyDescent="0.25">
      <c r="A26" s="5"/>
      <c r="B26" s="4">
        <v>4</v>
      </c>
      <c r="C26">
        <v>24</v>
      </c>
      <c r="D26">
        <v>66.400000000000006</v>
      </c>
      <c r="E26">
        <f t="shared" si="2"/>
        <v>16.26762487992676</v>
      </c>
      <c r="F26">
        <f t="shared" si="0"/>
        <v>5.247708939917139</v>
      </c>
      <c r="G26">
        <f t="shared" si="1"/>
        <v>142.2710420544405</v>
      </c>
    </row>
    <row r="27" spans="1:7" x14ac:dyDescent="0.25">
      <c r="A27" s="4">
        <v>2001</v>
      </c>
      <c r="B27" s="4">
        <v>1</v>
      </c>
      <c r="C27">
        <v>25</v>
      </c>
      <c r="D27">
        <v>18.3</v>
      </c>
      <c r="E27">
        <f t="shared" si="2"/>
        <v>12.56652039646967</v>
      </c>
      <c r="F27">
        <f t="shared" si="0"/>
        <v>1.8979449982420524</v>
      </c>
      <c r="G27">
        <f t="shared" si="1"/>
        <v>40.502258127145382</v>
      </c>
    </row>
    <row r="28" spans="1:7" x14ac:dyDescent="0.25">
      <c r="A28" s="5"/>
      <c r="B28" s="4">
        <v>2</v>
      </c>
      <c r="C28">
        <v>26</v>
      </c>
      <c r="D28">
        <v>127.4</v>
      </c>
      <c r="E28">
        <f t="shared" si="2"/>
        <v>12.042078914022332</v>
      </c>
      <c r="F28">
        <f t="shared" si="0"/>
        <v>10.435166627998703</v>
      </c>
      <c r="G28">
        <f t="shared" si="1"/>
        <v>120.44440006133075</v>
      </c>
    </row>
    <row r="29" spans="1:7" x14ac:dyDescent="0.25">
      <c r="A29" s="5"/>
      <c r="B29" s="4">
        <v>3</v>
      </c>
      <c r="C29">
        <v>27</v>
      </c>
      <c r="D29">
        <v>818.8</v>
      </c>
      <c r="E29">
        <f t="shared" si="2"/>
        <v>19.134569464685185</v>
      </c>
      <c r="F29">
        <f t="shared" si="0"/>
        <v>42.174973858489288</v>
      </c>
      <c r="G29">
        <f t="shared" si="1"/>
        <v>771.59986786618038</v>
      </c>
    </row>
    <row r="30" spans="1:7" x14ac:dyDescent="0.25">
      <c r="A30" s="5"/>
      <c r="B30" s="4">
        <v>4</v>
      </c>
      <c r="C30">
        <v>28</v>
      </c>
      <c r="D30">
        <v>136.19999999999999</v>
      </c>
      <c r="E30">
        <f t="shared" si="2"/>
        <v>16.444041505277447</v>
      </c>
      <c r="F30">
        <f t="shared" si="0"/>
        <v>7.5239037717215815</v>
      </c>
      <c r="G30">
        <f t="shared" si="1"/>
        <v>86.293543615612947</v>
      </c>
    </row>
    <row r="31" spans="1:7" x14ac:dyDescent="0.25">
      <c r="A31" s="4">
        <v>2002</v>
      </c>
      <c r="B31" s="4">
        <v>1</v>
      </c>
      <c r="C31">
        <v>29</v>
      </c>
      <c r="D31">
        <v>37.299999999999997</v>
      </c>
      <c r="E31">
        <f t="shared" si="2"/>
        <v>13.075082206408267</v>
      </c>
      <c r="F31">
        <f t="shared" si="0"/>
        <v>2.6140521473786613</v>
      </c>
      <c r="G31">
        <f t="shared" si="1"/>
        <v>24.815786875256229</v>
      </c>
    </row>
    <row r="32" spans="1:7" x14ac:dyDescent="0.25">
      <c r="A32" s="5"/>
      <c r="B32" s="4">
        <v>2</v>
      </c>
      <c r="C32">
        <v>30</v>
      </c>
      <c r="D32">
        <v>122.1</v>
      </c>
      <c r="E32">
        <f t="shared" si="2"/>
        <v>12.341172970525975</v>
      </c>
      <c r="F32">
        <f t="shared" si="0"/>
        <v>10.02907498166465</v>
      </c>
      <c r="G32">
        <f t="shared" si="1"/>
        <v>128.78219633239226</v>
      </c>
    </row>
    <row r="33" spans="1:7" x14ac:dyDescent="0.25">
      <c r="A33" s="5"/>
      <c r="B33" s="4">
        <v>3</v>
      </c>
      <c r="C33">
        <v>31</v>
      </c>
      <c r="D33">
        <v>700.5</v>
      </c>
      <c r="E33">
        <f t="shared" si="2"/>
        <v>18.408162998401885</v>
      </c>
      <c r="F33">
        <f t="shared" si="0"/>
        <v>39.084070929432947</v>
      </c>
      <c r="G33">
        <f t="shared" si="1"/>
        <v>776.36379324040922</v>
      </c>
    </row>
    <row r="34" spans="1:7" x14ac:dyDescent="0.25">
      <c r="A34" s="5"/>
      <c r="B34" s="4">
        <v>4</v>
      </c>
      <c r="C34">
        <v>32</v>
      </c>
      <c r="D34">
        <v>76.099999999999994</v>
      </c>
      <c r="E34">
        <f t="shared" si="2"/>
        <v>14.963076273388022</v>
      </c>
      <c r="F34">
        <f t="shared" si="0"/>
        <v>5.6953653744344264</v>
      </c>
      <c r="G34">
        <f t="shared" si="1"/>
        <v>112.58074600990184</v>
      </c>
    </row>
    <row r="35" spans="1:7" x14ac:dyDescent="0.25">
      <c r="A35" s="4">
        <v>2003</v>
      </c>
      <c r="B35" s="4">
        <v>1</v>
      </c>
      <c r="C35">
        <v>33</v>
      </c>
      <c r="D35">
        <v>49.6</v>
      </c>
      <c r="E35">
        <f t="shared" si="2"/>
        <v>12.170676003358979</v>
      </c>
      <c r="F35">
        <f t="shared" si="0"/>
        <v>3.7100400522490018</v>
      </c>
      <c r="G35">
        <f t="shared" si="1"/>
        <v>31.814781741630483</v>
      </c>
    </row>
    <row r="36" spans="1:7" x14ac:dyDescent="0.25">
      <c r="A36" s="5"/>
      <c r="B36" s="4">
        <v>2</v>
      </c>
      <c r="C36">
        <v>34</v>
      </c>
      <c r="D36">
        <v>113.5</v>
      </c>
      <c r="E36">
        <f t="shared" si="2"/>
        <v>11.427221191297489</v>
      </c>
      <c r="F36">
        <f t="shared" si="0"/>
        <v>9.9565863507170693</v>
      </c>
      <c r="G36">
        <f t="shared" si="1"/>
        <v>114.60445815958977</v>
      </c>
    </row>
    <row r="37" spans="1:7" x14ac:dyDescent="0.25">
      <c r="A37" s="5"/>
      <c r="B37" s="4">
        <v>3</v>
      </c>
      <c r="C37">
        <v>35</v>
      </c>
      <c r="D37">
        <v>902.9</v>
      </c>
      <c r="E37">
        <f t="shared" si="2"/>
        <v>20.832638909403411</v>
      </c>
      <c r="F37">
        <f t="shared" si="0"/>
        <v>42.276501216466322</v>
      </c>
      <c r="G37">
        <f t="shared" si="1"/>
        <v>814.22433678238758</v>
      </c>
    </row>
    <row r="38" spans="1:7" x14ac:dyDescent="0.25">
      <c r="A38" s="5"/>
      <c r="B38" s="4">
        <v>4</v>
      </c>
      <c r="C38">
        <v>36</v>
      </c>
      <c r="D38">
        <v>121.3</v>
      </c>
      <c r="E38">
        <f t="shared" si="2"/>
        <v>17.651134626824518</v>
      </c>
      <c r="F38">
        <f t="shared" si="0"/>
        <v>6.5779009507312463</v>
      </c>
      <c r="G38">
        <f t="shared" si="1"/>
        <v>100.5296609730969</v>
      </c>
    </row>
    <row r="39" spans="1:7" x14ac:dyDescent="0.25">
      <c r="A39" s="4">
        <v>2004</v>
      </c>
      <c r="B39" s="4">
        <v>1</v>
      </c>
      <c r="C39">
        <v>37</v>
      </c>
      <c r="D39">
        <v>35.1</v>
      </c>
      <c r="E39">
        <f t="shared" si="2"/>
        <v>13.95934625399401</v>
      </c>
      <c r="F39">
        <f t="shared" si="0"/>
        <v>2.8133433122017397</v>
      </c>
      <c r="G39">
        <f t="shared" si="1"/>
        <v>51.789733705529841</v>
      </c>
    </row>
    <row r="40" spans="1:7" x14ac:dyDescent="0.25">
      <c r="A40" s="5"/>
      <c r="B40" s="4">
        <v>2</v>
      </c>
      <c r="C40">
        <v>38</v>
      </c>
      <c r="D40">
        <v>148.6</v>
      </c>
      <c r="E40">
        <f t="shared" si="2"/>
        <v>13.720518783440337</v>
      </c>
      <c r="F40">
        <f t="shared" si="0"/>
        <v>10.612017286600068</v>
      </c>
      <c r="G40">
        <f t="shared" si="1"/>
        <v>136.60953004395924</v>
      </c>
    </row>
    <row r="41" spans="1:7" x14ac:dyDescent="0.25">
      <c r="A41" s="5"/>
      <c r="B41" s="4">
        <v>3</v>
      </c>
      <c r="C41">
        <v>39</v>
      </c>
      <c r="D41">
        <v>807.1</v>
      </c>
      <c r="E41">
        <f t="shared" si="2"/>
        <v>19.975911928804322</v>
      </c>
      <c r="F41">
        <f t="shared" si="0"/>
        <v>40.871872040156703</v>
      </c>
      <c r="G41">
        <f t="shared" si="1"/>
        <v>844.51166495812004</v>
      </c>
    </row>
    <row r="42" spans="1:7" x14ac:dyDescent="0.25">
      <c r="A42" s="5"/>
      <c r="B42" s="4">
        <v>4</v>
      </c>
      <c r="C42">
        <v>40</v>
      </c>
      <c r="D42">
        <v>115.7</v>
      </c>
      <c r="E42">
        <f t="shared" si="2"/>
        <v>16.620638801079991</v>
      </c>
      <c r="F42">
        <f t="shared" si="0"/>
        <v>6.8653937016808051</v>
      </c>
      <c r="G42">
        <f t="shared" si="1"/>
        <v>109.32891577138471</v>
      </c>
    </row>
    <row r="43" spans="1:7" x14ac:dyDescent="0.25">
      <c r="A43" s="4">
        <v>2005</v>
      </c>
      <c r="B43" s="4">
        <v>1</v>
      </c>
      <c r="C43">
        <v>41</v>
      </c>
      <c r="D43">
        <v>69.900000000000006</v>
      </c>
      <c r="E43">
        <f t="shared" si="2"/>
        <v>13.717328555794328</v>
      </c>
      <c r="F43">
        <f t="shared" si="0"/>
        <v>4.5251441186927988</v>
      </c>
      <c r="G43">
        <f t="shared" si="1"/>
        <v>38.59155455371792</v>
      </c>
    </row>
    <row r="44" spans="1:7" x14ac:dyDescent="0.25">
      <c r="A44" s="5"/>
      <c r="B44" s="4">
        <v>2</v>
      </c>
      <c r="C44">
        <v>42</v>
      </c>
      <c r="D44">
        <v>126.3</v>
      </c>
      <c r="E44">
        <f t="shared" si="2"/>
        <v>12.589294239352919</v>
      </c>
      <c r="F44">
        <f t="shared" si="0"/>
        <v>10.177254545614026</v>
      </c>
      <c r="G44">
        <f t="shared" si="1"/>
        <v>133.59780809410782</v>
      </c>
    </row>
    <row r="45" spans="1:7" x14ac:dyDescent="0.25">
      <c r="A45" s="5"/>
      <c r="B45" s="4">
        <v>3</v>
      </c>
      <c r="C45">
        <v>43</v>
      </c>
      <c r="D45">
        <v>874.3</v>
      </c>
      <c r="E45">
        <f t="shared" si="2"/>
        <v>20.383899177148137</v>
      </c>
      <c r="F45">
        <f t="shared" si="0"/>
        <v>42.386739759809032</v>
      </c>
      <c r="G45">
        <f t="shared" si="1"/>
        <v>833.12811884785413</v>
      </c>
    </row>
    <row r="46" spans="1:7" ht="15.75" thickBot="1" x14ac:dyDescent="0.3">
      <c r="A46" s="5"/>
      <c r="B46" s="6">
        <v>4</v>
      </c>
      <c r="C46">
        <v>44</v>
      </c>
      <c r="D46">
        <v>137.69999999999999</v>
      </c>
      <c r="E46">
        <f t="shared" si="2"/>
        <v>17.359144413090213</v>
      </c>
      <c r="F46">
        <f t="shared" si="0"/>
        <v>7.6656623744488295</v>
      </c>
      <c r="G46">
        <f t="shared" si="1"/>
        <v>119.17736072019709</v>
      </c>
    </row>
    <row r="47" spans="1:7" x14ac:dyDescent="0.25">
      <c r="A47" s="4" t="s">
        <v>4</v>
      </c>
      <c r="B47" s="4"/>
      <c r="D47" t="s">
        <v>5</v>
      </c>
      <c r="E47" t="s">
        <v>13</v>
      </c>
    </row>
    <row r="48" spans="1:7" x14ac:dyDescent="0.25">
      <c r="A48" s="7">
        <v>2006</v>
      </c>
      <c r="B48" s="7">
        <v>1</v>
      </c>
      <c r="C48">
        <v>1</v>
      </c>
      <c r="D48">
        <v>29.6</v>
      </c>
      <c r="E48">
        <f>$E$46*$F27</f>
        <v>32.946701312586036</v>
      </c>
    </row>
    <row r="49" spans="1:5" x14ac:dyDescent="0.25">
      <c r="B49" s="7">
        <v>2</v>
      </c>
      <c r="C49">
        <v>2</v>
      </c>
      <c r="D49">
        <v>143.19999999999999</v>
      </c>
      <c r="E49">
        <f t="shared" ref="E49:E67" si="3">$E$46*$F28</f>
        <v>181.14556447008911</v>
      </c>
    </row>
    <row r="50" spans="1:5" x14ac:dyDescent="0.25">
      <c r="B50" s="7">
        <v>3</v>
      </c>
      <c r="C50">
        <v>3</v>
      </c>
      <c r="D50">
        <v>889.3</v>
      </c>
      <c r="E50">
        <f t="shared" si="3"/>
        <v>732.1214618278201</v>
      </c>
    </row>
    <row r="51" spans="1:5" x14ac:dyDescent="0.25">
      <c r="B51" s="7">
        <v>4</v>
      </c>
      <c r="C51">
        <v>4</v>
      </c>
      <c r="D51">
        <v>99.5</v>
      </c>
      <c r="E51">
        <f t="shared" si="3"/>
        <v>130.60853212350906</v>
      </c>
    </row>
    <row r="52" spans="1:5" x14ac:dyDescent="0.25">
      <c r="A52" s="7">
        <v>2007</v>
      </c>
      <c r="B52" s="7">
        <v>1</v>
      </c>
      <c r="C52">
        <v>5</v>
      </c>
      <c r="D52">
        <v>38.299999999999997</v>
      </c>
      <c r="E52">
        <f t="shared" si="3"/>
        <v>45.37770872969476</v>
      </c>
    </row>
    <row r="53" spans="1:5" x14ac:dyDescent="0.25">
      <c r="B53" s="7">
        <v>2</v>
      </c>
      <c r="C53">
        <v>6</v>
      </c>
      <c r="D53">
        <v>112.6</v>
      </c>
      <c r="E53">
        <f t="shared" si="3"/>
        <v>174.09616093642674</v>
      </c>
    </row>
    <row r="54" spans="1:5" x14ac:dyDescent="0.25">
      <c r="B54" s="7">
        <v>3</v>
      </c>
      <c r="C54">
        <v>7</v>
      </c>
      <c r="D54">
        <v>943</v>
      </c>
      <c r="E54">
        <f t="shared" si="3"/>
        <v>678.46603151548754</v>
      </c>
    </row>
    <row r="55" spans="1:5" x14ac:dyDescent="0.25">
      <c r="B55" s="7">
        <v>4</v>
      </c>
      <c r="C55">
        <v>8</v>
      </c>
      <c r="D55">
        <v>85.4</v>
      </c>
      <c r="E55">
        <f t="shared" si="3"/>
        <v>98.866670020120822</v>
      </c>
    </row>
    <row r="56" spans="1:5" x14ac:dyDescent="0.25">
      <c r="A56" s="7">
        <v>2008</v>
      </c>
      <c r="B56" s="7">
        <v>1</v>
      </c>
      <c r="C56">
        <v>9</v>
      </c>
      <c r="D56">
        <v>37.700000000000003</v>
      </c>
      <c r="E56">
        <f t="shared" si="3"/>
        <v>64.403121045339176</v>
      </c>
    </row>
    <row r="57" spans="1:5" x14ac:dyDescent="0.25">
      <c r="B57" s="7">
        <v>2</v>
      </c>
      <c r="C57">
        <v>10</v>
      </c>
      <c r="D57">
        <v>114.5</v>
      </c>
      <c r="E57">
        <f t="shared" si="3"/>
        <v>172.83782032350049</v>
      </c>
    </row>
    <row r="58" spans="1:5" x14ac:dyDescent="0.25">
      <c r="B58" s="7">
        <v>3</v>
      </c>
      <c r="C58">
        <v>11</v>
      </c>
      <c r="D58">
        <v>877.8</v>
      </c>
      <c r="E58">
        <f t="shared" si="3"/>
        <v>733.88388989682301</v>
      </c>
    </row>
    <row r="59" spans="1:5" x14ac:dyDescent="0.25">
      <c r="B59" s="7">
        <v>4</v>
      </c>
      <c r="C59">
        <v>12</v>
      </c>
      <c r="D59">
        <v>88.1</v>
      </c>
      <c r="E59">
        <f t="shared" si="3"/>
        <v>114.18673253874712</v>
      </c>
    </row>
    <row r="60" spans="1:5" x14ac:dyDescent="0.25">
      <c r="A60" s="7">
        <v>2009</v>
      </c>
      <c r="B60" s="7">
        <v>1</v>
      </c>
      <c r="C60">
        <v>13</v>
      </c>
      <c r="D60">
        <v>24</v>
      </c>
      <c r="E60">
        <f t="shared" si="3"/>
        <v>48.837232840111547</v>
      </c>
    </row>
    <row r="61" spans="1:5" x14ac:dyDescent="0.25">
      <c r="B61" s="7">
        <v>2</v>
      </c>
      <c r="C61">
        <v>14</v>
      </c>
      <c r="D61">
        <v>95.3</v>
      </c>
      <c r="E61">
        <f t="shared" si="3"/>
        <v>184.21554059230033</v>
      </c>
    </row>
    <row r="62" spans="1:5" x14ac:dyDescent="0.25">
      <c r="B62" s="7">
        <v>3</v>
      </c>
      <c r="C62">
        <v>15</v>
      </c>
      <c r="D62">
        <v>698.3</v>
      </c>
      <c r="E62">
        <f t="shared" si="3"/>
        <v>709.50072917842431</v>
      </c>
    </row>
    <row r="63" spans="1:5" x14ac:dyDescent="0.25">
      <c r="B63" s="7">
        <v>4</v>
      </c>
      <c r="C63">
        <v>16</v>
      </c>
      <c r="D63">
        <v>136.1</v>
      </c>
      <c r="E63">
        <f t="shared" si="3"/>
        <v>119.17736072019709</v>
      </c>
    </row>
    <row r="64" spans="1:5" x14ac:dyDescent="0.25">
      <c r="A64" s="7">
        <v>2010</v>
      </c>
      <c r="B64" s="7">
        <v>1</v>
      </c>
      <c r="C64">
        <v>17</v>
      </c>
      <c r="D64">
        <v>24.5</v>
      </c>
      <c r="E64">
        <f t="shared" si="3"/>
        <v>78.552630246434134</v>
      </c>
    </row>
    <row r="65" spans="2:5" x14ac:dyDescent="0.25">
      <c r="B65" s="7">
        <v>2</v>
      </c>
      <c r="C65">
        <v>18</v>
      </c>
      <c r="D65">
        <v>126.8</v>
      </c>
      <c r="E65">
        <f t="shared" si="3"/>
        <v>176.66843138609269</v>
      </c>
    </row>
    <row r="66" spans="2:5" x14ac:dyDescent="0.25">
      <c r="B66" s="7">
        <v>3</v>
      </c>
      <c r="C66">
        <v>19</v>
      </c>
      <c r="D66">
        <v>911.1</v>
      </c>
      <c r="E66">
        <f t="shared" si="3"/>
        <v>735.79753669059778</v>
      </c>
    </row>
    <row r="67" spans="2:5" x14ac:dyDescent="0.25">
      <c r="B67" s="7">
        <v>4</v>
      </c>
      <c r="C67">
        <v>20</v>
      </c>
      <c r="D67">
        <v>153.19999999999999</v>
      </c>
      <c r="E67">
        <f t="shared" si="3"/>
        <v>133.06934018004927</v>
      </c>
    </row>
    <row r="108" spans="3:4" x14ac:dyDescent="0.25">
      <c r="D108" s="7"/>
    </row>
    <row r="109" spans="3:4" x14ac:dyDescent="0.25">
      <c r="D109" s="7"/>
    </row>
    <row r="110" spans="3:4" x14ac:dyDescent="0.25">
      <c r="C110" s="7"/>
      <c r="D110" s="7"/>
    </row>
    <row r="111" spans="3:4" x14ac:dyDescent="0.25">
      <c r="C111" s="7"/>
      <c r="D111" s="7"/>
    </row>
    <row r="112" spans="3:4" x14ac:dyDescent="0.25">
      <c r="C112" s="7"/>
      <c r="D112" s="7"/>
    </row>
    <row r="113" spans="3:4" x14ac:dyDescent="0.25">
      <c r="C113" s="7"/>
      <c r="D113" s="7"/>
    </row>
    <row r="114" spans="3:4" x14ac:dyDescent="0.25">
      <c r="C114" s="7"/>
      <c r="D114" s="7"/>
    </row>
    <row r="115" spans="3:4" x14ac:dyDescent="0.25">
      <c r="C115" s="7"/>
      <c r="D115" s="7"/>
    </row>
    <row r="116" spans="3:4" x14ac:dyDescent="0.25">
      <c r="C116" s="7"/>
      <c r="D116" s="7"/>
    </row>
    <row r="117" spans="3:4" x14ac:dyDescent="0.25">
      <c r="C117" s="7"/>
      <c r="D117" s="7"/>
    </row>
    <row r="118" spans="3:4" x14ac:dyDescent="0.25">
      <c r="C118" s="7"/>
      <c r="D118" s="7"/>
    </row>
    <row r="119" spans="3:4" x14ac:dyDescent="0.25">
      <c r="C119" s="7"/>
      <c r="D119" s="7"/>
    </row>
    <row r="120" spans="3:4" x14ac:dyDescent="0.25">
      <c r="C120" s="7"/>
      <c r="D120" s="7"/>
    </row>
    <row r="121" spans="3:4" x14ac:dyDescent="0.25">
      <c r="C121" s="7"/>
      <c r="D121" s="7"/>
    </row>
    <row r="122" spans="3:4" x14ac:dyDescent="0.25">
      <c r="C122" s="7"/>
      <c r="D122" s="7"/>
    </row>
    <row r="123" spans="3:4" x14ac:dyDescent="0.25">
      <c r="C123" s="7"/>
      <c r="D123" s="7"/>
    </row>
    <row r="124" spans="3:4" x14ac:dyDescent="0.25">
      <c r="C124" s="7"/>
      <c r="D124" s="7"/>
    </row>
    <row r="125" spans="3:4" x14ac:dyDescent="0.25">
      <c r="C125" s="7"/>
      <c r="D125" s="7"/>
    </row>
    <row r="126" spans="3:4" x14ac:dyDescent="0.25">
      <c r="C126" s="7"/>
      <c r="D126" s="7"/>
    </row>
    <row r="127" spans="3:4" x14ac:dyDescent="0.25">
      <c r="C127" s="7"/>
      <c r="D127" s="7"/>
    </row>
    <row r="128" spans="3:4" x14ac:dyDescent="0.25">
      <c r="C128" s="7"/>
      <c r="D128" s="7"/>
    </row>
    <row r="129" spans="3:4" x14ac:dyDescent="0.25">
      <c r="C129" s="7"/>
      <c r="D129" s="7"/>
    </row>
    <row r="130" spans="3:4" x14ac:dyDescent="0.25">
      <c r="C130" s="7"/>
      <c r="D130" s="7"/>
    </row>
    <row r="131" spans="3:4" x14ac:dyDescent="0.25">
      <c r="C131" s="7"/>
      <c r="D131" s="7"/>
    </row>
    <row r="132" spans="3:4" x14ac:dyDescent="0.25">
      <c r="C132" s="7"/>
      <c r="D132" s="7"/>
    </row>
    <row r="133" spans="3:4" x14ac:dyDescent="0.25">
      <c r="C133" s="7"/>
      <c r="D133" s="7"/>
    </row>
    <row r="134" spans="3:4" x14ac:dyDescent="0.25">
      <c r="C134" s="7"/>
      <c r="D134" s="7"/>
    </row>
    <row r="135" spans="3:4" x14ac:dyDescent="0.25">
      <c r="C135" s="7"/>
      <c r="D135" s="7"/>
    </row>
    <row r="136" spans="3:4" x14ac:dyDescent="0.25">
      <c r="C136" s="7"/>
      <c r="D136" s="7"/>
    </row>
    <row r="137" spans="3:4" x14ac:dyDescent="0.25">
      <c r="C137" s="7"/>
      <c r="D137" s="7"/>
    </row>
    <row r="138" spans="3:4" x14ac:dyDescent="0.25">
      <c r="C138" s="7"/>
      <c r="D138" s="7"/>
    </row>
    <row r="139" spans="3:4" x14ac:dyDescent="0.25">
      <c r="C139" s="7"/>
      <c r="D139" s="7"/>
    </row>
    <row r="140" spans="3:4" x14ac:dyDescent="0.25">
      <c r="C140" s="7"/>
      <c r="D140" s="7"/>
    </row>
    <row r="141" spans="3:4" x14ac:dyDescent="0.25">
      <c r="C141" s="7"/>
      <c r="D141" s="7"/>
    </row>
    <row r="142" spans="3:4" x14ac:dyDescent="0.25">
      <c r="C142" s="7"/>
      <c r="D142" s="7"/>
    </row>
    <row r="143" spans="3:4" x14ac:dyDescent="0.25">
      <c r="C143" s="7"/>
      <c r="D143" s="7"/>
    </row>
    <row r="144" spans="3:4" x14ac:dyDescent="0.25">
      <c r="C144" s="7"/>
      <c r="D144" s="7"/>
    </row>
    <row r="145" spans="3:4" x14ac:dyDescent="0.25">
      <c r="C145" s="7"/>
      <c r="D145" s="7"/>
    </row>
    <row r="146" spans="3:4" x14ac:dyDescent="0.25">
      <c r="C146" s="7"/>
      <c r="D146" s="7"/>
    </row>
    <row r="147" spans="3:4" x14ac:dyDescent="0.25">
      <c r="C147" s="7"/>
      <c r="D147" s="7"/>
    </row>
    <row r="148" spans="3:4" x14ac:dyDescent="0.25">
      <c r="C148" s="7"/>
      <c r="D148" s="7"/>
    </row>
    <row r="149" spans="3:4" x14ac:dyDescent="0.25">
      <c r="C149" s="7"/>
      <c r="D149" s="7"/>
    </row>
    <row r="150" spans="3:4" x14ac:dyDescent="0.25">
      <c r="C150" s="7"/>
      <c r="D150" s="7"/>
    </row>
    <row r="151" spans="3:4" x14ac:dyDescent="0.25">
      <c r="C151" s="7"/>
      <c r="D151" s="7"/>
    </row>
    <row r="152" spans="3:4" x14ac:dyDescent="0.25">
      <c r="C152" s="7"/>
      <c r="D152" s="7"/>
    </row>
    <row r="153" spans="3:4" x14ac:dyDescent="0.25">
      <c r="C153" s="7"/>
      <c r="D153" s="7"/>
    </row>
    <row r="154" spans="3:4" x14ac:dyDescent="0.25">
      <c r="C154" s="7"/>
      <c r="D154" s="7"/>
    </row>
    <row r="155" spans="3:4" x14ac:dyDescent="0.25">
      <c r="C155" s="7"/>
      <c r="D155" s="7"/>
    </row>
    <row r="156" spans="3:4" x14ac:dyDescent="0.25">
      <c r="C156" s="7"/>
      <c r="D156" s="7"/>
    </row>
    <row r="157" spans="3:4" x14ac:dyDescent="0.25">
      <c r="C157" s="7"/>
      <c r="D157" s="7"/>
    </row>
    <row r="158" spans="3:4" x14ac:dyDescent="0.25">
      <c r="C158" s="7"/>
      <c r="D158" s="7"/>
    </row>
    <row r="159" spans="3:4" x14ac:dyDescent="0.25">
      <c r="C159" s="7"/>
      <c r="D159" s="7"/>
    </row>
    <row r="160" spans="3:4" x14ac:dyDescent="0.25">
      <c r="C160" s="7"/>
      <c r="D160" s="7"/>
    </row>
    <row r="161" spans="3:4" x14ac:dyDescent="0.25">
      <c r="C161" s="7"/>
      <c r="D161" s="7"/>
    </row>
    <row r="162" spans="3:4" x14ac:dyDescent="0.25">
      <c r="C162" s="7"/>
      <c r="D162" s="7"/>
    </row>
    <row r="163" spans="3:4" x14ac:dyDescent="0.25">
      <c r="C163" s="7"/>
      <c r="D163" s="7"/>
    </row>
    <row r="164" spans="3:4" x14ac:dyDescent="0.25">
      <c r="C164" s="7"/>
      <c r="D164" s="7"/>
    </row>
    <row r="165" spans="3:4" x14ac:dyDescent="0.25">
      <c r="C165" s="7"/>
      <c r="D165" s="7"/>
    </row>
    <row r="166" spans="3:4" x14ac:dyDescent="0.25">
      <c r="C166" s="7"/>
      <c r="D166" s="7"/>
    </row>
    <row r="167" spans="3:4" x14ac:dyDescent="0.25">
      <c r="C167" s="7"/>
      <c r="D167" s="7"/>
    </row>
    <row r="168" spans="3:4" x14ac:dyDescent="0.25">
      <c r="C168" s="7"/>
      <c r="D168" s="7"/>
    </row>
    <row r="169" spans="3:4" x14ac:dyDescent="0.25">
      <c r="C169" s="7"/>
      <c r="D169" s="7"/>
    </row>
    <row r="170" spans="3:4" x14ac:dyDescent="0.25">
      <c r="C170" s="7"/>
      <c r="D170" s="7"/>
    </row>
    <row r="171" spans="3:4" x14ac:dyDescent="0.25">
      <c r="C171" s="7"/>
      <c r="D171" s="7"/>
    </row>
    <row r="172" spans="3:4" x14ac:dyDescent="0.25">
      <c r="C172" s="7"/>
      <c r="D172" s="7"/>
    </row>
    <row r="173" spans="3:4" x14ac:dyDescent="0.25">
      <c r="C173" s="7"/>
      <c r="D173" s="7"/>
    </row>
    <row r="174" spans="3:4" x14ac:dyDescent="0.25">
      <c r="C174" s="7"/>
      <c r="D174" s="7"/>
    </row>
    <row r="175" spans="3:4" x14ac:dyDescent="0.25">
      <c r="C175" s="7"/>
      <c r="D175" s="7"/>
    </row>
    <row r="176" spans="3:4" x14ac:dyDescent="0.25">
      <c r="C176" s="7"/>
      <c r="D176" s="7"/>
    </row>
    <row r="177" spans="3:4" x14ac:dyDescent="0.25">
      <c r="C177" s="7"/>
      <c r="D177" s="7"/>
    </row>
    <row r="178" spans="3:4" x14ac:dyDescent="0.25">
      <c r="C178" s="7"/>
      <c r="D178" s="7"/>
    </row>
    <row r="179" spans="3:4" x14ac:dyDescent="0.25">
      <c r="C179" s="7"/>
      <c r="D179" s="7"/>
    </row>
    <row r="180" spans="3:4" x14ac:dyDescent="0.25">
      <c r="C180" s="7"/>
      <c r="D180" s="7"/>
    </row>
    <row r="181" spans="3:4" x14ac:dyDescent="0.25">
      <c r="C181" s="7"/>
      <c r="D181" s="7"/>
    </row>
    <row r="182" spans="3:4" x14ac:dyDescent="0.25">
      <c r="C182" s="7"/>
      <c r="D182" s="7"/>
    </row>
    <row r="183" spans="3:4" x14ac:dyDescent="0.25">
      <c r="C183" s="7"/>
      <c r="D183" s="7"/>
    </row>
    <row r="184" spans="3:4" x14ac:dyDescent="0.25">
      <c r="C184" s="7"/>
      <c r="D184" s="7"/>
    </row>
    <row r="185" spans="3:4" x14ac:dyDescent="0.25">
      <c r="C185" s="7"/>
      <c r="D185" s="7"/>
    </row>
    <row r="186" spans="3:4" x14ac:dyDescent="0.25">
      <c r="C186" s="7"/>
      <c r="D186" s="7"/>
    </row>
    <row r="187" spans="3:4" x14ac:dyDescent="0.25">
      <c r="C187" s="7"/>
      <c r="D187" s="7"/>
    </row>
    <row r="188" spans="3:4" x14ac:dyDescent="0.25">
      <c r="C188" s="7"/>
      <c r="D188" s="7"/>
    </row>
    <row r="189" spans="3:4" x14ac:dyDescent="0.25">
      <c r="C189" s="7"/>
      <c r="D189" s="7"/>
    </row>
    <row r="190" spans="3:4" x14ac:dyDescent="0.25">
      <c r="C190" s="7"/>
      <c r="D190" s="7"/>
    </row>
    <row r="191" spans="3:4" x14ac:dyDescent="0.25">
      <c r="C191" s="7"/>
      <c r="D191" s="7"/>
    </row>
    <row r="192" spans="3:4" x14ac:dyDescent="0.25">
      <c r="C192" s="7"/>
      <c r="D192" s="7"/>
    </row>
    <row r="193" spans="3:4" x14ac:dyDescent="0.25">
      <c r="C193" s="7"/>
      <c r="D193" s="7"/>
    </row>
    <row r="194" spans="3:4" x14ac:dyDescent="0.25">
      <c r="C194" s="7"/>
      <c r="D194" s="7"/>
    </row>
    <row r="195" spans="3:4" x14ac:dyDescent="0.25">
      <c r="C195" s="7"/>
      <c r="D195" s="7"/>
    </row>
    <row r="196" spans="3:4" x14ac:dyDescent="0.25">
      <c r="C196" s="7"/>
      <c r="D196" s="7"/>
    </row>
    <row r="197" spans="3:4" x14ac:dyDescent="0.25">
      <c r="C197" s="7"/>
      <c r="D197" s="7"/>
    </row>
    <row r="198" spans="3:4" x14ac:dyDescent="0.25">
      <c r="C198" s="7"/>
      <c r="D198" s="7"/>
    </row>
    <row r="199" spans="3:4" x14ac:dyDescent="0.25">
      <c r="C199" s="7"/>
      <c r="D199" s="7"/>
    </row>
    <row r="200" spans="3:4" x14ac:dyDescent="0.25">
      <c r="C200" s="7"/>
      <c r="D200" s="7"/>
    </row>
    <row r="201" spans="3:4" x14ac:dyDescent="0.25">
      <c r="C201" s="7"/>
      <c r="D201" s="7"/>
    </row>
    <row r="202" spans="3:4" x14ac:dyDescent="0.25">
      <c r="C202" s="7"/>
      <c r="D202" s="7"/>
    </row>
    <row r="203" spans="3:4" x14ac:dyDescent="0.25">
      <c r="C203" s="7"/>
      <c r="D203" s="7"/>
    </row>
    <row r="204" spans="3:4" x14ac:dyDescent="0.25">
      <c r="C204" s="7"/>
      <c r="D204" s="7"/>
    </row>
    <row r="205" spans="3:4" x14ac:dyDescent="0.25">
      <c r="C205" s="7"/>
      <c r="D205" s="7"/>
    </row>
    <row r="206" spans="3:4" x14ac:dyDescent="0.25">
      <c r="C206" s="7"/>
      <c r="D206" s="7"/>
    </row>
    <row r="207" spans="3:4" x14ac:dyDescent="0.25">
      <c r="C207" s="7"/>
      <c r="D207" s="7"/>
    </row>
    <row r="208" spans="3:4" x14ac:dyDescent="0.25">
      <c r="C208" s="7"/>
      <c r="D208" s="7"/>
    </row>
    <row r="209" spans="3:4" x14ac:dyDescent="0.25">
      <c r="C209" s="7"/>
      <c r="D209" s="7"/>
    </row>
    <row r="210" spans="3:4" x14ac:dyDescent="0.25">
      <c r="C210" s="7"/>
      <c r="D210" s="7"/>
    </row>
    <row r="211" spans="3:4" x14ac:dyDescent="0.25">
      <c r="C211" s="7"/>
      <c r="D211" s="7"/>
    </row>
    <row r="212" spans="3:4" x14ac:dyDescent="0.25">
      <c r="C212" s="7"/>
      <c r="D212" s="7"/>
    </row>
    <row r="213" spans="3:4" x14ac:dyDescent="0.25">
      <c r="C213" s="7"/>
      <c r="D213" s="7"/>
    </row>
    <row r="214" spans="3:4" x14ac:dyDescent="0.25">
      <c r="C214" s="7"/>
      <c r="D214" s="7"/>
    </row>
    <row r="215" spans="3:4" x14ac:dyDescent="0.25">
      <c r="C215" s="7"/>
      <c r="D215" s="7"/>
    </row>
    <row r="216" spans="3:4" x14ac:dyDescent="0.25">
      <c r="C216" s="7"/>
      <c r="D216" s="7"/>
    </row>
    <row r="217" spans="3:4" x14ac:dyDescent="0.25">
      <c r="C217" s="7"/>
      <c r="D217" s="7"/>
    </row>
    <row r="218" spans="3:4" x14ac:dyDescent="0.25">
      <c r="C218" s="7"/>
      <c r="D218" s="7"/>
    </row>
    <row r="219" spans="3:4" x14ac:dyDescent="0.25">
      <c r="C219" s="7"/>
      <c r="D219" s="7"/>
    </row>
    <row r="220" spans="3:4" x14ac:dyDescent="0.25">
      <c r="C220" s="7"/>
      <c r="D220" s="7"/>
    </row>
    <row r="221" spans="3:4" x14ac:dyDescent="0.25">
      <c r="C221" s="7"/>
      <c r="D221" s="7"/>
    </row>
    <row r="222" spans="3:4" x14ac:dyDescent="0.25">
      <c r="C222" s="7"/>
      <c r="D222" s="7"/>
    </row>
    <row r="223" spans="3:4" x14ac:dyDescent="0.25">
      <c r="C223" s="7"/>
      <c r="D223" s="7"/>
    </row>
    <row r="224" spans="3:4" x14ac:dyDescent="0.25">
      <c r="C224" s="7"/>
      <c r="D224" s="7"/>
    </row>
    <row r="225" spans="3:4" x14ac:dyDescent="0.25">
      <c r="C225" s="7"/>
      <c r="D225" s="7"/>
    </row>
    <row r="226" spans="3:4" x14ac:dyDescent="0.25">
      <c r="C226" s="7"/>
      <c r="D226" s="7"/>
    </row>
    <row r="227" spans="3:4" x14ac:dyDescent="0.25">
      <c r="C227" s="7"/>
      <c r="D227" s="7"/>
    </row>
    <row r="228" spans="3:4" x14ac:dyDescent="0.25">
      <c r="C228" s="7"/>
      <c r="D228" s="7"/>
    </row>
    <row r="229" spans="3:4" x14ac:dyDescent="0.25">
      <c r="C229" s="7"/>
      <c r="D229" s="7"/>
    </row>
    <row r="230" spans="3:4" x14ac:dyDescent="0.25">
      <c r="C230" s="7"/>
      <c r="D230" s="7"/>
    </row>
    <row r="231" spans="3:4" x14ac:dyDescent="0.25">
      <c r="C231" s="7"/>
      <c r="D231" s="7"/>
    </row>
    <row r="232" spans="3:4" x14ac:dyDescent="0.25">
      <c r="C232" s="7"/>
      <c r="D232" s="7"/>
    </row>
    <row r="233" spans="3:4" x14ac:dyDescent="0.25">
      <c r="C233" s="7"/>
      <c r="D233" s="7"/>
    </row>
    <row r="234" spans="3:4" x14ac:dyDescent="0.25">
      <c r="C234" s="7"/>
      <c r="D234" s="7"/>
    </row>
    <row r="235" spans="3:4" x14ac:dyDescent="0.25">
      <c r="C235" s="7"/>
      <c r="D235" s="7"/>
    </row>
    <row r="236" spans="3:4" x14ac:dyDescent="0.25">
      <c r="C236" s="7"/>
      <c r="D236" s="7"/>
    </row>
    <row r="237" spans="3:4" x14ac:dyDescent="0.25">
      <c r="C237" s="7"/>
      <c r="D237" s="7"/>
    </row>
    <row r="238" spans="3:4" x14ac:dyDescent="0.25">
      <c r="C238" s="7"/>
      <c r="D238" s="7"/>
    </row>
    <row r="239" spans="3:4" x14ac:dyDescent="0.25">
      <c r="C239" s="7"/>
      <c r="D239" s="7"/>
    </row>
    <row r="240" spans="3:4" x14ac:dyDescent="0.25">
      <c r="C240" s="7"/>
      <c r="D240" s="7"/>
    </row>
    <row r="241" spans="3:4" x14ac:dyDescent="0.25">
      <c r="C241" s="7"/>
      <c r="D241" s="7"/>
    </row>
    <row r="242" spans="3:4" x14ac:dyDescent="0.25">
      <c r="C242" s="7"/>
      <c r="D242" s="7"/>
    </row>
    <row r="243" spans="3:4" x14ac:dyDescent="0.25">
      <c r="C243" s="7"/>
      <c r="D243" s="7"/>
    </row>
    <row r="244" spans="3:4" x14ac:dyDescent="0.25">
      <c r="C244" s="7"/>
      <c r="D244" s="7"/>
    </row>
    <row r="245" spans="3:4" x14ac:dyDescent="0.25">
      <c r="C245" s="7"/>
      <c r="D245" s="7"/>
    </row>
    <row r="246" spans="3:4" x14ac:dyDescent="0.25">
      <c r="C246" s="7"/>
      <c r="D246" s="7"/>
    </row>
    <row r="247" spans="3:4" x14ac:dyDescent="0.25">
      <c r="C247" s="7"/>
      <c r="D247" s="7"/>
    </row>
    <row r="248" spans="3:4" x14ac:dyDescent="0.25">
      <c r="C248" s="7"/>
      <c r="D248" s="7"/>
    </row>
    <row r="249" spans="3:4" x14ac:dyDescent="0.25">
      <c r="C249" s="7"/>
      <c r="D249" s="7"/>
    </row>
    <row r="250" spans="3:4" x14ac:dyDescent="0.25">
      <c r="C250" s="7"/>
      <c r="D250" s="7"/>
    </row>
    <row r="251" spans="3:4" x14ac:dyDescent="0.25">
      <c r="C251" s="7"/>
      <c r="D251" s="7"/>
    </row>
    <row r="252" spans="3:4" x14ac:dyDescent="0.25">
      <c r="C252" s="7"/>
      <c r="D252" s="7"/>
    </row>
    <row r="253" spans="3:4" x14ac:dyDescent="0.25">
      <c r="C253" s="7"/>
      <c r="D253" s="7"/>
    </row>
    <row r="254" spans="3:4" x14ac:dyDescent="0.25">
      <c r="C254" s="7"/>
      <c r="D254" s="7"/>
    </row>
    <row r="255" spans="3:4" x14ac:dyDescent="0.25">
      <c r="C255" s="7"/>
      <c r="D255" s="7"/>
    </row>
    <row r="256" spans="3:4" x14ac:dyDescent="0.25">
      <c r="C256" s="7"/>
      <c r="D256" s="7"/>
    </row>
    <row r="257" spans="3:4" x14ac:dyDescent="0.25">
      <c r="C257" s="7"/>
      <c r="D257" s="7"/>
    </row>
    <row r="258" spans="3:4" x14ac:dyDescent="0.25">
      <c r="C258" s="7"/>
      <c r="D258" s="7"/>
    </row>
    <row r="259" spans="3:4" x14ac:dyDescent="0.25">
      <c r="C259" s="7"/>
      <c r="D259" s="7"/>
    </row>
    <row r="260" spans="3:4" x14ac:dyDescent="0.25">
      <c r="C260" s="7"/>
      <c r="D260" s="7"/>
    </row>
    <row r="261" spans="3:4" x14ac:dyDescent="0.25">
      <c r="C261" s="7"/>
      <c r="D261" s="7"/>
    </row>
    <row r="262" spans="3:4" x14ac:dyDescent="0.25">
      <c r="C262" s="7"/>
      <c r="D262" s="7"/>
    </row>
    <row r="263" spans="3:4" x14ac:dyDescent="0.25">
      <c r="C263" s="7"/>
      <c r="D263" s="7"/>
    </row>
    <row r="264" spans="3:4" x14ac:dyDescent="0.25">
      <c r="C264" s="7"/>
      <c r="D264" s="7"/>
    </row>
    <row r="265" spans="3:4" x14ac:dyDescent="0.25">
      <c r="C265" s="7"/>
      <c r="D265" s="7"/>
    </row>
    <row r="266" spans="3:4" x14ac:dyDescent="0.25">
      <c r="C266" s="7"/>
      <c r="D266" s="7"/>
    </row>
    <row r="267" spans="3:4" x14ac:dyDescent="0.25">
      <c r="C267" s="7"/>
      <c r="D267" s="7"/>
    </row>
    <row r="268" spans="3:4" x14ac:dyDescent="0.25">
      <c r="C268" s="7"/>
      <c r="D268" s="7"/>
    </row>
    <row r="269" spans="3:4" x14ac:dyDescent="0.25">
      <c r="C269" s="7"/>
      <c r="D269" s="7"/>
    </row>
    <row r="270" spans="3:4" x14ac:dyDescent="0.25">
      <c r="C270" s="7"/>
      <c r="D270" s="7"/>
    </row>
    <row r="271" spans="3:4" x14ac:dyDescent="0.25">
      <c r="C271" s="7"/>
      <c r="D271" s="7"/>
    </row>
    <row r="272" spans="3:4" x14ac:dyDescent="0.25">
      <c r="C272" s="7"/>
      <c r="D272" s="7"/>
    </row>
    <row r="273" spans="3:4" x14ac:dyDescent="0.25">
      <c r="C273" s="7"/>
      <c r="D273" s="7"/>
    </row>
    <row r="274" spans="3:4" x14ac:dyDescent="0.25">
      <c r="C274" s="7"/>
      <c r="D274" s="7"/>
    </row>
    <row r="275" spans="3:4" x14ac:dyDescent="0.25">
      <c r="C275" s="7"/>
      <c r="D275" s="7"/>
    </row>
    <row r="276" spans="3:4" x14ac:dyDescent="0.25">
      <c r="C276" s="7"/>
      <c r="D276" s="7"/>
    </row>
    <row r="277" spans="3:4" x14ac:dyDescent="0.25">
      <c r="C277" s="7"/>
      <c r="D277" s="7"/>
    </row>
    <row r="278" spans="3:4" x14ac:dyDescent="0.25">
      <c r="C278" s="7"/>
      <c r="D278" s="7"/>
    </row>
    <row r="279" spans="3:4" x14ac:dyDescent="0.25">
      <c r="C279" s="7"/>
      <c r="D279" s="7"/>
    </row>
    <row r="280" spans="3:4" x14ac:dyDescent="0.25">
      <c r="C280" s="7"/>
      <c r="D280" s="7"/>
    </row>
    <row r="281" spans="3:4" x14ac:dyDescent="0.25">
      <c r="C281" s="7"/>
      <c r="D281" s="7"/>
    </row>
    <row r="282" spans="3:4" x14ac:dyDescent="0.25">
      <c r="C282" s="7"/>
      <c r="D282" s="7"/>
    </row>
    <row r="283" spans="3:4" x14ac:dyDescent="0.25">
      <c r="C283" s="7"/>
      <c r="D283" s="7"/>
    </row>
    <row r="284" spans="3:4" x14ac:dyDescent="0.25">
      <c r="C284" s="7"/>
      <c r="D284" s="7"/>
    </row>
    <row r="285" spans="3:4" x14ac:dyDescent="0.25">
      <c r="C285" s="7"/>
      <c r="D285" s="7"/>
    </row>
    <row r="286" spans="3:4" x14ac:dyDescent="0.25">
      <c r="C286" s="7"/>
      <c r="D286" s="7"/>
    </row>
    <row r="287" spans="3:4" x14ac:dyDescent="0.25">
      <c r="C287" s="7"/>
      <c r="D287" s="7"/>
    </row>
    <row r="288" spans="3:4" x14ac:dyDescent="0.25">
      <c r="C288" s="7"/>
      <c r="D288" s="7"/>
    </row>
    <row r="289" spans="3:4" x14ac:dyDescent="0.25">
      <c r="C289" s="7"/>
      <c r="D289" s="7"/>
    </row>
    <row r="290" spans="3:4" x14ac:dyDescent="0.25">
      <c r="C290" s="7"/>
      <c r="D290" s="7"/>
    </row>
    <row r="291" spans="3:4" x14ac:dyDescent="0.25">
      <c r="C291" s="7"/>
      <c r="D291" s="7"/>
    </row>
    <row r="292" spans="3:4" x14ac:dyDescent="0.25">
      <c r="C292" s="7"/>
      <c r="D292" s="7"/>
    </row>
    <row r="293" spans="3:4" x14ac:dyDescent="0.25">
      <c r="C293" s="7"/>
      <c r="D293" s="7"/>
    </row>
    <row r="294" spans="3:4" x14ac:dyDescent="0.25">
      <c r="C294" s="7"/>
      <c r="D294" s="7"/>
    </row>
    <row r="295" spans="3:4" x14ac:dyDescent="0.25">
      <c r="C295" s="7"/>
      <c r="D295" s="7"/>
    </row>
    <row r="296" spans="3:4" x14ac:dyDescent="0.25">
      <c r="C296" s="7"/>
      <c r="D296" s="7"/>
    </row>
    <row r="297" spans="3:4" x14ac:dyDescent="0.25">
      <c r="C297" s="7"/>
      <c r="D297" s="7"/>
    </row>
    <row r="298" spans="3:4" x14ac:dyDescent="0.25">
      <c r="C298" s="7"/>
      <c r="D298" s="7"/>
    </row>
    <row r="299" spans="3:4" x14ac:dyDescent="0.25">
      <c r="C299" s="7"/>
      <c r="D299" s="7"/>
    </row>
    <row r="300" spans="3:4" x14ac:dyDescent="0.25">
      <c r="C300" s="7"/>
      <c r="D300" s="7"/>
    </row>
    <row r="301" spans="3:4" x14ac:dyDescent="0.25">
      <c r="C301" s="7"/>
      <c r="D301" s="7"/>
    </row>
    <row r="302" spans="3:4" x14ac:dyDescent="0.25">
      <c r="C302" s="7"/>
      <c r="D302" s="7"/>
    </row>
    <row r="303" spans="3:4" x14ac:dyDescent="0.25">
      <c r="C303" s="7"/>
      <c r="D303" s="7"/>
    </row>
    <row r="304" spans="3:4" x14ac:dyDescent="0.25">
      <c r="C304" s="7"/>
      <c r="D304" s="7"/>
    </row>
    <row r="305" spans="3:4" x14ac:dyDescent="0.25">
      <c r="C305" s="7"/>
      <c r="D305" s="7"/>
    </row>
    <row r="306" spans="3:4" x14ac:dyDescent="0.25">
      <c r="C306" s="7"/>
      <c r="D306" s="7"/>
    </row>
    <row r="307" spans="3:4" x14ac:dyDescent="0.25">
      <c r="C307" s="7"/>
      <c r="D307" s="7"/>
    </row>
    <row r="308" spans="3:4" x14ac:dyDescent="0.25">
      <c r="C308" s="7"/>
      <c r="D308" s="7"/>
    </row>
    <row r="309" spans="3:4" x14ac:dyDescent="0.25">
      <c r="C309" s="7"/>
      <c r="D309" s="7"/>
    </row>
    <row r="310" spans="3:4" x14ac:dyDescent="0.25">
      <c r="C310" s="7"/>
      <c r="D310" s="7"/>
    </row>
    <row r="311" spans="3:4" x14ac:dyDescent="0.25">
      <c r="C311" s="7"/>
      <c r="D311" s="7"/>
    </row>
    <row r="312" spans="3:4" x14ac:dyDescent="0.25">
      <c r="C312" s="7"/>
      <c r="D312" s="7"/>
    </row>
    <row r="313" spans="3:4" x14ac:dyDescent="0.25">
      <c r="C313" s="7"/>
      <c r="D313" s="7"/>
    </row>
    <row r="314" spans="3:4" x14ac:dyDescent="0.25">
      <c r="C314" s="7"/>
      <c r="D314" s="7"/>
    </row>
    <row r="315" spans="3:4" x14ac:dyDescent="0.25">
      <c r="C315" s="7"/>
      <c r="D315" s="7"/>
    </row>
    <row r="316" spans="3:4" x14ac:dyDescent="0.25">
      <c r="C316" s="7"/>
      <c r="D316" s="7"/>
    </row>
    <row r="317" spans="3:4" x14ac:dyDescent="0.25">
      <c r="C317" s="7"/>
      <c r="D317" s="7"/>
    </row>
    <row r="318" spans="3:4" x14ac:dyDescent="0.25">
      <c r="C318" s="7"/>
      <c r="D318" s="7"/>
    </row>
    <row r="319" spans="3:4" x14ac:dyDescent="0.25">
      <c r="C319" s="7"/>
      <c r="D319" s="7"/>
    </row>
    <row r="320" spans="3:4" x14ac:dyDescent="0.25">
      <c r="C320" s="7"/>
      <c r="D320" s="7"/>
    </row>
    <row r="321" spans="3:4" x14ac:dyDescent="0.25">
      <c r="C321" s="7"/>
      <c r="D321" s="7"/>
    </row>
    <row r="322" spans="3:4" x14ac:dyDescent="0.25">
      <c r="C322" s="7"/>
      <c r="D322" s="7"/>
    </row>
    <row r="323" spans="3:4" x14ac:dyDescent="0.25">
      <c r="C323" s="7"/>
      <c r="D323" s="7"/>
    </row>
    <row r="324" spans="3:4" x14ac:dyDescent="0.25">
      <c r="C324" s="7"/>
      <c r="D324" s="7"/>
    </row>
    <row r="325" spans="3:4" x14ac:dyDescent="0.25">
      <c r="C325" s="7"/>
      <c r="D325" s="7"/>
    </row>
    <row r="326" spans="3:4" x14ac:dyDescent="0.25">
      <c r="C326" s="7"/>
      <c r="D326" s="7"/>
    </row>
    <row r="327" spans="3:4" x14ac:dyDescent="0.25">
      <c r="C327" s="7"/>
      <c r="D327" s="7"/>
    </row>
    <row r="328" spans="3:4" x14ac:dyDescent="0.25">
      <c r="C328" s="7"/>
      <c r="D328" s="7"/>
    </row>
    <row r="329" spans="3:4" x14ac:dyDescent="0.25">
      <c r="C329" s="7"/>
      <c r="D329" s="7"/>
    </row>
    <row r="330" spans="3:4" x14ac:dyDescent="0.25">
      <c r="C330" s="7"/>
      <c r="D330" s="7"/>
    </row>
    <row r="331" spans="3:4" x14ac:dyDescent="0.25">
      <c r="C331" s="7"/>
      <c r="D331" s="7"/>
    </row>
    <row r="332" spans="3:4" x14ac:dyDescent="0.25">
      <c r="C332" s="7"/>
      <c r="D332" s="7"/>
    </row>
    <row r="333" spans="3:4" x14ac:dyDescent="0.25">
      <c r="C333" s="7"/>
      <c r="D333" s="7"/>
    </row>
    <row r="334" spans="3:4" x14ac:dyDescent="0.25">
      <c r="C334" s="7"/>
      <c r="D334" s="7"/>
    </row>
    <row r="335" spans="3:4" x14ac:dyDescent="0.25">
      <c r="C335" s="7"/>
      <c r="D335" s="7"/>
    </row>
    <row r="336" spans="3:4" x14ac:dyDescent="0.25">
      <c r="C336" s="7"/>
      <c r="D336" s="7"/>
    </row>
    <row r="337" spans="3:4" x14ac:dyDescent="0.25">
      <c r="C337" s="7"/>
      <c r="D337" s="7"/>
    </row>
    <row r="338" spans="3:4" x14ac:dyDescent="0.25">
      <c r="C338" s="7"/>
      <c r="D338" s="7"/>
    </row>
    <row r="339" spans="3:4" x14ac:dyDescent="0.25">
      <c r="C339" s="7"/>
      <c r="D339" s="7"/>
    </row>
    <row r="340" spans="3:4" x14ac:dyDescent="0.25">
      <c r="C340" s="7"/>
      <c r="D340" s="7"/>
    </row>
    <row r="341" spans="3:4" x14ac:dyDescent="0.25">
      <c r="C341" s="7"/>
      <c r="D341" s="7"/>
    </row>
    <row r="342" spans="3:4" x14ac:dyDescent="0.25">
      <c r="C342" s="7"/>
      <c r="D342" s="7"/>
    </row>
    <row r="343" spans="3:4" x14ac:dyDescent="0.25">
      <c r="C343" s="7"/>
      <c r="D343" s="7"/>
    </row>
    <row r="344" spans="3:4" x14ac:dyDescent="0.25">
      <c r="C344" s="7"/>
      <c r="D344" s="7"/>
    </row>
    <row r="345" spans="3:4" x14ac:dyDescent="0.25">
      <c r="C345" s="7"/>
      <c r="D345" s="7"/>
    </row>
    <row r="346" spans="3:4" x14ac:dyDescent="0.25">
      <c r="C346" s="7"/>
      <c r="D346" s="7"/>
    </row>
    <row r="347" spans="3:4" x14ac:dyDescent="0.25">
      <c r="C347" s="7"/>
      <c r="D347" s="7"/>
    </row>
    <row r="348" spans="3:4" x14ac:dyDescent="0.25">
      <c r="C348" s="7"/>
      <c r="D348" s="7"/>
    </row>
    <row r="349" spans="3:4" x14ac:dyDescent="0.25">
      <c r="C349" s="7"/>
      <c r="D349" s="7"/>
    </row>
    <row r="350" spans="3:4" x14ac:dyDescent="0.25">
      <c r="C350" s="7"/>
      <c r="D350" s="7"/>
    </row>
    <row r="351" spans="3:4" x14ac:dyDescent="0.25">
      <c r="C351" s="7"/>
      <c r="D351" s="7"/>
    </row>
    <row r="352" spans="3:4" x14ac:dyDescent="0.25">
      <c r="C352" s="7"/>
      <c r="D352" s="7"/>
    </row>
    <row r="353" spans="3:4" x14ac:dyDescent="0.25">
      <c r="C353" s="7"/>
      <c r="D353" s="7"/>
    </row>
    <row r="354" spans="3:4" x14ac:dyDescent="0.25">
      <c r="C354" s="7"/>
      <c r="D354" s="7"/>
    </row>
    <row r="355" spans="3:4" x14ac:dyDescent="0.25">
      <c r="C355" s="7"/>
      <c r="D355" s="7"/>
    </row>
    <row r="356" spans="3:4" x14ac:dyDescent="0.25">
      <c r="C356" s="7"/>
      <c r="D356" s="7"/>
    </row>
    <row r="357" spans="3:4" x14ac:dyDescent="0.25">
      <c r="C357" s="7"/>
      <c r="D357" s="7"/>
    </row>
    <row r="358" spans="3:4" x14ac:dyDescent="0.25">
      <c r="C358" s="7"/>
      <c r="D358" s="7"/>
    </row>
    <row r="359" spans="3:4" x14ac:dyDescent="0.25">
      <c r="C359" s="7"/>
      <c r="D359" s="7"/>
    </row>
    <row r="360" spans="3:4" x14ac:dyDescent="0.25">
      <c r="C360" s="7"/>
      <c r="D360" s="7"/>
    </row>
    <row r="361" spans="3:4" x14ac:dyDescent="0.25">
      <c r="C361" s="7"/>
      <c r="D361" s="7"/>
    </row>
    <row r="362" spans="3:4" x14ac:dyDescent="0.25">
      <c r="C362" s="7"/>
      <c r="D362" s="7"/>
    </row>
    <row r="363" spans="3:4" x14ac:dyDescent="0.25">
      <c r="C363" s="7"/>
      <c r="D363" s="7"/>
    </row>
    <row r="364" spans="3:4" x14ac:dyDescent="0.25">
      <c r="C364" s="7"/>
      <c r="D364" s="7"/>
    </row>
    <row r="365" spans="3:4" x14ac:dyDescent="0.25">
      <c r="C365" s="7"/>
      <c r="D365" s="7"/>
    </row>
    <row r="366" spans="3:4" x14ac:dyDescent="0.25">
      <c r="C366" s="7"/>
      <c r="D366" s="7"/>
    </row>
    <row r="367" spans="3:4" x14ac:dyDescent="0.25">
      <c r="C367" s="7"/>
      <c r="D367" s="7"/>
    </row>
    <row r="368" spans="3:4" x14ac:dyDescent="0.25">
      <c r="C368" s="7"/>
      <c r="D368" s="7"/>
    </row>
    <row r="369" spans="3:4" x14ac:dyDescent="0.25">
      <c r="C369" s="7"/>
      <c r="D369" s="7"/>
    </row>
    <row r="370" spans="3:4" x14ac:dyDescent="0.25">
      <c r="C370" s="7"/>
      <c r="D370" s="7"/>
    </row>
    <row r="371" spans="3:4" x14ac:dyDescent="0.25">
      <c r="C371" s="7"/>
      <c r="D371" s="7"/>
    </row>
    <row r="372" spans="3:4" x14ac:dyDescent="0.25">
      <c r="C372" s="7"/>
      <c r="D372" s="7"/>
    </row>
    <row r="373" spans="3:4" x14ac:dyDescent="0.25">
      <c r="C373" s="7"/>
      <c r="D373" s="7"/>
    </row>
    <row r="374" spans="3:4" x14ac:dyDescent="0.25">
      <c r="C374" s="7"/>
      <c r="D374" s="7"/>
    </row>
    <row r="375" spans="3:4" x14ac:dyDescent="0.25">
      <c r="C375" s="7"/>
      <c r="D375" s="7"/>
    </row>
    <row r="376" spans="3:4" x14ac:dyDescent="0.25">
      <c r="C376" s="7"/>
      <c r="D376" s="7"/>
    </row>
    <row r="377" spans="3:4" x14ac:dyDescent="0.25">
      <c r="C377" s="7"/>
      <c r="D377" s="7"/>
    </row>
    <row r="378" spans="3:4" x14ac:dyDescent="0.25">
      <c r="C378" s="7"/>
      <c r="D378" s="7"/>
    </row>
    <row r="379" spans="3:4" x14ac:dyDescent="0.25">
      <c r="C379" s="7"/>
      <c r="D379" s="7"/>
    </row>
    <row r="380" spans="3:4" x14ac:dyDescent="0.25">
      <c r="C380" s="7"/>
      <c r="D380" s="7"/>
    </row>
    <row r="381" spans="3:4" x14ac:dyDescent="0.25">
      <c r="C381" s="7"/>
      <c r="D381" s="7"/>
    </row>
    <row r="382" spans="3:4" x14ac:dyDescent="0.25">
      <c r="C382" s="7"/>
      <c r="D382" s="7"/>
    </row>
    <row r="383" spans="3:4" x14ac:dyDescent="0.25">
      <c r="C383" s="7"/>
      <c r="D383" s="7"/>
    </row>
    <row r="384" spans="3:4" x14ac:dyDescent="0.25">
      <c r="C384" s="7"/>
      <c r="D384" s="7"/>
    </row>
    <row r="385" spans="3:4" x14ac:dyDescent="0.25">
      <c r="C385" s="7"/>
      <c r="D385" s="7"/>
    </row>
    <row r="386" spans="3:4" x14ac:dyDescent="0.25">
      <c r="C386" s="7"/>
      <c r="D386" s="7"/>
    </row>
    <row r="387" spans="3:4" x14ac:dyDescent="0.25">
      <c r="C387" s="7"/>
      <c r="D387" s="7"/>
    </row>
    <row r="388" spans="3:4" x14ac:dyDescent="0.25">
      <c r="C388" s="7"/>
      <c r="D388" s="7"/>
    </row>
    <row r="389" spans="3:4" x14ac:dyDescent="0.25">
      <c r="C389" s="7"/>
      <c r="D389" s="7"/>
    </row>
    <row r="390" spans="3:4" x14ac:dyDescent="0.25">
      <c r="C390" s="7"/>
      <c r="D390" s="7"/>
    </row>
    <row r="391" spans="3:4" x14ac:dyDescent="0.25">
      <c r="C391" s="7"/>
      <c r="D391" s="7"/>
    </row>
    <row r="392" spans="3:4" x14ac:dyDescent="0.25">
      <c r="C392" s="7"/>
      <c r="D392" s="7"/>
    </row>
    <row r="393" spans="3:4" x14ac:dyDescent="0.25">
      <c r="C393" s="7"/>
      <c r="D393" s="7"/>
    </row>
    <row r="394" spans="3:4" x14ac:dyDescent="0.25">
      <c r="C394" s="7"/>
      <c r="D394" s="7"/>
    </row>
    <row r="395" spans="3:4" x14ac:dyDescent="0.25">
      <c r="C395" s="7"/>
      <c r="D395" s="7"/>
    </row>
    <row r="396" spans="3:4" x14ac:dyDescent="0.25">
      <c r="C396" s="7"/>
      <c r="D396" s="7"/>
    </row>
    <row r="397" spans="3:4" x14ac:dyDescent="0.25">
      <c r="C397" s="7"/>
      <c r="D397" s="7"/>
    </row>
    <row r="398" spans="3:4" x14ac:dyDescent="0.25">
      <c r="C398" s="7"/>
      <c r="D398" s="7"/>
    </row>
    <row r="399" spans="3:4" x14ac:dyDescent="0.25">
      <c r="C399" s="7"/>
      <c r="D399" s="7"/>
    </row>
    <row r="400" spans="3:4" x14ac:dyDescent="0.25">
      <c r="C400" s="7"/>
      <c r="D400" s="7"/>
    </row>
    <row r="401" spans="3:4" x14ac:dyDescent="0.25">
      <c r="C401" s="7"/>
      <c r="D401" s="7"/>
    </row>
    <row r="402" spans="3:4" x14ac:dyDescent="0.25">
      <c r="C402" s="7"/>
      <c r="D402" s="7"/>
    </row>
    <row r="403" spans="3:4" x14ac:dyDescent="0.25">
      <c r="C403" s="7"/>
      <c r="D403" s="7"/>
    </row>
    <row r="404" spans="3:4" x14ac:dyDescent="0.25">
      <c r="C404" s="7"/>
      <c r="D404" s="7"/>
    </row>
    <row r="405" spans="3:4" x14ac:dyDescent="0.25">
      <c r="C405" s="7"/>
      <c r="D405" s="7"/>
    </row>
    <row r="406" spans="3:4" x14ac:dyDescent="0.25">
      <c r="C406" s="7"/>
      <c r="D406" s="7"/>
    </row>
    <row r="407" spans="3:4" x14ac:dyDescent="0.25">
      <c r="C407" s="7"/>
      <c r="D407" s="7"/>
    </row>
    <row r="408" spans="3:4" x14ac:dyDescent="0.25">
      <c r="C408" s="7"/>
      <c r="D408" s="7"/>
    </row>
    <row r="409" spans="3:4" x14ac:dyDescent="0.25">
      <c r="C409" s="7"/>
      <c r="D409" s="7"/>
    </row>
    <row r="410" spans="3:4" x14ac:dyDescent="0.25">
      <c r="C410" s="7"/>
      <c r="D410" s="7"/>
    </row>
    <row r="411" spans="3:4" x14ac:dyDescent="0.25">
      <c r="C411" s="7"/>
    </row>
    <row r="412" spans="3:4" x14ac:dyDescent="0.25">
      <c r="C412" s="7"/>
    </row>
    <row r="413" spans="3:4" x14ac:dyDescent="0.25">
      <c r="C413" s="7"/>
    </row>
    <row r="414" spans="3:4" x14ac:dyDescent="0.25">
      <c r="C414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PAL</dc:creator>
  <cp:lastModifiedBy>ANKITA PAL</cp:lastModifiedBy>
  <dcterms:created xsi:type="dcterms:W3CDTF">2015-05-27T08:11:22Z</dcterms:created>
  <dcterms:modified xsi:type="dcterms:W3CDTF">2015-05-28T22:00:18Z</dcterms:modified>
</cp:coreProperties>
</file>