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users\Ram Krishna\Desktop\PBI PROJECT\"/>
    </mc:Choice>
  </mc:AlternateContent>
  <xr:revisionPtr revIDLastSave="0" documentId="13_ncr:1_{69385C8E-B930-43C1-AB9F-48813BDEF521}" xr6:coauthVersionLast="47" xr6:coauthVersionMax="47" xr10:uidLastSave="{00000000-0000-0000-0000-000000000000}"/>
  <bookViews>
    <workbookView xWindow="-108" yWindow="-108" windowWidth="23256" windowHeight="12456" xr2:uid="{29391DEC-EAF6-42BB-AA78-D3A7486835B9}"/>
  </bookViews>
  <sheets>
    <sheet name="Dashboard" sheetId="4" r:id="rId1"/>
    <sheet name="Daily ER No. of Patients" sheetId="6" r:id="rId2"/>
    <sheet name="Avg. Wait Time Daily Trend" sheetId="7" r:id="rId3"/>
    <sheet name="Satisfaction Score Daily Trend" sheetId="8" r:id="rId4"/>
    <sheet name="Pivot Table" sheetId="3" state="hidden" r:id="rId5"/>
  </sheets>
  <definedNames>
    <definedName name="Slicer_Date__Month">#N/A</definedName>
    <definedName name="Slicer_Date__Year">#N/A</definedName>
  </definedNames>
  <calcPr calcId="181029"/>
  <pivotCaches>
    <pivotCache cacheId="17" r:id="rId6"/>
    <pivotCache cacheId="20" r:id="rId7"/>
    <pivotCache cacheId="23" r:id="rId8"/>
    <pivotCache cacheId="26" r:id="rId9"/>
    <pivotCache cacheId="29" r:id="rId10"/>
    <pivotCache cacheId="32" r:id="rId11"/>
    <pivotCache cacheId="35" r:id="rId12"/>
    <pivotCache cacheId="38" r:id="rId13"/>
    <pivotCache cacheId="41" r:id="rId14"/>
    <pivotCache cacheId="44" r:id="rId15"/>
    <pivotCache cacheId="47" r:id="rId16"/>
    <pivotCache cacheId="50" r:id="rId17"/>
    <pivotCache cacheId="53" r:id="rId18"/>
    <pivotCache cacheId="56" r:id="rId19"/>
  </pivotCaches>
  <extLst>
    <ext xmlns:x14="http://schemas.microsoft.com/office/spreadsheetml/2009/9/main" uri="{876F7934-8845-4945-9796-88D515C7AA90}">
      <x14:pivotCaches>
        <pivotCache cacheId="14"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df9c04ad-caa1-4b58-adf8-e994e22a4591" name="Hospital Emergency Room Data" connection="Query - Hospital Emergency Room Data"/>
          <x15:modelTable id="Calender_table_0e19d97a-225e-4490-afb2-50805b70ea31" name="Calender_table" connection="Query - Calender_table"/>
        </x15:modelTables>
        <x15:modelRelationships>
          <x15:modelRelationship fromTable="Hospital Emergency Room Data" fromColumn="Patient Admission Date.1"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C54" i="3" l="1"/>
  <c r="C55" i="3"/>
  <c r="D55" i="3"/>
  <c r="E55" i="3"/>
  <c r="D54" i="3"/>
  <c r="E5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85B4F5C-211C-4FFD-A9C3-5305CA3847B0}" name="Query - Calender_table" description="Connection to the 'Calender_table' query in the workbook." type="100" refreshedVersion="8" minRefreshableVersion="5">
    <extLst>
      <ext xmlns:x15="http://schemas.microsoft.com/office/spreadsheetml/2010/11/main" uri="{DE250136-89BD-433C-8126-D09CA5730AF9}">
        <x15:connection id="a78aaca9-d906-480f-abfd-5254289ac483"/>
      </ext>
    </extLst>
  </connection>
  <connection id="2" xr16:uid="{11278A91-318B-481D-AD01-6CF9D4142A32}"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368cb1a0-4b8c-461e-958e-5259d1d19bb3"/>
      </ext>
    </extLst>
  </connection>
  <connection id="3" xr16:uid="{94673742-99CF-4E31-905E-B434BFAF3FB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<sst xmlns="http://schemas.openxmlformats.org/spreadsheetml/2006/main" count="156" uniqueCount="68">
  <si>
    <t>Count of Patient Id</t>
  </si>
  <si>
    <t>Average of Patient Waittime</t>
  </si>
  <si>
    <t>=</t>
  </si>
  <si>
    <t>Average of Patient Satisfaction Score</t>
  </si>
  <si>
    <t>Grand Total</t>
  </si>
  <si>
    <t>Row Labels</t>
  </si>
  <si>
    <t>Count of Patient Admission Flag</t>
  </si>
  <si>
    <t>Admitted</t>
  </si>
  <si>
    <t>Not Admitted</t>
  </si>
  <si>
    <t>Admission Status</t>
  </si>
  <si>
    <t>No. of Patients</t>
  </si>
  <si>
    <t>% Status</t>
  </si>
  <si>
    <t>Count of Age Group</t>
  </si>
  <si>
    <t>00-09</t>
  </si>
  <si>
    <t>10-19</t>
  </si>
  <si>
    <t>20-29</t>
  </si>
  <si>
    <t>30-39</t>
  </si>
  <si>
    <t>40-49</t>
  </si>
  <si>
    <t>50-59</t>
  </si>
  <si>
    <t>60-69</t>
  </si>
  <si>
    <t>70-79</t>
  </si>
  <si>
    <t>Count of Patient Attend Status</t>
  </si>
  <si>
    <t>Delay</t>
  </si>
  <si>
    <t>Ontime</t>
  </si>
  <si>
    <t>Female</t>
  </si>
  <si>
    <t>Male</t>
  </si>
  <si>
    <t>Count of Patient Gender</t>
  </si>
  <si>
    <t>Cardiology</t>
  </si>
  <si>
    <t>Gastroenterology</t>
  </si>
  <si>
    <t>General Practice</t>
  </si>
  <si>
    <t>Neurology</t>
  </si>
  <si>
    <t>None</t>
  </si>
  <si>
    <t>Orthopedics</t>
  </si>
  <si>
    <t>Physiotherapy</t>
  </si>
  <si>
    <t>Renal</t>
  </si>
  <si>
    <t>Count of Department Referral</t>
  </si>
  <si>
    <t>2024</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</si>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</sst>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9"/>
      <color theme="1"/>
      <name val="Calibri"/>
      <family val="2"/>
      <scheme val="minor"/>
    </font>
    <font>
      <sz val="9"/>
      <color theme="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0"/>
        <bgColor indexed="64"/>
      </patternFill>
    </fill>
  </fills>
  <borders count="2">
    <border>
      <left/>
      <right/>
      <top/>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25">
    <xf numFmtId="0" fontId="0" fillId="0" borderId="0" xfId="0"/>
    <xf numFmtId="0" fontId="0" fillId="0" borderId="0" xfId="0" applyNumberFormat="1"/>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0" borderId="0" xfId="0" applyFill="1"/>
    <xf numFmtId="0" fontId="0" fillId="0" borderId="0" xfId="0" applyFill="1" applyBorder="1" applyAlignment="1">
      <alignment horizontal="center"/>
    </xf>
    <xf numFmtId="0" fontId="0" fillId="0" borderId="1" xfId="0" applyFill="1" applyBorder="1" applyAlignment="1">
      <alignment horizontal="center"/>
    </xf>
    <xf numFmtId="0" fontId="0" fillId="0" borderId="0" xfId="0" applyFill="1" applyBorder="1"/>
    <xf numFmtId="0" fontId="0" fillId="0" borderId="1" xfId="0" applyFill="1" applyBorder="1"/>
    <xf numFmtId="0" fontId="2" fillId="3" borderId="0" xfId="0" applyFont="1" applyFill="1" applyAlignment="1">
      <alignment horizontal="center"/>
    </xf>
    <xf numFmtId="0" fontId="3" fillId="0" borderId="0" xfId="0" applyFont="1" applyFill="1" applyAlignment="1">
      <alignment horizontal="center"/>
    </xf>
    <xf numFmtId="9" fontId="3" fillId="0" borderId="0" xfId="1" applyFont="1" applyFill="1" applyAlignment="1">
      <alignment horizontal="center"/>
    </xf>
    <xf numFmtId="0" fontId="3" fillId="3" borderId="1" xfId="0" applyFont="1" applyFill="1" applyBorder="1" applyAlignment="1">
      <alignment horizontal="center"/>
    </xf>
    <xf numFmtId="0" fontId="3" fillId="0" borderId="0" xfId="0" applyFont="1" applyAlignment="1">
      <alignment horizontal="center"/>
    </xf>
    <xf numFmtId="0" fontId="3" fillId="0" borderId="0" xfId="0" applyNumberFormat="1" applyFont="1" applyAlignment="1">
      <alignment horizontal="center"/>
    </xf>
    <xf numFmtId="10" fontId="3" fillId="0" borderId="0" xfId="0" applyNumberFormat="1" applyFont="1" applyAlignment="1">
      <alignment horizontal="center"/>
    </xf>
    <xf numFmtId="0" fontId="3" fillId="3" borderId="0" xfId="0" applyFont="1" applyFill="1" applyAlignment="1">
      <alignment horizontal="center"/>
    </xf>
    <xf numFmtId="0" fontId="3" fillId="3" borderId="0" xfId="0" applyNumberFormat="1" applyFont="1" applyFill="1" applyAlignment="1">
      <alignment horizontal="center"/>
    </xf>
    <xf numFmtId="10" fontId="3" fillId="3" borderId="0" xfId="0" applyNumberFormat="1" applyFont="1" applyFill="1" applyAlignment="1">
      <alignment horizontal="center"/>
    </xf>
    <xf numFmtId="0" fontId="0" fillId="3" borderId="0" xfId="0" applyFill="1"/>
    <xf numFmtId="0" fontId="3" fillId="0" borderId="0" xfId="0" pivotButton="1" applyFont="1" applyAlignment="1">
      <alignment horizontal="center"/>
    </xf>
    <xf numFmtId="1" fontId="0" fillId="0" borderId="0" xfId="0" applyNumberFormat="1"/>
    <xf numFmtId="0" fontId="0" fillId="2" borderId="0" xfId="0" applyFill="1" applyAlignment="1">
      <alignment horizontal="center"/>
    </xf>
  </cellXfs>
  <cellStyles count="2">
    <cellStyle name="Normal" xfId="0" builtinId="0"/>
    <cellStyle name="Percent" xfId="1" builtinId="5"/>
  </cellStyles>
  <dxfs count="146">
    <dxf>
      <fill>
        <patternFill>
          <bgColor auto="1"/>
        </patternFill>
      </fill>
    </dxf>
    <dxf>
      <fill>
        <patternFill>
          <bgColor auto="1"/>
        </patternFill>
      </fill>
    </dxf>
    <dxf>
      <fill>
        <patternFill patternType="solid">
          <bgColor theme="0"/>
        </patternFill>
      </fill>
    </dxf>
    <dxf>
      <font>
        <sz val="9"/>
      </font>
    </dxf>
    <dxf>
      <font>
        <sz val="9"/>
      </font>
    </dxf>
    <dxf>
      <font>
        <sz val="9"/>
      </font>
    </dxf>
    <dxf>
      <alignment horizontal="center"/>
    </dxf>
    <dxf>
      <alignment horizontal="center"/>
    </dxf>
    <dxf>
      <alignment horizontal="center"/>
    </dxf>
    <dxf>
      <fill>
        <patternFill>
          <bgColor auto="1"/>
        </patternFill>
      </fill>
    </dxf>
    <dxf>
      <fill>
        <patternFill>
          <bgColor auto="1"/>
        </patternFill>
      </fill>
    </dxf>
    <dxf>
      <fill>
        <patternFill patternType="solid">
          <bgColor theme="0"/>
        </patternFill>
      </fill>
    </dxf>
    <dxf>
      <font>
        <sz val="9"/>
      </font>
    </dxf>
    <dxf>
      <font>
        <sz val="9"/>
      </font>
    </dxf>
    <dxf>
      <font>
        <sz val="9"/>
      </font>
    </dxf>
    <dxf>
      <alignment horizontal="center"/>
    </dxf>
    <dxf>
      <alignment horizontal="center"/>
    </dxf>
    <dxf>
      <alignment horizontal="center"/>
    </dxf>
    <dxf>
      <fill>
        <patternFill>
          <bgColor auto="1"/>
        </patternFill>
      </fill>
    </dxf>
    <dxf>
      <fill>
        <patternFill>
          <bgColor auto="1"/>
        </patternFill>
      </fill>
    </dxf>
    <dxf>
      <fill>
        <patternFill patternType="solid">
          <bgColor theme="0"/>
        </patternFill>
      </fill>
    </dxf>
    <dxf>
      <font>
        <sz val="9"/>
      </font>
    </dxf>
    <dxf>
      <font>
        <sz val="9"/>
      </font>
    </dxf>
    <dxf>
      <font>
        <sz val="9"/>
      </font>
    </dxf>
    <dxf>
      <alignment horizontal="center"/>
    </dxf>
    <dxf>
      <alignment horizontal="center"/>
    </dxf>
    <dxf>
      <alignment horizontal="center"/>
    </dxf>
    <dxf>
      <fill>
        <patternFill>
          <bgColor auto="1"/>
        </patternFill>
      </fill>
    </dxf>
    <dxf>
      <fill>
        <patternFill>
          <bgColor auto="1"/>
        </patternFill>
      </fill>
    </dxf>
    <dxf>
      <fill>
        <patternFill patternType="solid">
          <bgColor theme="0"/>
        </patternFill>
      </fill>
    </dxf>
    <dxf>
      <font>
        <sz val="9"/>
      </font>
    </dxf>
    <dxf>
      <font>
        <sz val="9"/>
      </font>
    </dxf>
    <dxf>
      <font>
        <sz val="9"/>
      </font>
    </dxf>
    <dxf>
      <alignment horizontal="center"/>
    </dxf>
    <dxf>
      <alignment horizontal="center"/>
    </dxf>
    <dxf>
      <alignment horizontal="center"/>
    </dxf>
    <dxf>
      <fill>
        <patternFill>
          <bgColor auto="1"/>
        </patternFill>
      </fill>
    </dxf>
    <dxf>
      <fill>
        <patternFill>
          <bgColor auto="1"/>
        </patternFill>
      </fill>
    </dxf>
    <dxf>
      <fill>
        <patternFill patternType="solid">
          <bgColor theme="0"/>
        </patternFill>
      </fill>
    </dxf>
    <dxf>
      <font>
        <sz val="9"/>
      </font>
    </dxf>
    <dxf>
      <font>
        <sz val="9"/>
      </font>
    </dxf>
    <dxf>
      <font>
        <sz val="9"/>
      </font>
    </dxf>
    <dxf>
      <alignment horizontal="center"/>
    </dxf>
    <dxf>
      <alignment horizontal="center"/>
    </dxf>
    <dxf>
      <alignment horizontal="center"/>
    </dxf>
    <dxf>
      <border>
        <bottom style="thin">
          <color indexed="64"/>
        </bottom>
      </border>
    </dxf>
    <dxf>
      <border>
        <bottom style="thin">
          <color indexed="64"/>
        </bottom>
      </border>
    </dxf>
    <dxf>
      <fill>
        <patternFill>
          <bgColor auto="1"/>
        </patternFill>
      </fill>
    </dxf>
    <dxf>
      <fill>
        <patternFill>
          <bgColor auto="1"/>
        </patternFill>
      </fill>
    </dxf>
    <dxf>
      <fill>
        <patternFill patternType="solid">
          <bgColor theme="0"/>
        </patternFill>
      </fill>
    </dxf>
    <dxf>
      <fill>
        <patternFill patternType="solid">
          <bgColor theme="0"/>
        </patternFill>
      </fill>
    </dxf>
    <dxf>
      <fill>
        <patternFill patternType="solid">
          <bgColor theme="0"/>
        </patternFill>
      </fill>
    </dxf>
    <dxf>
      <font>
        <sz val="9"/>
      </font>
    </dxf>
    <dxf>
      <font>
        <sz val="9"/>
      </font>
    </dxf>
    <dxf>
      <font>
        <sz val="9"/>
      </font>
    </dxf>
    <dxf>
      <font>
        <sz val="9"/>
      </font>
    </dxf>
    <dxf>
      <font>
        <sz val="9"/>
      </font>
    </dxf>
    <dxf>
      <font>
        <sz val="9"/>
      </font>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0" formatCode="General"/>
    </dxf>
    <dxf>
      <numFmt numFmtId="2" formatCode="0.00"/>
    </dxf>
    <dxf>
      <numFmt numFmtId="2" formatCode="0.00"/>
    </dxf>
    <dxf>
      <numFmt numFmtId="0" formatCode="General"/>
    </dxf>
    <dxf>
      <numFmt numFmtId="2" formatCode="0.00"/>
    </dxf>
    <dxf>
      <numFmt numFmtId="1" formatCode="0"/>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font>
        <sz val="9"/>
      </font>
    </dxf>
    <dxf>
      <font>
        <sz val="9"/>
      </font>
    </dxf>
    <dxf>
      <font>
        <sz val="9"/>
      </font>
    </dxf>
    <dxf>
      <font>
        <sz val="9"/>
      </font>
    </dxf>
    <dxf>
      <font>
        <sz val="9"/>
      </font>
    </dxf>
    <dxf>
      <font>
        <sz val="9"/>
      </font>
    </dxf>
    <dxf>
      <fill>
        <patternFill patternType="solid">
          <bgColor theme="0"/>
        </patternFill>
      </fill>
    </dxf>
    <dxf>
      <fill>
        <patternFill patternType="solid">
          <bgColor theme="0"/>
        </patternFill>
      </fill>
    </dxf>
    <dxf>
      <fill>
        <patternFill patternType="solid">
          <bgColor theme="0"/>
        </patternFill>
      </fill>
    </dxf>
    <dxf>
      <fill>
        <patternFill>
          <bgColor auto="1"/>
        </patternFill>
      </fill>
    </dxf>
    <dxf>
      <fill>
        <patternFill>
          <bgColor auto="1"/>
        </patternFill>
      </fill>
    </dxf>
    <dxf>
      <border>
        <bottom style="thin">
          <color indexed="64"/>
        </bottom>
      </border>
    </dxf>
    <dxf>
      <border>
        <bottom style="thin">
          <color indexed="64"/>
        </bottom>
      </border>
    </dxf>
    <dxf>
      <numFmt numFmtId="1" formatCode="0"/>
    </dxf>
    <dxf>
      <alignment horizontal="center"/>
    </dxf>
    <dxf>
      <alignment horizontal="center"/>
    </dxf>
    <dxf>
      <alignment horizontal="center"/>
    </dxf>
    <dxf>
      <font>
        <sz val="9"/>
      </font>
    </dxf>
    <dxf>
      <font>
        <sz val="9"/>
      </font>
    </dxf>
    <dxf>
      <font>
        <sz val="9"/>
      </font>
    </dxf>
    <dxf>
      <fill>
        <patternFill patternType="solid">
          <bgColor theme="0"/>
        </patternFill>
      </fill>
    </dxf>
    <dxf>
      <fill>
        <patternFill>
          <bgColor auto="1"/>
        </patternFill>
      </fill>
    </dxf>
    <dxf>
      <fill>
        <patternFill>
          <bgColor auto="1"/>
        </patternFill>
      </fill>
    </dxf>
    <dxf>
      <alignment horizontal="center"/>
    </dxf>
    <dxf>
      <alignment horizontal="center"/>
    </dxf>
    <dxf>
      <alignment horizontal="center"/>
    </dxf>
    <dxf>
      <font>
        <sz val="9"/>
      </font>
    </dxf>
    <dxf>
      <font>
        <sz val="9"/>
      </font>
    </dxf>
    <dxf>
      <font>
        <sz val="9"/>
      </font>
    </dxf>
    <dxf>
      <fill>
        <patternFill patternType="solid">
          <bgColor theme="0"/>
        </patternFill>
      </fill>
    </dxf>
    <dxf>
      <fill>
        <patternFill>
          <bgColor auto="1"/>
        </patternFill>
      </fill>
    </dxf>
    <dxf>
      <fill>
        <patternFill>
          <bgColor auto="1"/>
        </patternFill>
      </fill>
    </dxf>
    <dxf>
      <numFmt numFmtId="2" formatCode="0.00"/>
    </dxf>
    <dxf>
      <numFmt numFmtId="2" formatCode="0.00"/>
    </dxf>
    <dxf>
      <alignment horizontal="center"/>
    </dxf>
    <dxf>
      <alignment horizontal="center"/>
    </dxf>
    <dxf>
      <alignment horizontal="center"/>
    </dxf>
    <dxf>
      <font>
        <sz val="9"/>
      </font>
    </dxf>
    <dxf>
      <font>
        <sz val="9"/>
      </font>
    </dxf>
    <dxf>
      <font>
        <sz val="9"/>
      </font>
    </dxf>
    <dxf>
      <fill>
        <patternFill patternType="solid">
          <bgColor theme="0"/>
        </patternFill>
      </fill>
    </dxf>
    <dxf>
      <fill>
        <patternFill>
          <bgColor auto="1"/>
        </patternFill>
      </fill>
    </dxf>
    <dxf>
      <fill>
        <patternFill>
          <bgColor auto="1"/>
        </patternFill>
      </fill>
    </dxf>
    <dxf>
      <numFmt numFmtId="2" formatCode="0.00"/>
    </dxf>
    <dxf>
      <alignment horizontal="center"/>
    </dxf>
    <dxf>
      <alignment horizontal="center"/>
    </dxf>
    <dxf>
      <alignment horizontal="center"/>
    </dxf>
    <dxf>
      <font>
        <sz val="9"/>
      </font>
    </dxf>
    <dxf>
      <font>
        <sz val="9"/>
      </font>
    </dxf>
    <dxf>
      <font>
        <sz val="9"/>
      </font>
    </dxf>
    <dxf>
      <fill>
        <patternFill patternType="solid">
          <bgColor theme="0"/>
        </patternFill>
      </fill>
    </dxf>
    <dxf>
      <fill>
        <patternFill>
          <bgColor auto="1"/>
        </patternFill>
      </fill>
    </dxf>
    <dxf>
      <fill>
        <patternFill>
          <bgColor auto="1"/>
        </patternFill>
      </fill>
    </dxf>
    <dxf>
      <numFmt numFmtId="2" formatCode="0.00"/>
    </dxf>
    <dxf>
      <numFmt numFmtId="0" formatCode="General"/>
    </dxf>
    <dxf>
      <numFmt numFmtId="0" formatCode="General"/>
    </dxf>
    <dxf>
      <numFmt numFmtId="2" formatCode="0.00"/>
    </dxf>
    <dxf>
      <alignment horizontal="center"/>
    </dxf>
    <dxf>
      <alignment horizontal="center"/>
    </dxf>
    <dxf>
      <alignment horizontal="center"/>
    </dxf>
    <dxf>
      <font>
        <sz val="9"/>
      </font>
    </dxf>
    <dxf>
      <font>
        <sz val="9"/>
      </font>
    </dxf>
    <dxf>
      <font>
        <sz val="9"/>
      </font>
    </dxf>
    <dxf>
      <fill>
        <patternFill patternType="solid">
          <bgColor theme="0"/>
        </patternFill>
      </fill>
    </dxf>
    <dxf>
      <fill>
        <patternFill>
          <bgColor auto="1"/>
        </patternFill>
      </fill>
    </dxf>
    <dxf>
      <fill>
        <patternFill>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1.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07/relationships/slicerCache" Target="slicerCaches/slicer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5.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Table!PivotTable7</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18110236220475E-3"/>
          <c:y val="0.21335697399527187"/>
          <c:w val="0.87955096237970254"/>
          <c:h val="0.77870662000583257"/>
        </c:manualLayout>
      </c:layout>
      <c:areaChart>
        <c:grouping val="standard"/>
        <c:varyColors val="0"/>
        <c:ser>
          <c:idx val="0"/>
          <c:order val="0"/>
          <c:tx>
            <c:strRef>
              <c:f>'Pivot Table'!$E$3</c:f>
              <c:strCache>
                <c:ptCount val="1"/>
                <c:pt idx="0">
                  <c:v>Total</c:v>
                </c:pt>
              </c:strCache>
            </c:strRef>
          </c:tx>
          <c:spPr>
            <a:solidFill>
              <a:schemeClr val="accent1"/>
            </a:solidFill>
            <a:ln w="25400">
              <a:noFill/>
            </a:ln>
            <a:effectLst/>
          </c:spPr>
          <c:cat>
            <c:strRef>
              <c:f>'Pivot Table'!$D$4:$D$35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Table'!$E$4:$E$35</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3-0662-43E7-8C14-B212FD7C64F2}"/>
            </c:ext>
          </c:extLst>
        </c:ser>
        <c:dLbls>
          <c:showLegendKey val="0"/>
          <c:showVal val="0"/>
          <c:showCatName val="0"/>
          <c:showSerName val="0"/>
          <c:showPercent val="0"/>
          <c:showBubbleSize val="0"/>
        </c:dLbls>
        <c:axId val="1063310127"/>
        <c:axId val="1063303887"/>
      </c:areaChart>
      <c:catAx>
        <c:axId val="1063310127"/>
        <c:scaling>
          <c:orientation val="minMax"/>
        </c:scaling>
        <c:delete val="1"/>
        <c:axPos val="b"/>
        <c:numFmt formatCode="General" sourceLinked="1"/>
        <c:majorTickMark val="out"/>
        <c:minorTickMark val="none"/>
        <c:tickLblPos val="nextTo"/>
        <c:crossAx val="1063303887"/>
        <c:crosses val="autoZero"/>
        <c:auto val="1"/>
        <c:lblAlgn val="ctr"/>
        <c:lblOffset val="100"/>
        <c:noMultiLvlLbl val="0"/>
      </c:catAx>
      <c:valAx>
        <c:axId val="1063303887"/>
        <c:scaling>
          <c:orientation val="minMax"/>
        </c:scaling>
        <c:delete val="1"/>
        <c:axPos val="l"/>
        <c:numFmt formatCode="General" sourceLinked="1"/>
        <c:majorTickMark val="none"/>
        <c:minorTickMark val="none"/>
        <c:tickLblPos val="nextTo"/>
        <c:crossAx val="106331012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alpha val="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Table!PivotTable10</c:name>
    <c:fmtId val="17"/>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Table'!$O$5</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Table'!$N$6:$N$37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Table'!$O$6:$O$37</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2-7DFF-47A5-AADF-A9C1B6EDAC54}"/>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1069486511"/>
        <c:axId val="1069473071"/>
      </c:areaChart>
      <c:catAx>
        <c:axId val="1069486511"/>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069473071"/>
        <c:crosses val="autoZero"/>
        <c:auto val="1"/>
        <c:lblAlgn val="ctr"/>
        <c:lblOffset val="100"/>
        <c:noMultiLvlLbl val="0"/>
      </c:catAx>
      <c:valAx>
        <c:axId val="1069473071"/>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94865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Table!PivotTable7</c:name>
    <c:fmtId val="0"/>
  </c:pivotSource>
  <c:chart>
    <c:title>
      <c:tx>
        <c:rich>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r>
              <a:rPr lang="en-US" sz="800"/>
              <a:t>Daily No. of Patients</a:t>
            </a:r>
          </a:p>
        </c:rich>
      </c:tx>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Table'!$E$3</c:f>
              <c:strCache>
                <c:ptCount val="1"/>
                <c:pt idx="0">
                  <c:v>Total</c:v>
                </c:pt>
              </c:strCache>
            </c:strRef>
          </c:tx>
          <c:spPr>
            <a:solidFill>
              <a:schemeClr val="accent1"/>
            </a:solidFill>
            <a:ln w="25400">
              <a:noFill/>
            </a:ln>
            <a:effectLst/>
          </c:spPr>
          <c:cat>
            <c:strRef>
              <c:f>'Pivot Table'!$D$4:$D$35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Table'!$E$4:$E$35</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2-3553-4491-8136-26DD463E24DD}"/>
            </c:ext>
          </c:extLst>
        </c:ser>
        <c:dLbls>
          <c:showLegendKey val="0"/>
          <c:showVal val="0"/>
          <c:showCatName val="0"/>
          <c:showSerName val="0"/>
          <c:showPercent val="0"/>
          <c:showBubbleSize val="0"/>
        </c:dLbls>
        <c:axId val="1063310127"/>
        <c:axId val="1063303887"/>
      </c:areaChart>
      <c:catAx>
        <c:axId val="10633101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303887"/>
        <c:crosses val="autoZero"/>
        <c:auto val="1"/>
        <c:lblAlgn val="ctr"/>
        <c:lblOffset val="100"/>
        <c:noMultiLvlLbl val="0"/>
      </c:catAx>
      <c:valAx>
        <c:axId val="1063303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31012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Table!PivotTable8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Table'!$J$5</c:f>
              <c:strCache>
                <c:ptCount val="1"/>
                <c:pt idx="0">
                  <c:v>Total</c:v>
                </c:pt>
              </c:strCache>
            </c:strRef>
          </c:tx>
          <c:spPr>
            <a:solidFill>
              <a:schemeClr val="accent1"/>
            </a:solidFill>
            <a:ln w="25400">
              <a:noFill/>
            </a:ln>
            <a:effectLst/>
          </c:spPr>
          <c:cat>
            <c:strRef>
              <c:f>'Pivot Table'!$I$6:$I$37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Table'!$J$6:$J$37</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2-7FA5-4D5B-A3FF-59676EC99B3D}"/>
            </c:ext>
          </c:extLst>
        </c:ser>
        <c:dLbls>
          <c:showLegendKey val="0"/>
          <c:showVal val="0"/>
          <c:showCatName val="0"/>
          <c:showSerName val="0"/>
          <c:showPercent val="0"/>
          <c:showBubbleSize val="0"/>
        </c:dLbls>
        <c:axId val="1063518127"/>
        <c:axId val="1063520527"/>
      </c:areaChart>
      <c:catAx>
        <c:axId val="10635181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520527"/>
        <c:crosses val="autoZero"/>
        <c:auto val="1"/>
        <c:lblAlgn val="ctr"/>
        <c:lblOffset val="100"/>
        <c:noMultiLvlLbl val="0"/>
      </c:catAx>
      <c:valAx>
        <c:axId val="10635205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51812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Table!PivotTable10</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Table'!$O$5</c:f>
              <c:strCache>
                <c:ptCount val="1"/>
                <c:pt idx="0">
                  <c:v>Total</c:v>
                </c:pt>
              </c:strCache>
            </c:strRef>
          </c:tx>
          <c:spPr>
            <a:solidFill>
              <a:schemeClr val="accent1"/>
            </a:solidFill>
            <a:ln w="25400">
              <a:noFill/>
            </a:ln>
            <a:effectLst/>
          </c:spPr>
          <c:cat>
            <c:strRef>
              <c:f>'Pivot Table'!$N$6:$N$37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Table'!$O$6:$O$37</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2-34A5-47F3-B89C-E6913B2EC952}"/>
            </c:ext>
          </c:extLst>
        </c:ser>
        <c:dLbls>
          <c:showLegendKey val="0"/>
          <c:showVal val="0"/>
          <c:showCatName val="0"/>
          <c:showSerName val="0"/>
          <c:showPercent val="0"/>
          <c:showBubbleSize val="0"/>
        </c:dLbls>
        <c:axId val="1069486511"/>
        <c:axId val="1069473071"/>
      </c:areaChart>
      <c:catAx>
        <c:axId val="10694865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473071"/>
        <c:crosses val="autoZero"/>
        <c:auto val="1"/>
        <c:lblAlgn val="ctr"/>
        <c:lblOffset val="100"/>
        <c:noMultiLvlLbl val="0"/>
      </c:catAx>
      <c:valAx>
        <c:axId val="10694730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48651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Table!PivotTable13</c:name>
    <c:fmtId val="1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
              <c:y val="0.182072829131652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3"/>
        <c:spPr>
          <a:solidFill>
            <a:schemeClr val="accent1"/>
          </a:solidFill>
          <a:ln>
            <a:noFill/>
          </a:ln>
          <a:effectLst/>
        </c:spPr>
        <c:dLbl>
          <c:idx val="0"/>
          <c:layout>
            <c:manualLayout>
              <c:x val="-4.49842555105713E-3"/>
              <c:y val="-0.182072829131652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s>
    <c:plotArea>
      <c:layout/>
      <c:barChart>
        <c:barDir val="bar"/>
        <c:grouping val="clustered"/>
        <c:varyColors val="0"/>
        <c:ser>
          <c:idx val="0"/>
          <c:order val="0"/>
          <c:tx>
            <c:strRef>
              <c:f>'Pivot Table'!$G$45</c:f>
              <c:strCache>
                <c:ptCount val="1"/>
                <c:pt idx="0">
                  <c:v>No. of Patients</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FFE6-45E6-A09B-799A263D7986}"/>
              </c:ext>
            </c:extLst>
          </c:dPt>
          <c:dPt>
            <c:idx val="1"/>
            <c:invertIfNegative val="0"/>
            <c:bubble3D val="0"/>
            <c:extLst>
              <c:ext xmlns:c16="http://schemas.microsoft.com/office/drawing/2014/chart" uri="{C3380CC4-5D6E-409C-BE32-E72D297353CC}">
                <c16:uniqueId val="{00000001-FFE6-45E6-A09B-799A263D7986}"/>
              </c:ext>
            </c:extLst>
          </c:dPt>
          <c:dLbls>
            <c:dLbl>
              <c:idx val="0"/>
              <c:layout>
                <c:manualLayout>
                  <c:x val="0"/>
                  <c:y val="0.18207282913165265"/>
                </c:manualLayout>
              </c:layout>
              <c:dLblPos val="outEnd"/>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0-FFE6-45E6-A09B-799A263D7986}"/>
                </c:ext>
              </c:extLst>
            </c:dLbl>
            <c:dLbl>
              <c:idx val="1"/>
              <c:layout>
                <c:manualLayout>
                  <c:x val="-4.49842555105713E-3"/>
                  <c:y val="-0.18207282913165265"/>
                </c:manualLayout>
              </c:layout>
              <c:dLblPos val="outEnd"/>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1-FFE6-45E6-A09B-799A263D79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Table'!$F$46:$F$48</c:f>
              <c:strCache>
                <c:ptCount val="2"/>
                <c:pt idx="0">
                  <c:v>Admitted</c:v>
                </c:pt>
                <c:pt idx="1">
                  <c:v>Not Admitted</c:v>
                </c:pt>
              </c:strCache>
            </c:strRef>
          </c:cat>
          <c:val>
            <c:numRef>
              <c:f>'Pivot Table'!$G$46:$G$48</c:f>
              <c:numCache>
                <c:formatCode>General</c:formatCode>
                <c:ptCount val="2"/>
                <c:pt idx="0">
                  <c:v>269</c:v>
                </c:pt>
                <c:pt idx="1">
                  <c:v>244</c:v>
                </c:pt>
              </c:numCache>
            </c:numRef>
          </c:val>
          <c:extLst>
            <c:ext xmlns:c16="http://schemas.microsoft.com/office/drawing/2014/chart" uri="{C3380CC4-5D6E-409C-BE32-E72D297353CC}">
              <c16:uniqueId val="{00000007-DC0A-4AD9-AD0E-7164B40C5AD9}"/>
            </c:ext>
          </c:extLst>
        </c:ser>
        <c:ser>
          <c:idx val="1"/>
          <c:order val="1"/>
          <c:tx>
            <c:strRef>
              <c:f>'Pivot Table'!$H$45</c:f>
              <c:strCache>
                <c:ptCount val="1"/>
                <c:pt idx="0">
                  <c:v>% Status</c:v>
                </c:pt>
              </c:strCache>
            </c:strRef>
          </c:tx>
          <c:spPr>
            <a:solidFill>
              <a:schemeClr val="accent2"/>
            </a:solidFill>
            <a:ln>
              <a:noFill/>
            </a:ln>
            <a:effectLst/>
          </c:spPr>
          <c:invertIfNegative val="0"/>
          <c:cat>
            <c:strRef>
              <c:f>'Pivot Table'!$F$46:$F$48</c:f>
              <c:strCache>
                <c:ptCount val="2"/>
                <c:pt idx="0">
                  <c:v>Admitted</c:v>
                </c:pt>
                <c:pt idx="1">
                  <c:v>Not Admitted</c:v>
                </c:pt>
              </c:strCache>
            </c:strRef>
          </c:cat>
          <c:val>
            <c:numRef>
              <c:f>'Pivot Table'!$H$46:$H$48</c:f>
              <c:numCache>
                <c:formatCode>0.00%</c:formatCode>
                <c:ptCount val="2"/>
                <c:pt idx="0">
                  <c:v>0.52436647173489281</c:v>
                </c:pt>
                <c:pt idx="1">
                  <c:v>0.47563352826510719</c:v>
                </c:pt>
              </c:numCache>
            </c:numRef>
          </c:val>
          <c:extLst>
            <c:ext xmlns:c16="http://schemas.microsoft.com/office/drawing/2014/chart" uri="{C3380CC4-5D6E-409C-BE32-E72D297353CC}">
              <c16:uniqueId val="{00000008-DC0A-4AD9-AD0E-7164B40C5AD9}"/>
            </c:ext>
          </c:extLst>
        </c:ser>
        <c:dLbls>
          <c:showLegendKey val="0"/>
          <c:showVal val="0"/>
          <c:showCatName val="0"/>
          <c:showSerName val="0"/>
          <c:showPercent val="0"/>
          <c:showBubbleSize val="0"/>
        </c:dLbls>
        <c:gapWidth val="182"/>
        <c:axId val="2043300463"/>
        <c:axId val="2043301423"/>
      </c:barChart>
      <c:catAx>
        <c:axId val="204330046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301423"/>
        <c:crosses val="autoZero"/>
        <c:auto val="1"/>
        <c:lblAlgn val="ctr"/>
        <c:lblOffset val="100"/>
        <c:noMultiLvlLbl val="0"/>
      </c:catAx>
      <c:valAx>
        <c:axId val="2043301423"/>
        <c:scaling>
          <c:orientation val="minMax"/>
        </c:scaling>
        <c:delete val="1"/>
        <c:axPos val="b"/>
        <c:numFmt formatCode="General" sourceLinked="1"/>
        <c:majorTickMark val="out"/>
        <c:minorTickMark val="none"/>
        <c:tickLblPos val="nextTo"/>
        <c:crossAx val="2043300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Table!PivotTable1</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Table'!$C$65</c:f>
              <c:strCache>
                <c:ptCount val="1"/>
                <c:pt idx="0">
                  <c:v>Total</c:v>
                </c:pt>
              </c:strCache>
            </c:strRef>
          </c:tx>
          <c:spPr>
            <a:solidFill>
              <a:schemeClr val="accent1"/>
            </a:solidFill>
            <a:ln>
              <a:noFill/>
            </a:ln>
            <a:effectLst/>
          </c:spPr>
          <c:invertIfNegative val="0"/>
          <c:cat>
            <c:strRef>
              <c:f>'Pivot Table'!$B$66:$B$74</c:f>
              <c:strCache>
                <c:ptCount val="8"/>
                <c:pt idx="0">
                  <c:v>00-09</c:v>
                </c:pt>
                <c:pt idx="1">
                  <c:v>10-19</c:v>
                </c:pt>
                <c:pt idx="2">
                  <c:v>20-29</c:v>
                </c:pt>
                <c:pt idx="3">
                  <c:v>30-39</c:v>
                </c:pt>
                <c:pt idx="4">
                  <c:v>40-49</c:v>
                </c:pt>
                <c:pt idx="5">
                  <c:v>50-59</c:v>
                </c:pt>
                <c:pt idx="6">
                  <c:v>60-69</c:v>
                </c:pt>
                <c:pt idx="7">
                  <c:v>70-79</c:v>
                </c:pt>
              </c:strCache>
            </c:strRef>
          </c:cat>
          <c:val>
            <c:numRef>
              <c:f>'Pivot Table'!$C$66:$C$74</c:f>
              <c:numCache>
                <c:formatCode>General</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2-816C-47C1-8A4E-0C22F16DF9E3}"/>
            </c:ext>
          </c:extLst>
        </c:ser>
        <c:dLbls>
          <c:showLegendKey val="0"/>
          <c:showVal val="0"/>
          <c:showCatName val="0"/>
          <c:showSerName val="0"/>
          <c:showPercent val="0"/>
          <c:showBubbleSize val="0"/>
        </c:dLbls>
        <c:gapWidth val="219"/>
        <c:overlap val="-27"/>
        <c:axId val="821998464"/>
        <c:axId val="821997024"/>
      </c:barChart>
      <c:catAx>
        <c:axId val="82199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997024"/>
        <c:crosses val="autoZero"/>
        <c:auto val="1"/>
        <c:lblAlgn val="ctr"/>
        <c:lblOffset val="100"/>
        <c:noMultiLvlLbl val="0"/>
      </c:catAx>
      <c:valAx>
        <c:axId val="821997024"/>
        <c:scaling>
          <c:orientation val="minMax"/>
        </c:scaling>
        <c:delete val="1"/>
        <c:axPos val="l"/>
        <c:numFmt formatCode="General" sourceLinked="1"/>
        <c:majorTickMark val="none"/>
        <c:minorTickMark val="none"/>
        <c:tickLblPos val="nextTo"/>
        <c:crossAx val="82199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Table!PivotTable2</c:name>
    <c:fmtId val="2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Table'!$E$91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FC-4E5B-9697-DA7CBA01B4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FC-4E5B-9697-DA7CBA01B4C4}"/>
              </c:ext>
            </c:extLst>
          </c:dPt>
          <c:cat>
            <c:strRef>
              <c:f>'Pivot Table'!$D$92:$D$94</c:f>
              <c:strCache>
                <c:ptCount val="2"/>
                <c:pt idx="0">
                  <c:v>Delay</c:v>
                </c:pt>
                <c:pt idx="1">
                  <c:v>Ontime</c:v>
                </c:pt>
              </c:strCache>
            </c:strRef>
          </c:cat>
          <c:val>
            <c:numRef>
              <c:f>'Pivot Table'!$E$92:$E$94</c:f>
              <c:numCache>
                <c:formatCode>General</c:formatCode>
                <c:ptCount val="2"/>
                <c:pt idx="0">
                  <c:v>316</c:v>
                </c:pt>
                <c:pt idx="1">
                  <c:v>197</c:v>
                </c:pt>
              </c:numCache>
            </c:numRef>
          </c:val>
          <c:extLst>
            <c:ext xmlns:c16="http://schemas.microsoft.com/office/drawing/2014/chart" uri="{C3380CC4-5D6E-409C-BE32-E72D297353CC}">
              <c16:uniqueId val="{00000006-D8C8-4CB3-BAC6-D5054B98C10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Table!PivotTable11</c:name>
    <c:fmtId val="3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 Table'!$H$96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85A-42F8-A54B-2785A90DD30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5A-42F8-A54B-2785A90DD301}"/>
              </c:ext>
            </c:extLst>
          </c:dPt>
          <c:cat>
            <c:strRef>
              <c:f>'Pivot Table'!$G$97:$G$99</c:f>
              <c:strCache>
                <c:ptCount val="2"/>
                <c:pt idx="0">
                  <c:v>Female</c:v>
                </c:pt>
                <c:pt idx="1">
                  <c:v>Male</c:v>
                </c:pt>
              </c:strCache>
            </c:strRef>
          </c:cat>
          <c:val>
            <c:numRef>
              <c:f>'Pivot Table'!$H$97:$H$99</c:f>
              <c:numCache>
                <c:formatCode>General</c:formatCode>
                <c:ptCount val="2"/>
                <c:pt idx="0">
                  <c:v>241</c:v>
                </c:pt>
                <c:pt idx="1">
                  <c:v>272</c:v>
                </c:pt>
              </c:numCache>
            </c:numRef>
          </c:val>
          <c:extLst>
            <c:ext xmlns:c16="http://schemas.microsoft.com/office/drawing/2014/chart" uri="{C3380CC4-5D6E-409C-BE32-E72D297353CC}">
              <c16:uniqueId val="{00000004-8535-406B-99D4-84A69E70CEA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Table!PivotTable14</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965140918078884"/>
          <c:y val="0.1263823064770932"/>
          <c:w val="0.68911545016410525"/>
          <c:h val="0.72987150302894599"/>
        </c:manualLayout>
      </c:layout>
      <c:barChart>
        <c:barDir val="bar"/>
        <c:grouping val="clustered"/>
        <c:varyColors val="0"/>
        <c:ser>
          <c:idx val="0"/>
          <c:order val="0"/>
          <c:tx>
            <c:strRef>
              <c:f>'Pivot Table'!$D$112</c:f>
              <c:strCache>
                <c:ptCount val="1"/>
                <c:pt idx="0">
                  <c:v>Total</c:v>
                </c:pt>
              </c:strCache>
            </c:strRef>
          </c:tx>
          <c:spPr>
            <a:solidFill>
              <a:schemeClr val="accent1"/>
            </a:solidFill>
            <a:ln>
              <a:noFill/>
            </a:ln>
            <a:effectLst/>
          </c:spPr>
          <c:invertIfNegative val="0"/>
          <c:cat>
            <c:strRef>
              <c:f>'Pivot Table'!$C$113:$C$121</c:f>
              <c:strCache>
                <c:ptCount val="8"/>
                <c:pt idx="0">
                  <c:v>None</c:v>
                </c:pt>
                <c:pt idx="1">
                  <c:v>General Practice</c:v>
                </c:pt>
                <c:pt idx="2">
                  <c:v>Orthopedics</c:v>
                </c:pt>
                <c:pt idx="3">
                  <c:v>Physiotherapy</c:v>
                </c:pt>
                <c:pt idx="4">
                  <c:v>Cardiology</c:v>
                </c:pt>
                <c:pt idx="5">
                  <c:v>Neurology</c:v>
                </c:pt>
                <c:pt idx="6">
                  <c:v>Renal</c:v>
                </c:pt>
                <c:pt idx="7">
                  <c:v>Gastroenterology</c:v>
                </c:pt>
              </c:strCache>
            </c:strRef>
          </c:cat>
          <c:val>
            <c:numRef>
              <c:f>'Pivot Table'!$D$113:$D$121</c:f>
              <c:numCache>
                <c:formatCode>General</c:formatCode>
                <c:ptCount val="8"/>
                <c:pt idx="0">
                  <c:v>299</c:v>
                </c:pt>
                <c:pt idx="1">
                  <c:v>103</c:v>
                </c:pt>
                <c:pt idx="2">
                  <c:v>65</c:v>
                </c:pt>
                <c:pt idx="3">
                  <c:v>14</c:v>
                </c:pt>
                <c:pt idx="4">
                  <c:v>14</c:v>
                </c:pt>
                <c:pt idx="5">
                  <c:v>9</c:v>
                </c:pt>
                <c:pt idx="6">
                  <c:v>5</c:v>
                </c:pt>
                <c:pt idx="7">
                  <c:v>4</c:v>
                </c:pt>
              </c:numCache>
            </c:numRef>
          </c:val>
          <c:extLst>
            <c:ext xmlns:c16="http://schemas.microsoft.com/office/drawing/2014/chart" uri="{C3380CC4-5D6E-409C-BE32-E72D297353CC}">
              <c16:uniqueId val="{00000004-5990-472F-A251-69C4EA0DDDE2}"/>
            </c:ext>
          </c:extLst>
        </c:ser>
        <c:dLbls>
          <c:showLegendKey val="0"/>
          <c:showVal val="0"/>
          <c:showCatName val="0"/>
          <c:showSerName val="0"/>
          <c:showPercent val="0"/>
          <c:showBubbleSize val="0"/>
        </c:dLbls>
        <c:gapWidth val="182"/>
        <c:axId val="1214819184"/>
        <c:axId val="1214821584"/>
      </c:barChart>
      <c:catAx>
        <c:axId val="1214819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821584"/>
        <c:crosses val="autoZero"/>
        <c:auto val="1"/>
        <c:lblAlgn val="ctr"/>
        <c:lblOffset val="100"/>
        <c:noMultiLvlLbl val="0"/>
      </c:catAx>
      <c:valAx>
        <c:axId val="12148215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819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Table!PivotTable8</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Table'!$J$5</c:f>
              <c:strCache>
                <c:ptCount val="1"/>
                <c:pt idx="0">
                  <c:v>Total</c:v>
                </c:pt>
              </c:strCache>
            </c:strRef>
          </c:tx>
          <c:spPr>
            <a:solidFill>
              <a:schemeClr val="accent1"/>
            </a:solidFill>
            <a:ln w="25400">
              <a:noFill/>
            </a:ln>
            <a:effectLst/>
          </c:spPr>
          <c:cat>
            <c:strRef>
              <c:f>'Pivot Table'!$I$6:$I$37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Table'!$J$6:$J$37</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3-E79D-4BEA-AF81-B357674F8CA1}"/>
            </c:ext>
          </c:extLst>
        </c:ser>
        <c:dLbls>
          <c:showLegendKey val="0"/>
          <c:showVal val="0"/>
          <c:showCatName val="0"/>
          <c:showSerName val="0"/>
          <c:showPercent val="0"/>
          <c:showBubbleSize val="0"/>
        </c:dLbls>
        <c:axId val="1063518127"/>
        <c:axId val="1063520527"/>
      </c:areaChart>
      <c:catAx>
        <c:axId val="1063518127"/>
        <c:scaling>
          <c:orientation val="minMax"/>
        </c:scaling>
        <c:delete val="1"/>
        <c:axPos val="b"/>
        <c:numFmt formatCode="General" sourceLinked="1"/>
        <c:majorTickMark val="out"/>
        <c:minorTickMark val="none"/>
        <c:tickLblPos val="nextTo"/>
        <c:crossAx val="1063520527"/>
        <c:crosses val="autoZero"/>
        <c:auto val="1"/>
        <c:lblAlgn val="ctr"/>
        <c:lblOffset val="100"/>
        <c:noMultiLvlLbl val="0"/>
      </c:catAx>
      <c:valAx>
        <c:axId val="1063520527"/>
        <c:scaling>
          <c:orientation val="minMax"/>
        </c:scaling>
        <c:delete val="1"/>
        <c:axPos val="l"/>
        <c:numFmt formatCode="0.00" sourceLinked="1"/>
        <c:majorTickMark val="none"/>
        <c:minorTickMark val="none"/>
        <c:tickLblPos val="nextTo"/>
        <c:crossAx val="106351812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Table!PivotTable10</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24293785310735"/>
          <c:y val="2.722509499745367E-2"/>
          <c:w val="0.79284369114877584"/>
          <c:h val="0.9704254318956399"/>
        </c:manualLayout>
      </c:layout>
      <c:areaChart>
        <c:grouping val="standard"/>
        <c:varyColors val="0"/>
        <c:ser>
          <c:idx val="0"/>
          <c:order val="0"/>
          <c:tx>
            <c:strRef>
              <c:f>'Pivot Table'!$O$5</c:f>
              <c:strCache>
                <c:ptCount val="1"/>
                <c:pt idx="0">
                  <c:v>Total</c:v>
                </c:pt>
              </c:strCache>
            </c:strRef>
          </c:tx>
          <c:spPr>
            <a:solidFill>
              <a:schemeClr val="accent1"/>
            </a:solidFill>
            <a:ln w="25400">
              <a:noFill/>
            </a:ln>
            <a:effectLst/>
          </c:spPr>
          <c:cat>
            <c:strRef>
              <c:f>'Pivot Table'!$N$6:$N$37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Table'!$O$6:$O$37</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3-F96F-4F45-8715-EEA6B9C6D793}"/>
            </c:ext>
          </c:extLst>
        </c:ser>
        <c:dLbls>
          <c:showLegendKey val="0"/>
          <c:showVal val="0"/>
          <c:showCatName val="0"/>
          <c:showSerName val="0"/>
          <c:showPercent val="0"/>
          <c:showBubbleSize val="0"/>
        </c:dLbls>
        <c:axId val="1069486511"/>
        <c:axId val="1069473071"/>
      </c:areaChart>
      <c:catAx>
        <c:axId val="1069486511"/>
        <c:scaling>
          <c:orientation val="minMax"/>
        </c:scaling>
        <c:delete val="1"/>
        <c:axPos val="b"/>
        <c:numFmt formatCode="General" sourceLinked="1"/>
        <c:majorTickMark val="out"/>
        <c:minorTickMark val="none"/>
        <c:tickLblPos val="nextTo"/>
        <c:crossAx val="1069473071"/>
        <c:crosses val="autoZero"/>
        <c:auto val="1"/>
        <c:lblAlgn val="ctr"/>
        <c:lblOffset val="100"/>
        <c:noMultiLvlLbl val="0"/>
      </c:catAx>
      <c:valAx>
        <c:axId val="1069473071"/>
        <c:scaling>
          <c:orientation val="minMax"/>
        </c:scaling>
        <c:delete val="1"/>
        <c:axPos val="l"/>
        <c:numFmt formatCode="0.00" sourceLinked="1"/>
        <c:majorTickMark val="none"/>
        <c:minorTickMark val="none"/>
        <c:tickLblPos val="nextTo"/>
        <c:crossAx val="10694865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Table!PivotTable1</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Table'!$C$65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Table'!$B$66:$B$74</c:f>
              <c:strCache>
                <c:ptCount val="8"/>
                <c:pt idx="0">
                  <c:v>00-09</c:v>
                </c:pt>
                <c:pt idx="1">
                  <c:v>10-19</c:v>
                </c:pt>
                <c:pt idx="2">
                  <c:v>20-29</c:v>
                </c:pt>
                <c:pt idx="3">
                  <c:v>30-39</c:v>
                </c:pt>
                <c:pt idx="4">
                  <c:v>40-49</c:v>
                </c:pt>
                <c:pt idx="5">
                  <c:v>50-59</c:v>
                </c:pt>
                <c:pt idx="6">
                  <c:v>60-69</c:v>
                </c:pt>
                <c:pt idx="7">
                  <c:v>70-79</c:v>
                </c:pt>
              </c:strCache>
            </c:strRef>
          </c:cat>
          <c:val>
            <c:numRef>
              <c:f>'Pivot Table'!$C$66:$C$74</c:f>
              <c:numCache>
                <c:formatCode>General</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3-676C-4593-AA6A-568EE3B533E3}"/>
            </c:ext>
          </c:extLst>
        </c:ser>
        <c:dLbls>
          <c:dLblPos val="outEnd"/>
          <c:showLegendKey val="0"/>
          <c:showVal val="1"/>
          <c:showCatName val="0"/>
          <c:showSerName val="0"/>
          <c:showPercent val="0"/>
          <c:showBubbleSize val="0"/>
        </c:dLbls>
        <c:gapWidth val="219"/>
        <c:overlap val="-27"/>
        <c:axId val="821998464"/>
        <c:axId val="821997024"/>
      </c:barChart>
      <c:catAx>
        <c:axId val="82199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997024"/>
        <c:crosses val="autoZero"/>
        <c:auto val="1"/>
        <c:lblAlgn val="ctr"/>
        <c:lblOffset val="100"/>
        <c:noMultiLvlLbl val="0"/>
      </c:catAx>
      <c:valAx>
        <c:axId val="821997024"/>
        <c:scaling>
          <c:orientation val="minMax"/>
        </c:scaling>
        <c:delete val="1"/>
        <c:axPos val="l"/>
        <c:numFmt formatCode="General" sourceLinked="1"/>
        <c:majorTickMark val="none"/>
        <c:minorTickMark val="none"/>
        <c:tickLblPos val="nextTo"/>
        <c:crossAx val="82199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Table!PivotTable2</c:name>
    <c:fmtId val="3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9728857114617998"/>
          <c:y val="0.19921315449975532"/>
          <c:w val="0.67718841630151883"/>
          <c:h val="0.91577639129854549"/>
        </c:manualLayout>
      </c:layout>
      <c:pieChart>
        <c:varyColors val="1"/>
        <c:ser>
          <c:idx val="0"/>
          <c:order val="0"/>
          <c:tx>
            <c:strRef>
              <c:f>'Pivot Table'!$E$91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5DD-4D8C-8C70-55E1D74C75C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5DD-4D8C-8C70-55E1D74C75C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Table'!$D$92:$D$94</c:f>
              <c:strCache>
                <c:ptCount val="2"/>
                <c:pt idx="0">
                  <c:v>Delay</c:v>
                </c:pt>
                <c:pt idx="1">
                  <c:v>Ontime</c:v>
                </c:pt>
              </c:strCache>
            </c:strRef>
          </c:cat>
          <c:val>
            <c:numRef>
              <c:f>'Pivot Table'!$E$92:$E$94</c:f>
              <c:numCache>
                <c:formatCode>General</c:formatCode>
                <c:ptCount val="2"/>
                <c:pt idx="0">
                  <c:v>316</c:v>
                </c:pt>
                <c:pt idx="1">
                  <c:v>197</c:v>
                </c:pt>
              </c:numCache>
            </c:numRef>
          </c:val>
          <c:extLst>
            <c:ext xmlns:c16="http://schemas.microsoft.com/office/drawing/2014/chart" uri="{C3380CC4-5D6E-409C-BE32-E72D297353CC}">
              <c16:uniqueId val="{00000007-9ADB-4D6D-9B48-52C21A82B55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25333355297115057"/>
          <c:y val="6.8491162056070424E-3"/>
          <c:w val="0.60897220483422831"/>
          <c:h val="0.248895547348616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Table!PivotTable11</c:name>
    <c:fmtId val="4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2541591749850171"/>
          <c:y val="0.17672438457041212"/>
          <c:w val="0.67077882489098328"/>
          <c:h val="0.80747782711995142"/>
        </c:manualLayout>
      </c:layout>
      <c:doughnutChart>
        <c:varyColors val="1"/>
        <c:ser>
          <c:idx val="0"/>
          <c:order val="0"/>
          <c:tx>
            <c:strRef>
              <c:f>'Pivot Table'!$H$96</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8FC-46D4-89E3-2C5E491F05A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8FC-46D4-89E3-2C5E491F05A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Table'!$G$97:$G$99</c:f>
              <c:strCache>
                <c:ptCount val="2"/>
                <c:pt idx="0">
                  <c:v>Female</c:v>
                </c:pt>
                <c:pt idx="1">
                  <c:v>Male</c:v>
                </c:pt>
              </c:strCache>
            </c:strRef>
          </c:cat>
          <c:val>
            <c:numRef>
              <c:f>'Pivot Table'!$H$97:$H$99</c:f>
              <c:numCache>
                <c:formatCode>General</c:formatCode>
                <c:ptCount val="2"/>
                <c:pt idx="0">
                  <c:v>241</c:v>
                </c:pt>
                <c:pt idx="1">
                  <c:v>272</c:v>
                </c:pt>
              </c:numCache>
            </c:numRef>
          </c:val>
          <c:extLst>
            <c:ext xmlns:c16="http://schemas.microsoft.com/office/drawing/2014/chart" uri="{C3380CC4-5D6E-409C-BE32-E72D297353CC}">
              <c16:uniqueId val="{00000008-BC68-41AA-9A14-6510329655D8}"/>
            </c:ext>
          </c:extLst>
        </c:ser>
        <c:dLbls>
          <c:showLegendKey val="0"/>
          <c:showVal val="1"/>
          <c:showCatName val="0"/>
          <c:showSerName val="0"/>
          <c:showPercent val="0"/>
          <c:showBubbleSize val="0"/>
          <c:showLeaderLines val="1"/>
        </c:dLbls>
        <c:firstSliceAng val="0"/>
        <c:holeSize val="28"/>
      </c:doughnutChart>
      <c:spPr>
        <a:noFill/>
        <a:ln>
          <a:noFill/>
        </a:ln>
        <a:effectLst/>
      </c:spPr>
    </c:plotArea>
    <c:legend>
      <c:legendPos val="r"/>
      <c:layout>
        <c:manualLayout>
          <c:xMode val="edge"/>
          <c:yMode val="edge"/>
          <c:x val="0.28775187550375109"/>
          <c:y val="3.3560970755432823E-3"/>
          <c:w val="0.58101452869572401"/>
          <c:h val="0.179701707902625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Table!PivotTable14</c:name>
    <c:fmtId val="5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Table'!$D$112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Table'!$C$113:$C$121</c:f>
              <c:strCache>
                <c:ptCount val="8"/>
                <c:pt idx="0">
                  <c:v>None</c:v>
                </c:pt>
                <c:pt idx="1">
                  <c:v>General Practice</c:v>
                </c:pt>
                <c:pt idx="2">
                  <c:v>Orthopedics</c:v>
                </c:pt>
                <c:pt idx="3">
                  <c:v>Physiotherapy</c:v>
                </c:pt>
                <c:pt idx="4">
                  <c:v>Cardiology</c:v>
                </c:pt>
                <c:pt idx="5">
                  <c:v>Neurology</c:v>
                </c:pt>
                <c:pt idx="6">
                  <c:v>Renal</c:v>
                </c:pt>
                <c:pt idx="7">
                  <c:v>Gastroenterology</c:v>
                </c:pt>
              </c:strCache>
            </c:strRef>
          </c:cat>
          <c:val>
            <c:numRef>
              <c:f>'Pivot Table'!$D$113:$D$121</c:f>
              <c:numCache>
                <c:formatCode>General</c:formatCode>
                <c:ptCount val="8"/>
                <c:pt idx="0">
                  <c:v>299</c:v>
                </c:pt>
                <c:pt idx="1">
                  <c:v>103</c:v>
                </c:pt>
                <c:pt idx="2">
                  <c:v>65</c:v>
                </c:pt>
                <c:pt idx="3">
                  <c:v>14</c:v>
                </c:pt>
                <c:pt idx="4">
                  <c:v>14</c:v>
                </c:pt>
                <c:pt idx="5">
                  <c:v>9</c:v>
                </c:pt>
                <c:pt idx="6">
                  <c:v>5</c:v>
                </c:pt>
                <c:pt idx="7">
                  <c:v>4</c:v>
                </c:pt>
              </c:numCache>
            </c:numRef>
          </c:val>
          <c:extLst>
            <c:ext xmlns:c16="http://schemas.microsoft.com/office/drawing/2014/chart" uri="{C3380CC4-5D6E-409C-BE32-E72D297353CC}">
              <c16:uniqueId val="{00000004-8946-4668-815A-0B900A64D274}"/>
            </c:ext>
          </c:extLst>
        </c:ser>
        <c:dLbls>
          <c:dLblPos val="outEnd"/>
          <c:showLegendKey val="0"/>
          <c:showVal val="1"/>
          <c:showCatName val="0"/>
          <c:showSerName val="0"/>
          <c:showPercent val="0"/>
          <c:showBubbleSize val="0"/>
        </c:dLbls>
        <c:gapWidth val="182"/>
        <c:axId val="1214819184"/>
        <c:axId val="1214821584"/>
      </c:barChart>
      <c:catAx>
        <c:axId val="1214819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821584"/>
        <c:crosses val="autoZero"/>
        <c:auto val="1"/>
        <c:lblAlgn val="ctr"/>
        <c:lblOffset val="100"/>
        <c:noMultiLvlLbl val="0"/>
      </c:catAx>
      <c:valAx>
        <c:axId val="12148215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819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Table!PivotTable7</c:name>
    <c:fmtId val="7"/>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Daily No. of Patients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Table'!$E$3</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Table'!$D$4:$D$35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Table'!$E$4:$E$35</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2-1782-4860-B0EA-EB45F40BD656}"/>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1063310127"/>
        <c:axId val="1063303887"/>
      </c:areaChart>
      <c:catAx>
        <c:axId val="1063310127"/>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063303887"/>
        <c:crosses val="autoZero"/>
        <c:auto val="1"/>
        <c:lblAlgn val="ctr"/>
        <c:lblOffset val="100"/>
        <c:noMultiLvlLbl val="0"/>
      </c:catAx>
      <c:valAx>
        <c:axId val="1063303887"/>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331012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Table!PivotTable8</c:name>
    <c:fmtId val="7"/>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Table'!$J$5</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Table'!$I$6:$I$37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Table'!$J$6:$J$37</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2-8CE5-4171-A39D-24FC63042974}"/>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1063518127"/>
        <c:axId val="1063520527"/>
      </c:areaChart>
      <c:catAx>
        <c:axId val="1063518127"/>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063520527"/>
        <c:crosses val="autoZero"/>
        <c:auto val="1"/>
        <c:lblAlgn val="ctr"/>
        <c:lblOffset val="100"/>
        <c:noMultiLvlLbl val="0"/>
      </c:catAx>
      <c:valAx>
        <c:axId val="1063520527"/>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351812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hyperlink" Target="#'Daily ER No. of Patients'!A1"/><Relationship Id="rId7" Type="http://schemas.openxmlformats.org/officeDocument/2006/relationships/chart" Target="../charts/chart3.xml"/><Relationship Id="rId12" Type="http://schemas.openxmlformats.org/officeDocument/2006/relationships/chart" Target="../charts/chart7.xml"/><Relationship Id="rId2" Type="http://schemas.openxmlformats.org/officeDocument/2006/relationships/hyperlink" Target="https://www.pngall.com/hospital-png/" TargetMode="External"/><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chart" Target="../charts/chart6.xml"/><Relationship Id="rId5" Type="http://schemas.openxmlformats.org/officeDocument/2006/relationships/hyperlink" Target="#'Avg. Wait Time Daily Trend'!A1"/><Relationship Id="rId10" Type="http://schemas.openxmlformats.org/officeDocument/2006/relationships/chart" Target="../charts/chart5.xml"/><Relationship Id="rId4" Type="http://schemas.openxmlformats.org/officeDocument/2006/relationships/chart" Target="../charts/chart1.xml"/><Relationship Id="rId9"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Dashboard!A1"/><Relationship Id="rId1" Type="http://schemas.openxmlformats.org/officeDocument/2006/relationships/chart" Target="../charts/chart8.xml"/><Relationship Id="rId4" Type="http://schemas.openxmlformats.org/officeDocument/2006/relationships/hyperlink" Target="https://openclipart.org/detail/217511/house-icon" TargetMode="External"/></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hyperlink" Target="https://openclipart.org/detail/19535" TargetMode="External"/></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hyperlink" Target="https://openclipart.org/detail/19535" TargetMode="External"/></Relationships>
</file>

<file path=xl/drawings/_rels/drawing5.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1</xdr:col>
      <xdr:colOff>510540</xdr:colOff>
      <xdr:row>3</xdr:row>
      <xdr:rowOff>121920</xdr:rowOff>
    </xdr:from>
    <xdr:to>
      <xdr:col>8</xdr:col>
      <xdr:colOff>83820</xdr:colOff>
      <xdr:row>11</xdr:row>
      <xdr:rowOff>160020</xdr:rowOff>
    </xdr:to>
    <xdr:sp macro="" textlink="">
      <xdr:nvSpPr>
        <xdr:cNvPr id="18" name="Rectangle 17">
          <a:extLst>
            <a:ext uri="{FF2B5EF4-FFF2-40B4-BE49-F238E27FC236}">
              <a16:creationId xmlns:a16="http://schemas.microsoft.com/office/drawing/2014/main" id="{7F1DF14A-AF09-AFC9-196C-83CEDA6375B0}"/>
            </a:ext>
          </a:extLst>
        </xdr:cNvPr>
        <xdr:cNvSpPr/>
      </xdr:nvSpPr>
      <xdr:spPr>
        <a:xfrm>
          <a:off x="1127760" y="670560"/>
          <a:ext cx="3840480" cy="1501140"/>
        </a:xfrm>
        <a:prstGeom prst="rect">
          <a:avLst/>
        </a:prstGeom>
        <a:solidFill>
          <a:schemeClr val="accent4">
            <a:lumMod val="40000"/>
            <a:lumOff val="60000"/>
          </a:schemeClr>
        </a:solidFill>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marL="0" indent="0" algn="r"/>
          <a:endParaRPr lang="en-AU" sz="2000" b="1">
            <a:solidFill>
              <a:schemeClr val="dk1"/>
            </a:solidFill>
            <a:latin typeface="+mn-lt"/>
            <a:ea typeface="+mn-ea"/>
            <a:cs typeface="+mn-cs"/>
          </a:endParaRPr>
        </a:p>
      </xdr:txBody>
    </xdr:sp>
    <xdr:clientData/>
  </xdr:twoCellAnchor>
  <xdr:twoCellAnchor>
    <xdr:from>
      <xdr:col>0</xdr:col>
      <xdr:colOff>76200</xdr:colOff>
      <xdr:row>3</xdr:row>
      <xdr:rowOff>91440</xdr:rowOff>
    </xdr:from>
    <xdr:to>
      <xdr:col>1</xdr:col>
      <xdr:colOff>426720</xdr:colOff>
      <xdr:row>27</xdr:row>
      <xdr:rowOff>30480</xdr:rowOff>
    </xdr:to>
    <xdr:sp macro="" textlink="">
      <xdr:nvSpPr>
        <xdr:cNvPr id="17" name="Rectangle 16">
          <a:extLst>
            <a:ext uri="{FF2B5EF4-FFF2-40B4-BE49-F238E27FC236}">
              <a16:creationId xmlns:a16="http://schemas.microsoft.com/office/drawing/2014/main" id="{437C835D-1AB6-CAF6-DB6D-8DB68E475B2A}"/>
            </a:ext>
          </a:extLst>
        </xdr:cNvPr>
        <xdr:cNvSpPr/>
      </xdr:nvSpPr>
      <xdr:spPr>
        <a:xfrm>
          <a:off x="76200" y="640080"/>
          <a:ext cx="967740" cy="4328160"/>
        </a:xfrm>
        <a:prstGeom prst="rect">
          <a:avLst/>
        </a:prstGeom>
        <a:solidFill>
          <a:schemeClr val="accent4">
            <a:lumMod val="40000"/>
            <a:lumOff val="60000"/>
          </a:schemeClr>
        </a:solidFill>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marL="0" indent="0" algn="r"/>
          <a:endParaRPr lang="en-AU" sz="2000" b="1">
            <a:solidFill>
              <a:schemeClr val="dk1"/>
            </a:solidFill>
            <a:latin typeface="+mn-lt"/>
            <a:ea typeface="+mn-ea"/>
            <a:cs typeface="+mn-cs"/>
          </a:endParaRPr>
        </a:p>
      </xdr:txBody>
    </xdr:sp>
    <xdr:clientData/>
  </xdr:twoCellAnchor>
  <xdr:twoCellAnchor>
    <xdr:from>
      <xdr:col>0</xdr:col>
      <xdr:colOff>53340</xdr:colOff>
      <xdr:row>0</xdr:row>
      <xdr:rowOff>53340</xdr:rowOff>
    </xdr:from>
    <xdr:to>
      <xdr:col>7</xdr:col>
      <xdr:colOff>251460</xdr:colOff>
      <xdr:row>3</xdr:row>
      <xdr:rowOff>15240</xdr:rowOff>
    </xdr:to>
    <xdr:sp macro="" textlink="">
      <xdr:nvSpPr>
        <xdr:cNvPr id="3" name="Rectangle 2">
          <a:extLst>
            <a:ext uri="{FF2B5EF4-FFF2-40B4-BE49-F238E27FC236}">
              <a16:creationId xmlns:a16="http://schemas.microsoft.com/office/drawing/2014/main" id="{B98A5780-895B-2A04-15E5-4900A77815B3}"/>
            </a:ext>
          </a:extLst>
        </xdr:cNvPr>
        <xdr:cNvSpPr/>
      </xdr:nvSpPr>
      <xdr:spPr>
        <a:xfrm>
          <a:off x="53340" y="53340"/>
          <a:ext cx="4472940" cy="510540"/>
        </a:xfrm>
        <a:prstGeom prst="rect">
          <a:avLst/>
        </a:prstGeom>
        <a:solidFill>
          <a:schemeClr val="accent4">
            <a:lumMod val="40000"/>
            <a:lumOff val="60000"/>
          </a:schemeClr>
        </a:solidFill>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r"/>
          <a:r>
            <a:rPr lang="en-AU" sz="2000" b="1"/>
            <a:t>Hospital Emergency Room</a:t>
          </a:r>
          <a:r>
            <a:rPr lang="en-AU" sz="2000" b="1" baseline="0"/>
            <a:t> Dashboard</a:t>
          </a:r>
          <a:endParaRPr lang="en-AU" sz="2000" b="1"/>
        </a:p>
      </xdr:txBody>
    </xdr:sp>
    <xdr:clientData/>
  </xdr:twoCellAnchor>
  <xdr:twoCellAnchor editAs="oneCell">
    <xdr:from>
      <xdr:col>0</xdr:col>
      <xdr:colOff>91440</xdr:colOff>
      <xdr:row>0</xdr:row>
      <xdr:rowOff>160020</xdr:rowOff>
    </xdr:from>
    <xdr:to>
      <xdr:col>0</xdr:col>
      <xdr:colOff>381000</xdr:colOff>
      <xdr:row>2</xdr:row>
      <xdr:rowOff>83820</xdr:rowOff>
    </xdr:to>
    <xdr:pic>
      <xdr:nvPicPr>
        <xdr:cNvPr id="5" name="Picture 4">
          <a:extLst>
            <a:ext uri="{FF2B5EF4-FFF2-40B4-BE49-F238E27FC236}">
              <a16:creationId xmlns:a16="http://schemas.microsoft.com/office/drawing/2014/main" id="{D815623E-A420-5956-F8A4-6F81CE5E669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flipH="1">
          <a:off x="91440" y="160020"/>
          <a:ext cx="289560" cy="289560"/>
        </a:xfrm>
        <a:prstGeom prst="rect">
          <a:avLst/>
        </a:prstGeom>
      </xdr:spPr>
    </xdr:pic>
    <xdr:clientData/>
  </xdr:twoCellAnchor>
  <xdr:twoCellAnchor>
    <xdr:from>
      <xdr:col>1</xdr:col>
      <xdr:colOff>571500</xdr:colOff>
      <xdr:row>4</xdr:row>
      <xdr:rowOff>38100</xdr:rowOff>
    </xdr:from>
    <xdr:to>
      <xdr:col>3</xdr:col>
      <xdr:colOff>541020</xdr:colOff>
      <xdr:row>7</xdr:row>
      <xdr:rowOff>129540</xdr:rowOff>
    </xdr:to>
    <xdr:grpSp>
      <xdr:nvGrpSpPr>
        <xdr:cNvPr id="10" name="Group 9">
          <a:extLst>
            <a:ext uri="{FF2B5EF4-FFF2-40B4-BE49-F238E27FC236}">
              <a16:creationId xmlns:a16="http://schemas.microsoft.com/office/drawing/2014/main" id="{D0445021-EEEC-FB50-55F6-F706DDA12A13}"/>
            </a:ext>
          </a:extLst>
        </xdr:cNvPr>
        <xdr:cNvGrpSpPr/>
      </xdr:nvGrpSpPr>
      <xdr:grpSpPr>
        <a:xfrm>
          <a:off x="1188720" y="769620"/>
          <a:ext cx="1188720" cy="640080"/>
          <a:chOff x="396240" y="1074420"/>
          <a:chExt cx="1188720" cy="624840"/>
        </a:xfrm>
      </xdr:grpSpPr>
      <xdr:sp macro="" textlink="'Pivot Table'!B4">
        <xdr:nvSpPr>
          <xdr:cNvPr id="7" name="Rectangle 6">
            <a:extLst>
              <a:ext uri="{FF2B5EF4-FFF2-40B4-BE49-F238E27FC236}">
                <a16:creationId xmlns:a16="http://schemas.microsoft.com/office/drawing/2014/main" id="{6475429C-94D0-18F0-2341-8DE346E10218}"/>
              </a:ext>
            </a:extLst>
          </xdr:cNvPr>
          <xdr:cNvSpPr/>
        </xdr:nvSpPr>
        <xdr:spPr>
          <a:xfrm>
            <a:off x="396240" y="1074420"/>
            <a:ext cx="1188720" cy="624840"/>
          </a:xfrm>
          <a:prstGeom prst="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15438E9C-07F8-46A2-8617-5511D1682FC4}" type="TxLink">
              <a:rPr lang="en-US" sz="2000" b="0" i="0" u="none" strike="noStrike">
                <a:solidFill>
                  <a:srgbClr val="000000"/>
                </a:solidFill>
                <a:latin typeface="Calibri"/>
                <a:ea typeface="Calibri"/>
                <a:cs typeface="Calibri"/>
              </a:rPr>
              <a:pPr algn="ctr"/>
              <a:t>513</a:t>
            </a:fld>
            <a:endParaRPr lang="en-AU" sz="2000"/>
          </a:p>
        </xdr:txBody>
      </xdr:sp>
      <xdr:sp macro="" textlink="">
        <xdr:nvSpPr>
          <xdr:cNvPr id="8" name="TextBox 7">
            <a:extLst>
              <a:ext uri="{FF2B5EF4-FFF2-40B4-BE49-F238E27FC236}">
                <a16:creationId xmlns:a16="http://schemas.microsoft.com/office/drawing/2014/main" id="{BB22639D-230C-E826-606B-76DD58ECC403}"/>
              </a:ext>
            </a:extLst>
          </xdr:cNvPr>
          <xdr:cNvSpPr txBox="1"/>
        </xdr:nvSpPr>
        <xdr:spPr>
          <a:xfrm>
            <a:off x="518160" y="1143000"/>
            <a:ext cx="976358"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AU" sz="800" b="1"/>
              <a:t>Number of</a:t>
            </a:r>
            <a:r>
              <a:rPr lang="en-AU" sz="800" b="1" baseline="0"/>
              <a:t> Patient</a:t>
            </a:r>
            <a:endParaRPr lang="en-AU" sz="800" b="1"/>
          </a:p>
        </xdr:txBody>
      </xdr:sp>
    </xdr:grpSp>
    <xdr:clientData/>
  </xdr:twoCellAnchor>
  <xdr:twoCellAnchor>
    <xdr:from>
      <xdr:col>3</xdr:col>
      <xdr:colOff>601980</xdr:colOff>
      <xdr:row>4</xdr:row>
      <xdr:rowOff>45720</xdr:rowOff>
    </xdr:from>
    <xdr:to>
      <xdr:col>5</xdr:col>
      <xdr:colOff>571500</xdr:colOff>
      <xdr:row>7</xdr:row>
      <xdr:rowOff>121920</xdr:rowOff>
    </xdr:to>
    <xdr:grpSp>
      <xdr:nvGrpSpPr>
        <xdr:cNvPr id="2" name="Group 1">
          <a:extLst>
            <a:ext uri="{FF2B5EF4-FFF2-40B4-BE49-F238E27FC236}">
              <a16:creationId xmlns:a16="http://schemas.microsoft.com/office/drawing/2014/main" id="{D5B7110E-EA3C-4370-A630-20F2C5A4EA15}"/>
            </a:ext>
          </a:extLst>
        </xdr:cNvPr>
        <xdr:cNvGrpSpPr/>
      </xdr:nvGrpSpPr>
      <xdr:grpSpPr>
        <a:xfrm>
          <a:off x="2438400" y="777240"/>
          <a:ext cx="1188720" cy="624840"/>
          <a:chOff x="396240" y="1074420"/>
          <a:chExt cx="1188720" cy="624840"/>
        </a:xfrm>
      </xdr:grpSpPr>
      <xdr:sp macro="" textlink="'Pivot Table'!B10">
        <xdr:nvSpPr>
          <xdr:cNvPr id="4" name="Rectangle 3">
            <a:extLst>
              <a:ext uri="{FF2B5EF4-FFF2-40B4-BE49-F238E27FC236}">
                <a16:creationId xmlns:a16="http://schemas.microsoft.com/office/drawing/2014/main" id="{364AA215-91C6-BE75-AA20-636D0ECE0214}"/>
              </a:ext>
            </a:extLst>
          </xdr:cNvPr>
          <xdr:cNvSpPr/>
        </xdr:nvSpPr>
        <xdr:spPr>
          <a:xfrm>
            <a:off x="396240" y="1074420"/>
            <a:ext cx="1188720" cy="624840"/>
          </a:xfrm>
          <a:prstGeom prst="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11A94AF8-BFB7-400C-A3C5-EFA1B3E2138D}" type="TxLink">
              <a:rPr lang="en-US" sz="2000" b="0" i="0" u="none" strike="noStrike">
                <a:solidFill>
                  <a:srgbClr val="000000"/>
                </a:solidFill>
                <a:latin typeface="Calibri"/>
                <a:ea typeface="Calibri"/>
                <a:cs typeface="Calibri"/>
              </a:rPr>
              <a:pPr algn="ctr"/>
              <a:t>36.32</a:t>
            </a:fld>
            <a:endParaRPr lang="en-AU" sz="2000"/>
          </a:p>
        </xdr:txBody>
      </xdr:sp>
      <xdr:sp macro="" textlink="">
        <xdr:nvSpPr>
          <xdr:cNvPr id="6" name="TextBox 5">
            <a:extLst>
              <a:ext uri="{FF2B5EF4-FFF2-40B4-BE49-F238E27FC236}">
                <a16:creationId xmlns:a16="http://schemas.microsoft.com/office/drawing/2014/main" id="{9486405A-8F43-C30A-257D-487DD9DC59AB}"/>
              </a:ext>
            </a:extLst>
          </xdr:cNvPr>
          <xdr:cNvSpPr txBox="1"/>
        </xdr:nvSpPr>
        <xdr:spPr>
          <a:xfrm>
            <a:off x="601980" y="1135380"/>
            <a:ext cx="833370"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AU" sz="800" b="1"/>
              <a:t>Avg. Wait Time</a:t>
            </a:r>
          </a:p>
        </xdr:txBody>
      </xdr:sp>
    </xdr:grpSp>
    <xdr:clientData/>
  </xdr:twoCellAnchor>
  <xdr:twoCellAnchor>
    <xdr:from>
      <xdr:col>5</xdr:col>
      <xdr:colOff>601980</xdr:colOff>
      <xdr:row>4</xdr:row>
      <xdr:rowOff>45720</xdr:rowOff>
    </xdr:from>
    <xdr:to>
      <xdr:col>8</xdr:col>
      <xdr:colOff>45195</xdr:colOff>
      <xdr:row>7</xdr:row>
      <xdr:rowOff>121920</xdr:rowOff>
    </xdr:to>
    <xdr:grpSp>
      <xdr:nvGrpSpPr>
        <xdr:cNvPr id="9" name="Group 8">
          <a:extLst>
            <a:ext uri="{FF2B5EF4-FFF2-40B4-BE49-F238E27FC236}">
              <a16:creationId xmlns:a16="http://schemas.microsoft.com/office/drawing/2014/main" id="{5030354F-F755-F83D-1C4A-407B66B24F7E}"/>
            </a:ext>
          </a:extLst>
        </xdr:cNvPr>
        <xdr:cNvGrpSpPr/>
      </xdr:nvGrpSpPr>
      <xdr:grpSpPr>
        <a:xfrm>
          <a:off x="3657600" y="777240"/>
          <a:ext cx="1272015" cy="624840"/>
          <a:chOff x="358140" y="1074420"/>
          <a:chExt cx="1272015" cy="624840"/>
        </a:xfrm>
      </xdr:grpSpPr>
      <xdr:sp macro="" textlink="'Pivot Table'!B41">
        <xdr:nvSpPr>
          <xdr:cNvPr id="14" name="Rectangle 13">
            <a:extLst>
              <a:ext uri="{FF2B5EF4-FFF2-40B4-BE49-F238E27FC236}">
                <a16:creationId xmlns:a16="http://schemas.microsoft.com/office/drawing/2014/main" id="{15CA04BD-BBA4-605D-13DE-31CB9E83BA64}"/>
              </a:ext>
            </a:extLst>
          </xdr:cNvPr>
          <xdr:cNvSpPr/>
        </xdr:nvSpPr>
        <xdr:spPr>
          <a:xfrm>
            <a:off x="396240" y="1074420"/>
            <a:ext cx="1188720" cy="624840"/>
          </a:xfrm>
          <a:prstGeom prst="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503D3D30-F23B-4995-B88B-0160155A083F}" type="TxLink">
              <a:rPr lang="en-US" sz="2000" b="0" i="0" u="none" strike="noStrike">
                <a:solidFill>
                  <a:srgbClr val="000000"/>
                </a:solidFill>
                <a:latin typeface="Calibri"/>
                <a:ea typeface="Calibri"/>
                <a:cs typeface="Calibri"/>
              </a:rPr>
              <a:pPr algn="ctr"/>
              <a:t>513.00</a:t>
            </a:fld>
            <a:endParaRPr lang="en-AU" sz="2000"/>
          </a:p>
        </xdr:txBody>
      </xdr:sp>
      <xdr:sp macro="" textlink="">
        <xdr:nvSpPr>
          <xdr:cNvPr id="15" name="TextBox 14">
            <a:extLst>
              <a:ext uri="{FF2B5EF4-FFF2-40B4-BE49-F238E27FC236}">
                <a16:creationId xmlns:a16="http://schemas.microsoft.com/office/drawing/2014/main" id="{0EF5D83B-A24F-0616-474F-77C131C60124}"/>
              </a:ext>
            </a:extLst>
          </xdr:cNvPr>
          <xdr:cNvSpPr txBox="1"/>
        </xdr:nvSpPr>
        <xdr:spPr>
          <a:xfrm>
            <a:off x="358140" y="1120140"/>
            <a:ext cx="1272015"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AU" sz="800" b="1"/>
              <a:t>Patient Satisfaction Score</a:t>
            </a:r>
          </a:p>
        </xdr:txBody>
      </xdr:sp>
    </xdr:grpSp>
    <xdr:clientData/>
  </xdr:twoCellAnchor>
  <xdr:twoCellAnchor editAs="oneCell">
    <xdr:from>
      <xdr:col>0</xdr:col>
      <xdr:colOff>60960</xdr:colOff>
      <xdr:row>4</xdr:row>
      <xdr:rowOff>0</xdr:rowOff>
    </xdr:from>
    <xdr:to>
      <xdr:col>1</xdr:col>
      <xdr:colOff>373380</xdr:colOff>
      <xdr:row>22</xdr:row>
      <xdr:rowOff>114299</xdr:rowOff>
    </xdr:to>
    <mc:AlternateContent xmlns:mc="http://schemas.openxmlformats.org/markup-compatibility/2006" xmlns:a14="http://schemas.microsoft.com/office/drawing/2010/main">
      <mc:Choice Requires="a14">
        <xdr:graphicFrame macro="">
          <xdr:nvGraphicFramePr>
            <xdr:cNvPr id="16" name="Date (Month)">
              <a:extLst>
                <a:ext uri="{FF2B5EF4-FFF2-40B4-BE49-F238E27FC236}">
                  <a16:creationId xmlns:a16="http://schemas.microsoft.com/office/drawing/2014/main" id="{0F6B5B55-94F7-4EB9-A161-09377F28EFFB}"/>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60960" y="731521"/>
              <a:ext cx="929640" cy="122682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15240</xdr:colOff>
      <xdr:row>5</xdr:row>
      <xdr:rowOff>160020</xdr:rowOff>
    </xdr:from>
    <xdr:to>
      <xdr:col>3</xdr:col>
      <xdr:colOff>601980</xdr:colOff>
      <xdr:row>11</xdr:row>
      <xdr:rowOff>137160</xdr:rowOff>
    </xdr:to>
    <xdr:graphicFrame macro="">
      <xdr:nvGraphicFramePr>
        <xdr:cNvPr id="22" name="Chart 21">
          <a:hlinkClick xmlns:r="http://schemas.openxmlformats.org/officeDocument/2006/relationships" r:id="rId3"/>
          <a:extLst>
            <a:ext uri="{FF2B5EF4-FFF2-40B4-BE49-F238E27FC236}">
              <a16:creationId xmlns:a16="http://schemas.microsoft.com/office/drawing/2014/main" id="{46AA7546-FE4E-4F0F-AFC9-5306F564A9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525780</xdr:colOff>
      <xdr:row>6</xdr:row>
      <xdr:rowOff>7620</xdr:rowOff>
    </xdr:from>
    <xdr:to>
      <xdr:col>6</xdr:col>
      <xdr:colOff>45720</xdr:colOff>
      <xdr:row>12</xdr:row>
      <xdr:rowOff>83820</xdr:rowOff>
    </xdr:to>
    <xdr:graphicFrame macro="">
      <xdr:nvGraphicFramePr>
        <xdr:cNvPr id="25" name="Chart 24">
          <a:hlinkClick xmlns:r="http://schemas.openxmlformats.org/officeDocument/2006/relationships" r:id="rId5"/>
          <a:extLst>
            <a:ext uri="{FF2B5EF4-FFF2-40B4-BE49-F238E27FC236}">
              <a16:creationId xmlns:a16="http://schemas.microsoft.com/office/drawing/2014/main" id="{0660E31B-75EC-4C72-9AEA-3296CDEAAF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548640</xdr:colOff>
      <xdr:row>6</xdr:row>
      <xdr:rowOff>22860</xdr:rowOff>
    </xdr:from>
    <xdr:to>
      <xdr:col>8</xdr:col>
      <xdr:colOff>68580</xdr:colOff>
      <xdr:row>11</xdr:row>
      <xdr:rowOff>129540</xdr:rowOff>
    </xdr:to>
    <xdr:graphicFrame macro="">
      <xdr:nvGraphicFramePr>
        <xdr:cNvPr id="26" name="Chart 25">
          <a:extLst>
            <a:ext uri="{FF2B5EF4-FFF2-40B4-BE49-F238E27FC236}">
              <a16:creationId xmlns:a16="http://schemas.microsoft.com/office/drawing/2014/main" id="{C305A235-0CBF-43CA-9E32-96C966A4DE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510540</xdr:colOff>
      <xdr:row>12</xdr:row>
      <xdr:rowOff>38100</xdr:rowOff>
    </xdr:from>
    <xdr:to>
      <xdr:col>8</xdr:col>
      <xdr:colOff>114300</xdr:colOff>
      <xdr:row>19</xdr:row>
      <xdr:rowOff>144780</xdr:rowOff>
    </xdr:to>
    <xdr:sp macro="" textlink="">
      <xdr:nvSpPr>
        <xdr:cNvPr id="19" name="Rectangle 18">
          <a:extLst>
            <a:ext uri="{FF2B5EF4-FFF2-40B4-BE49-F238E27FC236}">
              <a16:creationId xmlns:a16="http://schemas.microsoft.com/office/drawing/2014/main" id="{EED1968D-F445-4F28-86D3-C318F6BE4159}"/>
            </a:ext>
          </a:extLst>
        </xdr:cNvPr>
        <xdr:cNvSpPr/>
      </xdr:nvSpPr>
      <xdr:spPr>
        <a:xfrm>
          <a:off x="1127760" y="2232660"/>
          <a:ext cx="3870960" cy="1386840"/>
        </a:xfrm>
        <a:prstGeom prst="rect">
          <a:avLst/>
        </a:prstGeom>
        <a:solidFill>
          <a:schemeClr val="accent4">
            <a:lumMod val="40000"/>
            <a:lumOff val="60000"/>
          </a:schemeClr>
        </a:solidFill>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marL="0" indent="0" algn="r"/>
          <a:endParaRPr lang="en-AU" sz="2000" b="1">
            <a:solidFill>
              <a:schemeClr val="dk1"/>
            </a:solidFill>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1</xdr:col>
          <xdr:colOff>571500</xdr:colOff>
          <xdr:row>12</xdr:row>
          <xdr:rowOff>76200</xdr:rowOff>
        </xdr:from>
        <xdr:to>
          <xdr:col>7</xdr:col>
          <xdr:colOff>556260</xdr:colOff>
          <xdr:row>19</xdr:row>
          <xdr:rowOff>83820</xdr:rowOff>
        </xdr:to>
        <xdr:pic>
          <xdr:nvPicPr>
            <xdr:cNvPr id="12" name="Picture 11">
              <a:extLst>
                <a:ext uri="{FF2B5EF4-FFF2-40B4-BE49-F238E27FC236}">
                  <a16:creationId xmlns:a16="http://schemas.microsoft.com/office/drawing/2014/main" id="{921B75BF-CDC3-94F4-C4AF-EEDD1BCF0F25}"/>
                </a:ext>
              </a:extLst>
            </xdr:cNvPr>
            <xdr:cNvPicPr>
              <a:picLocks noChangeAspect="1" noChangeArrowheads="1"/>
              <a:extLst>
                <a:ext uri="{84589F7E-364E-4C9E-8A38-B11213B215E9}">
                  <a14:cameraTool cellRange="'Pivot Table'!$F$45:$H$52" spid="_x0000_s2088"/>
                </a:ext>
              </a:extLst>
            </xdr:cNvPicPr>
          </xdr:nvPicPr>
          <xdr:blipFill>
            <a:blip xmlns:r="http://schemas.openxmlformats.org/officeDocument/2006/relationships" r:embed="rId8"/>
            <a:srcRect/>
            <a:stretch>
              <a:fillRect/>
            </a:stretch>
          </xdr:blipFill>
          <xdr:spPr bwMode="auto">
            <a:xfrm>
              <a:off x="1188720" y="2270760"/>
              <a:ext cx="3642360" cy="128778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518160</xdr:colOff>
      <xdr:row>19</xdr:row>
      <xdr:rowOff>175260</xdr:rowOff>
    </xdr:from>
    <xdr:to>
      <xdr:col>8</xdr:col>
      <xdr:colOff>114300</xdr:colOff>
      <xdr:row>26</xdr:row>
      <xdr:rowOff>129540</xdr:rowOff>
    </xdr:to>
    <xdr:sp macro="" textlink="">
      <xdr:nvSpPr>
        <xdr:cNvPr id="23" name="Rectangle 22">
          <a:extLst>
            <a:ext uri="{FF2B5EF4-FFF2-40B4-BE49-F238E27FC236}">
              <a16:creationId xmlns:a16="http://schemas.microsoft.com/office/drawing/2014/main" id="{B22137ED-2FE4-4B9C-922C-9DFC35EFD39F}"/>
            </a:ext>
          </a:extLst>
        </xdr:cNvPr>
        <xdr:cNvSpPr/>
      </xdr:nvSpPr>
      <xdr:spPr>
        <a:xfrm>
          <a:off x="1135380" y="3649980"/>
          <a:ext cx="3863340" cy="1234440"/>
        </a:xfrm>
        <a:prstGeom prst="rect">
          <a:avLst/>
        </a:prstGeom>
        <a:solidFill>
          <a:schemeClr val="accent4">
            <a:lumMod val="40000"/>
            <a:lumOff val="60000"/>
          </a:schemeClr>
        </a:solidFill>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marL="0" indent="0" algn="r"/>
          <a:endParaRPr lang="en-AU" sz="2000" b="1">
            <a:solidFill>
              <a:schemeClr val="dk1"/>
            </a:solidFill>
            <a:latin typeface="+mn-lt"/>
            <a:ea typeface="+mn-ea"/>
            <a:cs typeface="+mn-cs"/>
          </a:endParaRPr>
        </a:p>
      </xdr:txBody>
    </xdr:sp>
    <xdr:clientData/>
  </xdr:twoCellAnchor>
  <xdr:twoCellAnchor>
    <xdr:from>
      <xdr:col>2</xdr:col>
      <xdr:colOff>0</xdr:colOff>
      <xdr:row>20</xdr:row>
      <xdr:rowOff>45720</xdr:rowOff>
    </xdr:from>
    <xdr:to>
      <xdr:col>7</xdr:col>
      <xdr:colOff>586740</xdr:colOff>
      <xdr:row>25</xdr:row>
      <xdr:rowOff>76200</xdr:rowOff>
    </xdr:to>
    <xdr:graphicFrame macro="">
      <xdr:nvGraphicFramePr>
        <xdr:cNvPr id="24" name="Chart 23">
          <a:extLst>
            <a:ext uri="{FF2B5EF4-FFF2-40B4-BE49-F238E27FC236}">
              <a16:creationId xmlns:a16="http://schemas.microsoft.com/office/drawing/2014/main" id="{AC4E8936-7AF2-4984-886C-F7F3BF7FEC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198120</xdr:colOff>
      <xdr:row>25</xdr:row>
      <xdr:rowOff>68580</xdr:rowOff>
    </xdr:from>
    <xdr:to>
      <xdr:col>5</xdr:col>
      <xdr:colOff>457200</xdr:colOff>
      <xdr:row>26</xdr:row>
      <xdr:rowOff>121920</xdr:rowOff>
    </xdr:to>
    <xdr:sp macro="" textlink="">
      <xdr:nvSpPr>
        <xdr:cNvPr id="28" name="TextBox 27">
          <a:extLst>
            <a:ext uri="{FF2B5EF4-FFF2-40B4-BE49-F238E27FC236}">
              <a16:creationId xmlns:a16="http://schemas.microsoft.com/office/drawing/2014/main" id="{5C378059-BBE0-4224-B886-0B71161101B7}"/>
            </a:ext>
          </a:extLst>
        </xdr:cNvPr>
        <xdr:cNvSpPr txBox="1"/>
      </xdr:nvSpPr>
      <xdr:spPr>
        <a:xfrm>
          <a:off x="2034540" y="4640580"/>
          <a:ext cx="1478280" cy="236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800" b="1"/>
            <a:t>Number of</a:t>
          </a:r>
          <a:r>
            <a:rPr lang="en-AU" sz="800" b="1" baseline="0"/>
            <a:t> Patient by Age Group</a:t>
          </a:r>
          <a:endParaRPr lang="en-AU" sz="800" b="1"/>
        </a:p>
      </xdr:txBody>
    </xdr:sp>
    <xdr:clientData/>
  </xdr:twoCellAnchor>
  <xdr:twoCellAnchor>
    <xdr:from>
      <xdr:col>8</xdr:col>
      <xdr:colOff>144780</xdr:colOff>
      <xdr:row>3</xdr:row>
      <xdr:rowOff>106680</xdr:rowOff>
    </xdr:from>
    <xdr:to>
      <xdr:col>11</xdr:col>
      <xdr:colOff>274320</xdr:colOff>
      <xdr:row>13</xdr:row>
      <xdr:rowOff>7620</xdr:rowOff>
    </xdr:to>
    <xdr:sp macro="" textlink="">
      <xdr:nvSpPr>
        <xdr:cNvPr id="13" name="Rectangle 12">
          <a:extLst>
            <a:ext uri="{FF2B5EF4-FFF2-40B4-BE49-F238E27FC236}">
              <a16:creationId xmlns:a16="http://schemas.microsoft.com/office/drawing/2014/main" id="{367CEDE6-FA9C-4352-9888-DA326552DDF8}"/>
            </a:ext>
          </a:extLst>
        </xdr:cNvPr>
        <xdr:cNvSpPr/>
      </xdr:nvSpPr>
      <xdr:spPr>
        <a:xfrm>
          <a:off x="5029200" y="655320"/>
          <a:ext cx="1958340" cy="1729740"/>
        </a:xfrm>
        <a:prstGeom prst="rect">
          <a:avLst/>
        </a:prstGeom>
        <a:solidFill>
          <a:schemeClr val="accent4">
            <a:lumMod val="40000"/>
            <a:lumOff val="60000"/>
          </a:schemeClr>
        </a:solidFill>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marL="0" indent="0" algn="r"/>
          <a:endParaRPr lang="en-AU" sz="2000" b="1">
            <a:solidFill>
              <a:schemeClr val="dk1"/>
            </a:solidFill>
            <a:latin typeface="+mn-lt"/>
            <a:ea typeface="+mn-ea"/>
            <a:cs typeface="+mn-cs"/>
          </a:endParaRPr>
        </a:p>
      </xdr:txBody>
    </xdr:sp>
    <xdr:clientData/>
  </xdr:twoCellAnchor>
  <xdr:twoCellAnchor>
    <xdr:from>
      <xdr:col>8</xdr:col>
      <xdr:colOff>182880</xdr:colOff>
      <xdr:row>3</xdr:row>
      <xdr:rowOff>7620</xdr:rowOff>
    </xdr:from>
    <xdr:to>
      <xdr:col>11</xdr:col>
      <xdr:colOff>175260</xdr:colOff>
      <xdr:row>12</xdr:row>
      <xdr:rowOff>83820</xdr:rowOff>
    </xdr:to>
    <xdr:graphicFrame macro="">
      <xdr:nvGraphicFramePr>
        <xdr:cNvPr id="11" name="Chart 10">
          <a:extLst>
            <a:ext uri="{FF2B5EF4-FFF2-40B4-BE49-F238E27FC236}">
              <a16:creationId xmlns:a16="http://schemas.microsoft.com/office/drawing/2014/main" id="{C3824A9E-57E0-41E5-AA25-4BC975DD3F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76200</xdr:colOff>
      <xdr:row>11</xdr:row>
      <xdr:rowOff>83820</xdr:rowOff>
    </xdr:from>
    <xdr:to>
      <xdr:col>10</xdr:col>
      <xdr:colOff>533400</xdr:colOff>
      <xdr:row>12</xdr:row>
      <xdr:rowOff>129540</xdr:rowOff>
    </xdr:to>
    <xdr:sp macro="" textlink="">
      <xdr:nvSpPr>
        <xdr:cNvPr id="20" name="TextBox 19">
          <a:extLst>
            <a:ext uri="{FF2B5EF4-FFF2-40B4-BE49-F238E27FC236}">
              <a16:creationId xmlns:a16="http://schemas.microsoft.com/office/drawing/2014/main" id="{7FA4DB06-E815-4DBA-91C3-8EA32456FE18}"/>
            </a:ext>
          </a:extLst>
        </xdr:cNvPr>
        <xdr:cNvSpPr txBox="1"/>
      </xdr:nvSpPr>
      <xdr:spPr>
        <a:xfrm>
          <a:off x="5570220" y="2095500"/>
          <a:ext cx="106680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800" b="1"/>
            <a:t>Patient Attend Status</a:t>
          </a:r>
        </a:p>
      </xdr:txBody>
    </xdr:sp>
    <xdr:clientData/>
  </xdr:twoCellAnchor>
  <xdr:twoCellAnchor>
    <xdr:from>
      <xdr:col>11</xdr:col>
      <xdr:colOff>358140</xdr:colOff>
      <xdr:row>3</xdr:row>
      <xdr:rowOff>106680</xdr:rowOff>
    </xdr:from>
    <xdr:to>
      <xdr:col>14</xdr:col>
      <xdr:colOff>83820</xdr:colOff>
      <xdr:row>13</xdr:row>
      <xdr:rowOff>7620</xdr:rowOff>
    </xdr:to>
    <xdr:sp macro="" textlink="">
      <xdr:nvSpPr>
        <xdr:cNvPr id="30" name="Rectangle 29">
          <a:extLst>
            <a:ext uri="{FF2B5EF4-FFF2-40B4-BE49-F238E27FC236}">
              <a16:creationId xmlns:a16="http://schemas.microsoft.com/office/drawing/2014/main" id="{3F42073D-3B64-4E5D-B89F-82397AB1C307}"/>
            </a:ext>
          </a:extLst>
        </xdr:cNvPr>
        <xdr:cNvSpPr/>
      </xdr:nvSpPr>
      <xdr:spPr>
        <a:xfrm>
          <a:off x="7071360" y="655320"/>
          <a:ext cx="1554480" cy="1729740"/>
        </a:xfrm>
        <a:prstGeom prst="rect">
          <a:avLst/>
        </a:prstGeom>
        <a:solidFill>
          <a:schemeClr val="accent4">
            <a:lumMod val="40000"/>
            <a:lumOff val="60000"/>
          </a:schemeClr>
        </a:solidFill>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marL="0" indent="0" algn="r"/>
          <a:endParaRPr lang="en-AU" sz="2000" b="1">
            <a:solidFill>
              <a:schemeClr val="dk1"/>
            </a:solidFill>
            <a:latin typeface="+mn-lt"/>
            <a:ea typeface="+mn-ea"/>
            <a:cs typeface="+mn-cs"/>
          </a:endParaRPr>
        </a:p>
      </xdr:txBody>
    </xdr:sp>
    <xdr:clientData/>
  </xdr:twoCellAnchor>
  <xdr:twoCellAnchor>
    <xdr:from>
      <xdr:col>11</xdr:col>
      <xdr:colOff>45720</xdr:colOff>
      <xdr:row>3</xdr:row>
      <xdr:rowOff>91440</xdr:rowOff>
    </xdr:from>
    <xdr:to>
      <xdr:col>14</xdr:col>
      <xdr:colOff>152400</xdr:colOff>
      <xdr:row>12</xdr:row>
      <xdr:rowOff>53340</xdr:rowOff>
    </xdr:to>
    <xdr:graphicFrame macro="">
      <xdr:nvGraphicFramePr>
        <xdr:cNvPr id="21" name="Chart 20">
          <a:extLst>
            <a:ext uri="{FF2B5EF4-FFF2-40B4-BE49-F238E27FC236}">
              <a16:creationId xmlns:a16="http://schemas.microsoft.com/office/drawing/2014/main" id="{0A9DC50A-E42A-4423-B6F7-531D26DB1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30480</xdr:colOff>
      <xdr:row>11</xdr:row>
      <xdr:rowOff>160020</xdr:rowOff>
    </xdr:from>
    <xdr:to>
      <xdr:col>13</xdr:col>
      <xdr:colOff>487680</xdr:colOff>
      <xdr:row>13</xdr:row>
      <xdr:rowOff>22860</xdr:rowOff>
    </xdr:to>
    <xdr:sp macro="" textlink="">
      <xdr:nvSpPr>
        <xdr:cNvPr id="31" name="TextBox 30">
          <a:extLst>
            <a:ext uri="{FF2B5EF4-FFF2-40B4-BE49-F238E27FC236}">
              <a16:creationId xmlns:a16="http://schemas.microsoft.com/office/drawing/2014/main" id="{5B0F6C67-5518-4EC8-9CD1-0C746FA0C03B}"/>
            </a:ext>
          </a:extLst>
        </xdr:cNvPr>
        <xdr:cNvSpPr txBox="1"/>
      </xdr:nvSpPr>
      <xdr:spPr>
        <a:xfrm>
          <a:off x="7353300" y="2171700"/>
          <a:ext cx="106680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800" b="1"/>
            <a:t>Gender</a:t>
          </a:r>
          <a:r>
            <a:rPr lang="en-AU" sz="800" b="1" baseline="0"/>
            <a:t> Wise Analysis</a:t>
          </a:r>
          <a:endParaRPr lang="en-AU" sz="800" b="1"/>
        </a:p>
      </xdr:txBody>
    </xdr:sp>
    <xdr:clientData/>
  </xdr:twoCellAnchor>
  <xdr:twoCellAnchor>
    <xdr:from>
      <xdr:col>8</xdr:col>
      <xdr:colOff>144780</xdr:colOff>
      <xdr:row>13</xdr:row>
      <xdr:rowOff>45720</xdr:rowOff>
    </xdr:from>
    <xdr:to>
      <xdr:col>14</xdr:col>
      <xdr:colOff>99060</xdr:colOff>
      <xdr:row>26</xdr:row>
      <xdr:rowOff>137160</xdr:rowOff>
    </xdr:to>
    <xdr:sp macro="" textlink="">
      <xdr:nvSpPr>
        <xdr:cNvPr id="34" name="Rectangle 33">
          <a:extLst>
            <a:ext uri="{FF2B5EF4-FFF2-40B4-BE49-F238E27FC236}">
              <a16:creationId xmlns:a16="http://schemas.microsoft.com/office/drawing/2014/main" id="{8C95A792-736F-4492-B5BB-6850070D6E06}"/>
            </a:ext>
          </a:extLst>
        </xdr:cNvPr>
        <xdr:cNvSpPr/>
      </xdr:nvSpPr>
      <xdr:spPr>
        <a:xfrm>
          <a:off x="5029200" y="2423160"/>
          <a:ext cx="3611880" cy="2468880"/>
        </a:xfrm>
        <a:prstGeom prst="rect">
          <a:avLst/>
        </a:prstGeom>
        <a:solidFill>
          <a:schemeClr val="accent4">
            <a:lumMod val="40000"/>
            <a:lumOff val="60000"/>
          </a:schemeClr>
        </a:solidFill>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marL="0" indent="0" algn="r"/>
          <a:endParaRPr lang="en-AU" sz="2000" b="1">
            <a:solidFill>
              <a:schemeClr val="dk1"/>
            </a:solidFill>
            <a:latin typeface="+mn-lt"/>
            <a:ea typeface="+mn-ea"/>
            <a:cs typeface="+mn-cs"/>
          </a:endParaRPr>
        </a:p>
      </xdr:txBody>
    </xdr:sp>
    <xdr:clientData/>
  </xdr:twoCellAnchor>
  <xdr:twoCellAnchor>
    <xdr:from>
      <xdr:col>8</xdr:col>
      <xdr:colOff>289560</xdr:colOff>
      <xdr:row>14</xdr:row>
      <xdr:rowOff>7620</xdr:rowOff>
    </xdr:from>
    <xdr:to>
      <xdr:col>14</xdr:col>
      <xdr:colOff>7620</xdr:colOff>
      <xdr:row>24</xdr:row>
      <xdr:rowOff>129540</xdr:rowOff>
    </xdr:to>
    <xdr:graphicFrame macro="">
      <xdr:nvGraphicFramePr>
        <xdr:cNvPr id="33" name="Chart 32">
          <a:extLst>
            <a:ext uri="{FF2B5EF4-FFF2-40B4-BE49-F238E27FC236}">
              <a16:creationId xmlns:a16="http://schemas.microsoft.com/office/drawing/2014/main" id="{3A4E2257-D030-42D2-9274-09F50466FC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388620</xdr:colOff>
      <xdr:row>24</xdr:row>
      <xdr:rowOff>175260</xdr:rowOff>
    </xdr:from>
    <xdr:to>
      <xdr:col>12</xdr:col>
      <xdr:colOff>388620</xdr:colOff>
      <xdr:row>26</xdr:row>
      <xdr:rowOff>22860</xdr:rowOff>
    </xdr:to>
    <xdr:sp macro="" textlink="">
      <xdr:nvSpPr>
        <xdr:cNvPr id="35" name="TextBox 34">
          <a:extLst>
            <a:ext uri="{FF2B5EF4-FFF2-40B4-BE49-F238E27FC236}">
              <a16:creationId xmlns:a16="http://schemas.microsoft.com/office/drawing/2014/main" id="{4077518A-1AA5-4481-BC2D-6E93071C5C55}"/>
            </a:ext>
          </a:extLst>
        </xdr:cNvPr>
        <xdr:cNvSpPr txBox="1"/>
      </xdr:nvSpPr>
      <xdr:spPr>
        <a:xfrm>
          <a:off x="5882640" y="4564380"/>
          <a:ext cx="1828800" cy="213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800" b="1"/>
            <a:t>No. of Patient by Department Referal</a:t>
          </a:r>
        </a:p>
      </xdr:txBody>
    </xdr:sp>
    <xdr:clientData/>
  </xdr:twoCellAnchor>
  <xdr:twoCellAnchor editAs="oneCell">
    <xdr:from>
      <xdr:col>7</xdr:col>
      <xdr:colOff>495300</xdr:colOff>
      <xdr:row>0</xdr:row>
      <xdr:rowOff>83820</xdr:rowOff>
    </xdr:from>
    <xdr:to>
      <xdr:col>12</xdr:col>
      <xdr:colOff>259080</xdr:colOff>
      <xdr:row>2</xdr:row>
      <xdr:rowOff>152400</xdr:rowOff>
    </xdr:to>
    <mc:AlternateContent xmlns:mc="http://schemas.openxmlformats.org/markup-compatibility/2006" xmlns:a14="http://schemas.microsoft.com/office/drawing/2010/main">
      <mc:Choice Requires="a14">
        <xdr:graphicFrame macro="">
          <xdr:nvGraphicFramePr>
            <xdr:cNvPr id="37" name="Date (Year) 1">
              <a:extLst>
                <a:ext uri="{FF2B5EF4-FFF2-40B4-BE49-F238E27FC236}">
                  <a16:creationId xmlns:a16="http://schemas.microsoft.com/office/drawing/2014/main" id="{C309C079-8268-47B6-B652-FE939C4DCC9C}"/>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4770120" y="83820"/>
              <a:ext cx="2811780" cy="43434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xdr:colOff>
      <xdr:row>4</xdr:row>
      <xdr:rowOff>68580</xdr:rowOff>
    </xdr:from>
    <xdr:to>
      <xdr:col>15</xdr:col>
      <xdr:colOff>350520</xdr:colOff>
      <xdr:row>19</xdr:row>
      <xdr:rowOff>68580</xdr:rowOff>
    </xdr:to>
    <xdr:graphicFrame macro="">
      <xdr:nvGraphicFramePr>
        <xdr:cNvPr id="2" name="Chart 1">
          <a:extLst>
            <a:ext uri="{FF2B5EF4-FFF2-40B4-BE49-F238E27FC236}">
              <a16:creationId xmlns:a16="http://schemas.microsoft.com/office/drawing/2014/main" id="{DAA9CD6A-6A3F-458A-8680-96C3A009C9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434340</xdr:colOff>
      <xdr:row>4</xdr:row>
      <xdr:rowOff>114300</xdr:rowOff>
    </xdr:from>
    <xdr:to>
      <xdr:col>15</xdr:col>
      <xdr:colOff>226060</xdr:colOff>
      <xdr:row>6</xdr:row>
      <xdr:rowOff>149860</xdr:rowOff>
    </xdr:to>
    <xdr:pic>
      <xdr:nvPicPr>
        <xdr:cNvPr id="4" name="Picture 3">
          <a:hlinkClick xmlns:r="http://schemas.openxmlformats.org/officeDocument/2006/relationships" r:id="rId2"/>
          <a:extLst>
            <a:ext uri="{FF2B5EF4-FFF2-40B4-BE49-F238E27FC236}">
              <a16:creationId xmlns:a16="http://schemas.microsoft.com/office/drawing/2014/main" id="{56DCC759-095E-215D-654E-8044E155FA09}"/>
            </a:ext>
          </a:extLst>
        </xdr:cNvPr>
        <xdr:cNvPicPr>
          <a:picLocks noChangeAspect="1"/>
        </xdr:cNvPicPr>
      </xdr:nvPicPr>
      <xdr:blipFill>
        <a:blip xmlns:r="http://schemas.openxmlformats.org/officeDocument/2006/relationships" r:embed="rId3" cstate="print">
          <a:duotone>
            <a:schemeClr val="bg2">
              <a:shade val="45000"/>
              <a:satMod val="135000"/>
            </a:schemeClr>
            <a:prstClr val="white"/>
          </a:duotone>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8968740" y="845820"/>
          <a:ext cx="401320" cy="4013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533400</xdr:colOff>
      <xdr:row>3</xdr:row>
      <xdr:rowOff>167640</xdr:rowOff>
    </xdr:from>
    <xdr:to>
      <xdr:col>18</xdr:col>
      <xdr:colOff>198120</xdr:colOff>
      <xdr:row>22</xdr:row>
      <xdr:rowOff>99060</xdr:rowOff>
    </xdr:to>
    <xdr:graphicFrame macro="">
      <xdr:nvGraphicFramePr>
        <xdr:cNvPr id="2" name="Chart 1">
          <a:extLst>
            <a:ext uri="{FF2B5EF4-FFF2-40B4-BE49-F238E27FC236}">
              <a16:creationId xmlns:a16="http://schemas.microsoft.com/office/drawing/2014/main" id="{F5052673-981D-4499-9CB8-3185FBC2BF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251460</xdr:colOff>
      <xdr:row>4</xdr:row>
      <xdr:rowOff>78962</xdr:rowOff>
    </xdr:from>
    <xdr:to>
      <xdr:col>18</xdr:col>
      <xdr:colOff>11530</xdr:colOff>
      <xdr:row>6</xdr:row>
      <xdr:rowOff>63002</xdr:rowOff>
    </xdr:to>
    <xdr:pic>
      <xdr:nvPicPr>
        <xdr:cNvPr id="4" name="Picture 3">
          <a:hlinkClick xmlns:r="http://schemas.openxmlformats.org/officeDocument/2006/relationships" r:id="rId2"/>
          <a:extLst>
            <a:ext uri="{FF2B5EF4-FFF2-40B4-BE49-F238E27FC236}">
              <a16:creationId xmlns:a16="http://schemas.microsoft.com/office/drawing/2014/main" id="{08A2F8FF-D358-8A56-B3CA-325B0B50A788}"/>
            </a:ext>
          </a:extLst>
        </xdr:cNvPr>
        <xdr:cNvPicPr>
          <a:picLocks noChangeAspect="1"/>
        </xdr:cNvPicPr>
      </xdr:nvPicPr>
      <xdr:blipFill>
        <a:blip xmlns:r="http://schemas.openxmlformats.org/officeDocument/2006/relationships" r:embed="rId3" cstate="print">
          <a:duotone>
            <a:schemeClr val="bg2">
              <a:shade val="45000"/>
              <a:satMod val="135000"/>
            </a:schemeClr>
            <a:prstClr val="white"/>
          </a:duotone>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10614660" y="810482"/>
          <a:ext cx="369670" cy="349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99060</xdr:colOff>
      <xdr:row>4</xdr:row>
      <xdr:rowOff>144780</xdr:rowOff>
    </xdr:from>
    <xdr:to>
      <xdr:col>13</xdr:col>
      <xdr:colOff>114300</xdr:colOff>
      <xdr:row>21</xdr:row>
      <xdr:rowOff>144780</xdr:rowOff>
    </xdr:to>
    <xdr:graphicFrame macro="">
      <xdr:nvGraphicFramePr>
        <xdr:cNvPr id="4" name="Chart 3">
          <a:extLst>
            <a:ext uri="{FF2B5EF4-FFF2-40B4-BE49-F238E27FC236}">
              <a16:creationId xmlns:a16="http://schemas.microsoft.com/office/drawing/2014/main" id="{8B105394-B783-4BEB-A4C6-698676F469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167640</xdr:colOff>
      <xdr:row>5</xdr:row>
      <xdr:rowOff>121814</xdr:rowOff>
    </xdr:from>
    <xdr:to>
      <xdr:col>12</xdr:col>
      <xdr:colOff>483970</xdr:colOff>
      <xdr:row>7</xdr:row>
      <xdr:rowOff>55381</xdr:rowOff>
    </xdr:to>
    <xdr:pic>
      <xdr:nvPicPr>
        <xdr:cNvPr id="7" name="Picture 6">
          <a:hlinkClick xmlns:r="http://schemas.openxmlformats.org/officeDocument/2006/relationships" r:id="rId2"/>
          <a:extLst>
            <a:ext uri="{FF2B5EF4-FFF2-40B4-BE49-F238E27FC236}">
              <a16:creationId xmlns:a16="http://schemas.microsoft.com/office/drawing/2014/main" id="{CCC8C836-E08A-AEEB-707D-A83379FE5E00}"/>
            </a:ext>
          </a:extLst>
        </xdr:cNvPr>
        <xdr:cNvPicPr>
          <a:picLocks noChangeAspect="1"/>
        </xdr:cNvPicPr>
      </xdr:nvPicPr>
      <xdr:blipFill>
        <a:blip xmlns:r="http://schemas.openxmlformats.org/officeDocument/2006/relationships" r:embed="rId3" cstate="print">
          <a:duotone>
            <a:schemeClr val="bg2">
              <a:shade val="45000"/>
              <a:satMod val="135000"/>
            </a:schemeClr>
            <a:prstClr val="white"/>
          </a:duotone>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7482840" y="1036214"/>
          <a:ext cx="316330" cy="29932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30480</xdr:colOff>
      <xdr:row>12</xdr:row>
      <xdr:rowOff>30480</xdr:rowOff>
    </xdr:from>
    <xdr:to>
      <xdr:col>2</xdr:col>
      <xdr:colOff>510540</xdr:colOff>
      <xdr:row>18</xdr:row>
      <xdr:rowOff>160020</xdr:rowOff>
    </xdr:to>
    <xdr:graphicFrame macro="">
      <xdr:nvGraphicFramePr>
        <xdr:cNvPr id="3" name="Chart 2">
          <a:extLst>
            <a:ext uri="{FF2B5EF4-FFF2-40B4-BE49-F238E27FC236}">
              <a16:creationId xmlns:a16="http://schemas.microsoft.com/office/drawing/2014/main" id="{CB8DC0C5-D8A6-E559-C70D-13F12D1D17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464820</xdr:colOff>
      <xdr:row>25</xdr:row>
      <xdr:rowOff>106680</xdr:rowOff>
    </xdr:from>
    <xdr:to>
      <xdr:col>2</xdr:col>
      <xdr:colOff>1257300</xdr:colOff>
      <xdr:row>29</xdr:row>
      <xdr:rowOff>129540</xdr:rowOff>
    </xdr:to>
    <xdr:graphicFrame macro="">
      <xdr:nvGraphicFramePr>
        <xdr:cNvPr id="4" name="Chart 3">
          <a:extLst>
            <a:ext uri="{FF2B5EF4-FFF2-40B4-BE49-F238E27FC236}">
              <a16:creationId xmlns:a16="http://schemas.microsoft.com/office/drawing/2014/main" id="{360F185D-68AA-6E80-9EDC-E38FA54571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106680</xdr:colOff>
      <xdr:row>77</xdr:row>
      <xdr:rowOff>129540</xdr:rowOff>
    </xdr:from>
    <xdr:to>
      <xdr:col>9</xdr:col>
      <xdr:colOff>396240</xdr:colOff>
      <xdr:row>89</xdr:row>
      <xdr:rowOff>114300</xdr:rowOff>
    </xdr:to>
    <xdr:graphicFrame macro="">
      <xdr:nvGraphicFramePr>
        <xdr:cNvPr id="5" name="Chart 4">
          <a:extLst>
            <a:ext uri="{FF2B5EF4-FFF2-40B4-BE49-F238E27FC236}">
              <a16:creationId xmlns:a16="http://schemas.microsoft.com/office/drawing/2014/main" id="{C27B2957-C4B8-5198-8619-2A4D56C2C1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1150620</xdr:colOff>
      <xdr:row>48</xdr:row>
      <xdr:rowOff>15240</xdr:rowOff>
    </xdr:from>
    <xdr:to>
      <xdr:col>8</xdr:col>
      <xdr:colOff>0</xdr:colOff>
      <xdr:row>51</xdr:row>
      <xdr:rowOff>144780</xdr:rowOff>
    </xdr:to>
    <xdr:graphicFrame macro="">
      <xdr:nvGraphicFramePr>
        <xdr:cNvPr id="10" name="Chart 9">
          <a:extLst>
            <a:ext uri="{FF2B5EF4-FFF2-40B4-BE49-F238E27FC236}">
              <a16:creationId xmlns:a16="http://schemas.microsoft.com/office/drawing/2014/main" id="{BAB485F2-1E20-1220-C7E5-491D054969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533400</xdr:colOff>
      <xdr:row>61</xdr:row>
      <xdr:rowOff>38100</xdr:rowOff>
    </xdr:from>
    <xdr:to>
      <xdr:col>7</xdr:col>
      <xdr:colOff>38100</xdr:colOff>
      <xdr:row>72</xdr:row>
      <xdr:rowOff>38100</xdr:rowOff>
    </xdr:to>
    <xdr:graphicFrame macro="">
      <xdr:nvGraphicFramePr>
        <xdr:cNvPr id="2" name="Chart 1">
          <a:extLst>
            <a:ext uri="{FF2B5EF4-FFF2-40B4-BE49-F238E27FC236}">
              <a16:creationId xmlns:a16="http://schemas.microsoft.com/office/drawing/2014/main" id="{7B56E230-278D-C868-4E38-88FB987174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1409700</xdr:colOff>
      <xdr:row>74</xdr:row>
      <xdr:rowOff>45720</xdr:rowOff>
    </xdr:from>
    <xdr:to>
      <xdr:col>4</xdr:col>
      <xdr:colOff>1181100</xdr:colOff>
      <xdr:row>84</xdr:row>
      <xdr:rowOff>15240</xdr:rowOff>
    </xdr:to>
    <xdr:graphicFrame macro="">
      <xdr:nvGraphicFramePr>
        <xdr:cNvPr id="6" name="Chart 5">
          <a:extLst>
            <a:ext uri="{FF2B5EF4-FFF2-40B4-BE49-F238E27FC236}">
              <a16:creationId xmlns:a16="http://schemas.microsoft.com/office/drawing/2014/main" id="{E5EBC889-4C78-72AB-4133-3B5CFAD3A9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1661160</xdr:colOff>
      <xdr:row>88</xdr:row>
      <xdr:rowOff>144780</xdr:rowOff>
    </xdr:from>
    <xdr:to>
      <xdr:col>5</xdr:col>
      <xdr:colOff>685800</xdr:colOff>
      <xdr:row>99</xdr:row>
      <xdr:rowOff>160020</xdr:rowOff>
    </xdr:to>
    <xdr:graphicFrame macro="">
      <xdr:nvGraphicFramePr>
        <xdr:cNvPr id="7" name="Chart 6">
          <a:extLst>
            <a:ext uri="{FF2B5EF4-FFF2-40B4-BE49-F238E27FC236}">
              <a16:creationId xmlns:a16="http://schemas.microsoft.com/office/drawing/2014/main" id="{A13F2782-F2C3-C930-7DA7-DDB8D89351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541020</xdr:colOff>
      <xdr:row>110</xdr:row>
      <xdr:rowOff>114300</xdr:rowOff>
    </xdr:from>
    <xdr:to>
      <xdr:col>9</xdr:col>
      <xdr:colOff>83820</xdr:colOff>
      <xdr:row>119</xdr:row>
      <xdr:rowOff>76200</xdr:rowOff>
    </xdr:to>
    <xdr:graphicFrame macro="">
      <xdr:nvGraphicFramePr>
        <xdr:cNvPr id="8" name="Chart 7">
          <a:extLst>
            <a:ext uri="{FF2B5EF4-FFF2-40B4-BE49-F238E27FC236}">
              <a16:creationId xmlns:a16="http://schemas.microsoft.com/office/drawing/2014/main" id="{4A271FB7-ECDD-F019-88ED-47B39F1019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388620</xdr:colOff>
      <xdr:row>93</xdr:row>
      <xdr:rowOff>137161</xdr:rowOff>
    </xdr:from>
    <xdr:to>
      <xdr:col>2</xdr:col>
      <xdr:colOff>1356360</xdr:colOff>
      <xdr:row>96</xdr:row>
      <xdr:rowOff>175260</xdr:rowOff>
    </xdr:to>
    <mc:AlternateContent xmlns:mc="http://schemas.openxmlformats.org/markup-compatibility/2006">
      <mc:Choice xmlns:a14="http://schemas.microsoft.com/office/drawing/2010/main" Requires="a14">
        <xdr:graphicFrame macro="">
          <xdr:nvGraphicFramePr>
            <xdr:cNvPr id="9" name="Date (Year)">
              <a:extLst>
                <a:ext uri="{FF2B5EF4-FFF2-40B4-BE49-F238E27FC236}">
                  <a16:creationId xmlns:a16="http://schemas.microsoft.com/office/drawing/2014/main" id="{75B1EED4-1242-F839-DB29-76880D93A6DA}"/>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998220" y="17175481"/>
              <a:ext cx="1828800" cy="58673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 Krishna Gautam" refreshedDate="45825.755346296297" createdVersion="5" refreshedVersion="8" minRefreshableVersion="3" recordCount="0" supportSubquery="1" supportAdvancedDrill="1" xr:uid="{F91C7BED-AE30-421D-B7FF-BF9C67BBFB57}">
  <cacheSource type="external" connectionId="3"/>
  <cacheFields count="4">
    <cacheField name="[Measures].[Count of Patient Id]" caption="Count of Patient Id" numFmtId="0" hierarchy="24" level="32767"/>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ate (Year)]" caption="Count of Date (Year)" measure="1" displayFolder="" measureGroup="Calender_table" count="0" hidden="1">
      <extLst>
        <ext xmlns:x15="http://schemas.microsoft.com/office/spreadsheetml/2010/11/main" uri="{B97F6D7D-B522-45F9-BDA1-12C45D357490}">
          <x15:cacheHierarchy aggregatedColumn="3"/>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 Krishna Gautam" refreshedDate="45825.755356250003" createdVersion="5" refreshedVersion="8" minRefreshableVersion="3" recordCount="0" supportSubquery="1" supportAdvancedDrill="1" xr:uid="{573F3B5D-3837-4A87-B0CD-3DC17EC0B3BC}">
  <cacheSource type="external" connectionId="3"/>
  <cacheFields count="4">
    <cacheField name="[Calender_table].[Date (Month)].[Date (Month)]" caption="Date (Month)" numFmtId="0" hierarchy="1" level="1">
      <sharedItems containsSemiMixedTypes="0" containsNonDate="0" containsString="0"/>
    </cacheField>
    <cacheField name="[Measures].[Count of Age Group]" caption="Count of Age Group" numFmtId="0" hierarchy="31" level="32767"/>
    <cacheField name="[Hospital Emergency Room Data].[Age Group].[Age Group]" caption="Age Group" numFmtId="0" hierarchy="17" level="1">
      <sharedItems count="8">
        <s v="00-09"/>
        <s v="10-19"/>
        <s v="20-29"/>
        <s v="30-39"/>
        <s v="40-49"/>
        <s v="50-59"/>
        <s v="60-69"/>
        <s v="70-79"/>
      </sharedItems>
    </cacheField>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ate (Year)]" caption="Count of Date (Year)" measure="1" displayFolder="" measureGroup="Calender_table" count="0" hidden="1">
      <extLst>
        <ext xmlns:x15="http://schemas.microsoft.com/office/spreadsheetml/2010/11/main" uri="{B97F6D7D-B522-45F9-BDA1-12C45D357490}">
          <x15:cacheHierarchy aggregatedColumn="3"/>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 Krishna Gautam" refreshedDate="45825.755356944443" createdVersion="5" refreshedVersion="8" minRefreshableVersion="3" recordCount="0" supportSubquery="1" supportAdvancedDrill="1" xr:uid="{23E4385B-D300-4497-8436-2751A4A6D1DC}">
  <cacheSource type="external" connectionId="3"/>
  <cacheFields count="4">
    <cacheField name="[Calender_table].[Date (Month)].[Date (Month)]" caption="Date (Month)" numFmtId="0" hierarchy="1" level="1">
      <sharedItems containsSemiMixedTypes="0" containsNonDate="0" containsString="0"/>
    </cacheField>
    <cacheField name="[Measures].[Count of Patient Attend Status]" caption="Count of Patient Attend Status" numFmtId="0" hierarchy="32" level="32767"/>
    <cacheField name="[Hospital Emergency Room Data].[Patient Attend Status].[Patient Attend Status]" caption="Patient Attend Status" numFmtId="0" hierarchy="18" level="1">
      <sharedItems count="2">
        <s v="Delay"/>
        <s v="Ontime"/>
      </sharedItems>
    </cacheField>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2"/>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ate (Year)]" caption="Count of Date (Year)" measure="1" displayFolder="" measureGroup="Calender_table" count="0" hidden="1">
      <extLst>
        <ext xmlns:x15="http://schemas.microsoft.com/office/spreadsheetml/2010/11/main" uri="{B97F6D7D-B522-45F9-BDA1-12C45D357490}">
          <x15:cacheHierarchy aggregatedColumn="3"/>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 Krishna Gautam" refreshedDate="45825.755357638889" createdVersion="5" refreshedVersion="8" minRefreshableVersion="3" recordCount="0" supportSubquery="1" supportAdvancedDrill="1" xr:uid="{98EE32EB-8ADD-4F0C-B54E-D6B3BC91FD38}">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10" level="1">
      <sharedItems count="2">
        <s v="Female"/>
        <s v="Male"/>
      </sharedItems>
    </cacheField>
    <cacheField name="[Measures].[Count of Patient Gender]" caption="Count of Patient Gender" numFmtId="0" hierarchy="33" level="32767"/>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ate (Year)]" caption="Count of Date (Year)" measure="1" displayFolder="" measureGroup="Calender_table" count="0" hidden="1">
      <extLst>
        <ext xmlns:x15="http://schemas.microsoft.com/office/spreadsheetml/2010/11/main" uri="{B97F6D7D-B522-45F9-BDA1-12C45D357490}">
          <x15:cacheHierarchy aggregatedColumn="3"/>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 Krishna Gautam" refreshedDate="45825.755358333336" createdVersion="5" refreshedVersion="8" minRefreshableVersion="3" recordCount="0" supportSubquery="1" supportAdvancedDrill="1" xr:uid="{A901756A-0AED-4086-8F01-C927AD7FC737}">
  <cacheSource type="external" connectionId="3"/>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3"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Date (Year)]" caption="Count of Date (Year)" measure="1" displayFolder="" measureGroup="Calender_table" count="0" hidden="1">
      <extLst>
        <ext xmlns:x15="http://schemas.microsoft.com/office/spreadsheetml/2010/11/main" uri="{B97F6D7D-B522-45F9-BDA1-12C45D357490}">
          <x15:cacheHierarchy aggregatedColumn="3"/>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 Krishna Gautam" refreshedDate="45825.755359027775" createdVersion="5" refreshedVersion="8" minRefreshableVersion="3" recordCount="0" supportSubquery="1" supportAdvancedDrill="1" xr:uid="{96E48775-FC71-43F4-80D7-B9B17EE139D1}">
  <cacheSource type="external" connectionId="3"/>
  <cacheFields count="2">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unt="1">
        <s v="2024"/>
      </sharedItems>
    </cacheField>
  </cacheFields>
  <cacheHierarchies count="36">
    <cacheHierarchy uniqueName="[Calender_table].[Date]" caption="Date" attribute="1" time="1" defaultMemberUniqueName="[Calender_table].[Date].[All]" allUniqueName="[Calender_table].[Date].[All]" dimensionUniqueName="[Calender_table]" displayFolder="" count="2"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2" memberValueDatatype="130"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ate (Year)]" caption="Count of Date (Year)" measure="1" displayFolder="" measureGroup="Calender_table" count="0" hidden="1">
      <extLst>
        <ext xmlns:x15="http://schemas.microsoft.com/office/spreadsheetml/2010/11/main" uri="{B97F6D7D-B522-45F9-BDA1-12C45D357490}">
          <x15:cacheHierarchy aggregatedColumn="3"/>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 Krishna Gautam" refreshedDate="45818.769687499997" createdVersion="3" refreshedVersion="8" minRefreshableVersion="3" recordCount="0" supportSubquery="1" supportAdvancedDrill="1" xr:uid="{1B84636D-2EE6-4D3C-A676-3D90F2560A81}">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20115581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 Krishna Gautam" refreshedDate="45825.755347685183" createdVersion="5" refreshedVersion="8" minRefreshableVersion="3" recordCount="0" supportSubquery="1" supportAdvancedDrill="1" xr:uid="{DA27E207-1E59-4105-942D-0F79C9948E8D}">
  <cacheSource type="external" connectionId="3"/>
  <cacheFields count="4">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7" level="32767"/>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ate (Year)]" caption="Count of Date (Year)" measure="1" displayFolder="" measureGroup="Calender_table" count="0" hidden="1">
      <extLst>
        <ext xmlns:x15="http://schemas.microsoft.com/office/spreadsheetml/2010/11/main" uri="{B97F6D7D-B522-45F9-BDA1-12C45D357490}">
          <x15:cacheHierarchy aggregatedColumn="3"/>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 Krishna Gautam" refreshedDate="45825.755348611114" createdVersion="5" refreshedVersion="8" minRefreshableVersion="3" recordCount="0" supportSubquery="1" supportAdvancedDrill="1" xr:uid="{E7516A5E-2662-43B7-A79E-6F19F6F8494D}">
  <cacheSource type="external" connectionId="3"/>
  <cacheFields count="3">
    <cacheField name="[Measures].[Count of Patient Id]" caption="Count of Patient Id" numFmtId="0" hierarchy="2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ate (Year)]" caption="Count of Date (Year)" measure="1" displayFolder="" measureGroup="Calender_table" count="0" hidden="1">
      <extLst>
        <ext xmlns:x15="http://schemas.microsoft.com/office/spreadsheetml/2010/11/main" uri="{B97F6D7D-B522-45F9-BDA1-12C45D357490}">
          <x15:cacheHierarchy aggregatedColumn="3"/>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 Krishna Gautam" refreshedDate="45825.755349652776" createdVersion="5" refreshedVersion="8" minRefreshableVersion="3" recordCount="0" supportSubquery="1" supportAdvancedDrill="1" xr:uid="{18B65B24-4859-46DA-9858-8EE540381253}">
  <cacheSource type="external" connectionId="3"/>
  <cacheFields count="3">
    <cacheField name="[Measures].[Average of Patient Waittime]" caption="Average of Patient Waittime" numFmtId="0" hierarchy="27"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ate (Year)]" caption="Count of Date (Year)" measure="1" displayFolder="" measureGroup="Calender_table" count="0" hidden="1">
      <extLst>
        <ext xmlns:x15="http://schemas.microsoft.com/office/spreadsheetml/2010/11/main" uri="{B97F6D7D-B522-45F9-BDA1-12C45D357490}">
          <x15:cacheHierarchy aggregatedColumn="3"/>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 Krishna Gautam" refreshedDate="45825.755350810185" createdVersion="5" refreshedVersion="8" minRefreshableVersion="3" recordCount="0" supportSubquery="1" supportAdvancedDrill="1" xr:uid="{19C0DA20-F09F-4FF7-8421-1C3F22644D8D}">
  <cacheSource type="external" connectionId="3"/>
  <cacheFields count="3">
    <cacheField name="[Calender_table].[Date (Month)].[Date (Month)]" caption="Date (Month)" numFmtId="0" hierarchy="1" level="1">
      <sharedItems containsSemiMixedTypes="0" containsNonDate="0" containsString="0"/>
    </cacheField>
    <cacheField name="[Measures].[Count of Patient Admission Flag]" caption="Count of Patient Admission Flag" numFmtId="0" hierarchy="30" level="32767"/>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ate (Year)]" caption="Count of Date (Year)" measure="1" displayFolder="" measureGroup="Calender_table" count="0" hidden="1">
      <extLst>
        <ext xmlns:x15="http://schemas.microsoft.com/office/spreadsheetml/2010/11/main" uri="{B97F6D7D-B522-45F9-BDA1-12C45D357490}">
          <x15:cacheHierarchy aggregatedColumn="3"/>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 Krishna Gautam" refreshedDate="45825.755352083332" createdVersion="5" refreshedVersion="8" minRefreshableVersion="3" recordCount="0" supportSubquery="1" supportAdvancedDrill="1" xr:uid="{CA0CBB4D-717B-4471-B195-D5CBF1FF9564}">
  <cacheSource type="external" connectionId="3"/>
  <cacheFields count="4">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9" level="32767"/>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ate (Year)]" caption="Count of Date (Year)" measure="1" displayFolder="" measureGroup="Calender_table" count="0" hidden="1">
      <extLst>
        <ext xmlns:x15="http://schemas.microsoft.com/office/spreadsheetml/2010/11/main" uri="{B97F6D7D-B522-45F9-BDA1-12C45D357490}">
          <x15:cacheHierarchy aggregatedColumn="3"/>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 Krishna Gautam" refreshedDate="45825.755352893517" createdVersion="5" refreshedVersion="8" minRefreshableVersion="3" recordCount="0" supportSubquery="1" supportAdvancedDrill="1" xr:uid="{744F2068-800E-48F1-8ADD-FBA2C1A378AE}">
  <cacheSource type="external" connectionId="3"/>
  <cacheFields count="3">
    <cacheField name="[Measures].[Average of Patient Waittime]" caption="Average of Patient Waittime" numFmtId="0" hierarchy="27"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ate (Year)]" caption="Count of Date (Year)" measure="1" displayFolder="" measureGroup="Calender_table" count="0" hidden="1">
      <extLst>
        <ext xmlns:x15="http://schemas.microsoft.com/office/spreadsheetml/2010/11/main" uri="{B97F6D7D-B522-45F9-BDA1-12C45D357490}">
          <x15:cacheHierarchy aggregatedColumn="3"/>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 Krishna Gautam" refreshedDate="45825.755354166664" createdVersion="5" refreshedVersion="8" minRefreshableVersion="3" recordCount="0" supportSubquery="1" supportAdvancedDrill="1" xr:uid="{82881BDC-67E4-4186-88A9-D35D817025C2}">
  <cacheSource type="external" connectionId="3"/>
  <cacheFields count="4">
    <cacheField name="[Calender_table].[Date (Month)].[Date (Month)]" caption="Date (Month)" numFmtId="0" hierarchy="1" level="1">
      <sharedItems containsSemiMixedTypes="0" containsNonDate="0" containsString="0"/>
    </cacheField>
    <cacheField name="[Measures].[Count of Patient Admission Flag]" caption="Count of Patient Admission Flag" numFmtId="0" hierarchy="30" level="32767"/>
    <cacheField name="[Hospital Emergency Room Data].[Patient Admission Flag].[Patient Admission Flag]" caption="Patient Admission Flag" numFmtId="0" hierarchy="14" level="1">
      <sharedItems count="2">
        <s v="Admitted"/>
        <s v="Not Admitted"/>
      </sharedItems>
    </cacheField>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ate (Year)]" caption="Count of Date (Year)" measure="1" displayFolder="" measureGroup="Calender_table" count="0" hidden="1">
      <extLst>
        <ext xmlns:x15="http://schemas.microsoft.com/office/spreadsheetml/2010/11/main" uri="{B97F6D7D-B522-45F9-BDA1-12C45D357490}">
          <x15:cacheHierarchy aggregatedColumn="3"/>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 Krishna Gautam" refreshedDate="45825.755355439818" createdVersion="5" refreshedVersion="8" minRefreshableVersion="3" recordCount="0" supportSubquery="1" supportAdvancedDrill="1" xr:uid="{C10F650C-2FB6-4527-AB52-E112E899C929}">
  <cacheSource type="external" connectionId="3"/>
  <cacheFields count="5">
    <cacheField name="[Calende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4" level="1">
      <sharedItems count="2">
        <s v="Admitted"/>
        <s v="Not Admitted"/>
      </sharedItems>
    </cacheField>
    <cacheField name="[Measures].[Count of Patient Admission Flag]" caption="Count of Patient Admission Flag" numFmtId="0" hierarchy="30" level="32767"/>
    <cacheField name="[Calender_table].[Date (Year)].[Date (Year)]" caption="Date (Year)" numFmtId="0" hierarchy="3" level="1">
      <sharedItems containsSemiMixedTypes="0" containsNonDate="0" containsString="0"/>
    </cacheField>
    <cacheField name="Dummy0" numFmtId="0" hierarchy="36" level="32767">
      <extLst>
        <ext xmlns:x14="http://schemas.microsoft.com/office/spreadsheetml/2009/9/main" uri="{63CAB8AC-B538-458d-9737-405883B0398D}">
          <x14:cacheField ignore="1"/>
        </ext>
      </extLst>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Date (Year)]" caption="Count of Date (Year)" measure="1" displayFolder="" measureGroup="Calender_table" count="0" hidden="1">
      <extLst>
        <ext xmlns:x15="http://schemas.microsoft.com/office/spreadsheetml/2010/11/main" uri="{B97F6D7D-B522-45F9-BDA1-12C45D357490}">
          <x15:cacheHierarchy aggregatedColumn="3"/>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4E0BEF-1282-4740-A737-FAF49897DB09}" name="PivotTable5" cacheId="29" applyNumberFormats="0" applyBorderFormats="0" applyFontFormats="0" applyPatternFormats="0" applyAlignmentFormats="0" applyWidthHeightFormats="1" dataCaption="Values" tag="ae7b44aa-5187-4445-b6b3-be544a82464e" updatedVersion="8" minRefreshableVersion="3" useAutoFormatting="1" subtotalHiddenItems="1" itemPrintTitles="1" createdVersion="5" indent="0" showHeaders="0" outline="1" outlineData="1" multipleFieldFilters="0">
  <location ref="B40:B41" firstHeaderRow="1" firstDataRow="1" firstDataCol="0"/>
  <pivotFields count="3">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Items count="1">
    <i/>
  </colItems>
  <dataFields count="1">
    <dataField name="Count of Patient Admission Flag" fld="1" subtotal="count" baseField="0" baseItem="0"/>
  </dataFields>
  <formats count="1">
    <format dxfId="73">
      <pivotArea outline="0" collapsedLevelsAreSubtotals="1" fieldPosition="0"/>
    </format>
  </formats>
  <pivotHierarchies count="36">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78D815D-C69D-43FF-9277-84B9442A7168}" name="PivotTable7" cacheId="17" applyNumberFormats="0" applyBorderFormats="0" applyFontFormats="0" applyPatternFormats="0" applyAlignmentFormats="0" applyWidthHeightFormats="1" dataCaption="Values" tag="3ecae3bd-514d-428f-a9e4-4d590e442ba2" updatedVersion="8" minRefreshableVersion="3" useAutoFormatting="1" subtotalHiddenItems="1" itemPrintTitles="1" createdVersion="5" indent="0" outline="1" outlineData="1" multipleFieldFilters="0" chartFormat="12">
  <location ref="D3:E35"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Patient Id" fld="0" subtotal="count" baseField="0" baseItem="0"/>
  </dataFields>
  <chartFormats count="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63E4929-BE1A-4840-958B-F6732A265EFA}" name="PivotTable1" cacheId="44" applyNumberFormats="0" applyBorderFormats="0" applyFontFormats="0" applyPatternFormats="0" applyAlignmentFormats="0" applyWidthHeightFormats="1" dataCaption="Values" tag="c88792ed-96ef-4fb4-849a-efeea77a72e7" updatedVersion="8" minRefreshableVersion="3" subtotalHiddenItems="1" itemPrintTitles="1" createdVersion="5" indent="0" outline="1" outlineData="1" multipleFieldFilters="0" chartFormat="29" rowHeaderCaption="Admission Status">
  <location ref="B65:C74"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Age Group" fld="1" subtotal="count" baseField="0" baseItem="0"/>
  </dataFields>
  <formats count="9">
    <format dxfId="132">
      <pivotArea grandRow="1" outline="0" collapsedLevelsAreSubtotals="1" fieldPosition="0"/>
    </format>
    <format dxfId="131">
      <pivotArea dataOnly="0" labelOnly="1" grandRow="1" outline="0" fieldPosition="0"/>
    </format>
    <format dxfId="130">
      <pivotArea dataOnly="0" grandRow="1" axis="axisRow" fieldPosition="0"/>
    </format>
    <format dxfId="129">
      <pivotArea type="all" dataOnly="0" outline="0" fieldPosition="0"/>
    </format>
    <format dxfId="128">
      <pivotArea outline="0" collapsedLevelsAreSubtotals="1" fieldPosition="0"/>
    </format>
    <format dxfId="127">
      <pivotArea dataOnly="0" labelOnly="1" grandRow="1" outline="0" fieldPosition="0"/>
    </format>
    <format dxfId="126">
      <pivotArea type="all" dataOnly="0" outline="0" fieldPosition="0"/>
    </format>
    <format dxfId="125">
      <pivotArea outline="0" collapsedLevelsAreSubtotals="1" fieldPosition="0"/>
    </format>
    <format dxfId="124">
      <pivotArea dataOnly="0" labelOnly="1" grandRow="1" outline="0" fieldPosition="0"/>
    </format>
  </formats>
  <chartFormats count="2">
    <chartFormat chart="24"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No. of Patient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066631A-AB33-42CC-8AFE-3A2A0BCFCC14}" name="PivotTable4" cacheId="26" applyNumberFormats="0" applyBorderFormats="0" applyFontFormats="0" applyPatternFormats="0" applyAlignmentFormats="0" applyWidthHeightFormats="1" dataCaption="Values" tag="7bf6908c-bb0e-4ef6-94d7-65527f24c37d" updatedVersion="8" minRefreshableVersion="3" useAutoFormatting="1" subtotalHiddenItems="1" itemPrintTitles="1" createdVersion="5" indent="0" outline="1" outlineData="1" multipleFieldFilters="0">
  <location ref="B9:B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2">
    <format dxfId="134">
      <pivotArea outline="0" fieldPosition="0">
        <references count="1">
          <reference field="4294967294" count="1">
            <x v="0"/>
          </reference>
        </references>
      </pivotArea>
    </format>
    <format dxfId="133">
      <pivotArea outline="0" collapsedLevelsAreSubtotals="1" fieldPosition="0"/>
    </format>
  </formats>
  <pivotHierarchies count="36">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7475B2C-220D-4532-84CE-1C9E97D4BB48}" name="PivotTable6" cacheId="35" applyNumberFormats="0" applyBorderFormats="0" applyFontFormats="0" applyPatternFormats="0" applyAlignmentFormats="0" applyWidthHeightFormats="1" dataCaption="Values" tag="f739f73d-6b68-4f96-9d36-704482c0d589" updatedVersion="8" minRefreshableVersion="3" useAutoFormatting="1" subtotalHiddenItems="1" itemPrintTitles="1" createdVersion="5" indent="0" outline="1" outlineData="1" multipleFieldFilters="0">
  <location ref="B42:B4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dataFields>
  <formats count="2">
    <format dxfId="136">
      <pivotArea outline="0" collapsedLevelsAreSubtotals="1" fieldPosition="0"/>
    </format>
    <format dxfId="135">
      <pivotArea outline="0" fieldPosition="0">
        <references count="1">
          <reference field="4294967294" count="1">
            <x v="0"/>
          </reference>
        </references>
      </pivotArea>
    </format>
  </formats>
  <pivotHierarchies count="36">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835682F-5751-43A3-8578-7735088A9098}" name="PivotTable2" cacheId="47" applyNumberFormats="0" applyBorderFormats="0" applyFontFormats="0" applyPatternFormats="0" applyAlignmentFormats="0" applyWidthHeightFormats="1" dataCaption="Values" tag="1747568c-7f47-47bc-815d-98c66bb0e1ac" updatedVersion="8" minRefreshableVersion="3" subtotalHiddenItems="1" itemPrintTitles="1" createdVersion="5" indent="0" outline="1" outlineData="1" multipleFieldFilters="0" chartFormat="39" rowHeaderCaption="Admission Status">
  <location ref="D91:E94"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Attend Status" fld="1" subtotal="count" baseField="0" baseItem="0"/>
  </dataFields>
  <formats count="9">
    <format dxfId="145">
      <pivotArea grandRow="1" outline="0" collapsedLevelsAreSubtotals="1" fieldPosition="0"/>
    </format>
    <format dxfId="144">
      <pivotArea dataOnly="0" labelOnly="1" grandRow="1" outline="0" fieldPosition="0"/>
    </format>
    <format dxfId="143">
      <pivotArea dataOnly="0" grandRow="1" axis="axisRow" fieldPosition="0"/>
    </format>
    <format dxfId="142">
      <pivotArea type="all" dataOnly="0" outline="0" fieldPosition="0"/>
    </format>
    <format dxfId="141">
      <pivotArea outline="0" collapsedLevelsAreSubtotals="1" fieldPosition="0"/>
    </format>
    <format dxfId="140">
      <pivotArea dataOnly="0" labelOnly="1" grandRow="1" outline="0" fieldPosition="0"/>
    </format>
    <format dxfId="139">
      <pivotArea type="all" dataOnly="0" outline="0" fieldPosition="0"/>
    </format>
    <format dxfId="138">
      <pivotArea outline="0" collapsedLevelsAreSubtotals="1" fieldPosition="0"/>
    </format>
    <format dxfId="137">
      <pivotArea dataOnly="0" labelOnly="1" grandRow="1" outline="0" fieldPosition="0"/>
    </format>
  </formats>
  <chartFormats count="6">
    <chartFormat chart="29" format="0" series="1">
      <pivotArea type="data" outline="0" fieldPosition="0">
        <references count="1">
          <reference field="4294967294" count="1" selected="0">
            <x v="0"/>
          </reference>
        </references>
      </pivotArea>
    </chartFormat>
    <chartFormat chart="32" format="4" series="1">
      <pivotArea type="data" outline="0" fieldPosition="0">
        <references count="1">
          <reference field="4294967294" count="1" selected="0">
            <x v="0"/>
          </reference>
        </references>
      </pivotArea>
    </chartFormat>
    <chartFormat chart="32" format="5">
      <pivotArea type="data" outline="0" fieldPosition="0">
        <references count="2">
          <reference field="4294967294" count="1" selected="0">
            <x v="0"/>
          </reference>
          <reference field="2" count="1" selected="0">
            <x v="0"/>
          </reference>
        </references>
      </pivotArea>
    </chartFormat>
    <chartFormat chart="32" format="6">
      <pivotArea type="data" outline="0" fieldPosition="0">
        <references count="2">
          <reference field="4294967294" count="1" selected="0">
            <x v="0"/>
          </reference>
          <reference field="2" count="1" selected="0">
            <x v="1"/>
          </reference>
        </references>
      </pivotArea>
    </chartFormat>
    <chartFormat chart="29" format="1">
      <pivotArea type="data" outline="0" fieldPosition="0">
        <references count="2">
          <reference field="4294967294" count="1" selected="0">
            <x v="0"/>
          </reference>
          <reference field="2" count="1" selected="0">
            <x v="0"/>
          </reference>
        </references>
      </pivotArea>
    </chartFormat>
    <chartFormat chart="29" format="2">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No. of Patient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AF333E-ECAD-48D6-95F6-3AFA0CA6ABD6}" name="PivotTable13" cacheId="41" applyNumberFormats="0" applyBorderFormats="0" applyFontFormats="0" applyPatternFormats="0" applyAlignmentFormats="0" applyWidthHeightFormats="1" dataCaption="Values" tag="72671d6d-377d-447e-b595-8684c4bf5f9c" updatedVersion="8" minRefreshableVersion="3" subtotalHiddenItems="1" itemPrintTitles="1" createdVersion="5" indent="0" outline="1" outlineData="1" multipleFieldFilters="0" chartFormat="24" rowHeaderCaption="Admission Status">
  <location ref="F45:H48"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No. of Patients" fld="2" subtotal="count" baseField="0" baseItem="0"/>
    <dataField name="% Status"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19">
    <format dxfId="92">
      <pivotArea field="1" type="button" dataOnly="0" labelOnly="1" outline="0" axis="axisRow" fieldPosition="0"/>
    </format>
    <format dxfId="91">
      <pivotArea dataOnly="0" labelOnly="1" outline="0" fieldPosition="0">
        <references count="1">
          <reference field="4294967294" count="2">
            <x v="0"/>
            <x v="1"/>
          </reference>
        </references>
      </pivotArea>
    </format>
    <format dxfId="90">
      <pivotArea grandRow="1" outline="0" collapsedLevelsAreSubtotals="1" fieldPosition="0"/>
    </format>
    <format dxfId="89">
      <pivotArea dataOnly="0" labelOnly="1" grandRow="1" outline="0" fieldPosition="0"/>
    </format>
    <format dxfId="88">
      <pivotArea field="1" type="button" dataOnly="0" labelOnly="1" outline="0" axis="axisRow" fieldPosition="0"/>
    </format>
    <format dxfId="87">
      <pivotArea dataOnly="0" labelOnly="1" outline="0" fieldPosition="0">
        <references count="1">
          <reference field="4294967294" count="2">
            <x v="0"/>
            <x v="1"/>
          </reference>
        </references>
      </pivotArea>
    </format>
    <format dxfId="86">
      <pivotArea dataOnly="0" grandRow="1" axis="axisRow" fieldPosition="0"/>
    </format>
    <format dxfId="85">
      <pivotArea type="all" dataOnly="0" outline="0" fieldPosition="0"/>
    </format>
    <format dxfId="84">
      <pivotArea outline="0" collapsedLevelsAreSubtotals="1" fieldPosition="0"/>
    </format>
    <format dxfId="83">
      <pivotArea field="1" type="button" dataOnly="0" labelOnly="1" outline="0" axis="axisRow" fieldPosition="0"/>
    </format>
    <format dxfId="82">
      <pivotArea dataOnly="0" labelOnly="1" fieldPosition="0">
        <references count="1">
          <reference field="1" count="0"/>
        </references>
      </pivotArea>
    </format>
    <format dxfId="81">
      <pivotArea dataOnly="0" labelOnly="1" grandRow="1" outline="0" fieldPosition="0"/>
    </format>
    <format dxfId="80">
      <pivotArea dataOnly="0" labelOnly="1" outline="0" fieldPosition="0">
        <references count="1">
          <reference field="4294967294" count="2">
            <x v="0"/>
            <x v="1"/>
          </reference>
        </references>
      </pivotArea>
    </format>
    <format dxfId="79">
      <pivotArea type="all" dataOnly="0" outline="0" fieldPosition="0"/>
    </format>
    <format dxfId="78">
      <pivotArea outline="0" collapsedLevelsAreSubtotals="1" fieldPosition="0"/>
    </format>
    <format dxfId="77">
      <pivotArea field="1" type="button" dataOnly="0" labelOnly="1" outline="0" axis="axisRow" fieldPosition="0"/>
    </format>
    <format dxfId="76">
      <pivotArea dataOnly="0" labelOnly="1" fieldPosition="0">
        <references count="1">
          <reference field="1" count="0"/>
        </references>
      </pivotArea>
    </format>
    <format dxfId="75">
      <pivotArea dataOnly="0" labelOnly="1" grandRow="1" outline="0" fieldPosition="0"/>
    </format>
    <format dxfId="74">
      <pivotArea dataOnly="0" labelOnly="1" outline="0" fieldPosition="0">
        <references count="1">
          <reference field="4294967294" count="2">
            <x v="0"/>
            <x v="1"/>
          </reference>
        </references>
      </pivotArea>
    </format>
  </formats>
  <chartFormats count="8">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1" format="2">
      <pivotArea type="data" outline="0" fieldPosition="0">
        <references count="2">
          <reference field="4294967294" count="1" selected="0">
            <x v="0"/>
          </reference>
          <reference field="1" count="1" selected="0">
            <x v="0"/>
          </reference>
        </references>
      </pivotArea>
    </chartFormat>
    <chartFormat chart="11" format="3">
      <pivotArea type="data" outline="0" fieldPosition="0">
        <references count="2">
          <reference field="4294967294" count="1" selected="0">
            <x v="0"/>
          </reference>
          <reference field="1" count="1" selected="0">
            <x v="1"/>
          </reference>
        </references>
      </pivotArea>
    </chartFormat>
    <chartFormat chart="19"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1"/>
          </reference>
        </references>
      </pivotArea>
    </chartFormat>
    <chartFormat chart="19" format="2">
      <pivotArea type="data" outline="0" fieldPosition="0">
        <references count="2">
          <reference field="4294967294" count="1" selected="0">
            <x v="0"/>
          </reference>
          <reference field="1" count="1" selected="0">
            <x v="0"/>
          </reference>
        </references>
      </pivotArea>
    </chartFormat>
    <chartFormat chart="19" format="3">
      <pivotArea type="data" outline="0" fieldPosition="0">
        <references count="2">
          <reference field="4294967294" count="1" selected="0">
            <x v="0"/>
          </reference>
          <reference field="1" count="1" selected="0">
            <x v="1"/>
          </reference>
        </references>
      </pivotArea>
    </chartFormat>
  </chartFormats>
  <pivotHierarchies count="37">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No. of Patients"/>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47B7CC-1ACD-4280-9D2B-66952F995DEA}" name="PivotTable3" cacheId="23" applyNumberFormats="0" applyBorderFormats="0" applyFontFormats="0" applyPatternFormats="0" applyAlignmentFormats="0" applyWidthHeightFormats="1" dataCaption="Values" tag="7103b49d-eb52-4e5f-9e0d-55d19ddc86cd" updatedVersion="8" minRefreshableVersion="3" useAutoFormatting="1" subtotalHiddenItems="1" itemPrintTitles="1" createdVersion="5" indent="0" outline="1" outlineData="1" multipleFieldFilters="0">
  <location ref="B3:B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Patient Id" fld="0" subtotal="count" baseField="0" baseItem="0" numFmtId="1"/>
  </dataFields>
  <formats count="1">
    <format dxfId="93">
      <pivotArea outline="0" collapsedLevelsAreSubtotals="1" fieldPosition="0"/>
    </format>
  </formats>
  <pivotHierarchies count="36">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91664D-65F7-4A25-A77A-C33D78F382F1}" name="PivotTable15" cacheId="56" applyNumberFormats="0" applyBorderFormats="0" applyFontFormats="0" applyPatternFormats="0" applyAlignmentFormats="0" applyWidthHeightFormats="1" dataCaption="Values" tag="ea19b613-9623-46db-a823-165d587898e9" updatedVersion="8" minRefreshableVersion="3" subtotalHiddenItems="1" itemPrintTitles="1" createdVersion="5" indent="0" outline="1" outlineData="1" multipleFieldFilters="0" chartFormat="46" rowHeaderCaption="Admission Status">
  <location ref="G105:G107" firstHeaderRow="1" firstDataRow="1" firstDataCol="1"/>
  <pivotFields count="2">
    <pivotField allDrilled="1" subtotalTop="0" showAll="0" dataSourceSort="1" defaultSubtotal="0" defaultAttributeDrillState="1"/>
    <pivotField axis="axisRow" allDrilled="1" subtotalTop="0" showAll="0" dataSourceSort="1" defaultSubtotal="0" defaultAttributeDrillState="1">
      <items count="1">
        <item s="1" x="0"/>
      </items>
    </pivotField>
  </pivotFields>
  <rowFields count="1">
    <field x="1"/>
  </rowFields>
  <rowItems count="2">
    <i>
      <x/>
    </i>
    <i t="grand">
      <x/>
    </i>
  </rowItems>
  <formats count="9">
    <format dxfId="102">
      <pivotArea grandRow="1" outline="0" collapsedLevelsAreSubtotals="1" fieldPosition="0"/>
    </format>
    <format dxfId="101">
      <pivotArea dataOnly="0" labelOnly="1" grandRow="1" outline="0" fieldPosition="0"/>
    </format>
    <format dxfId="100">
      <pivotArea dataOnly="0" grandRow="1" axis="axisRow" fieldPosition="0"/>
    </format>
    <format dxfId="99">
      <pivotArea type="all" dataOnly="0" outline="0" fieldPosition="0"/>
    </format>
    <format dxfId="98">
      <pivotArea outline="0" collapsedLevelsAreSubtotals="1" fieldPosition="0"/>
    </format>
    <format dxfId="97">
      <pivotArea dataOnly="0" labelOnly="1" grandRow="1" outline="0" fieldPosition="0"/>
    </format>
    <format dxfId="96">
      <pivotArea type="all" dataOnly="0" outline="0" fieldPosition="0"/>
    </format>
    <format dxfId="95">
      <pivotArea outline="0" collapsedLevelsAreSubtotals="1" fieldPosition="0"/>
    </format>
    <format dxfId="94">
      <pivotArea dataOnly="0" labelOnly="1" grandRow="1" outline="0" fieldPosition="0"/>
    </format>
  </formats>
  <pivotHierarchies count="36">
    <pivotHierarchy dragToData="1"/>
    <pivotHierarchy multipleItemSelectionAllowed="1" dragToData="1">
      <members count="1" level="1">
        <member name="[Calende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No. of Patient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540701-227C-4A15-A22D-366A3CA76543}" name="PivotTable14" cacheId="53" applyNumberFormats="0" applyBorderFormats="0" applyFontFormats="0" applyPatternFormats="0" applyAlignmentFormats="0" applyWidthHeightFormats="1" dataCaption="Values" tag="3b9abeb8-eb88-4ce9-a8f5-5b3f4b2b4490" updatedVersion="8" minRefreshableVersion="3" subtotalHiddenItems="1" itemPrintTitles="1" createdVersion="5" indent="0" outline="1" outlineData="1" multipleFieldFilters="0" chartFormat="51" rowHeaderCaption="Admission Status">
  <location ref="C112:D121" firstHeaderRow="1" firstDataRow="1" firstDataCol="1"/>
  <pivotFields count="4">
    <pivotField allDrilled="1" subtotalTop="0" showAll="0" dataSourceSort="1" defaultSubtotal="0" defaultAttributeDrillState="1"/>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4"/>
    </i>
    <i>
      <x v="2"/>
    </i>
    <i>
      <x v="5"/>
    </i>
    <i>
      <x v="6"/>
    </i>
    <i>
      <x/>
    </i>
    <i>
      <x v="3"/>
    </i>
    <i>
      <x v="7"/>
    </i>
    <i>
      <x v="1"/>
    </i>
    <i t="grand">
      <x/>
    </i>
  </rowItems>
  <colItems count="1">
    <i/>
  </colItems>
  <dataFields count="1">
    <dataField name="Count of Department Referral" fld="2" subtotal="count" baseField="0" baseItem="0"/>
  </dataFields>
  <formats count="9">
    <format dxfId="111">
      <pivotArea grandRow="1" outline="0" collapsedLevelsAreSubtotals="1" fieldPosition="0"/>
    </format>
    <format dxfId="110">
      <pivotArea dataOnly="0" labelOnly="1" grandRow="1" outline="0" fieldPosition="0"/>
    </format>
    <format dxfId="109">
      <pivotArea dataOnly="0" grandRow="1" axis="axisRow" fieldPosition="0"/>
    </format>
    <format dxfId="108">
      <pivotArea type="all" dataOnly="0" outline="0" fieldPosition="0"/>
    </format>
    <format dxfId="107">
      <pivotArea outline="0" collapsedLevelsAreSubtotals="1" fieldPosition="0"/>
    </format>
    <format dxfId="106">
      <pivotArea dataOnly="0" labelOnly="1" grandRow="1" outline="0" fieldPosition="0"/>
    </format>
    <format dxfId="105">
      <pivotArea type="all" dataOnly="0" outline="0" fieldPosition="0"/>
    </format>
    <format dxfId="104">
      <pivotArea outline="0" collapsedLevelsAreSubtotals="1" fieldPosition="0"/>
    </format>
    <format dxfId="103">
      <pivotArea dataOnly="0" labelOnly="1" grandRow="1" outline="0" fieldPosition="0"/>
    </format>
  </formats>
  <chartFormats count="2">
    <chartFormat chart="46" format="0" series="1">
      <pivotArea type="data" outline="0" fieldPosition="0">
        <references count="1">
          <reference field="4294967294" count="1" selected="0">
            <x v="0"/>
          </reference>
        </references>
      </pivotArea>
    </chartFormat>
    <chartFormat chart="50"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No. of Patient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C26B5F5-EEAB-46C5-BD4D-AB0EFF282B49}" name="PivotTable10" cacheId="32" applyNumberFormats="0" applyBorderFormats="0" applyFontFormats="0" applyPatternFormats="0" applyAlignmentFormats="0" applyWidthHeightFormats="1" dataCaption="Values" tag="0427cd8e-5f0c-4146-84cb-2e1f68f1d6b4" updatedVersion="8" minRefreshableVersion="3" useAutoFormatting="1" subtotalHiddenItems="1" itemPrintTitles="1" createdVersion="5" indent="0" outline="1" outlineData="1" multipleFieldFilters="0" chartFormat="19">
  <location ref="N5:O37"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
    <format dxfId="112">
      <pivotArea outline="0" collapsedLevelsAreSubtotals="1" fieldPosition="0"/>
    </format>
  </formats>
  <chartFormats count="4">
    <chartFormat chart="13"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9DC12AD-7675-400F-B9D0-A23795B01B14}" name="PivotTable8" cacheId="20" applyNumberFormats="0" applyBorderFormats="0" applyFontFormats="0" applyPatternFormats="0" applyAlignmentFormats="0" applyWidthHeightFormats="1" dataCaption="Values" tag="dca4fb50-0615-4934-b331-3654d743911a" updatedVersion="8" minRefreshableVersion="3" useAutoFormatting="1" subtotalHiddenItems="1" itemPrintTitles="1" createdVersion="5" indent="0" outline="1" outlineData="1" multipleFieldFilters="0" chartFormat="13">
  <location ref="I5:J37"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113">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EA2B6FD-1E60-4FFD-8854-F2D49586BD78}" name="PivotTable11" cacheId="50" applyNumberFormats="0" applyBorderFormats="0" applyFontFormats="0" applyPatternFormats="0" applyAlignmentFormats="0" applyWidthHeightFormats="1" dataCaption="Values" tag="2038160f-f10d-4529-a945-ab5b187f53bd" updatedVersion="8" minRefreshableVersion="3" subtotalHiddenItems="1" itemPrintTitles="1" createdVersion="5" indent="0" outline="1" outlineData="1" multipleFieldFilters="0" chartFormat="46" rowHeaderCaption="Admission Status">
  <location ref="G96:H9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9">
    <format dxfId="122">
      <pivotArea grandRow="1" outline="0" collapsedLevelsAreSubtotals="1" fieldPosition="0"/>
    </format>
    <format dxfId="121">
      <pivotArea dataOnly="0" labelOnly="1" grandRow="1" outline="0" fieldPosition="0"/>
    </format>
    <format dxfId="120">
      <pivotArea dataOnly="0" grandRow="1" axis="axisRow" fieldPosition="0"/>
    </format>
    <format dxfId="119">
      <pivotArea type="all" dataOnly="0" outline="0" fieldPosition="0"/>
    </format>
    <format dxfId="118">
      <pivotArea outline="0" collapsedLevelsAreSubtotals="1" fieldPosition="0"/>
    </format>
    <format dxfId="117">
      <pivotArea dataOnly="0" labelOnly="1" grandRow="1" outline="0" fieldPosition="0"/>
    </format>
    <format dxfId="116">
      <pivotArea type="all" dataOnly="0" outline="0" fieldPosition="0"/>
    </format>
    <format dxfId="115">
      <pivotArea outline="0" collapsedLevelsAreSubtotals="1" fieldPosition="0"/>
    </format>
    <format dxfId="114">
      <pivotArea dataOnly="0" labelOnly="1" grandRow="1" outline="0" fieldPosition="0"/>
    </format>
  </formats>
  <chartFormats count="9">
    <chartFormat chart="38" format="0" series="1">
      <pivotArea type="data" outline="0" fieldPosition="0">
        <references count="1">
          <reference field="4294967294" count="1" selected="0">
            <x v="0"/>
          </reference>
        </references>
      </pivotArea>
    </chartFormat>
    <chartFormat chart="40" format="1" series="1">
      <pivotArea type="data" outline="0" fieldPosition="0">
        <references count="1">
          <reference field="4294967294" count="1" selected="0">
            <x v="0"/>
          </reference>
        </references>
      </pivotArea>
    </chartFormat>
    <chartFormat chart="40" format="2">
      <pivotArea type="data" outline="0" fieldPosition="0">
        <references count="2">
          <reference field="4294967294" count="1" selected="0">
            <x v="0"/>
          </reference>
          <reference field="1" count="1" selected="0">
            <x v="0"/>
          </reference>
        </references>
      </pivotArea>
    </chartFormat>
    <chartFormat chart="40" format="3">
      <pivotArea type="data" outline="0" fieldPosition="0">
        <references count="2">
          <reference field="4294967294" count="1" selected="0">
            <x v="0"/>
          </reference>
          <reference field="1" count="1" selected="0">
            <x v="1"/>
          </reference>
        </references>
      </pivotArea>
    </chartFormat>
    <chartFormat chart="41" format="4" series="1">
      <pivotArea type="data" outline="0" fieldPosition="0">
        <references count="1">
          <reference field="4294967294" count="1" selected="0">
            <x v="0"/>
          </reference>
        </references>
      </pivotArea>
    </chartFormat>
    <chartFormat chart="41" format="5">
      <pivotArea type="data" outline="0" fieldPosition="0">
        <references count="2">
          <reference field="4294967294" count="1" selected="0">
            <x v="0"/>
          </reference>
          <reference field="1" count="1" selected="0">
            <x v="0"/>
          </reference>
        </references>
      </pivotArea>
    </chartFormat>
    <chartFormat chart="41" format="6">
      <pivotArea type="data" outline="0" fieldPosition="0">
        <references count="2">
          <reference field="4294967294" count="1" selected="0">
            <x v="0"/>
          </reference>
          <reference field="1" count="1" selected="0">
            <x v="1"/>
          </reference>
        </references>
      </pivotArea>
    </chartFormat>
    <chartFormat chart="38" format="1">
      <pivotArea type="data" outline="0" fieldPosition="0">
        <references count="2">
          <reference field="4294967294" count="1" selected="0">
            <x v="0"/>
          </reference>
          <reference field="1" count="1" selected="0">
            <x v="0"/>
          </reference>
        </references>
      </pivotArea>
    </chartFormat>
    <chartFormat chart="38" format="2">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No. of Patient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3800902-494C-4185-9DDC-006995178E10}" name="PivotTable9" cacheId="38" applyNumberFormats="0" applyBorderFormats="0" applyFontFormats="0" applyPatternFormats="0" applyAlignmentFormats="0" applyWidthHeightFormats="1" dataCaption="Values" tag="9d8ed547-f103-41e3-9d97-7c19771f34b5" updatedVersion="8" minRefreshableVersion="3" useAutoFormatting="1" subtotalHiddenItems="1" itemPrintTitles="1" createdVersion="5" indent="0" outline="1" outlineData="1" multipleFieldFilters="0" chartFormat="1">
  <location ref="B47:C50"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Admission Flag" fld="1" subtotal="count" baseField="0" baseItem="0"/>
  </dataFields>
  <formats count="1">
    <format dxfId="123">
      <pivotArea outline="0" collapsedLevelsAreSubtotals="1" fieldPosition="0"/>
    </format>
  </formats>
  <pivotHierarchies count="36">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E0F7E290-87B1-44B8-92DD-7D1635899E37}" sourceName="[Calender_table].[Date (Month)]">
  <pivotTables>
    <pivotTable tabId="3" name="PivotTable7"/>
    <pivotTable tabId="3" name="PivotTable8"/>
    <pivotTable tabId="3" name="PivotTable3"/>
    <pivotTable tabId="3" name="PivotTable4"/>
    <pivotTable tabId="3" name="PivotTable5"/>
    <pivotTable tabId="3" name="PivotTable10"/>
    <pivotTable tabId="3" name="PivotTable6"/>
    <pivotTable tabId="3" name="PivotTable9"/>
    <pivotTable tabId="3" name="PivotTable13"/>
    <pivotTable tabId="3" name="PivotTable1"/>
    <pivotTable tabId="3" name="PivotTable2"/>
    <pivotTable tabId="3" name="PivotTable11"/>
    <pivotTable tabId="3" name="PivotTable14"/>
    <pivotTable tabId="3" name="PivotTable15"/>
  </pivotTables>
  <data>
    <olap pivotCacheId="1201155812">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nd="1"/>
              <i n="[Calender_table].[Date (Month)].&amp;[Dec]" c="Dec" nd="1"/>
            </range>
          </ranges>
        </level>
      </levels>
      <selections count="1">
        <selection n="[Calender_table].[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84266B7E-D8B7-461D-B29A-958B0C75A12D}" sourceName="[Calender_table].[Date (Year)]">
  <pivotTables>
    <pivotTable tabId="3" name="PivotTable15"/>
    <pivotTable tabId="3" name="PivotTable1"/>
    <pivotTable tabId="3" name="PivotTable10"/>
    <pivotTable tabId="3" name="PivotTable11"/>
    <pivotTable tabId="3" name="PivotTable13"/>
    <pivotTable tabId="3" name="PivotTable14"/>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olap pivotCacheId="1201155812">
      <levels count="2">
        <level uniqueName="[Calender_table].[Date (Year)].[(All)]" sourceCaption="(All)" count="0"/>
        <level uniqueName="[Calender_table].[Date (Year)].[Date (Year)]" sourceCaption="Date (Year)" count="2">
          <ranges>
            <range startItem="0">
              <i n="[Calender_table].[Date (Year)].&amp;[2024]" c="2024"/>
              <i n="[Calender_table].[Date (Year)].&amp;[2023]" c="2023" nd="1"/>
            </range>
          </ranges>
        </level>
      </levels>
      <selections count="1">
        <selection n="[Ca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54C803AE-143B-4B80-B962-7510183B1E11}" cache="Slicer_Date__Month" caption="Date (Month)" showCaption="0" level="1" style="SlicerStyleLight4" rowHeight="234950"/>
  <slicer name="Date (Year) 1" xr10:uid="{DDD8E7F5-BA0D-4A3F-93ED-F0A4FAA6ACCA}" cache="Slicer_Date__Year" caption="Date (Year)" columnCount="2" showCaption="0" level="1" style="SlicerStyleLight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117142B1-8B52-48C5-A142-29C6075D3CC3}" cache="Slicer_Date__Year" caption="Date (Year)"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75593-E797-40FC-89D0-5911C5F28FDF}">
  <dimension ref="A1:Q29"/>
  <sheetViews>
    <sheetView tabSelected="1" zoomScaleNormal="100" workbookViewId="0">
      <selection activeCell="Q1" sqref="Q1"/>
    </sheetView>
  </sheetViews>
  <sheetFormatPr defaultRowHeight="14.4" x14ac:dyDescent="0.3"/>
  <cols>
    <col min="1" max="1" width="9" customWidth="1"/>
  </cols>
  <sheetData>
    <row r="1" spans="1:17" x14ac:dyDescent="0.3">
      <c r="A1" s="24"/>
      <c r="B1" s="24"/>
      <c r="C1" s="24"/>
      <c r="D1" s="24"/>
      <c r="E1" s="3"/>
      <c r="F1" s="3"/>
      <c r="G1" s="3"/>
      <c r="H1" s="3"/>
      <c r="I1" s="3"/>
      <c r="J1" s="3"/>
      <c r="K1" s="3"/>
      <c r="L1" s="3"/>
      <c r="M1" s="3"/>
      <c r="N1" s="3"/>
      <c r="O1" s="3"/>
      <c r="P1" s="3"/>
      <c r="Q1" s="3"/>
    </row>
    <row r="2" spans="1:17" x14ac:dyDescent="0.3">
      <c r="A2" s="3"/>
      <c r="B2" s="3"/>
      <c r="C2" s="3"/>
      <c r="D2" s="3"/>
      <c r="E2" s="3"/>
      <c r="F2" s="3"/>
      <c r="G2" s="3"/>
      <c r="H2" s="3"/>
      <c r="I2" s="3"/>
      <c r="J2" s="3"/>
      <c r="K2" s="3"/>
      <c r="L2" s="3"/>
      <c r="M2" s="3"/>
      <c r="N2" s="3"/>
      <c r="O2" s="3"/>
      <c r="P2" s="3"/>
      <c r="Q2" s="3"/>
    </row>
    <row r="3" spans="1:17" x14ac:dyDescent="0.3">
      <c r="A3" s="3"/>
      <c r="B3" s="3"/>
      <c r="C3" s="3"/>
      <c r="D3" s="3"/>
      <c r="E3" s="3"/>
      <c r="F3" s="3"/>
      <c r="G3" s="3"/>
      <c r="H3" s="3"/>
      <c r="I3" s="3"/>
      <c r="J3" s="3"/>
      <c r="K3" s="3"/>
      <c r="L3" s="3"/>
      <c r="M3" s="3"/>
      <c r="N3" s="3"/>
      <c r="O3" s="3"/>
      <c r="P3" s="3"/>
      <c r="Q3" s="3"/>
    </row>
    <row r="4" spans="1:17" x14ac:dyDescent="0.3">
      <c r="A4" s="3"/>
      <c r="B4" s="3"/>
      <c r="C4" s="3"/>
      <c r="D4" s="3"/>
      <c r="E4" s="3"/>
      <c r="F4" s="3"/>
      <c r="G4" s="3"/>
      <c r="H4" s="3"/>
      <c r="I4" s="3"/>
      <c r="J4" s="3"/>
      <c r="K4" s="3"/>
      <c r="L4" s="3"/>
      <c r="M4" s="3"/>
      <c r="N4" s="3"/>
      <c r="O4" s="3"/>
      <c r="P4" s="3"/>
      <c r="Q4" s="3"/>
    </row>
    <row r="5" spans="1:17" x14ac:dyDescent="0.3">
      <c r="A5" s="3"/>
      <c r="B5" s="3"/>
      <c r="C5" s="3"/>
      <c r="D5" s="3"/>
      <c r="E5" s="3"/>
      <c r="F5" s="3"/>
      <c r="G5" s="3"/>
      <c r="H5" s="3"/>
      <c r="I5" s="3"/>
      <c r="J5" s="3"/>
      <c r="K5" s="3"/>
      <c r="L5" s="3"/>
      <c r="M5" s="3"/>
      <c r="N5" s="3"/>
      <c r="O5" s="3"/>
      <c r="P5" s="3"/>
      <c r="Q5" s="3"/>
    </row>
    <row r="6" spans="1:17" x14ac:dyDescent="0.3">
      <c r="A6" s="3"/>
      <c r="B6" s="3"/>
      <c r="C6" s="3"/>
      <c r="D6" s="3"/>
      <c r="E6" s="3"/>
      <c r="F6" s="3"/>
      <c r="G6" s="3"/>
      <c r="H6" s="3"/>
      <c r="I6" s="3"/>
      <c r="J6" s="3"/>
      <c r="K6" s="3"/>
      <c r="L6" s="3"/>
      <c r="M6" s="3"/>
      <c r="N6" s="3"/>
      <c r="O6" s="3"/>
      <c r="P6" s="3"/>
      <c r="Q6" s="3"/>
    </row>
    <row r="7" spans="1:17" x14ac:dyDescent="0.3">
      <c r="A7" s="3"/>
      <c r="B7" s="3"/>
      <c r="C7" s="3"/>
      <c r="D7" s="3"/>
      <c r="E7" s="3"/>
      <c r="F7" s="3"/>
      <c r="G7" s="3"/>
      <c r="H7" s="3"/>
      <c r="I7" s="3"/>
      <c r="J7" s="3"/>
      <c r="K7" s="3"/>
      <c r="L7" s="3"/>
      <c r="M7" s="3"/>
      <c r="N7" s="3"/>
      <c r="O7" s="3"/>
      <c r="P7" s="3"/>
      <c r="Q7" s="3"/>
    </row>
    <row r="8" spans="1:17" x14ac:dyDescent="0.3">
      <c r="A8" s="3"/>
      <c r="B8" s="3"/>
      <c r="C8" s="3"/>
      <c r="D8" s="3"/>
      <c r="E8" s="3"/>
      <c r="F8" s="3"/>
      <c r="G8" s="3"/>
      <c r="H8" s="3"/>
      <c r="I8" s="3"/>
      <c r="J8" s="3"/>
      <c r="K8" s="3"/>
      <c r="L8" s="3"/>
      <c r="M8" s="3"/>
      <c r="N8" s="3"/>
      <c r="O8" s="3"/>
      <c r="P8" s="3"/>
      <c r="Q8" s="3"/>
    </row>
    <row r="9" spans="1:17" x14ac:dyDescent="0.3">
      <c r="A9" s="3"/>
      <c r="B9" s="3"/>
      <c r="C9" s="3"/>
      <c r="D9" s="3"/>
      <c r="E9" s="3"/>
      <c r="F9" s="3"/>
      <c r="G9" s="3"/>
      <c r="H9" s="3"/>
      <c r="I9" s="3"/>
      <c r="J9" s="3"/>
      <c r="K9" s="3"/>
      <c r="L9" s="3"/>
      <c r="M9" s="3"/>
      <c r="N9" s="3"/>
      <c r="O9" s="3"/>
      <c r="P9" s="3"/>
      <c r="Q9" s="3"/>
    </row>
    <row r="10" spans="1:17" x14ac:dyDescent="0.3">
      <c r="A10" s="3"/>
      <c r="B10" s="3"/>
      <c r="C10" s="3"/>
      <c r="D10" s="3"/>
      <c r="E10" s="3"/>
      <c r="F10" s="3"/>
      <c r="G10" s="3"/>
      <c r="H10" s="3"/>
      <c r="I10" s="3"/>
      <c r="J10" s="3"/>
      <c r="K10" s="3"/>
      <c r="L10" s="3"/>
      <c r="M10" s="3"/>
      <c r="N10" s="3"/>
      <c r="O10" s="3"/>
      <c r="P10" s="3"/>
      <c r="Q10" s="3"/>
    </row>
    <row r="11" spans="1:17" x14ac:dyDescent="0.3">
      <c r="A11" s="3"/>
      <c r="B11" s="3"/>
      <c r="C11" s="3"/>
      <c r="D11" s="3"/>
      <c r="E11" s="3"/>
      <c r="F11" s="3"/>
      <c r="G11" s="3"/>
      <c r="H11" s="3"/>
      <c r="I11" s="3"/>
      <c r="J11" s="3"/>
      <c r="K11" s="3"/>
      <c r="L11" s="3"/>
      <c r="M11" s="3"/>
      <c r="N11" s="3"/>
      <c r="O11" s="3"/>
      <c r="P11" s="3"/>
      <c r="Q11" s="3"/>
    </row>
    <row r="12" spans="1:17" x14ac:dyDescent="0.3">
      <c r="A12" s="3"/>
      <c r="B12" s="3"/>
      <c r="C12" s="3"/>
      <c r="D12" s="3"/>
      <c r="E12" s="3"/>
      <c r="F12" s="3"/>
      <c r="G12" s="3"/>
      <c r="H12" s="3"/>
      <c r="I12" s="3"/>
      <c r="J12" s="3"/>
      <c r="K12" s="3"/>
      <c r="L12" s="3"/>
      <c r="M12" s="3"/>
      <c r="N12" s="3"/>
      <c r="O12" s="3"/>
      <c r="P12" s="3"/>
      <c r="Q12" s="3"/>
    </row>
    <row r="13" spans="1:17" x14ac:dyDescent="0.3">
      <c r="A13" s="3"/>
      <c r="B13" s="3"/>
      <c r="C13" s="3"/>
      <c r="D13" s="3"/>
      <c r="E13" s="3"/>
      <c r="F13" s="3"/>
      <c r="G13" s="3"/>
      <c r="H13" s="3"/>
      <c r="I13" s="3"/>
      <c r="J13" s="3"/>
      <c r="K13" s="3"/>
      <c r="L13" s="3"/>
      <c r="M13" s="3"/>
      <c r="N13" s="3"/>
      <c r="O13" s="3"/>
      <c r="P13" s="3"/>
      <c r="Q13" s="3"/>
    </row>
    <row r="14" spans="1:17" x14ac:dyDescent="0.3">
      <c r="A14" s="3"/>
      <c r="B14" s="3"/>
      <c r="C14" s="3"/>
      <c r="D14" s="3"/>
      <c r="E14" s="3"/>
      <c r="F14" s="3"/>
      <c r="G14" s="3"/>
      <c r="H14" s="3"/>
      <c r="I14" s="3"/>
      <c r="J14" s="3"/>
      <c r="K14" s="3"/>
      <c r="L14" s="3"/>
      <c r="M14" s="3"/>
      <c r="N14" s="3"/>
      <c r="O14" s="3"/>
      <c r="P14" s="3"/>
      <c r="Q14" s="3"/>
    </row>
    <row r="15" spans="1:17" x14ac:dyDescent="0.3">
      <c r="A15" s="3"/>
      <c r="B15" s="3"/>
      <c r="C15" s="3"/>
      <c r="D15" s="3"/>
      <c r="E15" s="3"/>
      <c r="F15" s="3"/>
      <c r="G15" s="3"/>
      <c r="H15" s="3"/>
      <c r="I15" s="3"/>
      <c r="J15" s="3"/>
      <c r="K15" s="3"/>
      <c r="L15" s="3"/>
      <c r="M15" s="3"/>
      <c r="N15" s="3"/>
      <c r="O15" s="3"/>
      <c r="P15" s="3"/>
      <c r="Q15" s="3"/>
    </row>
    <row r="16" spans="1:17" x14ac:dyDescent="0.3">
      <c r="A16" s="3"/>
      <c r="B16" s="3"/>
      <c r="C16" s="3"/>
      <c r="D16" s="3"/>
      <c r="E16" s="3"/>
      <c r="F16" s="3"/>
      <c r="G16" s="3"/>
      <c r="H16" s="3"/>
      <c r="I16" s="3"/>
      <c r="J16" s="3"/>
      <c r="K16" s="3"/>
      <c r="L16" s="3"/>
      <c r="M16" s="3"/>
      <c r="N16" s="3"/>
      <c r="O16" s="3"/>
      <c r="P16" s="3"/>
      <c r="Q16" s="3"/>
    </row>
    <row r="17" spans="1:17" x14ac:dyDescent="0.3">
      <c r="A17" s="3"/>
      <c r="B17" s="3"/>
      <c r="C17" s="3"/>
      <c r="D17" s="3"/>
      <c r="E17" s="3"/>
      <c r="F17" s="3"/>
      <c r="G17" s="3"/>
      <c r="H17" s="3"/>
      <c r="I17" s="3"/>
      <c r="J17" s="3"/>
      <c r="K17" s="3"/>
      <c r="L17" s="3"/>
      <c r="M17" s="3"/>
      <c r="N17" s="3"/>
      <c r="O17" s="3"/>
      <c r="P17" s="3"/>
      <c r="Q17" s="3"/>
    </row>
    <row r="18" spans="1:17" x14ac:dyDescent="0.3">
      <c r="A18" s="3"/>
      <c r="B18" s="3"/>
      <c r="C18" s="3"/>
      <c r="D18" s="3"/>
      <c r="E18" s="3"/>
      <c r="F18" s="3"/>
      <c r="G18" s="3"/>
      <c r="H18" s="3"/>
      <c r="I18" s="3"/>
      <c r="J18" s="3"/>
      <c r="K18" s="3"/>
      <c r="L18" s="3"/>
      <c r="M18" s="3"/>
      <c r="N18" s="3"/>
      <c r="O18" s="3"/>
      <c r="P18" s="3"/>
      <c r="Q18" s="3"/>
    </row>
    <row r="19" spans="1:17" x14ac:dyDescent="0.3">
      <c r="A19" s="3"/>
      <c r="B19" s="3"/>
      <c r="C19" s="3"/>
      <c r="D19" s="3"/>
      <c r="E19" s="3"/>
      <c r="F19" s="3"/>
      <c r="G19" s="3"/>
      <c r="H19" s="3"/>
      <c r="I19" s="3"/>
      <c r="J19" s="3"/>
      <c r="K19" s="3"/>
      <c r="L19" s="3"/>
      <c r="M19" s="3"/>
      <c r="N19" s="3"/>
      <c r="O19" s="3"/>
      <c r="P19" s="3"/>
      <c r="Q19" s="3"/>
    </row>
    <row r="20" spans="1:17" x14ac:dyDescent="0.3">
      <c r="A20" s="3"/>
      <c r="B20" s="3"/>
      <c r="C20" s="3"/>
      <c r="D20" s="3"/>
      <c r="E20" s="3"/>
      <c r="F20" s="3"/>
      <c r="G20" s="3"/>
      <c r="H20" s="3"/>
      <c r="I20" s="3"/>
      <c r="J20" s="3"/>
      <c r="K20" s="3"/>
      <c r="L20" s="3"/>
      <c r="M20" s="3"/>
      <c r="N20" s="3"/>
      <c r="O20" s="3"/>
      <c r="P20" s="3"/>
      <c r="Q20" s="3"/>
    </row>
    <row r="21" spans="1:17" x14ac:dyDescent="0.3">
      <c r="A21" s="3"/>
      <c r="B21" s="3"/>
      <c r="C21" s="3"/>
      <c r="D21" s="3"/>
      <c r="E21" s="3"/>
      <c r="F21" s="3"/>
      <c r="G21" s="3"/>
      <c r="H21" s="3"/>
      <c r="I21" s="3"/>
      <c r="J21" s="3"/>
      <c r="K21" s="3"/>
      <c r="L21" s="3"/>
      <c r="M21" s="3"/>
      <c r="N21" s="3"/>
      <c r="O21" s="3"/>
      <c r="P21" s="3"/>
      <c r="Q21" s="3"/>
    </row>
    <row r="22" spans="1:17" x14ac:dyDescent="0.3">
      <c r="A22" s="3"/>
      <c r="B22" s="3"/>
      <c r="C22" s="3"/>
      <c r="D22" s="3"/>
      <c r="E22" s="3"/>
      <c r="F22" s="3"/>
      <c r="G22" s="3"/>
      <c r="H22" s="3"/>
      <c r="I22" s="3"/>
      <c r="J22" s="3"/>
      <c r="K22" s="3"/>
      <c r="L22" s="3"/>
      <c r="M22" s="3"/>
      <c r="N22" s="3"/>
      <c r="O22" s="3"/>
      <c r="P22" s="3"/>
      <c r="Q22" s="3"/>
    </row>
    <row r="23" spans="1:17" x14ac:dyDescent="0.3">
      <c r="A23" s="3"/>
      <c r="B23" s="3"/>
      <c r="C23" s="3"/>
      <c r="D23" s="3"/>
      <c r="E23" s="3"/>
      <c r="F23" s="3"/>
      <c r="G23" s="3"/>
      <c r="H23" s="3"/>
      <c r="I23" s="3"/>
      <c r="J23" s="3"/>
      <c r="K23" s="3"/>
      <c r="L23" s="3"/>
      <c r="M23" s="3"/>
      <c r="N23" s="3"/>
      <c r="O23" s="3"/>
      <c r="P23" s="3"/>
      <c r="Q23" s="3"/>
    </row>
    <row r="24" spans="1:17" x14ac:dyDescent="0.3">
      <c r="A24" s="3"/>
      <c r="B24" s="3"/>
      <c r="C24" s="3"/>
      <c r="D24" s="3"/>
      <c r="E24" s="3"/>
      <c r="F24" s="3"/>
      <c r="G24" s="3"/>
      <c r="H24" s="3"/>
      <c r="I24" s="3"/>
      <c r="J24" s="3"/>
      <c r="K24" s="3"/>
      <c r="L24" s="3"/>
      <c r="M24" s="3"/>
      <c r="N24" s="3"/>
      <c r="O24" s="3"/>
      <c r="P24" s="3"/>
      <c r="Q24" s="3"/>
    </row>
    <row r="25" spans="1:17" x14ac:dyDescent="0.3">
      <c r="A25" s="3"/>
      <c r="B25" s="3"/>
      <c r="C25" s="3"/>
      <c r="D25" s="3"/>
      <c r="E25" s="3"/>
      <c r="F25" s="3"/>
      <c r="G25" s="3"/>
      <c r="H25" s="3"/>
      <c r="I25" s="3"/>
      <c r="J25" s="3"/>
      <c r="K25" s="3"/>
      <c r="L25" s="3"/>
      <c r="M25" s="3"/>
      <c r="N25" s="3"/>
      <c r="O25" s="3"/>
      <c r="P25" s="3"/>
      <c r="Q25" s="3"/>
    </row>
    <row r="26" spans="1:17" x14ac:dyDescent="0.3">
      <c r="A26" s="3"/>
      <c r="B26" s="3"/>
      <c r="C26" s="3"/>
      <c r="D26" s="3"/>
      <c r="E26" s="3"/>
      <c r="F26" s="3"/>
      <c r="G26" s="3"/>
      <c r="H26" s="3"/>
      <c r="I26" s="3"/>
      <c r="J26" s="3"/>
      <c r="K26" s="3"/>
      <c r="L26" s="3"/>
      <c r="M26" s="3"/>
      <c r="N26" s="3"/>
      <c r="O26" s="3"/>
      <c r="P26" s="3"/>
      <c r="Q26" s="3"/>
    </row>
    <row r="27" spans="1:17" x14ac:dyDescent="0.3">
      <c r="A27" s="3"/>
      <c r="B27" s="3"/>
      <c r="C27" s="3"/>
      <c r="D27" s="3"/>
      <c r="E27" s="3"/>
      <c r="F27" s="3"/>
      <c r="G27" s="3"/>
      <c r="H27" s="3"/>
      <c r="I27" s="3"/>
      <c r="J27" s="3"/>
      <c r="K27" s="3"/>
      <c r="L27" s="3"/>
      <c r="M27" s="3"/>
      <c r="N27" s="3"/>
      <c r="O27" s="3"/>
      <c r="P27" s="3"/>
      <c r="Q27" s="3"/>
    </row>
    <row r="28" spans="1:17" x14ac:dyDescent="0.3">
      <c r="A28" s="3"/>
      <c r="B28" s="3"/>
      <c r="C28" s="3"/>
      <c r="D28" s="3"/>
      <c r="E28" s="3"/>
      <c r="F28" s="3"/>
      <c r="G28" s="3"/>
      <c r="H28" s="3"/>
      <c r="I28" s="3"/>
      <c r="J28" s="3"/>
      <c r="K28" s="3"/>
      <c r="L28" s="3"/>
      <c r="M28" s="3"/>
      <c r="N28" s="3"/>
      <c r="O28" s="3"/>
      <c r="P28" s="3"/>
      <c r="Q28" s="3"/>
    </row>
    <row r="29" spans="1:17" x14ac:dyDescent="0.3">
      <c r="B29" t="s">
        <v>2</v>
      </c>
    </row>
  </sheetData>
  <mergeCells count="1">
    <mergeCell ref="A1:D1"/>
  </mergeCells>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AAFAC-4D93-468A-9320-E37461E2FDBB}">
  <dimension ref="A1"/>
  <sheetViews>
    <sheetView workbookViewId="0"/>
  </sheetViews>
  <sheetFormatPr defaultRowHeight="14.4" x14ac:dyDescent="0.3"/>
  <cols>
    <col min="1" max="16384" width="8.88671875" style="3"/>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172BE-28D7-40E8-9038-F90CDFB0E260}">
  <dimension ref="A1"/>
  <sheetViews>
    <sheetView workbookViewId="0"/>
  </sheetViews>
  <sheetFormatPr defaultRowHeight="14.4" x14ac:dyDescent="0.3"/>
  <cols>
    <col min="1" max="16384" width="8.88671875" style="3"/>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4B1EF-37D0-47A5-9D3B-CAACF4F975DF}">
  <dimension ref="A1"/>
  <sheetViews>
    <sheetView workbookViewId="0"/>
  </sheetViews>
  <sheetFormatPr defaultRowHeight="14.4" x14ac:dyDescent="0.3"/>
  <cols>
    <col min="1" max="16384" width="8.8867187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3DCA7-9149-43CE-B6E7-7C809C93AED1}">
  <dimension ref="B3:O121"/>
  <sheetViews>
    <sheetView zoomScaleNormal="100" workbookViewId="0">
      <selection activeCell="E104" sqref="E104"/>
    </sheetView>
  </sheetViews>
  <sheetFormatPr defaultRowHeight="14.4" x14ac:dyDescent="0.3"/>
  <cols>
    <col min="2" max="2" width="12.5546875" bestFit="1" customWidth="1"/>
    <col min="3" max="3" width="28.109375" customWidth="1"/>
    <col min="4" max="4" width="12.5546875" bestFit="1" customWidth="1"/>
    <col min="5" max="5" width="17" bestFit="1" customWidth="1"/>
    <col min="6" max="6" width="17" customWidth="1"/>
    <col min="7" max="7" width="17" bestFit="1" customWidth="1"/>
    <col min="8" max="8" width="17.77734375" bestFit="1" customWidth="1"/>
    <col min="9" max="9" width="12.5546875" bestFit="1" customWidth="1"/>
    <col min="10" max="10" width="25" bestFit="1" customWidth="1"/>
    <col min="11" max="11" width="9.77734375" customWidth="1"/>
    <col min="12" max="13" width="9.77734375" bestFit="1" customWidth="1"/>
    <col min="14" max="14" width="12.5546875" bestFit="1" customWidth="1"/>
    <col min="15" max="15" width="32.44140625" bestFit="1" customWidth="1"/>
    <col min="16" max="34" width="10.77734375" bestFit="1" customWidth="1"/>
    <col min="35" max="43" width="9.77734375" bestFit="1" customWidth="1"/>
    <col min="44" max="65" width="10.77734375" bestFit="1" customWidth="1"/>
    <col min="66" max="74" width="9.77734375" bestFit="1" customWidth="1"/>
    <col min="75" max="95" width="10.77734375" bestFit="1" customWidth="1"/>
    <col min="96" max="104" width="9.77734375" bestFit="1" customWidth="1"/>
    <col min="105" max="126" width="10.77734375" bestFit="1" customWidth="1"/>
    <col min="127" max="135" width="9.77734375" bestFit="1" customWidth="1"/>
    <col min="136" max="157" width="10.77734375" bestFit="1" customWidth="1"/>
    <col min="158" max="166" width="9.77734375" bestFit="1" customWidth="1"/>
    <col min="167" max="187" width="10.77734375" bestFit="1" customWidth="1"/>
    <col min="188" max="196" width="9.77734375" bestFit="1" customWidth="1"/>
    <col min="197" max="218" width="10.77734375" bestFit="1" customWidth="1"/>
    <col min="219" max="227" width="9.77734375" bestFit="1" customWidth="1"/>
    <col min="228" max="248" width="10.77734375" bestFit="1" customWidth="1"/>
    <col min="249" max="257" width="9.77734375" bestFit="1" customWidth="1"/>
    <col min="258" max="279" width="10.77734375" bestFit="1" customWidth="1"/>
    <col min="280" max="288" width="9.77734375" bestFit="1" customWidth="1"/>
    <col min="289" max="310" width="10.77734375" bestFit="1" customWidth="1"/>
    <col min="311" max="319" width="9.77734375" bestFit="1" customWidth="1"/>
    <col min="320" max="339" width="10.77734375" bestFit="1" customWidth="1"/>
    <col min="340" max="348" width="9.77734375" bestFit="1" customWidth="1"/>
    <col min="349" max="370" width="10.77734375" bestFit="1" customWidth="1"/>
    <col min="371" max="379" width="9.77734375" bestFit="1" customWidth="1"/>
    <col min="380" max="400" width="10.77734375" bestFit="1" customWidth="1"/>
    <col min="401" max="409" width="9.77734375" bestFit="1" customWidth="1"/>
    <col min="410" max="431" width="10.77734375" bestFit="1" customWidth="1"/>
    <col min="432" max="440" width="9.77734375" bestFit="1" customWidth="1"/>
    <col min="441" max="461" width="10.77734375" bestFit="1" customWidth="1"/>
    <col min="462" max="470" width="9.77734375" bestFit="1" customWidth="1"/>
    <col min="471" max="492" width="10.77734375" bestFit="1" customWidth="1"/>
    <col min="493" max="501" width="9.77734375" bestFit="1" customWidth="1"/>
    <col min="502" max="523" width="10.77734375" bestFit="1" customWidth="1"/>
    <col min="524" max="532" width="9.77734375" bestFit="1" customWidth="1"/>
    <col min="533" max="553" width="10.77734375" bestFit="1" customWidth="1"/>
    <col min="554" max="562" width="9.77734375" bestFit="1" customWidth="1"/>
    <col min="563" max="584" width="10.77734375" bestFit="1" customWidth="1"/>
  </cols>
  <sheetData>
    <row r="3" spans="2:15" x14ac:dyDescent="0.3">
      <c r="B3" t="s">
        <v>0</v>
      </c>
      <c r="D3" s="4" t="s">
        <v>5</v>
      </c>
      <c r="E3" t="s">
        <v>0</v>
      </c>
    </row>
    <row r="4" spans="2:15" x14ac:dyDescent="0.3">
      <c r="B4" s="23">
        <v>513</v>
      </c>
      <c r="C4" s="1"/>
      <c r="D4" s="5" t="s">
        <v>37</v>
      </c>
      <c r="E4" s="1">
        <v>19</v>
      </c>
    </row>
    <row r="5" spans="2:15" x14ac:dyDescent="0.3">
      <c r="D5" s="5" t="s">
        <v>38</v>
      </c>
      <c r="E5" s="1">
        <v>14</v>
      </c>
      <c r="I5" s="4" t="s">
        <v>5</v>
      </c>
      <c r="J5" t="s">
        <v>1</v>
      </c>
      <c r="N5" s="4" t="s">
        <v>5</v>
      </c>
      <c r="O5" t="s">
        <v>3</v>
      </c>
    </row>
    <row r="6" spans="2:15" x14ac:dyDescent="0.3">
      <c r="D6" s="5" t="s">
        <v>39</v>
      </c>
      <c r="E6" s="1">
        <v>13</v>
      </c>
      <c r="I6" s="5" t="s">
        <v>37</v>
      </c>
      <c r="J6" s="2">
        <v>37.789473684210527</v>
      </c>
      <c r="N6" s="5" t="s">
        <v>37</v>
      </c>
      <c r="O6" s="2">
        <v>6.666666666666667</v>
      </c>
    </row>
    <row r="7" spans="2:15" x14ac:dyDescent="0.3">
      <c r="D7" s="5" t="s">
        <v>40</v>
      </c>
      <c r="E7" s="1">
        <v>22</v>
      </c>
      <c r="I7" s="5" t="s">
        <v>38</v>
      </c>
      <c r="J7" s="2">
        <v>38.214285714285715</v>
      </c>
      <c r="N7" s="5" t="s">
        <v>38</v>
      </c>
      <c r="O7" s="2">
        <v>3.5</v>
      </c>
    </row>
    <row r="8" spans="2:15" x14ac:dyDescent="0.3">
      <c r="D8" s="5" t="s">
        <v>41</v>
      </c>
      <c r="E8" s="1">
        <v>19</v>
      </c>
      <c r="I8" s="5" t="s">
        <v>39</v>
      </c>
      <c r="J8" s="2">
        <v>40.92307692307692</v>
      </c>
      <c r="N8" s="5" t="s">
        <v>39</v>
      </c>
      <c r="O8" s="2">
        <v>4.5</v>
      </c>
    </row>
    <row r="9" spans="2:15" x14ac:dyDescent="0.3">
      <c r="B9" t="s">
        <v>1</v>
      </c>
      <c r="D9" s="5" t="s">
        <v>42</v>
      </c>
      <c r="E9" s="1">
        <v>15</v>
      </c>
      <c r="I9" s="5" t="s">
        <v>40</v>
      </c>
      <c r="J9" s="2">
        <v>34.5</v>
      </c>
      <c r="N9" s="5" t="s">
        <v>40</v>
      </c>
      <c r="O9" s="2">
        <v>4.8</v>
      </c>
    </row>
    <row r="10" spans="2:15" x14ac:dyDescent="0.3">
      <c r="B10" s="2">
        <v>36.323586744639378</v>
      </c>
      <c r="C10" s="2"/>
      <c r="D10" s="5" t="s">
        <v>43</v>
      </c>
      <c r="E10" s="1">
        <v>12</v>
      </c>
      <c r="I10" s="5" t="s">
        <v>41</v>
      </c>
      <c r="J10" s="2">
        <v>30.684210526315791</v>
      </c>
      <c r="N10" s="5" t="s">
        <v>41</v>
      </c>
      <c r="O10" s="2">
        <v>7.75</v>
      </c>
    </row>
    <row r="11" spans="2:15" x14ac:dyDescent="0.3">
      <c r="D11" s="5" t="s">
        <v>44</v>
      </c>
      <c r="E11" s="1">
        <v>21</v>
      </c>
      <c r="I11" s="5" t="s">
        <v>42</v>
      </c>
      <c r="J11" s="2">
        <v>37.666666666666664</v>
      </c>
      <c r="N11" s="5" t="s">
        <v>42</v>
      </c>
      <c r="O11" s="2">
        <v>6.2</v>
      </c>
    </row>
    <row r="12" spans="2:15" x14ac:dyDescent="0.3">
      <c r="D12" s="5" t="s">
        <v>45</v>
      </c>
      <c r="E12" s="1">
        <v>12</v>
      </c>
      <c r="I12" s="5" t="s">
        <v>43</v>
      </c>
      <c r="J12" s="2">
        <v>36.083333333333336</v>
      </c>
      <c r="N12" s="5" t="s">
        <v>43</v>
      </c>
      <c r="O12" s="2">
        <v>3.75</v>
      </c>
    </row>
    <row r="13" spans="2:15" x14ac:dyDescent="0.3">
      <c r="D13" s="5" t="s">
        <v>46</v>
      </c>
      <c r="E13" s="1">
        <v>13</v>
      </c>
      <c r="I13" s="5" t="s">
        <v>44</v>
      </c>
      <c r="J13" s="2">
        <v>43.523809523809526</v>
      </c>
      <c r="N13" s="5" t="s">
        <v>44</v>
      </c>
      <c r="O13" s="2">
        <v>6.5</v>
      </c>
    </row>
    <row r="14" spans="2:15" x14ac:dyDescent="0.3">
      <c r="C14" s="2"/>
      <c r="D14" s="5" t="s">
        <v>47</v>
      </c>
      <c r="E14" s="1">
        <v>13</v>
      </c>
      <c r="I14" s="5" t="s">
        <v>45</v>
      </c>
      <c r="J14" s="2">
        <v>29.5</v>
      </c>
      <c r="N14" s="5" t="s">
        <v>45</v>
      </c>
      <c r="O14" s="2">
        <v>3</v>
      </c>
    </row>
    <row r="15" spans="2:15" x14ac:dyDescent="0.3">
      <c r="D15" s="5" t="s">
        <v>48</v>
      </c>
      <c r="E15" s="1">
        <v>16</v>
      </c>
      <c r="I15" s="5" t="s">
        <v>46</v>
      </c>
      <c r="J15" s="2">
        <v>38.07692307692308</v>
      </c>
      <c r="N15" s="5" t="s">
        <v>46</v>
      </c>
      <c r="O15" s="2">
        <v>4.5</v>
      </c>
    </row>
    <row r="16" spans="2:15" x14ac:dyDescent="0.3">
      <c r="D16" s="5" t="s">
        <v>49</v>
      </c>
      <c r="E16" s="1">
        <v>20</v>
      </c>
      <c r="I16" s="5" t="s">
        <v>47</v>
      </c>
      <c r="J16" s="2">
        <v>35.846153846153847</v>
      </c>
      <c r="N16" s="5" t="s">
        <v>47</v>
      </c>
      <c r="O16" s="2">
        <v>6</v>
      </c>
    </row>
    <row r="17" spans="4:15" x14ac:dyDescent="0.3">
      <c r="D17" s="5" t="s">
        <v>50</v>
      </c>
      <c r="E17" s="1">
        <v>25</v>
      </c>
      <c r="I17" s="5" t="s">
        <v>48</v>
      </c>
      <c r="J17" s="2">
        <v>32.625</v>
      </c>
      <c r="N17" s="5" t="s">
        <v>48</v>
      </c>
      <c r="O17" s="2">
        <v>5.2</v>
      </c>
    </row>
    <row r="18" spans="4:15" x14ac:dyDescent="0.3">
      <c r="D18" s="5" t="s">
        <v>51</v>
      </c>
      <c r="E18" s="1">
        <v>20</v>
      </c>
      <c r="I18" s="5" t="s">
        <v>49</v>
      </c>
      <c r="J18" s="2">
        <v>39.200000000000003</v>
      </c>
      <c r="N18" s="5" t="s">
        <v>49</v>
      </c>
      <c r="O18" s="2">
        <v>4.4000000000000004</v>
      </c>
    </row>
    <row r="19" spans="4:15" x14ac:dyDescent="0.3">
      <c r="D19" s="5" t="s">
        <v>52</v>
      </c>
      <c r="E19" s="1">
        <v>14</v>
      </c>
      <c r="I19" s="5" t="s">
        <v>50</v>
      </c>
      <c r="J19" s="2">
        <v>35.28</v>
      </c>
      <c r="N19" s="5" t="s">
        <v>50</v>
      </c>
      <c r="O19" s="2">
        <v>3.4545454545454546</v>
      </c>
    </row>
    <row r="20" spans="4:15" x14ac:dyDescent="0.3">
      <c r="D20" s="5" t="s">
        <v>53</v>
      </c>
      <c r="E20" s="1">
        <v>17</v>
      </c>
      <c r="I20" s="5" t="s">
        <v>51</v>
      </c>
      <c r="J20" s="2">
        <v>32.549999999999997</v>
      </c>
      <c r="N20" s="5" t="s">
        <v>51</v>
      </c>
      <c r="O20" s="2">
        <v>4.4000000000000004</v>
      </c>
    </row>
    <row r="21" spans="4:15" x14ac:dyDescent="0.3">
      <c r="D21" s="5" t="s">
        <v>54</v>
      </c>
      <c r="E21" s="1">
        <v>20</v>
      </c>
      <c r="I21" s="5" t="s">
        <v>52</v>
      </c>
      <c r="J21" s="2">
        <v>35.642857142857146</v>
      </c>
      <c r="N21" s="5" t="s">
        <v>52</v>
      </c>
      <c r="O21" s="2">
        <v>5.833333333333333</v>
      </c>
    </row>
    <row r="22" spans="4:15" x14ac:dyDescent="0.3">
      <c r="D22" s="5" t="s">
        <v>55</v>
      </c>
      <c r="E22" s="1">
        <v>10</v>
      </c>
      <c r="I22" s="5" t="s">
        <v>53</v>
      </c>
      <c r="J22" s="2">
        <v>38.764705882352942</v>
      </c>
      <c r="N22" s="5" t="s">
        <v>53</v>
      </c>
      <c r="O22" s="2">
        <v>4.4444444444444446</v>
      </c>
    </row>
    <row r="23" spans="4:15" x14ac:dyDescent="0.3">
      <c r="D23" s="5" t="s">
        <v>56</v>
      </c>
      <c r="E23" s="1">
        <v>17</v>
      </c>
      <c r="I23" s="5" t="s">
        <v>54</v>
      </c>
      <c r="J23" s="2">
        <v>39.9</v>
      </c>
      <c r="N23" s="5" t="s">
        <v>54</v>
      </c>
      <c r="O23" s="2">
        <v>5.333333333333333</v>
      </c>
    </row>
    <row r="24" spans="4:15" x14ac:dyDescent="0.3">
      <c r="D24" s="5" t="s">
        <v>57</v>
      </c>
      <c r="E24" s="1">
        <v>15</v>
      </c>
      <c r="I24" s="5" t="s">
        <v>55</v>
      </c>
      <c r="J24" s="2">
        <v>41.6</v>
      </c>
      <c r="N24" s="5" t="s">
        <v>55</v>
      </c>
      <c r="O24" s="2">
        <v>5.333333333333333</v>
      </c>
    </row>
    <row r="25" spans="4:15" x14ac:dyDescent="0.3">
      <c r="D25" s="5" t="s">
        <v>58</v>
      </c>
      <c r="E25" s="1">
        <v>16</v>
      </c>
      <c r="I25" s="5" t="s">
        <v>56</v>
      </c>
      <c r="J25" s="2">
        <v>39.470588235294116</v>
      </c>
      <c r="N25" s="5" t="s">
        <v>56</v>
      </c>
      <c r="O25" s="2">
        <v>5.5714285714285712</v>
      </c>
    </row>
    <row r="26" spans="4:15" x14ac:dyDescent="0.3">
      <c r="D26" s="5" t="s">
        <v>59</v>
      </c>
      <c r="E26" s="1">
        <v>18</v>
      </c>
      <c r="I26" s="5" t="s">
        <v>57</v>
      </c>
      <c r="J26" s="2">
        <v>27.733333333333334</v>
      </c>
      <c r="N26" s="5" t="s">
        <v>57</v>
      </c>
      <c r="O26" s="2">
        <v>5</v>
      </c>
    </row>
    <row r="27" spans="4:15" x14ac:dyDescent="0.3">
      <c r="D27" s="5" t="s">
        <v>60</v>
      </c>
      <c r="E27" s="1">
        <v>16</v>
      </c>
      <c r="I27" s="5" t="s">
        <v>58</v>
      </c>
      <c r="J27" s="2">
        <v>36.875</v>
      </c>
      <c r="N27" s="5" t="s">
        <v>58</v>
      </c>
      <c r="O27" s="2">
        <v>6.4</v>
      </c>
    </row>
    <row r="28" spans="4:15" x14ac:dyDescent="0.3">
      <c r="D28" s="5" t="s">
        <v>61</v>
      </c>
      <c r="E28" s="1">
        <v>15</v>
      </c>
      <c r="I28" s="5" t="s">
        <v>59</v>
      </c>
      <c r="J28" s="2">
        <v>40.333333333333336</v>
      </c>
      <c r="N28" s="5" t="s">
        <v>59</v>
      </c>
      <c r="O28" s="2">
        <v>5.333333333333333</v>
      </c>
    </row>
    <row r="29" spans="4:15" x14ac:dyDescent="0.3">
      <c r="D29" s="5" t="s">
        <v>62</v>
      </c>
      <c r="E29" s="1">
        <v>14</v>
      </c>
      <c r="I29" s="5" t="s">
        <v>60</v>
      </c>
      <c r="J29" s="2">
        <v>36.5</v>
      </c>
      <c r="N29" s="5" t="s">
        <v>60</v>
      </c>
      <c r="O29" s="2">
        <v>3.75</v>
      </c>
    </row>
    <row r="30" spans="4:15" x14ac:dyDescent="0.3">
      <c r="D30" s="5" t="s">
        <v>63</v>
      </c>
      <c r="E30" s="1">
        <v>16</v>
      </c>
      <c r="I30" s="5" t="s">
        <v>61</v>
      </c>
      <c r="J30" s="2">
        <v>32.866666666666667</v>
      </c>
      <c r="N30" s="5" t="s">
        <v>61</v>
      </c>
      <c r="O30" s="2">
        <v>6.333333333333333</v>
      </c>
    </row>
    <row r="31" spans="4:15" x14ac:dyDescent="0.3">
      <c r="D31" s="5" t="s">
        <v>64</v>
      </c>
      <c r="E31" s="1">
        <v>20</v>
      </c>
      <c r="I31" s="5" t="s">
        <v>62</v>
      </c>
      <c r="J31" s="2">
        <v>36.642857142857146</v>
      </c>
      <c r="N31" s="5" t="s">
        <v>62</v>
      </c>
      <c r="O31" s="2">
        <v>10</v>
      </c>
    </row>
    <row r="32" spans="4:15" x14ac:dyDescent="0.3">
      <c r="D32" s="5" t="s">
        <v>65</v>
      </c>
      <c r="E32" s="1">
        <v>19</v>
      </c>
      <c r="I32" s="5" t="s">
        <v>63</v>
      </c>
      <c r="J32" s="2">
        <v>36.5625</v>
      </c>
      <c r="N32" s="5" t="s">
        <v>63</v>
      </c>
      <c r="O32" s="2">
        <v>5</v>
      </c>
    </row>
    <row r="33" spans="2:15" x14ac:dyDescent="0.3">
      <c r="D33" s="5" t="s">
        <v>66</v>
      </c>
      <c r="E33" s="1">
        <v>14</v>
      </c>
      <c r="I33" s="5" t="s">
        <v>64</v>
      </c>
      <c r="J33" s="2">
        <v>32.15</v>
      </c>
      <c r="N33" s="5" t="s">
        <v>64</v>
      </c>
      <c r="O33" s="2">
        <v>5.333333333333333</v>
      </c>
    </row>
    <row r="34" spans="2:15" x14ac:dyDescent="0.3">
      <c r="D34" s="5" t="s">
        <v>67</v>
      </c>
      <c r="E34" s="1">
        <v>18</v>
      </c>
      <c r="I34" s="5" t="s">
        <v>65</v>
      </c>
      <c r="J34" s="2">
        <v>38.368421052631582</v>
      </c>
      <c r="N34" s="5" t="s">
        <v>65</v>
      </c>
      <c r="O34" s="2">
        <v>4.8</v>
      </c>
    </row>
    <row r="35" spans="2:15" x14ac:dyDescent="0.3">
      <c r="D35" s="5" t="s">
        <v>4</v>
      </c>
      <c r="E35" s="1">
        <v>513</v>
      </c>
      <c r="I35" s="5" t="s">
        <v>66</v>
      </c>
      <c r="J35" s="2">
        <v>33.071428571428569</v>
      </c>
      <c r="N35" s="5" t="s">
        <v>66</v>
      </c>
      <c r="O35" s="2">
        <v>5</v>
      </c>
    </row>
    <row r="36" spans="2:15" x14ac:dyDescent="0.3">
      <c r="I36" s="5" t="s">
        <v>67</v>
      </c>
      <c r="J36" s="2">
        <v>36.444444444444443</v>
      </c>
      <c r="N36" s="5" t="s">
        <v>67</v>
      </c>
      <c r="O36" s="2">
        <v>1.4</v>
      </c>
    </row>
    <row r="37" spans="2:15" x14ac:dyDescent="0.3">
      <c r="I37" s="5" t="s">
        <v>4</v>
      </c>
      <c r="J37" s="2">
        <v>36.323586744639378</v>
      </c>
      <c r="N37" s="5" t="s">
        <v>4</v>
      </c>
      <c r="O37" s="2">
        <v>4.9591836734693882</v>
      </c>
    </row>
    <row r="40" spans="2:15" x14ac:dyDescent="0.3">
      <c r="B40" t="s">
        <v>6</v>
      </c>
    </row>
    <row r="41" spans="2:15" x14ac:dyDescent="0.3">
      <c r="B41" s="2">
        <v>513</v>
      </c>
    </row>
    <row r="42" spans="2:15" x14ac:dyDescent="0.3">
      <c r="B42" t="s">
        <v>1</v>
      </c>
    </row>
    <row r="43" spans="2:15" x14ac:dyDescent="0.3">
      <c r="B43" s="1">
        <v>36.323586744639378</v>
      </c>
    </row>
    <row r="45" spans="2:15" x14ac:dyDescent="0.3">
      <c r="F45" s="14" t="s">
        <v>9</v>
      </c>
      <c r="G45" s="14" t="s">
        <v>10</v>
      </c>
      <c r="H45" s="14" t="s">
        <v>11</v>
      </c>
    </row>
    <row r="46" spans="2:15" x14ac:dyDescent="0.3">
      <c r="F46" s="15" t="s">
        <v>7</v>
      </c>
      <c r="G46" s="16">
        <v>269</v>
      </c>
      <c r="H46" s="17">
        <v>0.52436647173489281</v>
      </c>
    </row>
    <row r="47" spans="2:15" x14ac:dyDescent="0.3">
      <c r="B47" s="4" t="s">
        <v>5</v>
      </c>
      <c r="C47" t="s">
        <v>6</v>
      </c>
      <c r="F47" s="15" t="s">
        <v>8</v>
      </c>
      <c r="G47" s="16">
        <v>244</v>
      </c>
      <c r="H47" s="17">
        <v>0.47563352826510719</v>
      </c>
    </row>
    <row r="48" spans="2:15" x14ac:dyDescent="0.3">
      <c r="B48" s="5" t="s">
        <v>7</v>
      </c>
      <c r="C48" s="2">
        <v>269</v>
      </c>
      <c r="F48" s="18" t="s">
        <v>4</v>
      </c>
      <c r="G48" s="19">
        <v>513</v>
      </c>
      <c r="H48" s="20">
        <v>1</v>
      </c>
    </row>
    <row r="49" spans="2:10" x14ac:dyDescent="0.3">
      <c r="B49" s="5" t="s">
        <v>8</v>
      </c>
      <c r="C49" s="2">
        <v>244</v>
      </c>
      <c r="F49" s="21"/>
      <c r="G49" s="21"/>
      <c r="H49" s="21"/>
      <c r="I49" s="21"/>
    </row>
    <row r="50" spans="2:10" x14ac:dyDescent="0.3">
      <c r="B50" s="5" t="s">
        <v>4</v>
      </c>
      <c r="C50" s="2">
        <v>513</v>
      </c>
      <c r="F50" s="21"/>
      <c r="G50" s="21"/>
      <c r="H50" s="21"/>
      <c r="I50" s="21"/>
    </row>
    <row r="51" spans="2:10" x14ac:dyDescent="0.3">
      <c r="F51" s="21"/>
      <c r="G51" s="21"/>
      <c r="H51" s="21"/>
      <c r="I51" s="21"/>
    </row>
    <row r="52" spans="2:10" x14ac:dyDescent="0.3">
      <c r="F52" s="21"/>
      <c r="G52" s="21"/>
      <c r="H52" s="21"/>
      <c r="I52" s="21"/>
    </row>
    <row r="53" spans="2:10" x14ac:dyDescent="0.3">
      <c r="C53" s="11" t="s">
        <v>9</v>
      </c>
      <c r="D53" s="11" t="s">
        <v>10</v>
      </c>
      <c r="E53" s="11" t="s">
        <v>11</v>
      </c>
      <c r="F53" s="21"/>
      <c r="G53" s="21"/>
      <c r="H53" s="21"/>
      <c r="I53" s="21"/>
    </row>
    <row r="54" spans="2:10" x14ac:dyDescent="0.3">
      <c r="C54" s="12" t="str">
        <f t="shared" ref="C54:E55" si="0">F46</f>
        <v>Admitted</v>
      </c>
      <c r="D54" s="12">
        <f t="shared" si="0"/>
        <v>269</v>
      </c>
      <c r="E54" s="13">
        <f t="shared" si="0"/>
        <v>0.52436647173489281</v>
      </c>
      <c r="I54" s="7"/>
      <c r="J54" s="9"/>
    </row>
    <row r="55" spans="2:10" ht="16.2" customHeight="1" x14ac:dyDescent="0.3">
      <c r="C55" s="12" t="str">
        <f t="shared" si="0"/>
        <v>Not Admitted</v>
      </c>
      <c r="D55" s="12">
        <f t="shared" si="0"/>
        <v>244</v>
      </c>
      <c r="E55" s="13">
        <f t="shared" si="0"/>
        <v>0.47563352826510719</v>
      </c>
      <c r="I55" s="7"/>
      <c r="J55" s="9"/>
    </row>
    <row r="56" spans="2:10" ht="15" customHeight="1" x14ac:dyDescent="0.3">
      <c r="C56" s="6"/>
      <c r="D56" s="6"/>
      <c r="E56" s="6"/>
      <c r="I56" s="8"/>
      <c r="J56" s="10"/>
    </row>
    <row r="57" spans="2:10" x14ac:dyDescent="0.3">
      <c r="I57" s="6"/>
    </row>
    <row r="65" spans="2:3" x14ac:dyDescent="0.3">
      <c r="B65" s="22" t="s">
        <v>9</v>
      </c>
      <c r="C65" s="15" t="s">
        <v>12</v>
      </c>
    </row>
    <row r="66" spans="2:3" x14ac:dyDescent="0.3">
      <c r="B66" s="15" t="s">
        <v>13</v>
      </c>
      <c r="C66" s="16">
        <v>76</v>
      </c>
    </row>
    <row r="67" spans="2:3" x14ac:dyDescent="0.3">
      <c r="B67" s="15" t="s">
        <v>14</v>
      </c>
      <c r="C67" s="16">
        <v>69</v>
      </c>
    </row>
    <row r="68" spans="2:3" x14ac:dyDescent="0.3">
      <c r="B68" s="15" t="s">
        <v>15</v>
      </c>
      <c r="C68" s="16">
        <v>64</v>
      </c>
    </row>
    <row r="69" spans="2:3" x14ac:dyDescent="0.3">
      <c r="B69" s="15" t="s">
        <v>16</v>
      </c>
      <c r="C69" s="16">
        <v>59</v>
      </c>
    </row>
    <row r="70" spans="2:3" x14ac:dyDescent="0.3">
      <c r="B70" s="15" t="s">
        <v>17</v>
      </c>
      <c r="C70" s="16">
        <v>58</v>
      </c>
    </row>
    <row r="71" spans="2:3" x14ac:dyDescent="0.3">
      <c r="B71" s="15" t="s">
        <v>18</v>
      </c>
      <c r="C71" s="16">
        <v>66</v>
      </c>
    </row>
    <row r="72" spans="2:3" x14ac:dyDescent="0.3">
      <c r="B72" s="15" t="s">
        <v>19</v>
      </c>
      <c r="C72" s="16">
        <v>67</v>
      </c>
    </row>
    <row r="73" spans="2:3" x14ac:dyDescent="0.3">
      <c r="B73" s="15" t="s">
        <v>20</v>
      </c>
      <c r="C73" s="16">
        <v>54</v>
      </c>
    </row>
    <row r="74" spans="2:3" x14ac:dyDescent="0.3">
      <c r="B74" s="18" t="s">
        <v>4</v>
      </c>
      <c r="C74" s="19">
        <v>513</v>
      </c>
    </row>
    <row r="91" spans="4:8" x14ac:dyDescent="0.3">
      <c r="D91" s="22" t="s">
        <v>9</v>
      </c>
      <c r="E91" s="15" t="s">
        <v>21</v>
      </c>
    </row>
    <row r="92" spans="4:8" x14ac:dyDescent="0.3">
      <c r="D92" s="15" t="s">
        <v>22</v>
      </c>
      <c r="E92" s="16">
        <v>316</v>
      </c>
    </row>
    <row r="93" spans="4:8" x14ac:dyDescent="0.3">
      <c r="D93" s="15" t="s">
        <v>23</v>
      </c>
      <c r="E93" s="16">
        <v>197</v>
      </c>
    </row>
    <row r="94" spans="4:8" x14ac:dyDescent="0.3">
      <c r="D94" s="18" t="s">
        <v>4</v>
      </c>
      <c r="E94" s="19">
        <v>513</v>
      </c>
    </row>
    <row r="96" spans="4:8" x14ac:dyDescent="0.3">
      <c r="G96" s="22" t="s">
        <v>9</v>
      </c>
      <c r="H96" s="15" t="s">
        <v>26</v>
      </c>
    </row>
    <row r="97" spans="3:8" x14ac:dyDescent="0.3">
      <c r="G97" s="15" t="s">
        <v>24</v>
      </c>
      <c r="H97" s="16">
        <v>241</v>
      </c>
    </row>
    <row r="98" spans="3:8" x14ac:dyDescent="0.3">
      <c r="G98" s="15" t="s">
        <v>25</v>
      </c>
      <c r="H98" s="16">
        <v>272</v>
      </c>
    </row>
    <row r="99" spans="3:8" x14ac:dyDescent="0.3">
      <c r="G99" s="18" t="s">
        <v>4</v>
      </c>
      <c r="H99" s="19">
        <v>513</v>
      </c>
    </row>
    <row r="105" spans="3:8" x14ac:dyDescent="0.3">
      <c r="G105" s="22" t="s">
        <v>9</v>
      </c>
    </row>
    <row r="106" spans="3:8" x14ac:dyDescent="0.3">
      <c r="G106" s="15" t="s">
        <v>36</v>
      </c>
    </row>
    <row r="107" spans="3:8" x14ac:dyDescent="0.3">
      <c r="G107" s="18" t="s">
        <v>4</v>
      </c>
    </row>
    <row r="112" spans="3:8" x14ac:dyDescent="0.3">
      <c r="C112" s="22" t="s">
        <v>9</v>
      </c>
      <c r="D112" s="15" t="s">
        <v>35</v>
      </c>
    </row>
    <row r="113" spans="3:4" x14ac:dyDescent="0.3">
      <c r="C113" s="15" t="s">
        <v>31</v>
      </c>
      <c r="D113" s="16">
        <v>299</v>
      </c>
    </row>
    <row r="114" spans="3:4" x14ac:dyDescent="0.3">
      <c r="C114" s="15" t="s">
        <v>29</v>
      </c>
      <c r="D114" s="16">
        <v>103</v>
      </c>
    </row>
    <row r="115" spans="3:4" x14ac:dyDescent="0.3">
      <c r="C115" s="15" t="s">
        <v>32</v>
      </c>
      <c r="D115" s="16">
        <v>65</v>
      </c>
    </row>
    <row r="116" spans="3:4" x14ac:dyDescent="0.3">
      <c r="C116" s="15" t="s">
        <v>33</v>
      </c>
      <c r="D116" s="16">
        <v>14</v>
      </c>
    </row>
    <row r="117" spans="3:4" x14ac:dyDescent="0.3">
      <c r="C117" s="15" t="s">
        <v>27</v>
      </c>
      <c r="D117" s="16">
        <v>14</v>
      </c>
    </row>
    <row r="118" spans="3:4" x14ac:dyDescent="0.3">
      <c r="C118" s="15" t="s">
        <v>30</v>
      </c>
      <c r="D118" s="16">
        <v>9</v>
      </c>
    </row>
    <row r="119" spans="3:4" x14ac:dyDescent="0.3">
      <c r="C119" s="15" t="s">
        <v>34</v>
      </c>
      <c r="D119" s="16">
        <v>5</v>
      </c>
    </row>
    <row r="120" spans="3:4" x14ac:dyDescent="0.3">
      <c r="C120" s="15" t="s">
        <v>28</v>
      </c>
      <c r="D120" s="16">
        <v>4</v>
      </c>
    </row>
    <row r="121" spans="3:4" x14ac:dyDescent="0.3">
      <c r="C121" s="18" t="s">
        <v>4</v>
      </c>
      <c r="D121" s="19">
        <v>513</v>
      </c>
    </row>
  </sheetData>
  <pageMargins left="0.7" right="0.7" top="0.75" bottom="0.75" header="0.3" footer="0.3"/>
  <drawing r:id="rId15"/>
  <extLst>
    <ext xmlns:x14="http://schemas.microsoft.com/office/spreadsheetml/2009/9/main" uri="{A8765BA9-456A-4dab-B4F3-ACF838C121DE}">
      <x14:slicerList>
        <x14:slicer r:id="rId1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H o s p i t a l   E m e r g e n c y   R o o m   D a t a _ d f 9 c 0 4 a d - c a a 1 - 4 b 5 8 - a d f 8 - e 9 9 4 e 2 2 a 4 5 9 1 ] ] > < / C u s t o m C o n t e n t > < / G e m i n i > 
</file>

<file path=customXml/item10.xml>��< ? x m l   v e r s i o n = " 1 . 0 "   e n c o d i n g = " U T F - 1 6 " ? > < G e m i n i   x m l n s = " h t t p : / / g e m i n i / p i v o t c u s t o m i z a t i o n / T a b l e X M L _ H o s p i t a l   E m e r g e n c y   R o o m   D a t a _ d f 9 c 0 4 a d - c a a 1 - 4 b 5 8 - a d f 8 - e 9 9 4 e 2 2 a 4 5 9 1 " > < 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 D a t e . 1 < / s t r i n g > < / k e y > < v a l u e > < i n t > 2 3 7 < / i n t > < / v a l u e > < / i t e m > < i t e m > < k e y > < s t r i n g > P a t i e n t   A d m i s s i o n   T i m e < / s t r i n g > < / k e y > < v a l u e > < i n t > 2 2 3 < / i n t > < / v a l u e > < / i t e m > < i t e m > < k e y > < s t r i n g > P a t i e n t   A d m i s s i o n   D a t e . 3 < / s t r i n g > < / k e y > < v a l u e > < i n t > 2 3 7 < / 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 D a t e . 1 < / s t r i n g > < / k e y > < v a l u e > < i n t > 1 < / i n t > < / v a l u e > < / i t e m > < i t e m > < k e y > < s t r i n g > P a t i e n t   A d m i s s i o n   T i m e < / s t r i n g > < / k e y > < v a l u e > < i n t > 2 < / i n t > < / v a l u e > < / i t e m > < i t e m > < k e y > < s t r i n g > P a t i e n t   A d m i s s i o n   D a t e . 3 < / s t r i n g > < / k e y > < v a l u e > < i n t > 3 < / i n t > < / v a l u e > < / i t e m > < i t e m > < k e y > < s t r i n g > P a t i e n t   N a m e < / s t r i n g > < / k e y > < v a l u e > < i n t > 1 3 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I s S a n d b o x E m b e d d e d " > < C u s t o m C o n t e n t > < ! [ C D A T A [ y e s ] ] > < / 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X M L _ C a l e n d e r _ t a b l e _ 0 e 1 9 d 9 7 a - 2 2 5 e - 4 4 9 0 - a f b 2 - 5 0 8 0 5 b 7 0 e a 3 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 3 1 4 < / i n t > < / v a l u e > < / i t e m > < i t e m > < k e y > < s t r i n g > D a t e   ( M o n t h   I n d e x ) < / s t r i n g > < / k e y > < v a l u e > < i n t > 1 9 4 < / i n t > < / v a l u e > < / i t e m > < i t e m > < k e y > < s t r i n g > D a t e   ( M o n t h ) < / s t r i n g > < / k e y > < v a l u e > < i n t > 1 4 7 < / i n t > < / v a l u e > < / i t e m > < i t e m > < k e y > < s t r i n g > D a t e   ( D a y   I n d e x ) < / s t r i n g > < / k e y > < v a l u e > < i n t > 1 7 2 < / i n t > < / v a l u e > < / i t e m > < i t e m > < k e y > < s t r i n g > D a t e   ( D a y ) < / s t r i n g > < / k e y > < v a l u e > < i n t > 1 2 5 < / 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a n d b o x N o n E m p t y " > < C u s t o m C o n t e n t > < ! [ C D A T A [ 1 ] ] > < / 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R e l a t i o n s h i p A u t o D e t e c t i o n E n a b l e d " > < C u s t o m C o n t e n t > < ! [ C D A T A [ T r u e ] ] > < / C u s t o m C o n t e n t > < / G e m i n i > 
</file>

<file path=customXml/item18.xml>��< ? x m l   v e r s i o n = " 1 . 0 "   e n c o d i n g = " u t f - 1 6 " ? > < D a t a M a s h u p   s q m i d = " 0 3 0 7 7 0 0 d - 7 2 0 5 - 4 9 9 1 - b 3 e b - 5 3 7 1 b b 5 2 b 2 b b "   x m l n s = " h t t p : / / s c h e m a s . m i c r o s o f t . c o m / D a t a M a s h u p " > A A A A A F k G A A B Q S w M E F A A C A A g A A p D K W h q 0 f f m m A A A A 9 w A A A B I A H A B D b 2 5 m a W c v U G F j a 2 F n Z S 5 4 b W w g o h g A K K A U A A A A A A A A A A A A A A A A A A A A A A A A A A A A h Y + x C s I w G I R 3 w X c o 2 Z u k 6 S I l T R F X C 4 I o r q E N b b D 9 I 0 1 q + m 4 O P p K v Y I t W 3 R z v 7 o O 7 e 9 z u P B v a J r i q z m o D K Y o w R Y F 1 E k r Z G F A p A o M y s V z w n S z O s l L B S I N N B l u m q H b u k h D i v c c + x q a r C K M 0 I q d 8 u y 9 q 1 U r 0 g f V / O N Q w 1 R Y K C X 5 8 r R E M R z H D M V t h y s l s 8 l z D F 2 D j 4 C n 9 M f m m b 1 z f K a E g X B 8 4 m S U n 7 w / i C V B L A w Q U A A I A C A A C k M p a 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A p D K W p J C S 0 5 a A w A A X A s A A B M A H A B G b 3 J t d W x h c y 9 T Z W N 0 a W 9 u M S 5 t I K I Y A C i g F A A A A A A A A A A A A A A A A A A A A A A A A A A A A K V W U U / b M B B + r 8 R / s M J L K n k R a T c m b e o D t H S g M c T a b n u g E z K J a S 0 5 d m U 7 h Q r 1 v + + c p E 3 S x m U C U E n x X e 4 + 3 3 3 f 2 Z p G h k m B x v k z / N p q 6 T l R N E b H 3 q X U C 2 Y I R x c J V T M q o h U a S Z m g A T H E Q z 3 E q T l q I f g Z y 1 R F F F b 6 e h k M Z J Q m V B h / y D g N + l I Y + E f 7 3 u D L N N V U 6 e m I J O i 7 Y n o u y H Q g n w S X J N b T Q 8 m C S C + 9 N r 4 b U M 4 S Z q j q e d j D q C 9 5 m g j d C z s Y X Y h I x k z M e q e f T k 5 C j H 6 m 0 t C x W X H a K 7 8 G N 1 L Q v 2 2 c o z 7 2 b p V M w B a j S 0 p i g G Y 3 N S E P 4 F h Y i n U / 3 y B G d 8 X 6 G e f j i H C i d M + o t B q y P y d i B h E n q w U t w 0 0 U E f p R q i S H b I 3 a b 8 i P X 1 6 8 W 2 I Y V A x d x b B F A 5 7 I 0 G e z x q g 0 n c U J 0 9 q 2 D a p D N 2 4 x f D c s o T X X I V M a Y g l b W m e 8 a w I + N y S h T o 9 v V A B A N 6 C Z f f V K m N O P g d 1 c z T g i 0 X 7 g A V 0 Q Z Z L M T h + p U g f g l d s d c j L b u H E 5 Y 9 C D m u c Y n v q R F J S O p D o A 6 w 9 h x p b L 7 V H P e x / u Z l 6 X b f 9 h O R t v G F k 2 v i + T B y Z o s e 7 v 8 A M 7 + 9 T Q m j U u g q l N 1 A k U 6 n y 1 F Y X v B c i r M j + j e x s X 4 L w S 7 Y g u O D Q l R r 8 J T y s 0 L d a z V X 9 v U x D I f g g H 4 I W n q r 2 C 9 / i y d u U M n U l 3 s G F v a D 8 0 e W N a G E J Q G g g 3 k k + V v o w p h 4 F n 1 / Z S 2 j Z T E s 2 R V X a z s M N X l V 1 P W 5 V 1 M 5 k z z j u r 1 X F W q 4 4 K e x Y z P G w S A 4 N l v 2 K W M 9 i J x o m g + 5 / 9 6 k D y R 8 K 1 B X E j 8 / j v B p L I Z Z O 2 c k M p r V 3 E z u i g 5 E r 8 8 Y I z U 0 R H D y u 0 1 V O F L d Y l 9 / A P t n 0 X K 0 y T 1 6 Z 2 3 n l Q P B U f z n 6 B S J H 7 h Q w H I M s B 7 c l / R / 1 w G L f d p 0 Y Q e s 5 U Q e e A r V s t X p V / n V d V 4 S 5 1 s 0 K 2 O L f n 2 4 F j M A O d l 3 T 3 E N z b g V N 1 A i Z t I 9 W s o X m K d w 6 B d x R y w r K B D h C L 2 V z x y o f 9 u n 3 U Y s I F r L y l 9 W E u 2 p l 3 b y z Q x k v Z N d M m s G g A u a 2 h 3 z n p d D F c k k 7 C N v 7 c D f F x n C p i j 0 w f 1 u x v u 9 J g K Z Z U 2 T u K k X k x y q o M 4 f p i g 2 + v R 3 V + n q 9 g A s z h T u Y D D U X K + e b v x b N R J B O p D i 6 U k u q N 1 6 c G b L Y V u V O d N u 9 t 8 k 5 g L x P k a 0 3 6 B 1 B L A Q I t A B Q A A g A I A A K Q y l o a t H 3 5 p g A A A P c A A A A S A A A A A A A A A A A A A A A A A A A A A A B D b 2 5 m a W c v U G F j a 2 F n Z S 5 4 b W x Q S w E C L Q A U A A I A C A A C k M p a U 3 I 4 L J s A A A D h A A A A E w A A A A A A A A A A A A A A A A D y A A A A W 0 N v b n R l b n R f V H l w Z X N d L n h t b F B L A Q I t A B Q A A g A I A A K Q y l q S Q k t O W g M A A F w L A A A T A A A A A A A A A A A A A A A A A N o B A A B G b 3 J t d W x h c y 9 T Z W N 0 a W 9 u M S 5 t U E s F B g A A A A A D A A M A w g A A A I E 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s i A A A A A A A A G S I 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G a W x s U 3 R h d H V z I i B W Y W x 1 Z T 0 i c 0 N v b X B s Z X R l I i A v P j x F b n R y e S B U e X B l P S J C d W Z m Z X J O Z X h 0 U m V m c m V z a C I g V m F s d W U 9 I m w x I i A v P j x F b n R y e S B U e X B l P S J G a W x s Q 2 9 s d W 1 u T m F t Z X M i I F Z h b H V l P S J z W y Z x d W 9 0 O 1 B h d G l l b n Q g S W Q m c X V v d D s s J n F 1 b 3 Q 7 U G F 0 a W V u d C B B Z G 1 p c 3 N p b 2 4 g R G F 0 Z S 4 x J n F 1 b 3 Q 7 L C Z x d W 9 0 O 1 B h d G l l b n Q g Q W R t a X N z a W 9 u I F R p b W U m c X V v d D s s J n F 1 b 3 Q 7 U G F 0 a W V u d C B B Z G 1 p c 3 N p b 2 4 g R G F 0 Z S 4 z J n F 1 b 3 Q 7 L C Z x d W 9 0 O 1 B h d G l l b n Q g 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R W 5 h Y m x l Z C I g V m F s d W U 9 I m w w I i A v P j x F b n R y e S B U e X B l P S J G a W x s Q 2 9 s d W 1 u V H l w Z X M i I F Z h b H V l P S J z Q m d r S 0 J n W U d B d 1 l H Q m d N R C I g L z 4 8 R W 5 0 c n k g V H l w Z T 0 i R m l s b E x h c 3 R V c G R h d G V k I i B W Y W x 1 Z T 0 i Z D I w M j U t M D Y t M T B U M T I 6 M D c 6 M j Q u N T M y M T k 2 M 1 o i I C 8 + P E V u d H J 5 I F R 5 c G U 9 I k Z p b G x F c n J v c k N v d W 5 0 I i B W Y W x 1 Z T 0 i b D A i I C 8 + P E V u d H J 5 I F R 5 c G U 9 I k Z p b G x F c n J v c k N v Z G U i I F Z h b H V l P S J z V W 5 r b m 9 3 b i I g L z 4 8 R W 5 0 c n k g V H l w Z T 0 i R m l s b G V k Q 2 9 t c G x l d G V S Z X N 1 b H R U b 1 d v c m t z a G V l d C I g V m F s d W U 9 I m w w I i A v P j x F b n R y e S B U e X B l P S J G a W x s Q 2 9 1 b n Q i I F Z h b H V l P S J s O T I x N i I g L z 4 8 R W 5 0 c n k g V H l w Z T 0 i R m l s b F R v R G F 0 Y U 1 v Z G V s R W 5 h Y m x l Z C I g V m F s d W U 9 I m w x I i A v P j x F b n R y e S B U e X B l P S J J c 1 B y a X Z h d G U i I F Z h b H V l P S J s M C I g L z 4 8 R W 5 0 c n k g V H l w Z T 0 i U X V l c n l J R C I g V m F s d W U 9 I n M 5 Z T Y z Z G F k Y y 0 1 Z m M w L T Q 4 M j E t Y j A z Z i 1 m Y T F l Y j M y M T I 1 M 2 E i I C 8 + P E V u d H J 5 I F R 5 c G U 9 I k F k Z G V k V G 9 E Y X R h T W 9 k Z W w i I F Z h b H V l P S J s M 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Q a X Z v d C B U Y W J s Z S F Q a X Z v d F R h Y m x l M S I g L z 4 8 R W 5 0 c n k g V H l w Z T 0 i U m V s Y X R p b 2 5 z a G l w S W 5 m b 0 N v b n R h a W 5 l c i I g V m F s d W U 9 I n N 7 J n F 1 b 3 Q 7 Y 2 9 s d W 1 u Q 2 9 1 b n Q m c X V v d D s 6 M T I 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Q 2 h h b m d l Z C B U e X B l M i 5 7 U G F 0 a W V u d C B B Z G 1 p c 3 N p b 2 4 g R G F 0 Z S 4 z L D N 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I 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D a G F u Z 2 V k I F R 5 c G U y L n t Q Y X R p Z W 5 0 I E F k b W l z c 2 l v b i B E Y X R l L j M s M 3 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L 1 N 0 Y W J s Z U V u d H J p Z X M + P C 9 J d G V t P j x J d G V t P j x J d G V t T G 9 j Y X R p b 2 4 + P E l 0 Z W 1 U e X B l P k Z v c m 1 1 b G E 8 L 0 l 0 Z W 1 U e X B l P j x J d G V t U G F 0 a D 5 T Z W N 0 a W 9 u M S 9 D Y W x l b m R l c l 9 0 Y W J s Z T w v S X R l b V B h d G g + P C 9 J d G V t T G 9 j Y X R p b 2 4 + P F N 0 Y W J s Z U V u d H J p Z X M + P E V u d H J 5 I F R 5 c G U 9 I k F k Z G V k V G 9 E Y X R h T W 9 k Z W w i I F Z h b H V l P S J s M S I g L z 4 8 R W 5 0 c n k g V H l w Z T 0 i Q n V m Z m V y T m V 4 d F J l Z n J l c 2 g i I F Z h b H V l P S J s M S I g L z 4 8 R W 5 0 c n k g V H l w Z T 0 i R m l s b E N v d W 5 0 I i B W Y W x 1 Z T 0 i b D c z M S I g L z 4 8 R W 5 0 c n k g V H l w Z T 0 i R m l s b E V u Y W J s Z W Q i I F Z h b H V l P S J s M C I g L z 4 8 R W 5 0 c n k g V H l w Z T 0 i R m l s b E V y c m 9 y Q 2 9 k Z S I g V m F s d W U 9 I n N V b m t u b 3 d u I i A v P j x F b n R y e S B U e X B l P S J G a W x s R X J y b 3 J D b 3 V u d C I g V m F s d W U 9 I m w w I i A v P j x F b n R y e S B U e X B l P S J G a W x s T G F z d F V w Z G F 0 Z W Q i I F Z h b H V l P S J k M j A y N S 0 w N i 0 w O V Q x N j o 0 M D o 1 M y 4 w M D k w M j U 4 W i I g L z 4 8 R W 5 0 c n k g V H l w Z T 0 i R m l s b E N v b H V t b l R 5 c G V z I i B W Y W x 1 Z T 0 i c 0 N R P T 0 i I C 8 + P E V u d H J 5 I F R 5 c G U 9 I k Z p b G x D b 2 x 1 b W 5 O Y W 1 l c y I g V m F s d W U 9 I n N b J n F 1 b 3 Q 7 R G F 0 Z 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M 1 N G Q 0 Y z N l M C 0 0 Z j k z L T Q y Z D c t Y j A 2 N C 0 y N j Q 3 N j l i N 2 I 5 N j E i I C 8 + P E V u d H J 5 I F R 5 c G U 9 I l J l b G F 0 a W 9 u c 2 h p c E l u Z m 9 D b 2 5 0 Y W l u Z X I i I F Z h b H V l P S J z e y Z x d W 9 0 O 2 N v b H V t b k N v d W 5 0 J n F 1 b 3 Q 7 O j E s J n F 1 b 3 Q 7 a 2 V 5 Q 2 9 s d W 1 u T m F t Z X M m c X V v d D s 6 W 1 0 s J n F 1 b 3 Q 7 c X V l c n l S Z W x h d G l v b n N o a X B z J n F 1 b 3 Q 7 O l t d L C Z x d W 9 0 O 2 N v b H V t b k l k Z W 5 0 a X R p Z X M m c X V v d D s 6 W y Z x d W 9 0 O 1 N l Y 3 R p b 2 4 x L 0 N h b G V u Z G V y X 3 R h Y m x l L 0 N o Y W 5 n Z W Q g V H l w Z S 5 7 Q 2 9 s d W 1 u M S w w f S Z x d W 9 0 O 1 0 s J n F 1 b 3 Q 7 Q 2 9 s d W 1 u Q 2 9 1 b n Q m c X V v d D s 6 M S w m c X V v d D t L Z X l D b 2 x 1 b W 5 O Y W 1 l c y Z x d W 9 0 O z p b X S w m c X V v d D t D b 2 x 1 b W 5 J Z G V u d G l 0 a W V z J n F 1 b 3 Q 7 O l s m c X V v d D t T Z W N 0 a W 9 u M S 9 D Y W x l b m R l c l 9 0 Y W J s Z S 9 D a G F u Z 2 V k I F R 5 c G U u e 0 N v b H V t b j E s M H 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1 B p d m 9 0 I F R h Y m x l I V B p d m 9 0 V G F i b G U x 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R m l s d G V y Z W Q l M j B S b 3 d z 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D Y W x l b m R l c l 9 0 Y W J s Z S 9 T b 3 V y Y 2 U 8 L 0 l 0 Z W 1 Q Y X R o P j w v S X R l b U x v Y 2 F 0 a W 9 u P j x T d G F i b G V F b n R y a W V z I C 8 + P C 9 J d G V t P j x J d G V t P j x J d G V t T G 9 j Y X R p b 2 4 + P E l 0 Z W 1 U e X B l P k Z v c m 1 1 b G E 8 L 0 l 0 Z W 1 U e X B l P j x J d G V t U G F 0 a D 5 T Z W N 0 a W 9 u M S 9 D Y W x l b m R l c l 9 0 Y W J s Z S 9 D b 2 5 2 Z X J 0 Z W Q l M j B 0 b y U y M F R h Y m x l P C 9 J d G V t U G F 0 a D 4 8 L 0 l 0 Z W 1 M b 2 N h d G l v b j 4 8 U 3 R h Y m x l R W 5 0 c m l l c y A v P j w v S X R l b T 4 8 S X R l b T 4 8 S X R l b U x v Y 2 F 0 a W 9 u P j x J d G V t V H l w Z T 5 G b 3 J t d W x h P C 9 J d G V t V H l w Z T 4 8 S X R l b V B h d G g + U 2 V j d G l v b j E v Q 2 F s Z W 5 k Z X J f d G F i b G U v Q 2 h h b m d l Z C U y M F R 5 c G U 8 L 0 l 0 Z W 1 Q Y X R o P j w v S X R l b U x v Y 2 F 0 a W 9 u P j x T d G F i b G V F b n R y a W V z I C 8 + P C 9 J d G V t P j x J d G V t P j x J d G V t T G 9 j Y X R p b 2 4 + P E l 0 Z W 1 U e X B l P k Z v c m 1 1 b G E 8 L 0 l 0 Z W 1 U e X B l P j x J d G V t U G F 0 a D 5 T Z W N 0 a W 9 u M S 9 D Y W x l b m R l c l 9 0 Y W J s Z S 9 S Z W 5 h b W V k J T I w Q 2 9 s d W 1 u c z 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w v S X R l b X M + P C 9 M b 2 N h b F B h Y 2 t h Z 2 V N Z X R h Z G F 0 Y U Z p b G U + F g A A A F B L B Q Y A A A A A A A A A A A A A A A A A A A A A A A A m A Q A A A Q A A A N C M n d 8 B F d E R j H o A w E / C l + s B A A A A n W j W T h o s N U y x a p G p R 8 3 R b Q A A A A A C A A A A A A A Q Z g A A A A E A A C A A A A C J O 5 w h O L f j h P E Z 3 C 6 W 9 h w h J w y I M E v k y l e K C 3 L C + a / X 8 g A A A A A O g A A A A A I A A C A A A A D 3 8 9 7 J K G w c k m B O n O S V f I w 2 y K L C d W V L P N l g B b 9 7 L j 5 L 9 1 A A A A A Q f a T / i k Q D R N X x r 1 J v W Z E G N r / X M N Q h W P 4 U Q 3 7 c 0 u 4 a i n T 9 R s / a D Q g d 2 k G E X 3 t J p f F B a v w P R N a u G s / O / X L b M v G h C 9 t t M s r 9 J G 0 I c T H N S c r Y A U A A A A B 0 2 z N 7 o w i C g O 3 a z d Q L v n r L I 7 T s d w C X d I P G i 5 v h y W e c t l / f W d F d v e D W 2 r L R / s T A 8 Y 6 0 p e u i j L Z P A l i q U 7 2 4 0 k 7 p < / D a t a M a s h u p > 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 D a t e . 1 < / 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 A d m i s s i o n   D a t e . 3 < / 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 D a t e . 1 < / K e y > < / D i a g r a m O b j e c t K e y > < D i a g r a m O b j e c t K e y > < K e y > T a b l e s \ H o s p i t a l   E m e r g e n c y   R o o m   D a t a \ C o l u m n s \ P a t i e n t   A d m i s s i o n   T i m e < / K e y > < / D i a g r a m O b j e c t K e y > < D i a g r a m O b j e c t K e y > < K e y > T a b l e s \ H o s p i t a l   E m e r g e n c y   R o o m   D a t a \ C o l u m n s \ P a t i e n t   A d m i s s i o n   D a t e . 3 < / 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 T a b l e s \ C a l e n d e r _ t a b l e < / K e y > < / D i a g r a m O b j e c t K e y > < D i a g r a m O b j e c t K e y > < K e y > T a b l e s \ C a l e n d e r _ t a b l e \ C o l u m n s \ D a t e < / K e y > < / D i a g r a m O b j e c t K e y > < D i a g r a m O b j e c t K e y > < K e y > R e l a t i o n s h i p s \ & l t ; T a b l e s \ H o s p i t a l   E m e r g e n c y   R o o m   D a t a \ C o l u m n s \ P a t i e n t   A d m i s s i o n   D a t e . 1 & g t ; - & l t ; T a b l e s \ C a l e n d e r _ t a b l e \ C o l u m n s \ D a t e & g t ; < / K e y > < / D i a g r a m O b j e c t K e y > < D i a g r a m O b j e c t K e y > < K e y > R e l a t i o n s h i p s \ & l t ; T a b l e s \ H o s p i t a l   E m e r g e n c y   R o o m   D a t a \ C o l u m n s \ P a t i e n t   A d m i s s i o n   D a t e . 1 & g t ; - & l t ; T a b l e s \ C a l e n d e r _ t a b l e \ C o l u m n s \ D a t e & g t ; \ F K < / K e y > < / D i a g r a m O b j e c t K e y > < D i a g r a m O b j e c t K e y > < K e y > R e l a t i o n s h i p s \ & l t ; T a b l e s \ H o s p i t a l   E m e r g e n c y   R o o m   D a t a \ C o l u m n s \ P a t i e n t   A d m i s s i o n   D a t e . 1 & g t ; - & l t ; T a b l e s \ C a l e n d e r _ t a b l e \ C o l u m n s \ D a t e & g t ; \ P K < / K e y > < / D i a g r a m O b j e c t K e y > < D i a g r a m O b j e c t K e y > < K e y > R e l a t i o n s h i p s \ & l t ; T a b l e s \ H o s p i t a l   E m e r g e n c y   R o o m   D a t a \ C o l u m n s \ P a t i e n t   A d m i s s i o n   D a t e . 1 & g t ; - & l t ; T a b l e s \ C a l e n d e r _ t a b l e \ C o l u m n s \ D a t e & g t ; \ C r o s s F i l t e r < / K e y > < / D i a g r a m O b j e c t K e y > < D i a g r a m O b j e c t K e y > < K e y > T a b l e s \ H o s p i t a l   E m e r g e n c y   R o o m   D a t a \ C o l u m n s \ P a t i e n t   A t t e n d   S t a t u s < / K e y > < / D i a g r a m O b j e c t K e y > < / A l l K e y s > < S e l e c t e d K e y s > < D i a g r a m O b j e c t K e y > < K e y > R e l a t i o n s h i p s \ & l t ; T a b l e s \ H o s p i t a l   E m e r g e n c y   R o o m   D a t a \ C o l u m n s \ P a t i e n t   A d m i s s i o n   D a t e . 1 & g t ; - & l t ; T a b l e s \ C a l e n d e r _ t a b l e \ C o l u m n s \ D a t e & g t ; 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 2 4 8 . 4 0 0 0 0 0 0 0 0 0 0 0 0 3 < / H e i g h t > < I s E x p a n d e d > t r u e < / I s E x p a n d e d > < L a y e d O u t > t r u e < / L a y e d O u t > < W i d t h > 2 3 6 . 8 < / 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 D a t e . 1 < / 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 A d m i s s i o n   D a t e . 3 < / 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 T a b l e s \ C a l e n d e r _ t a b l e < / K e y > < / a : K e y > < a : V a l u e   i : t y p e = " D i a g r a m D i s p l a y N o d e V i e w S t a t e " > < H e i g h t > 1 9 6 . 3 9 9 9 9 9 9 9 9 9 9 9 9 8 < / H e i g h t > < I s E x p a n d e d > t r u e < / I s E x p a n d e d > < L a y e d O u t > t r u e < / L a y e d O u t > < L e f t > 4 2 1 . 9 0 3 8 1 0 5 6 7 6 6 5 8 < / L e f t > < T a b I n d e x > 1 < / T a b I n d e x > < T o p > 1 5 . 1 9 9 9 9 9 9 9 9 9 9 9 9 8 9 < / T o p > < 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 D a t e . 1 & g t ; - & l t ; T a b l e s \ C a l e n d e r _ t a b l e \ C o l u m n s \ D a t e & g t ; < / K e y > < / a : K e y > < a : V a l u e   i : t y p e = " D i a g r a m D i s p l a y L i n k V i e w S t a t e " > < A u t o m a t i o n P r o p e r t y H e l p e r T e x t > E n d   p o i n t   1 :   ( 2 5 2 . 8 , 1 2 8 . 8 ) .   E n d   p o i n t   2 :   ( 4 0 5 . 9 0 3 8 1 0 5 6 7 6 6 6 , 1 0 8 . 8 )   < / A u t o m a t i o n P r o p e r t y H e l p e r T e x t > < I s F o c u s e d > t r u e < / I s F o c u s e d > < L a y e d O u t > t r u e < / L a y e d O u t > < P o i n t s   x m l n s : b = " h t t p : / / s c h e m a s . d a t a c o n t r a c t . o r g / 2 0 0 4 / 0 7 / S y s t e m . W i n d o w s " > < b : P o i n t > < b : _ x > 2 5 2 . 8 0 0 0 0 0 0 0 0 0 0 0 0 4 < / b : _ x > < b : _ y > 1 2 8 . 8 < / b : _ y > < / b : P o i n t > < b : P o i n t > < b : _ x > 3 2 7 . 3 5 1 9 0 5 5 0 0 0 0 0 0 4 < / b : _ x > < b : _ y > 1 2 8 . 8 < / b : _ y > < / b : P o i n t > < b : P o i n t > < b : _ x > 3 2 9 . 3 5 1 9 0 5 5 0 0 0 0 0 0 4 < / b : _ x > < b : _ y > 1 2 6 . 8 0 0 0 0 0 0 0 0 0 0 0 0 1 < / b : _ y > < / b : P o i n t > < b : P o i n t > < b : _ x > 3 2 9 . 3 5 1 9 0 5 5 0 0 0 0 0 0 4 < / b : _ x > < b : _ y > 1 1 0 . 8 < / b : _ y > < / b : P o i n t > < b : P o i n t > < b : _ x > 3 3 1 . 3 5 1 9 0 5 5 0 0 0 0 0 0 4 < / b : _ x > < b : _ y > 1 0 8 . 8 < / b : _ y > < / b : P o i n t > < b : P o i n t > < b : _ x > 4 0 5 . 9 0 3 8 1 0 5 6 7 6 6 5 8 < / b : _ x > < b : _ y > 1 0 8 . 8 < / b : _ y > < / b : P o i n t > < / P o i n t s > < / a : V a l u e > < / a : K e y V a l u e O f D i a g r a m O b j e c t K e y a n y T y p e z b w N T n L X > < a : K e y V a l u e O f D i a g r a m O b j e c t K e y a n y T y p e z b w N T n L X > < a : K e y > < K e y > R e l a t i o n s h i p s \ & l t ; T a b l e s \ H o s p i t a l   E m e r g e n c y   R o o m   D a t a \ C o l u m n s \ P a t i e n t   A d m i s s i o n   D a t e . 1 & g t ; - & l t ; T a b l e s \ C a l e n d e r _ t a b l e \ C o l u m n s \ D a t e & g t ; \ F K < / K e y > < / a : K e y > < a : V a l u e   i : t y p e = " D i a g r a m D i s p l a y L i n k E n d p o i n t V i e w S t a t e " > < H e i g h t > 1 6 < / H e i g h t > < L a b e l L o c a t i o n   x m l n s : b = " h t t p : / / s c h e m a s . d a t a c o n t r a c t . o r g / 2 0 0 4 / 0 7 / S y s t e m . W i n d o w s " > < b : _ x > 2 3 6 . 8 0 0 0 0 0 0 0 0 0 0 0 0 4 < / b : _ x > < b : _ y > 1 2 0 . 8 0 0 0 0 0 0 0 0 0 0 0 0 1 < / b : _ y > < / L a b e l L o c a t i o n > < L o c a t i o n   x m l n s : b = " h t t p : / / s c h e m a s . d a t a c o n t r a c t . o r g / 2 0 0 4 / 0 7 / S y s t e m . W i n d o w s " > < b : _ x > 2 3 6 . 8 < / b : _ x > < b : _ y > 1 2 8 . 8 < / b : _ y > < / L o c a t i o n > < S h a p e R o t a t e A n g l e > 3 6 0 < / S h a p e R o t a t e A n g l e > < W i d t h > 1 6 < / W i d t h > < / a : V a l u e > < / a : K e y V a l u e O f D i a g r a m O b j e c t K e y a n y T y p e z b w N T n L X > < a : K e y V a l u e O f D i a g r a m O b j e c t K e y a n y T y p e z b w N T n L X > < a : K e y > < K e y > R e l a t i o n s h i p s \ & l t ; T a b l e s \ H o s p i t a l   E m e r g e n c y   R o o m   D a t a \ C o l u m n s \ P a t i e n t   A d m i s s i o n   D a t e . 1 & g t ; - & l t ; T a b l e s \ C a l e n d e r _ t a b l e \ C o l u m n s \ D a t e & g t ; \ P K < / K e y > < / a : K e y > < a : V a l u e   i : t y p e = " D i a g r a m D i s p l a y L i n k E n d p o i n t V i e w S t a t e " > < H e i g h t > 1 6 < / H e i g h t > < L a b e l L o c a t i o n   x m l n s : b = " h t t p : / / s c h e m a s . d a t a c o n t r a c t . o r g / 2 0 0 4 / 0 7 / S y s t e m . W i n d o w s " > < b : _ x > 4 0 5 . 9 0 3 8 1 0 5 6 7 6 6 5 8 < / b : _ x > < b : _ y > 1 0 0 . 8 < / b : _ y > < / L a b e l L o c a t i o n > < L o c a t i o n   x m l n s : b = " h t t p : / / s c h e m a s . d a t a c o n t r a c t . o r g / 2 0 0 4 / 0 7 / S y s t e m . W i n d o w s " > < b : _ x > 4 2 1 . 9 0 3 8 1 0 5 6 7 6 6 5 8 < / b : _ x > < b : _ y > 1 0 8 . 8 < / b : _ y > < / L o c a t i o n > < S h a p e R o t a t e A n g l e > 1 8 0 < / S h a p e R o t a t e A n g l e > < W i d t h > 1 6 < / W i d t h > < / a : V a l u e > < / a : K e y V a l u e O f D i a g r a m O b j e c t K e y a n y T y p e z b w N T n L X > < a : K e y V a l u e O f D i a g r a m O b j e c t K e y a n y T y p e z b w N T n L X > < a : K e y > < K e y > R e l a t i o n s h i p s \ & l t ; T a b l e s \ H o s p i t a l   E m e r g e n c y   R o o m   D a t a \ C o l u m n s \ P a t i e n t   A d m i s s i o n   D a t e . 1 & g t ; - & l t ; T a b l e s \ C a l e n d e r _ t a b l e \ C o l u m n s \ D a t e & g t ; \ C r o s s F i l t e r < / K e y > < / a : K e y > < a : V a l u e   i : t y p e = " D i a g r a m D i s p l a y L i n k C r o s s F i l t e r V i e w S t a t e " > < P o i n t s   x m l n s : b = " h t t p : / / s c h e m a s . d a t a c o n t r a c t . o r g / 2 0 0 4 / 0 7 / S y s t e m . W i n d o w s " > < b : P o i n t > < b : _ x > 2 5 2 . 8 0 0 0 0 0 0 0 0 0 0 0 0 4 < / b : _ x > < b : _ y > 1 2 8 . 8 < / b : _ y > < / b : P o i n t > < b : P o i n t > < b : _ x > 3 2 7 . 3 5 1 9 0 5 5 0 0 0 0 0 0 4 < / b : _ x > < b : _ y > 1 2 8 . 8 < / b : _ y > < / b : P o i n t > < b : P o i n t > < b : _ x > 3 2 9 . 3 5 1 9 0 5 5 0 0 0 0 0 0 4 < / b : _ x > < b : _ y > 1 2 6 . 8 0 0 0 0 0 0 0 0 0 0 0 0 1 < / b : _ y > < / b : P o i n t > < b : P o i n t > < b : _ x > 3 2 9 . 3 5 1 9 0 5 5 0 0 0 0 0 0 4 < / b : _ x > < b : _ y > 1 1 0 . 8 < / b : _ y > < / b : P o i n t > < b : P o i n t > < b : _ x > 3 3 1 . 3 5 1 9 0 5 5 0 0 0 0 0 0 4 < / b : _ x > < b : _ y > 1 0 8 . 8 < / b : _ y > < / b : P o i n t > < b : P o i n t > < b : _ x > 4 0 5 . 9 0 3 8 1 0 5 6 7 6 6 5 8 < / b : _ x > < b : _ y > 1 0 8 . 8 < / b : _ y > < / b : P o i n t > < / P o i n t s > < / 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V i e w S t a t e s > < / D i a g r a m M a n a g e r . S e r i a l i z a b l e D i a g r a m > < 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 C o l u m n s \ D a t e   ( M o n t h   I n d e x ) < / K e y > < / D i a g r a m O b j e c t K e y > < D i a g r a m O b j e c t K e y > < K e y > C o l u m n s \ D a t e   ( M o n t h ) < / K e y > < / D i a g r a m O b j e c t K e y > < D i a g r a m O b j e c t K e y > < K e y > C o l u m n s \ D a t e   ( D a y   I n d e x ) < / K e y > < / D i a g r a m O b j e c t K e y > < D i a g r a m O b j e c t K e y > < K e y > C o l u m n s \ D a t e   ( D a y ) 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 C o l u m n s \ D a t e   ( M o n t h   I n d e x ) < / K e y > < / a : K e y > < a : V a l u e   i : t y p e = " M e a s u r e G r i d N o d e V i e w S t a t e " / > < / a : K e y V a l u e O f D i a g r a m O b j e c t K e y a n y T y p e z b w N T n L X > < a : K e y V a l u e O f D i a g r a m O b j e c t K e y a n y T y p e z b w N T n L X > < a : K e y > < K e y > C o l u m n s \ D a t e   ( M o n t h ) < / K e y > < / a : K e y > < a : V a l u e   i : t y p e = " M e a s u r e G r i d N o d e V i e w S t a t e " > < C o l u m n > 1 < / C o l u m n > < L a y e d O u t > t r u e < / L a y e d O u t > < / a : V a l u e > < / a : K e y V a l u e O f D i a g r a m O b j e c t K e y a n y T y p e z b w N T n L X > < a : K e y V a l u e O f D i a g r a m O b j e c t K e y a n y T y p e z b w N T n L X > < a : K e y > < K e y > C o l u m n s \ D a t e   ( D a y   I n d e x ) < / K e y > < / a : K e y > < a : V a l u e   i : t y p e = " M e a s u r e G r i d N o d e V i e w S t a t e " / > < / a : K e y V a l u e O f D i a g r a m O b j e c t K e y a n y T y p e z b w N T n L X > < a : K e y V a l u e O f D i a g r a m O b j e c t K e y a n y T y p e z b w N T n L X > < a : K e y > < K e y > C o l u m n s \ D a t e   ( D a y ) < / K e y > < / a : K e y > < a : V a l u e   i : t y p e = " M e a s u r e G r i d N o d e V i e w S t a t e " > < C o l u m n > 2 < / C o l u m n > < 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 C o l u m n s \ P a t i e n t   I d < / K e y > < / D i a g r a m O b j e c t K e y > < D i a g r a m O b j e c t K e y > < K e y > C o l u m n s \ P a t i e n t   A d m i s s i o n   D a t e . 1 < / K e y > < / D i a g r a m O b j e c t K e y > < D i a g r a m O b j e c t K e y > < K e y > C o l u m n s \ P a t i e n t   A d m i s s i o n   T i m e < / K e y > < / D i a g r a m O b j e c t K e y > < D i a g r a m O b j e c t K e y > < K e y > C o l u m n s \ P a t i e n t   A d m i s s i o n   D a t e . 3 < / 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 D a t e . 1 < / 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 A d m i s s i o n   D a t e . 3 < / K e y > < / a : K e y > < a : V a l u e   i : t y p e = " M e a s u r e G r i d N o d e V i e w S t a t e " > < C o l u m n > 3 < / C o l u m n > < L a y e d O u t > t r u e < / L a y e d O u t > < / a : V a l u e > < / a : K e y V a l u e O f D i a g r a m O b j e c t K e y a n y T y p e z b w N T n L X > < a : K e y V a l u e O f D i a g r a m O b j e c t K e y a n y T y p e z b w N T n L X > < a : K e y > < K e y > C o l u m n s \ P a t i e n t   N a m e < / K e y > < / a : K e y > < a : V a l u e   i : t y p e = " M e a s u r e G r i d N o d e V i e w S t a t e " > < C o l u m n > 1 3 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 2 0 2 5 - 0 6 - 1 0 T 2 2 : 2 2 : 3 2 . 3 8 6 7 3 1 + 0 5 : 3 0 < / L a s t P r o c e s s e d T i m e > < / D a t a M o d e l i n g S a n d b o x . S e r i a l i z e d S a n d b o x E r r o r C a c h e > ] ] > < / C u s t o m C o n t e n t > < / G e m i n i > 
</file>

<file path=customXml/item5.xml>��< ? x m l   v e r s i o n = " 1 . 0 "   e n c o d i n g = " U T F - 1 6 " ? > < G e m i n i   x m l n s = " h t t p : / / g e m i n i / p i v o t c u s t o m i z a t i o n / T a b l e O r d e r " > < C u s t o m C o n t e n t > < ! [ C D A T A [ H o s p i t a l   E m e r g e n c y   R o o m   D a t a _ d f 9 c 0 4 a d - c a a 1 - 4 b 5 8 - a d f 8 - e 9 9 4 e 2 2 a 4 5 9 1 , C a l e n d e r _ t a b l e _ 0 e 1 9 d 9 7 a - 2 2 5 e - 4 4 9 0 - a f b 2 - 5 0 8 0 5 b 7 0 e a 3 1 ] ] > < / C u s t o m C o n t e n t > < / G e m i n i > 
</file>

<file path=customXml/item6.xml>��< ? x m l   v e r s i o n = " 1 . 0 "   e n c o d i n g = " U T F - 1 6 " ? > < G e m i n i   x m l n s = " h t t p : / / g e m i n i / p i v o t c u s t o m i z a t i o n / S h o w H i d d e n " > < C u s t o m C o n t e n t > < ! [ C D A T A [ F a l s 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 D a t a _ d f 9 c 0 4 a d - c a a 1 - 4 b 5 8 - a d f 8 - e 9 9 4 e 2 2 a 4 5 9 1 < / K e y > < V a l u e   x m l n s : a = " h t t p : / / s c h e m a s . d a t a c o n t r a c t . o r g / 2 0 0 4 / 0 7 / M i c r o s o f t . A n a l y s i s S e r v i c e s . C o m m o n " > < a : H a s F o c u s > t r u e < / a : H a s F o c u s > < a : S i z e A t D p i 9 6 > 1 3 0 < / a : S i z e A t D p i 9 6 > < a : V i s i b l e > t r u e < / a : V i s i b l e > < / V a l u e > < / K e y V a l u e O f s t r i n g S a n d b o x E d i t o r . M e a s u r e G r i d S t a t e S c d E 3 5 R y > < K e y V a l u e O f s t r i n g S a n d b o x E d i t o r . M e a s u r e G r i d S t a t e S c d E 3 5 R y > < K e y > C a l e n d e r _ t a b l e _ 0 e 1 9 d 9 7 a - 2 2 5 e - 4 4 9 0 - a f b 2 - 5 0 8 0 5 b 7 0 e a 3 1 < / 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8.xml>��< ? x m l   v e r s i o n = " 1 . 0 "   e n c o d i n g = " U T F - 1 6 " ? > < G e m i n i   x m l n s = " h t t p : / / g e m i n i / p i v o t c u s t o m i z a t i o n / P o w e r P i v o t V e r s i o n " > < C u s t o m C o n t e n t > < ! [ C D A T A [ 2 0 1 5 . 1 3 0 . 1 6 0 5 . 1 5 6 7 ] ] > < / 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155B7C3D-E9E6-44B5-BA3C-BEE49F00E640}">
  <ds:schemaRefs/>
</ds:datastoreItem>
</file>

<file path=customXml/itemProps10.xml><?xml version="1.0" encoding="utf-8"?>
<ds:datastoreItem xmlns:ds="http://schemas.openxmlformats.org/officeDocument/2006/customXml" ds:itemID="{00A5AEEC-889D-425A-85C1-7B8F91EA0B87}">
  <ds:schemaRefs/>
</ds:datastoreItem>
</file>

<file path=customXml/itemProps11.xml><?xml version="1.0" encoding="utf-8"?>
<ds:datastoreItem xmlns:ds="http://schemas.openxmlformats.org/officeDocument/2006/customXml" ds:itemID="{B57CFD92-2512-498F-B1F1-3A983D2C620B}">
  <ds:schemaRefs/>
</ds:datastoreItem>
</file>

<file path=customXml/itemProps12.xml><?xml version="1.0" encoding="utf-8"?>
<ds:datastoreItem xmlns:ds="http://schemas.openxmlformats.org/officeDocument/2006/customXml" ds:itemID="{28716A0E-0270-439A-B595-DC9076EA9556}">
  <ds:schemaRefs/>
</ds:datastoreItem>
</file>

<file path=customXml/itemProps13.xml><?xml version="1.0" encoding="utf-8"?>
<ds:datastoreItem xmlns:ds="http://schemas.openxmlformats.org/officeDocument/2006/customXml" ds:itemID="{5283AE22-9812-4F16-9CC7-A7D59B947CE3}">
  <ds:schemaRefs/>
</ds:datastoreItem>
</file>

<file path=customXml/itemProps14.xml><?xml version="1.0" encoding="utf-8"?>
<ds:datastoreItem xmlns:ds="http://schemas.openxmlformats.org/officeDocument/2006/customXml" ds:itemID="{32B9400B-B504-42E1-BBB1-6480DD44DD04}">
  <ds:schemaRefs/>
</ds:datastoreItem>
</file>

<file path=customXml/itemProps15.xml><?xml version="1.0" encoding="utf-8"?>
<ds:datastoreItem xmlns:ds="http://schemas.openxmlformats.org/officeDocument/2006/customXml" ds:itemID="{0A018334-5290-4E61-A5D5-7BCD10290364}">
  <ds:schemaRefs/>
</ds:datastoreItem>
</file>

<file path=customXml/itemProps16.xml><?xml version="1.0" encoding="utf-8"?>
<ds:datastoreItem xmlns:ds="http://schemas.openxmlformats.org/officeDocument/2006/customXml" ds:itemID="{E1329EA7-F8BE-4122-ABF9-D639A164D677}">
  <ds:schemaRefs/>
</ds:datastoreItem>
</file>

<file path=customXml/itemProps17.xml><?xml version="1.0" encoding="utf-8"?>
<ds:datastoreItem xmlns:ds="http://schemas.openxmlformats.org/officeDocument/2006/customXml" ds:itemID="{672503A0-5769-4857-ADB9-54BDAEBB73B9}">
  <ds:schemaRefs/>
</ds:datastoreItem>
</file>

<file path=customXml/itemProps18.xml><?xml version="1.0" encoding="utf-8"?>
<ds:datastoreItem xmlns:ds="http://schemas.openxmlformats.org/officeDocument/2006/customXml" ds:itemID="{EE7D19EA-3547-430A-897C-59331849746D}">
  <ds:schemaRefs>
    <ds:schemaRef ds:uri="http://schemas.microsoft.com/DataMashup"/>
  </ds:schemaRefs>
</ds:datastoreItem>
</file>

<file path=customXml/itemProps2.xml><?xml version="1.0" encoding="utf-8"?>
<ds:datastoreItem xmlns:ds="http://schemas.openxmlformats.org/officeDocument/2006/customXml" ds:itemID="{1A3B2F1C-BFE0-4437-8689-C009FC09FE7C}">
  <ds:schemaRefs/>
</ds:datastoreItem>
</file>

<file path=customXml/itemProps3.xml><?xml version="1.0" encoding="utf-8"?>
<ds:datastoreItem xmlns:ds="http://schemas.openxmlformats.org/officeDocument/2006/customXml" ds:itemID="{D60C40F6-7B9C-431B-ABDB-AB7404D02406}">
  <ds:schemaRefs/>
</ds:datastoreItem>
</file>

<file path=customXml/itemProps4.xml><?xml version="1.0" encoding="utf-8"?>
<ds:datastoreItem xmlns:ds="http://schemas.openxmlformats.org/officeDocument/2006/customXml" ds:itemID="{916D48A0-9234-4B6D-96C8-313A594A2CBB}">
  <ds:schemaRefs/>
</ds:datastoreItem>
</file>

<file path=customXml/itemProps5.xml><?xml version="1.0" encoding="utf-8"?>
<ds:datastoreItem xmlns:ds="http://schemas.openxmlformats.org/officeDocument/2006/customXml" ds:itemID="{038328A8-86E3-46A2-9E43-E1B81F6A6FD8}">
  <ds:schemaRefs/>
</ds:datastoreItem>
</file>

<file path=customXml/itemProps6.xml><?xml version="1.0" encoding="utf-8"?>
<ds:datastoreItem xmlns:ds="http://schemas.openxmlformats.org/officeDocument/2006/customXml" ds:itemID="{0ABC3428-0888-4D35-8927-77137B50A0C6}">
  <ds:schemaRefs/>
</ds:datastoreItem>
</file>

<file path=customXml/itemProps7.xml><?xml version="1.0" encoding="utf-8"?>
<ds:datastoreItem xmlns:ds="http://schemas.openxmlformats.org/officeDocument/2006/customXml" ds:itemID="{9608FD3B-A979-4C0A-A675-A66FF00B8533}">
  <ds:schemaRefs/>
</ds:datastoreItem>
</file>

<file path=customXml/itemProps8.xml><?xml version="1.0" encoding="utf-8"?>
<ds:datastoreItem xmlns:ds="http://schemas.openxmlformats.org/officeDocument/2006/customXml" ds:itemID="{7075F215-6234-41DE-8E9F-1CC33326F48E}">
  <ds:schemaRefs/>
</ds:datastoreItem>
</file>

<file path=customXml/itemProps9.xml><?xml version="1.0" encoding="utf-8"?>
<ds:datastoreItem xmlns:ds="http://schemas.openxmlformats.org/officeDocument/2006/customXml" ds:itemID="{1704A0A3-4864-4729-BF6A-B428E5FC1D2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Daily ER No. of Patients</vt:lpstr>
      <vt:lpstr>Avg. Wait Time Daily Trend</vt:lpstr>
      <vt:lpstr>Satisfaction Score Daily Trend</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 Krishna Gautam</dc:creator>
  <cp:lastModifiedBy>Ram Krishna Gautam</cp:lastModifiedBy>
  <dcterms:created xsi:type="dcterms:W3CDTF">2025-05-31T18:36:55Z</dcterms:created>
  <dcterms:modified xsi:type="dcterms:W3CDTF">2025-06-17T12:38:03Z</dcterms:modified>
</cp:coreProperties>
</file>