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shiva_iyer_intel_com/Documents/Documents/"/>
    </mc:Choice>
  </mc:AlternateContent>
  <xr:revisionPtr revIDLastSave="219" documentId="8_{C7B7B334-4708-4A7D-B7BB-531EEEEFF042}" xr6:coauthVersionLast="47" xr6:coauthVersionMax="47" xr10:uidLastSave="{A0429C4F-ABF6-4D2B-AEB7-DC2FB8B87E49}"/>
  <bookViews>
    <workbookView xWindow="22932" yWindow="-4368" windowWidth="30936" windowHeight="16776" xr2:uid="{61B39FBF-CBAB-429A-AC5F-9FCD3674D8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H4" i="1"/>
  <c r="H5" i="1"/>
  <c r="H6" i="1"/>
  <c r="H7" i="1"/>
  <c r="H8" i="1"/>
  <c r="H9" i="1"/>
  <c r="H10" i="1"/>
  <c r="G22" i="1"/>
  <c r="G21" i="1"/>
  <c r="G20" i="1"/>
</calcChain>
</file>

<file path=xl/sharedStrings.xml><?xml version="1.0" encoding="utf-8"?>
<sst xmlns="http://schemas.openxmlformats.org/spreadsheetml/2006/main" count="47" uniqueCount="22">
  <si>
    <t>ref_id</t>
  </si>
  <si>
    <t>ref_lat</t>
  </si>
  <si>
    <t>ref_lon</t>
  </si>
  <si>
    <t>sensor_id</t>
  </si>
  <si>
    <t>sensor_lat</t>
  </si>
  <si>
    <t>sensor_lon</t>
  </si>
  <si>
    <t>RKPuram_DPCC</t>
  </si>
  <si>
    <t>airveda0026_shreyasingh</t>
  </si>
  <si>
    <t>dist_meters</t>
  </si>
  <si>
    <t>airveda0090_epodoffice</t>
  </si>
  <si>
    <t>airveda0131_serene</t>
  </si>
  <si>
    <t>airveda0139_matrimandir</t>
  </si>
  <si>
    <t>airbeam5558_sujoy</t>
  </si>
  <si>
    <t>airbeam6142_giudy</t>
  </si>
  <si>
    <t>airbeam6142_sushmita</t>
  </si>
  <si>
    <t>airbeam67FF_santosh</t>
  </si>
  <si>
    <t>airbeam68A1_shreyanamitha</t>
  </si>
  <si>
    <t>Sirifort_CPCB</t>
  </si>
  <si>
    <t>MAX</t>
  </si>
  <si>
    <t>MIN</t>
  </si>
  <si>
    <t>AVG</t>
  </si>
  <si>
    <t>avg_dist_to_ref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</si>
</sst>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12AE8D-220D-4B1A-81E6-400DB772ED23}" name="Table1" displayName="Table1" ref="A1:H20" totalsRowCount="1">
  <autoFilter ref="A1:H19" xr:uid="{A312AE8D-220D-4B1A-81E6-400DB772ED23}"/>
  <tableColumns count="8">
    <tableColumn id="1" xr3:uid="{D4E804C8-0E6D-4761-99A1-075C0BF7219B}" name="ref_id"/>
    <tableColumn id="2" xr3:uid="{FDBE117E-5CF9-42F2-877A-7EB6129DD69A}" name="ref_lat"/>
    <tableColumn id="3" xr3:uid="{F45FC38F-9C2C-4E35-9263-802C5A6E0281}" name="ref_lon"/>
    <tableColumn id="4" xr3:uid="{93C1966E-DB4D-4D0B-A67A-2FAC21D7BE7D}" name="sensor_id"/>
    <tableColumn id="5" xr3:uid="{92ECAA63-75E3-4876-A9DF-39C0628AFCCB}" name="sensor_lat"/>
    <tableColumn id="6" xr3:uid="{8D6F378F-A67C-47B8-8930-BF10E5CE4D4B}" name="sensor_lon" totalsRowLabel="MAX"/>
    <tableColumn id="7" xr3:uid="{C1C7DA01-2D87-4DCE-B54E-7254FDBF52DE}" name="dist_meters" totalsRowFunction="custom">
      <totalsRowFormula>MAX(Table1[dist_meters])</totalsRowFormula>
    </tableColumn>
    <tableColumn id="8" xr3:uid="{4D003922-ED7B-4C59-8282-672F14A1127C}" name="avg_dist_to_ref" dataDxfId="0">
      <calculatedColumnFormula>(Table1[[#This Row],[dist_meters]]+G11)/2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2661-1568-4E31-AC55-224EE0F95871}">
  <dimension ref="A1:H22"/>
  <sheetViews>
    <sheetView tabSelected="1" workbookViewId="0">
      <selection activeCell="M12" sqref="M12"/>
    </sheetView>
  </sheetViews>
  <sheetFormatPr defaultRowHeight="14.4" x14ac:dyDescent="0.3"/>
  <cols>
    <col min="1" max="1" width="13.88671875" bestFit="1" customWidth="1"/>
    <col min="2" max="3" width="9" bestFit="1" customWidth="1"/>
    <col min="4" max="4" width="25.109375" bestFit="1" customWidth="1"/>
    <col min="5" max="5" width="11.33203125" customWidth="1"/>
    <col min="6" max="6" width="11.77734375" customWidth="1"/>
    <col min="7" max="7" width="12.44140625" customWidth="1"/>
    <col min="8" max="8" width="14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s="4" t="s">
        <v>21</v>
      </c>
    </row>
    <row r="2" spans="1:8" x14ac:dyDescent="0.3">
      <c r="A2" t="s">
        <v>6</v>
      </c>
      <c r="B2">
        <v>28.56326</v>
      </c>
      <c r="C2">
        <v>77.186930000000004</v>
      </c>
      <c r="D2" t="s">
        <v>7</v>
      </c>
      <c r="E2">
        <v>28.56887</v>
      </c>
      <c r="F2">
        <v>77.175849999999997</v>
      </c>
      <c r="G2">
        <v>1250.4054381327992</v>
      </c>
      <c r="H2">
        <f>(Table1[[#This Row],[dist_meters]]+G11)/2</f>
        <v>2837.4184877352172</v>
      </c>
    </row>
    <row r="3" spans="1:8" x14ac:dyDescent="0.3">
      <c r="A3" t="s">
        <v>6</v>
      </c>
      <c r="B3">
        <v>28.56326</v>
      </c>
      <c r="C3">
        <v>77.186930000000004</v>
      </c>
      <c r="D3" t="s">
        <v>9</v>
      </c>
      <c r="E3">
        <v>28.558589999999999</v>
      </c>
      <c r="F3">
        <v>77.208789999999993</v>
      </c>
      <c r="G3">
        <v>2199.6552370039267</v>
      </c>
      <c r="H3">
        <f>(Table1[[#This Row],[dist_meters]]+G12)/2</f>
        <v>1673.1042192909522</v>
      </c>
    </row>
    <row r="4" spans="1:8" x14ac:dyDescent="0.3">
      <c r="A4" t="s">
        <v>6</v>
      </c>
      <c r="B4">
        <v>28.56326</v>
      </c>
      <c r="C4">
        <v>77.186930000000004</v>
      </c>
      <c r="D4" t="s">
        <v>10</v>
      </c>
      <c r="E4">
        <v>28.555869999999999</v>
      </c>
      <c r="F4">
        <v>77.193790000000007</v>
      </c>
      <c r="G4">
        <v>1061.4420999211513</v>
      </c>
      <c r="H4">
        <f>(Table1[[#This Row],[dist_meters]]+G13)/2</f>
        <v>1654.862039517519</v>
      </c>
    </row>
    <row r="5" spans="1:8" x14ac:dyDescent="0.3">
      <c r="A5" t="s">
        <v>6</v>
      </c>
      <c r="B5">
        <v>28.56326</v>
      </c>
      <c r="C5">
        <v>77.186930000000004</v>
      </c>
      <c r="D5" t="s">
        <v>11</v>
      </c>
      <c r="E5">
        <v>28.563369999999999</v>
      </c>
      <c r="F5">
        <v>77.191010000000006</v>
      </c>
      <c r="G5">
        <v>399.096771185465</v>
      </c>
      <c r="H5">
        <f>(Table1[[#This Row],[dist_meters]]+G14)/2</f>
        <v>1615.1174509220446</v>
      </c>
    </row>
    <row r="6" spans="1:8" x14ac:dyDescent="0.3">
      <c r="A6" t="s">
        <v>6</v>
      </c>
      <c r="B6">
        <v>28.56326</v>
      </c>
      <c r="C6">
        <v>77.186930000000004</v>
      </c>
      <c r="D6" t="s">
        <v>12</v>
      </c>
      <c r="E6">
        <v>28.565020000000001</v>
      </c>
      <c r="F6">
        <v>77.190960000000004</v>
      </c>
      <c r="G6">
        <v>440.04083191363992</v>
      </c>
      <c r="H6">
        <f>(Table1[[#This Row],[dist_meters]]+G15)/2</f>
        <v>1686.5146385307778</v>
      </c>
    </row>
    <row r="7" spans="1:8" x14ac:dyDescent="0.3">
      <c r="A7" t="s">
        <v>6</v>
      </c>
      <c r="B7">
        <v>28.56326</v>
      </c>
      <c r="C7">
        <v>77.186930000000004</v>
      </c>
      <c r="D7" t="s">
        <v>13</v>
      </c>
      <c r="E7">
        <v>28.56373</v>
      </c>
      <c r="F7">
        <v>77.196889999999996</v>
      </c>
      <c r="G7">
        <v>975.20980587756958</v>
      </c>
      <c r="H7">
        <f>(Table1[[#This Row],[dist_meters]]+G16)/2</f>
        <v>1677.2731894727781</v>
      </c>
    </row>
    <row r="8" spans="1:8" x14ac:dyDescent="0.3">
      <c r="A8" t="s">
        <v>6</v>
      </c>
      <c r="B8">
        <v>28.56326</v>
      </c>
      <c r="C8">
        <v>77.186930000000004</v>
      </c>
      <c r="D8" t="s">
        <v>14</v>
      </c>
      <c r="E8">
        <v>28.562360000000002</v>
      </c>
      <c r="F8">
        <v>77.190290000000005</v>
      </c>
      <c r="G8">
        <v>343.45263946365645</v>
      </c>
      <c r="H8">
        <f>(Table1[[#This Row],[dist_meters]]+G17)/2</f>
        <v>1590.5204372724709</v>
      </c>
    </row>
    <row r="9" spans="1:8" x14ac:dyDescent="0.3">
      <c r="A9" t="s">
        <v>6</v>
      </c>
      <c r="B9">
        <v>28.56326</v>
      </c>
      <c r="C9">
        <v>77.186930000000004</v>
      </c>
      <c r="D9" t="s">
        <v>15</v>
      </c>
      <c r="E9">
        <v>28.560569999999998</v>
      </c>
      <c r="F9">
        <v>77.196719999999999</v>
      </c>
      <c r="G9">
        <v>1002.9460629785389</v>
      </c>
      <c r="H9">
        <f>(Table1[[#This Row],[dist_meters]]+G18)/2</f>
        <v>1597.4691040174034</v>
      </c>
    </row>
    <row r="10" spans="1:8" x14ac:dyDescent="0.3">
      <c r="A10" t="s">
        <v>6</v>
      </c>
      <c r="B10">
        <v>28.56326</v>
      </c>
      <c r="C10">
        <v>77.186930000000004</v>
      </c>
      <c r="D10" t="s">
        <v>16</v>
      </c>
      <c r="E10">
        <v>28.556159999999998</v>
      </c>
      <c r="F10">
        <v>77.201589999999996</v>
      </c>
      <c r="G10">
        <v>1636.8517705336365</v>
      </c>
      <c r="H10">
        <f>(Table1[[#This Row],[dist_meters]]+G19)/2</f>
        <v>1588.88153539826</v>
      </c>
    </row>
    <row r="11" spans="1:8" x14ac:dyDescent="0.3">
      <c r="A11" t="s">
        <v>17</v>
      </c>
      <c r="B11">
        <v>28.550419999999999</v>
      </c>
      <c r="C11">
        <v>77.21593</v>
      </c>
      <c r="D11" t="s">
        <v>7</v>
      </c>
      <c r="E11">
        <v>28.56887</v>
      </c>
      <c r="F11">
        <v>77.175849999999997</v>
      </c>
      <c r="G11">
        <v>4424.4315373376348</v>
      </c>
    </row>
    <row r="12" spans="1:8" x14ac:dyDescent="0.3">
      <c r="A12" t="s">
        <v>17</v>
      </c>
      <c r="B12">
        <v>28.550419999999999</v>
      </c>
      <c r="C12">
        <v>77.21593</v>
      </c>
      <c r="D12" t="s">
        <v>9</v>
      </c>
      <c r="E12">
        <v>28.558589999999999</v>
      </c>
      <c r="F12">
        <v>77.208789999999993</v>
      </c>
      <c r="G12">
        <v>1146.5532015779779</v>
      </c>
    </row>
    <row r="13" spans="1:8" x14ac:dyDescent="0.3">
      <c r="A13" t="s">
        <v>17</v>
      </c>
      <c r="B13">
        <v>28.550419999999999</v>
      </c>
      <c r="C13">
        <v>77.21593</v>
      </c>
      <c r="D13" t="s">
        <v>10</v>
      </c>
      <c r="E13">
        <v>28.555869999999999</v>
      </c>
      <c r="F13">
        <v>77.193790000000007</v>
      </c>
      <c r="G13">
        <v>2248.2819791138863</v>
      </c>
    </row>
    <row r="14" spans="1:8" x14ac:dyDescent="0.3">
      <c r="A14" t="s">
        <v>17</v>
      </c>
      <c r="B14">
        <v>28.550419999999999</v>
      </c>
      <c r="C14">
        <v>77.21593</v>
      </c>
      <c r="D14" t="s">
        <v>11</v>
      </c>
      <c r="E14">
        <v>28.563369999999999</v>
      </c>
      <c r="F14">
        <v>77.191010000000006</v>
      </c>
      <c r="G14">
        <v>2831.138130658624</v>
      </c>
    </row>
    <row r="15" spans="1:8" x14ac:dyDescent="0.3">
      <c r="A15" t="s">
        <v>17</v>
      </c>
      <c r="B15">
        <v>28.550419999999999</v>
      </c>
      <c r="C15">
        <v>77.21593</v>
      </c>
      <c r="D15" t="s">
        <v>12</v>
      </c>
      <c r="E15">
        <v>28.565020000000001</v>
      </c>
      <c r="F15">
        <v>77.190960000000004</v>
      </c>
      <c r="G15">
        <v>2932.9884451479156</v>
      </c>
    </row>
    <row r="16" spans="1:8" x14ac:dyDescent="0.3">
      <c r="A16" t="s">
        <v>17</v>
      </c>
      <c r="B16">
        <v>28.550419999999999</v>
      </c>
      <c r="C16">
        <v>77.21593</v>
      </c>
      <c r="D16" t="s">
        <v>13</v>
      </c>
      <c r="E16">
        <v>28.56373</v>
      </c>
      <c r="F16">
        <v>77.196889999999996</v>
      </c>
      <c r="G16">
        <v>2379.3365730679866</v>
      </c>
    </row>
    <row r="17" spans="1:7" x14ac:dyDescent="0.3">
      <c r="A17" t="s">
        <v>17</v>
      </c>
      <c r="B17">
        <v>28.550419999999999</v>
      </c>
      <c r="C17">
        <v>77.21593</v>
      </c>
      <c r="D17" t="s">
        <v>14</v>
      </c>
      <c r="E17">
        <v>28.562360000000002</v>
      </c>
      <c r="F17">
        <v>77.190290000000005</v>
      </c>
      <c r="G17">
        <v>2837.5882350812853</v>
      </c>
    </row>
    <row r="18" spans="1:7" x14ac:dyDescent="0.3">
      <c r="A18" t="s">
        <v>17</v>
      </c>
      <c r="B18">
        <v>28.550419999999999</v>
      </c>
      <c r="C18">
        <v>77.21593</v>
      </c>
      <c r="D18" t="s">
        <v>15</v>
      </c>
      <c r="E18">
        <v>28.560569999999998</v>
      </c>
      <c r="F18">
        <v>77.196719999999999</v>
      </c>
      <c r="G18">
        <v>2191.9921450562679</v>
      </c>
    </row>
    <row r="19" spans="1:7" x14ac:dyDescent="0.3">
      <c r="A19" t="s">
        <v>17</v>
      </c>
      <c r="B19">
        <v>28.550419999999999</v>
      </c>
      <c r="C19">
        <v>77.21593</v>
      </c>
      <c r="D19" t="s">
        <v>16</v>
      </c>
      <c r="E19">
        <v>28.556159999999998</v>
      </c>
      <c r="F19">
        <v>77.201589999999996</v>
      </c>
      <c r="G19">
        <v>1540.9113002628835</v>
      </c>
    </row>
    <row r="20" spans="1:7" ht="15" thickBot="1" x14ac:dyDescent="0.35">
      <c r="F20" t="s">
        <v>18</v>
      </c>
      <c r="G20">
        <f>MAX(Table1[dist_meters])</f>
        <v>4424.4315373376348</v>
      </c>
    </row>
    <row r="21" spans="1:7" ht="15.6" thickTop="1" thickBot="1" x14ac:dyDescent="0.35">
      <c r="A21" s="1"/>
      <c r="B21" s="2"/>
      <c r="C21" s="2"/>
      <c r="D21" s="2"/>
      <c r="E21" s="2"/>
      <c r="F21" s="2" t="s">
        <v>19</v>
      </c>
      <c r="G21" s="3">
        <f>MIN(Table1[dist_meters])</f>
        <v>343.45263946365645</v>
      </c>
    </row>
    <row r="22" spans="1:7" ht="15" thickTop="1" x14ac:dyDescent="0.3">
      <c r="A22" s="1"/>
      <c r="B22" s="2"/>
      <c r="C22" s="2"/>
      <c r="D22" s="2"/>
      <c r="E22" s="2"/>
      <c r="F22" s="2" t="s">
        <v>20</v>
      </c>
      <c r="G22" s="3">
        <f>AVERAGE(Table1[dist_meters])</f>
        <v>1769.0179002397135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Iyer, Shiva</dc:creator>
  <cp:lastModifiedBy>Iyer, Shiva</cp:lastModifiedBy>
  <dcterms:created xsi:type="dcterms:W3CDTF">2023-04-14T02:08:45Z</dcterms:created>
  <dcterms:modified xsi:type="dcterms:W3CDTF">2023-04-14T03:34:55Z</dcterms:modified>
</cp:coreProperties>
</file>