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arkit\Desktop\"/>
    </mc:Choice>
  </mc:AlternateContent>
  <xr:revisionPtr revIDLastSave="0" documentId="8_{6E3DD835-BEFE-44EF-AEA2-4F3AF9C6A061}" xr6:coauthVersionLast="47" xr6:coauthVersionMax="47" xr10:uidLastSave="{00000000-0000-0000-0000-000000000000}"/>
  <bookViews>
    <workbookView xWindow="-108" yWindow="-108" windowWidth="23256" windowHeight="12456" xr2:uid="{CAD94433-AE60-4CC5-9B7E-697CC1056B77}"/>
  </bookViews>
  <sheets>
    <sheet name="pivot table" sheetId="4" r:id="rId1"/>
    <sheet name="slicer" sheetId="5" r:id="rId2"/>
    <sheet name="pie chart" sheetId="6" r:id="rId3"/>
    <sheet name="pie of pie chart" sheetId="7" r:id="rId4"/>
    <sheet name="water fall chart" sheetId="8" r:id="rId5"/>
    <sheet name="Sheet5" sheetId="9" r:id="rId6"/>
  </sheets>
  <definedNames>
    <definedName name="_xlchart.v1.0" hidden="1">'water fall chart'!$D$6</definedName>
    <definedName name="_xlchart.v1.1" hidden="1">'water fall chart'!$D$7</definedName>
    <definedName name="_xlchart.v1.2" hidden="1">'water fall chart'!$D$8</definedName>
    <definedName name="_xlchart.v1.3" hidden="1">'water fall chart'!$D$9</definedName>
    <definedName name="_xlchart.v1.4" hidden="1">'water fall chart'!$E$5:$H$5</definedName>
    <definedName name="_xlchart.v1.5" hidden="1">'water fall chart'!$E$6:$H$6</definedName>
    <definedName name="_xlchart.v1.6" hidden="1">'water fall chart'!$E$7:$H$7</definedName>
    <definedName name="_xlchart.v1.7" hidden="1">'water fall chart'!$E$8:$H$8</definedName>
    <definedName name="_xlchart.v1.8" hidden="1">'water fall chart'!$E$9:$H$9</definedName>
    <definedName name="Slicer_MONTH">#N/A</definedName>
  </definedNames>
  <calcPr calcId="191029"/>
  <pivotCaches>
    <pivotCache cacheId="0" r:id="rId7"/>
    <pivotCache cacheId="1"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9" i="8" l="1"/>
  <c r="H8" i="8"/>
  <c r="D8" i="7"/>
  <c r="G7" i="7"/>
  <c r="D6" i="6"/>
  <c r="G5" i="6"/>
  <c r="G27" i="4"/>
  <c r="H27" i="4" s="1"/>
  <c r="G26" i="4"/>
  <c r="H26" i="4" s="1"/>
  <c r="G25" i="4"/>
  <c r="H25" i="4" s="1"/>
  <c r="G24" i="4"/>
  <c r="H24" i="4" s="1"/>
  <c r="G23" i="4"/>
  <c r="H23" i="4" s="1"/>
  <c r="G22" i="4"/>
  <c r="H22" i="4" s="1"/>
  <c r="G21" i="4"/>
  <c r="H21" i="4" s="1"/>
  <c r="G20" i="4"/>
  <c r="H20" i="4" s="1"/>
  <c r="G19" i="4"/>
  <c r="H19" i="4" s="1"/>
  <c r="G18" i="4"/>
  <c r="H18" i="4" s="1"/>
  <c r="G17" i="4"/>
  <c r="H17" i="4" s="1"/>
  <c r="G16" i="4"/>
  <c r="H16" i="4" s="1"/>
  <c r="G15" i="4"/>
  <c r="H15" i="4" s="1"/>
  <c r="G14" i="4"/>
  <c r="H14" i="4" s="1"/>
  <c r="G13" i="4"/>
  <c r="H13" i="4" s="1"/>
  <c r="G12" i="4"/>
  <c r="H12" i="4" s="1"/>
  <c r="G11" i="4"/>
  <c r="H11" i="4" s="1"/>
  <c r="G10" i="4"/>
  <c r="H10" i="4" s="1"/>
  <c r="G9" i="4"/>
  <c r="H9" i="4" s="1"/>
  <c r="G8" i="4"/>
  <c r="H8" i="4" s="1"/>
  <c r="G7" i="4"/>
  <c r="H7" i="4" s="1"/>
  <c r="H6" i="4"/>
  <c r="G6" i="4"/>
  <c r="G5" i="4"/>
  <c r="H5" i="4" s="1"/>
  <c r="G4" i="4"/>
  <c r="H4" i="4" s="1"/>
  <c r="F2" i="4"/>
  <c r="E2" i="4"/>
  <c r="H2" i="4" l="1"/>
  <c r="G2" i="4"/>
</calcChain>
</file>

<file path=xl/sharedStrings.xml><?xml version="1.0" encoding="utf-8"?>
<sst xmlns="http://schemas.openxmlformats.org/spreadsheetml/2006/main" count="119" uniqueCount="43">
  <si>
    <t>Date</t>
  </si>
  <si>
    <t>Salesman</t>
  </si>
  <si>
    <t>State</t>
  </si>
  <si>
    <t>Amount Sold</t>
  </si>
  <si>
    <t>Dollars Earned</t>
  </si>
  <si>
    <t>Cost</t>
  </si>
  <si>
    <t>Profit</t>
  </si>
  <si>
    <t>Jim</t>
  </si>
  <si>
    <t>Phyllis</t>
  </si>
  <si>
    <t>Stanley</t>
  </si>
  <si>
    <t>Dwight</t>
  </si>
  <si>
    <t>Andy</t>
  </si>
  <si>
    <t>PA</t>
  </si>
  <si>
    <t>NY</t>
  </si>
  <si>
    <t>MD</t>
  </si>
  <si>
    <t>NJ</t>
  </si>
  <si>
    <t>Row Labels</t>
  </si>
  <si>
    <t>Grand Total</t>
  </si>
  <si>
    <t>Totals</t>
  </si>
  <si>
    <t>Sum of Profit</t>
  </si>
  <si>
    <t xml:space="preserve">total profit </t>
  </si>
  <si>
    <t>Sales person</t>
  </si>
  <si>
    <t xml:space="preserve">states </t>
  </si>
  <si>
    <t>CUSTOMER</t>
  </si>
  <si>
    <t>(All)</t>
  </si>
  <si>
    <t>Sum of SALES</t>
  </si>
  <si>
    <t>Column Labels</t>
  </si>
  <si>
    <t>January</t>
  </si>
  <si>
    <t>February</t>
  </si>
  <si>
    <t>March</t>
  </si>
  <si>
    <t>April</t>
  </si>
  <si>
    <t>May</t>
  </si>
  <si>
    <t>June</t>
  </si>
  <si>
    <t>Performance Level</t>
  </si>
  <si>
    <t>Value</t>
  </si>
  <si>
    <t>Label</t>
  </si>
  <si>
    <t>Poor</t>
  </si>
  <si>
    <t>Pointer</t>
  </si>
  <si>
    <t>Average</t>
  </si>
  <si>
    <t>Thickness</t>
  </si>
  <si>
    <t>Excellent</t>
  </si>
  <si>
    <t>Rest</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</si>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</sst>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 &quot;₹&quot;\ * #,##0.00_ ;_ &quot;₹&quot;\ * \-#,##0.00_ ;_ &quot;₹&quot;\ * &quot;-&quot;??_ ;_ @_ "/>
    <numFmt numFmtId="164" formatCode="&quot;$&quot;#,##0.00"/>
    <numFmt numFmtId="165" formatCode="mm/dd/yy;@"/>
    <numFmt numFmtId="166" formatCode="#,##0_ ;[Red]\-#,##0\ "/>
    <numFmt numFmtId="167" formatCode="[$$-45C]#,##0_ ;\-[$$-45C]#,##0\ "/>
    <numFmt numFmtId="168" formatCode="mmmm"/>
  </numFmts>
  <fonts count="5" x14ac:knownFonts="1">
    <font>
      <sz val="11"/>
      <color theme="1"/>
      <name val="Calibri"/>
      <family val="2"/>
      <scheme val="minor"/>
    </font>
    <font>
      <b/>
      <sz val="11"/>
      <color theme="1"/>
      <name val="Calibri"/>
      <family val="2"/>
      <scheme val="minor"/>
    </font>
    <font>
      <sz val="11"/>
      <color theme="0"/>
      <name val="Calibri"/>
      <family val="2"/>
      <scheme val="minor"/>
    </font>
    <font>
      <b/>
      <sz val="11"/>
      <color rgb="FFFF0000"/>
      <name val="Calibri"/>
      <family val="2"/>
      <scheme val="minor"/>
    </font>
    <font>
      <sz val="14"/>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0" tint="-0.14999847407452621"/>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37">
    <xf numFmtId="0" fontId="0" fillId="0" borderId="0" xfId="0"/>
    <xf numFmtId="0" fontId="0" fillId="0" borderId="0" xfId="0"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0" fontId="0" fillId="0" borderId="1" xfId="0" applyBorder="1" applyAlignment="1">
      <alignment horizontal="center"/>
    </xf>
    <xf numFmtId="1" fontId="0" fillId="0" borderId="1" xfId="0" applyNumberFormat="1" applyBorder="1" applyAlignment="1">
      <alignment horizontal="center"/>
    </xf>
    <xf numFmtId="164" fontId="0" fillId="0" borderId="1" xfId="0" applyNumberFormat="1" applyBorder="1" applyAlignment="1">
      <alignment horizontal="center"/>
    </xf>
    <xf numFmtId="164" fontId="0" fillId="0" borderId="6" xfId="0" applyNumberFormat="1" applyBorder="1" applyAlignment="1">
      <alignment horizontal="center"/>
    </xf>
    <xf numFmtId="0" fontId="0" fillId="0" borderId="8" xfId="0" applyBorder="1" applyAlignment="1">
      <alignment horizontal="center"/>
    </xf>
    <xf numFmtId="1" fontId="0" fillId="0" borderId="8" xfId="0" applyNumberFormat="1" applyBorder="1" applyAlignment="1">
      <alignment horizontal="center"/>
    </xf>
    <xf numFmtId="164" fontId="0" fillId="0" borderId="8" xfId="0" applyNumberFormat="1" applyBorder="1" applyAlignment="1">
      <alignment horizontal="center"/>
    </xf>
    <xf numFmtId="164" fontId="0" fillId="0" borderId="9" xfId="0" applyNumberFormat="1" applyBorder="1" applyAlignment="1">
      <alignment horizontal="center"/>
    </xf>
    <xf numFmtId="165" fontId="0" fillId="0" borderId="0" xfId="0" applyNumberFormat="1" applyAlignment="1">
      <alignment horizontal="center"/>
    </xf>
    <xf numFmtId="165" fontId="0" fillId="0" borderId="5" xfId="0" applyNumberFormat="1" applyBorder="1" applyAlignment="1">
      <alignment horizontal="center"/>
    </xf>
    <xf numFmtId="165" fontId="0" fillId="0" borderId="7" xfId="0" applyNumberFormat="1" applyBorder="1" applyAlignment="1">
      <alignment horizontal="center"/>
    </xf>
    <xf numFmtId="0" fontId="0" fillId="0" borderId="0" xfId="0" pivotButton="1"/>
    <xf numFmtId="1" fontId="0" fillId="0" borderId="0" xfId="0" applyNumberFormat="1" applyAlignment="1">
      <alignment horizontal="center"/>
    </xf>
    <xf numFmtId="165" fontId="1" fillId="2" borderId="2" xfId="0" applyNumberFormat="1" applyFont="1" applyFill="1" applyBorder="1" applyAlignment="1">
      <alignment horizontal="center"/>
    </xf>
    <xf numFmtId="0" fontId="1" fillId="2" borderId="3" xfId="0" applyFont="1" applyFill="1" applyBorder="1" applyAlignment="1">
      <alignment horizontal="center"/>
    </xf>
    <xf numFmtId="2" fontId="1" fillId="2" borderId="3" xfId="0" applyNumberFormat="1" applyFont="1" applyFill="1" applyBorder="1" applyAlignment="1">
      <alignment horizontal="center"/>
    </xf>
    <xf numFmtId="164" fontId="1" fillId="2" borderId="3" xfId="0" applyNumberFormat="1" applyFont="1" applyFill="1" applyBorder="1" applyAlignment="1">
      <alignment horizontal="center"/>
    </xf>
    <xf numFmtId="0" fontId="1" fillId="2" borderId="4" xfId="0" applyFont="1" applyFill="1" applyBorder="1" applyAlignment="1">
      <alignment horizontal="center"/>
    </xf>
    <xf numFmtId="165" fontId="1" fillId="3" borderId="10" xfId="0" applyNumberFormat="1" applyFont="1" applyFill="1" applyBorder="1" applyAlignment="1">
      <alignment horizontal="center"/>
    </xf>
    <xf numFmtId="0" fontId="0" fillId="3" borderId="11" xfId="0" applyFill="1" applyBorder="1" applyAlignment="1">
      <alignment horizontal="center"/>
    </xf>
    <xf numFmtId="1" fontId="0" fillId="3" borderId="11" xfId="0" applyNumberFormat="1" applyFill="1" applyBorder="1" applyAlignment="1">
      <alignment horizontal="center"/>
    </xf>
    <xf numFmtId="164" fontId="0" fillId="3" borderId="11" xfId="0" applyNumberFormat="1" applyFill="1" applyBorder="1" applyAlignment="1">
      <alignment horizontal="center"/>
    </xf>
    <xf numFmtId="164" fontId="0" fillId="3" borderId="12" xfId="0" applyNumberFormat="1" applyFill="1" applyBorder="1" applyAlignment="1">
      <alignment horizontal="center"/>
    </xf>
    <xf numFmtId="0" fontId="0" fillId="0" borderId="0" xfId="0" pivotButton="1" applyAlignment="1">
      <alignment horizontal="center"/>
    </xf>
    <xf numFmtId="44" fontId="0" fillId="0" borderId="0" xfId="0" applyNumberFormat="1"/>
    <xf numFmtId="44" fontId="0" fillId="0" borderId="0" xfId="0" applyNumberFormat="1" applyAlignment="1">
      <alignment horizontal="center"/>
    </xf>
    <xf numFmtId="0" fontId="0" fillId="0" borderId="0" xfId="0" applyAlignment="1">
      <alignment horizontal="left"/>
    </xf>
    <xf numFmtId="0" fontId="3" fillId="0" borderId="0" xfId="0" applyFont="1" applyAlignment="1">
      <alignment horizontal="right"/>
    </xf>
    <xf numFmtId="14" fontId="3" fillId="0" borderId="0" xfId="0" applyNumberFormat="1" applyFont="1" applyAlignment="1">
      <alignment horizontal="center"/>
    </xf>
    <xf numFmtId="0" fontId="4" fillId="0" borderId="0" xfId="0" applyFont="1"/>
    <xf numFmtId="166" fontId="0" fillId="0" borderId="0" xfId="0" applyNumberFormat="1" applyAlignment="1">
      <alignment horizontal="center"/>
    </xf>
    <xf numFmtId="0" fontId="2" fillId="4" borderId="1" xfId="0" applyFont="1" applyFill="1" applyBorder="1" applyAlignment="1">
      <alignment horizontal="center"/>
    </xf>
    <xf numFmtId="0" fontId="0" fillId="0" borderId="1" xfId="0" applyBorder="1"/>
  </cellXfs>
  <cellStyles count="1">
    <cellStyle name="Normal" xfId="0" builtinId="0"/>
  </cellStyles>
  <dxfs count="20">
    <dxf>
      <numFmt numFmtId="166" formatCode="#,##0_ ;[Red]\-#,##0\ "/>
    </dxf>
    <dxf>
      <alignment horizontal="center" readingOrder="0"/>
    </dxf>
    <dxf>
      <alignment horizontal="center" readingOrder="0"/>
    </dxf>
    <dxf>
      <alignment horizontal="center" readingOrder="0"/>
    </dxf>
    <dxf>
      <alignment horizontal="center"/>
    </dxf>
    <dxf>
      <alignment horizontal="center"/>
    </dxf>
    <dxf>
      <alignment horizontal="center"/>
    </dxf>
    <dxf>
      <alignment horizontal="center"/>
    </dxf>
    <dxf>
      <alignment horizontal="center"/>
    </dxf>
    <dxf>
      <alignment horizontal="center"/>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solidFill>
          <a:schemeClr val="accent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'pie chart'!$C$3</c:f>
              <c:strCache>
                <c:ptCount val="1"/>
                <c:pt idx="0">
                  <c:v>Poor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AE3-4AFF-BF20-5E4E0FC8FC2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AE3-4AFF-BF20-5E4E0FC8FC2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AE3-4AFF-BF20-5E4E0FC8FC2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AE3-4AFF-BF20-5E4E0FC8FC2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 chart'!$D$2:$G$2</c:f>
              <c:strCache>
                <c:ptCount val="4"/>
                <c:pt idx="0">
                  <c:v>Value</c:v>
                </c:pt>
                <c:pt idx="2">
                  <c:v>Label</c:v>
                </c:pt>
                <c:pt idx="3">
                  <c:v>Value</c:v>
                </c:pt>
              </c:strCache>
            </c:strRef>
          </c:cat>
          <c:val>
            <c:numRef>
              <c:f>'pie chart'!$D$3:$G$3</c:f>
              <c:numCache>
                <c:formatCode>General</c:formatCode>
                <c:ptCount val="4"/>
                <c:pt idx="0">
                  <c:v>25</c:v>
                </c:pt>
                <c:pt idx="2">
                  <c:v>0</c:v>
                </c:pt>
                <c:pt idx="3">
                  <c:v>65</c:v>
                </c:pt>
              </c:numCache>
            </c:numRef>
          </c:val>
          <c:extLst>
            <c:ext xmlns:c16="http://schemas.microsoft.com/office/drawing/2014/chart" uri="{C3380CC4-5D6E-409C-BE32-E72D297353CC}">
              <c16:uniqueId val="{00000000-1525-4109-87EB-08C1AE2398DB}"/>
            </c:ext>
          </c:extLst>
        </c:ser>
        <c:ser>
          <c:idx val="1"/>
          <c:order val="1"/>
          <c:tx>
            <c:strRef>
              <c:f>'pie chart'!$C$4</c:f>
              <c:strCache>
                <c:ptCount val="1"/>
                <c:pt idx="0">
                  <c:v>Average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9-DAE3-4AFF-BF20-5E4E0FC8FC2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B-DAE3-4AFF-BF20-5E4E0FC8FC2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D-DAE3-4AFF-BF20-5E4E0FC8FC2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F-DAE3-4AFF-BF20-5E4E0FC8FC2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 chart'!$D$2:$G$2</c:f>
              <c:strCache>
                <c:ptCount val="4"/>
                <c:pt idx="0">
                  <c:v>Value</c:v>
                </c:pt>
                <c:pt idx="2">
                  <c:v>Label</c:v>
                </c:pt>
                <c:pt idx="3">
                  <c:v>Value</c:v>
                </c:pt>
              </c:strCache>
            </c:strRef>
          </c:cat>
          <c:val>
            <c:numRef>
              <c:f>'pie chart'!$D$4:$G$4</c:f>
              <c:numCache>
                <c:formatCode>General</c:formatCode>
                <c:ptCount val="4"/>
                <c:pt idx="0">
                  <c:v>50</c:v>
                </c:pt>
                <c:pt idx="2">
                  <c:v>0</c:v>
                </c:pt>
                <c:pt idx="3">
                  <c:v>1</c:v>
                </c:pt>
              </c:numCache>
            </c:numRef>
          </c:val>
          <c:extLst>
            <c:ext xmlns:c16="http://schemas.microsoft.com/office/drawing/2014/chart" uri="{C3380CC4-5D6E-409C-BE32-E72D297353CC}">
              <c16:uniqueId val="{00000001-1525-4109-87EB-08C1AE2398DB}"/>
            </c:ext>
          </c:extLst>
        </c:ser>
        <c:ser>
          <c:idx val="2"/>
          <c:order val="2"/>
          <c:tx>
            <c:strRef>
              <c:f>'pie chart'!$C$5</c:f>
              <c:strCache>
                <c:ptCount val="1"/>
                <c:pt idx="0">
                  <c:v>Excellent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1-DAE3-4AFF-BF20-5E4E0FC8FC2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3-DAE3-4AFF-BF20-5E4E0FC8FC2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5-DAE3-4AFF-BF20-5E4E0FC8FC2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7-DAE3-4AFF-BF20-5E4E0FC8FC2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 chart'!$D$2:$G$2</c:f>
              <c:strCache>
                <c:ptCount val="4"/>
                <c:pt idx="0">
                  <c:v>Value</c:v>
                </c:pt>
                <c:pt idx="2">
                  <c:v>Label</c:v>
                </c:pt>
                <c:pt idx="3">
                  <c:v>Value</c:v>
                </c:pt>
              </c:strCache>
            </c:strRef>
          </c:cat>
          <c:val>
            <c:numRef>
              <c:f>'pie chart'!$D$5:$G$5</c:f>
              <c:numCache>
                <c:formatCode>General</c:formatCode>
                <c:ptCount val="4"/>
                <c:pt idx="0">
                  <c:v>25</c:v>
                </c:pt>
                <c:pt idx="2">
                  <c:v>0</c:v>
                </c:pt>
                <c:pt idx="3">
                  <c:v>134</c:v>
                </c:pt>
              </c:numCache>
            </c:numRef>
          </c:val>
          <c:extLst>
            <c:ext xmlns:c16="http://schemas.microsoft.com/office/drawing/2014/chart" uri="{C3380CC4-5D6E-409C-BE32-E72D297353CC}">
              <c16:uniqueId val="{00000002-1525-4109-87EB-08C1AE2398DB}"/>
            </c:ext>
          </c:extLst>
        </c:ser>
        <c:ser>
          <c:idx val="3"/>
          <c:order val="3"/>
          <c:tx>
            <c:strRef>
              <c:f>'pie chart'!$C$6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DAE3-4AFF-BF20-5E4E0FC8FC2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B-DAE3-4AFF-BF20-5E4E0FC8FC2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D-DAE3-4AFF-BF20-5E4E0FC8FC2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F-DAE3-4AFF-BF20-5E4E0FC8FC2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 chart'!$D$2:$G$2</c:f>
              <c:strCache>
                <c:ptCount val="4"/>
                <c:pt idx="0">
                  <c:v>Value</c:v>
                </c:pt>
                <c:pt idx="2">
                  <c:v>Label</c:v>
                </c:pt>
                <c:pt idx="3">
                  <c:v>Value</c:v>
                </c:pt>
              </c:strCache>
            </c:strRef>
          </c:cat>
          <c:val>
            <c:numRef>
              <c:f>'pie chart'!$D$6:$G$6</c:f>
              <c:numCache>
                <c:formatCode>General</c:formatCode>
                <c:ptCount val="4"/>
                <c:pt idx="0">
                  <c:v>100</c:v>
                </c:pt>
              </c:numCache>
            </c:numRef>
          </c:val>
          <c:extLst>
            <c:ext xmlns:c16="http://schemas.microsoft.com/office/drawing/2014/chart" uri="{C3380CC4-5D6E-409C-BE32-E72D297353CC}">
              <c16:uniqueId val="{00000003-1525-4109-87EB-08C1AE2398D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ofPieChart>
        <c:ofPieType val="pie"/>
        <c:varyColors val="1"/>
        <c:ser>
          <c:idx val="0"/>
          <c:order val="0"/>
          <c:tx>
            <c:strRef>
              <c:f>'pie of pie chart'!$C$5</c:f>
              <c:strCache>
                <c:ptCount val="1"/>
                <c:pt idx="0">
                  <c:v>Poor</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D84-45C4-A121-E7E8B696A17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D84-45C4-A121-E7E8B696A17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FD84-45C4-A121-E7E8B696A173}"/>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FD84-45C4-A121-E7E8B696A173}"/>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FD84-45C4-A121-E7E8B696A173}"/>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'pie of pie chart'!$D$4:$G$4</c:f>
              <c:strCache>
                <c:ptCount val="4"/>
                <c:pt idx="0">
                  <c:v>Value</c:v>
                </c:pt>
                <c:pt idx="2">
                  <c:v>Label</c:v>
                </c:pt>
                <c:pt idx="3">
                  <c:v>Value</c:v>
                </c:pt>
              </c:strCache>
            </c:strRef>
          </c:cat>
          <c:val>
            <c:numRef>
              <c:f>'pie of pie chart'!$D$5:$G$5</c:f>
              <c:numCache>
                <c:formatCode>General</c:formatCode>
                <c:ptCount val="4"/>
                <c:pt idx="0">
                  <c:v>25</c:v>
                </c:pt>
                <c:pt idx="2">
                  <c:v>0</c:v>
                </c:pt>
                <c:pt idx="3">
                  <c:v>65</c:v>
                </c:pt>
              </c:numCache>
            </c:numRef>
          </c:val>
          <c:extLst>
            <c:ext xmlns:c16="http://schemas.microsoft.com/office/drawing/2014/chart" uri="{C3380CC4-5D6E-409C-BE32-E72D297353CC}">
              <c16:uniqueId val="{00000000-22D6-4663-B5EB-DD15B665B1DF}"/>
            </c:ext>
          </c:extLst>
        </c:ser>
        <c:ser>
          <c:idx val="1"/>
          <c:order val="1"/>
          <c:tx>
            <c:strRef>
              <c:f>'pie of pie chart'!$C$6</c:f>
              <c:strCache>
                <c:ptCount val="1"/>
                <c:pt idx="0">
                  <c:v>Average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FD84-45C4-A121-E7E8B696A17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FD84-45C4-A121-E7E8B696A17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FD84-45C4-A121-E7E8B696A173}"/>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FD84-45C4-A121-E7E8B696A173}"/>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FD84-45C4-A121-E7E8B696A173}"/>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'pie of pie chart'!$D$4:$G$4</c:f>
              <c:strCache>
                <c:ptCount val="4"/>
                <c:pt idx="0">
                  <c:v>Value</c:v>
                </c:pt>
                <c:pt idx="2">
                  <c:v>Label</c:v>
                </c:pt>
                <c:pt idx="3">
                  <c:v>Value</c:v>
                </c:pt>
              </c:strCache>
            </c:strRef>
          </c:cat>
          <c:val>
            <c:numRef>
              <c:f>'pie of pie chart'!$D$6:$G$6</c:f>
              <c:numCache>
                <c:formatCode>General</c:formatCode>
                <c:ptCount val="4"/>
                <c:pt idx="0">
                  <c:v>50</c:v>
                </c:pt>
                <c:pt idx="2">
                  <c:v>0</c:v>
                </c:pt>
                <c:pt idx="3">
                  <c:v>1</c:v>
                </c:pt>
              </c:numCache>
            </c:numRef>
          </c:val>
          <c:extLst>
            <c:ext xmlns:c16="http://schemas.microsoft.com/office/drawing/2014/chart" uri="{C3380CC4-5D6E-409C-BE32-E72D297353CC}">
              <c16:uniqueId val="{00000001-22D6-4663-B5EB-DD15B665B1DF}"/>
            </c:ext>
          </c:extLst>
        </c:ser>
        <c:ser>
          <c:idx val="2"/>
          <c:order val="2"/>
          <c:tx>
            <c:strRef>
              <c:f>'pie of pie chart'!$C$7</c:f>
              <c:strCache>
                <c:ptCount val="1"/>
                <c:pt idx="0">
                  <c:v>Excellent</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FD84-45C4-A121-E7E8B696A17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FD84-45C4-A121-E7E8B696A17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FD84-45C4-A121-E7E8B696A173}"/>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FD84-45C4-A121-E7E8B696A173}"/>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FD84-45C4-A121-E7E8B696A173}"/>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'pie of pie chart'!$D$4:$G$4</c:f>
              <c:strCache>
                <c:ptCount val="4"/>
                <c:pt idx="0">
                  <c:v>Value</c:v>
                </c:pt>
                <c:pt idx="2">
                  <c:v>Label</c:v>
                </c:pt>
                <c:pt idx="3">
                  <c:v>Value</c:v>
                </c:pt>
              </c:strCache>
            </c:strRef>
          </c:cat>
          <c:val>
            <c:numRef>
              <c:f>'pie of pie chart'!$D$7:$G$7</c:f>
              <c:numCache>
                <c:formatCode>General</c:formatCode>
                <c:ptCount val="4"/>
                <c:pt idx="0">
                  <c:v>25</c:v>
                </c:pt>
                <c:pt idx="2">
                  <c:v>0</c:v>
                </c:pt>
                <c:pt idx="3">
                  <c:v>134</c:v>
                </c:pt>
              </c:numCache>
            </c:numRef>
          </c:val>
          <c:extLst>
            <c:ext xmlns:c16="http://schemas.microsoft.com/office/drawing/2014/chart" uri="{C3380CC4-5D6E-409C-BE32-E72D297353CC}">
              <c16:uniqueId val="{00000002-22D6-4663-B5EB-DD15B665B1DF}"/>
            </c:ext>
          </c:extLst>
        </c:ser>
        <c:ser>
          <c:idx val="3"/>
          <c:order val="3"/>
          <c:tx>
            <c:strRef>
              <c:f>'pie of pie chart'!$C$8</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FD84-45C4-A121-E7E8B696A17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FD84-45C4-A121-E7E8B696A17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FD84-45C4-A121-E7E8B696A173}"/>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FD84-45C4-A121-E7E8B696A173}"/>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7-FD84-45C4-A121-E7E8B696A173}"/>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'pie of pie chart'!$D$4:$G$4</c:f>
              <c:strCache>
                <c:ptCount val="4"/>
                <c:pt idx="0">
                  <c:v>Value</c:v>
                </c:pt>
                <c:pt idx="2">
                  <c:v>Label</c:v>
                </c:pt>
                <c:pt idx="3">
                  <c:v>Value</c:v>
                </c:pt>
              </c:strCache>
            </c:strRef>
          </c:cat>
          <c:val>
            <c:numRef>
              <c:f>'pie of pie chart'!$D$8:$G$8</c:f>
              <c:numCache>
                <c:formatCode>General</c:formatCode>
                <c:ptCount val="4"/>
                <c:pt idx="0">
                  <c:v>100</c:v>
                </c:pt>
              </c:numCache>
            </c:numRef>
          </c:val>
          <c:extLst>
            <c:ext xmlns:c16="http://schemas.microsoft.com/office/drawing/2014/chart" uri="{C3380CC4-5D6E-409C-BE32-E72D297353CC}">
              <c16:uniqueId val="{00000003-22D6-4663-B5EB-DD15B665B1DF}"/>
            </c:ext>
          </c:extLst>
        </c:ser>
        <c:dLbls>
          <c:dLblPos val="ctr"/>
          <c:showLegendKey val="0"/>
          <c:showVal val="1"/>
          <c:showCatName val="0"/>
          <c:showSerName val="0"/>
          <c:showPercent val="0"/>
          <c:showBubbleSize val="0"/>
          <c:showLeaderLines val="1"/>
        </c:dLbls>
        <c:gapWidth val="100"/>
        <c:secondPieSize val="75"/>
        <c:serLines>
          <c:spPr>
            <a:ln w="9525">
              <a:solidFill>
                <a:schemeClr val="dk1">
                  <a:lumMod val="50000"/>
                  <a:lumOff val="50000"/>
                </a:schemeClr>
              </a:solidFill>
              <a:round/>
            </a:ln>
            <a:effectLst/>
          </c:spPr>
        </c:serLines>
      </c:of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_xlchart.v1.4</cx:f>
      </cx:strDim>
      <cx:numDim type="val">
        <cx:f dir="row">_xlchart.v1.5</cx:f>
      </cx:numDim>
    </cx:data>
    <cx:data id="1">
      <cx:strDim type="cat">
        <cx:f dir="row">_xlchart.v1.4</cx:f>
      </cx:strDim>
      <cx:numDim type="val">
        <cx:f dir="row">_xlchart.v1.6</cx:f>
      </cx:numDim>
    </cx:data>
    <cx:data id="2">
      <cx:strDim type="cat">
        <cx:f dir="row">_xlchart.v1.4</cx:f>
      </cx:strDim>
      <cx:numDim type="val">
        <cx:f dir="row">_xlchart.v1.7</cx:f>
      </cx:numDim>
    </cx:data>
    <cx:data id="3">
      <cx:strDim type="cat">
        <cx:f dir="row">_xlchart.v1.4</cx:f>
      </cx:strDim>
      <cx:numDim type="val">
        <cx:f dir="row">_xlchart.v1.8</cx:f>
      </cx:numDim>
    </cx:data>
  </cx:chartData>
  <cx:chart>
    <cx:title pos="t" align="ctr" overlay="0"/>
    <cx:plotArea>
      <cx:plotAreaRegion>
        <cx:series layoutId="waterfall" uniqueId="{0D714136-3E64-4D1E-9E58-CF407CF972AA}" formatIdx="0">
          <cx:tx>
            <cx:txData>
              <cx:f>_xlchart.v1.0</cx:f>
              <cx:v>Poor</cx:v>
            </cx:txData>
          </cx:tx>
          <cx:dataLabels pos="outEnd">
            <cx:visibility seriesName="0" categoryName="0" value="1"/>
          </cx:dataLabels>
          <cx:dataId val="0"/>
          <cx:layoutPr>
            <cx:subtotals/>
          </cx:layoutPr>
        </cx:series>
        <cx:series layoutId="waterfall" hidden="1" uniqueId="{B5A084AA-64AC-4FD4-B3F3-6943D93F07B5}" formatIdx="1">
          <cx:tx>
            <cx:txData>
              <cx:f>_xlchart.v1.1</cx:f>
              <cx:v>Average</cx:v>
            </cx:txData>
          </cx:tx>
          <cx:dataLabels pos="outEnd">
            <cx:visibility seriesName="0" categoryName="0" value="1"/>
          </cx:dataLabels>
          <cx:dataId val="1"/>
          <cx:layoutPr>
            <cx:subtotals/>
          </cx:layoutPr>
        </cx:series>
        <cx:series layoutId="waterfall" hidden="1" uniqueId="{48E454D3-28DE-47D2-BA29-20552060EBC3}" formatIdx="2">
          <cx:tx>
            <cx:txData>
              <cx:f>_xlchart.v1.2</cx:f>
              <cx:v>Excellent</cx:v>
            </cx:txData>
          </cx:tx>
          <cx:dataLabels pos="outEnd">
            <cx:visibility seriesName="0" categoryName="0" value="1"/>
          </cx:dataLabels>
          <cx:dataId val="2"/>
          <cx:layoutPr>
            <cx:subtotals/>
          </cx:layoutPr>
        </cx:series>
        <cx:series layoutId="waterfall" hidden="1" uniqueId="{C9C78162-0B97-40DC-A1D7-D98DB32A95F6}" formatIdx="3">
          <cx:tx>
            <cx:txData>
              <cx:f>_xlchart.v1.3</cx:f>
              <cx:v>Total</cx:v>
            </cx:txData>
          </cx:tx>
          <cx:dataLabels pos="outEnd">
            <cx:visibility seriesName="0" categoryName="0" value="1"/>
          </cx:dataLabels>
          <cx:dataId val="3"/>
          <cx:layoutPr>
            <cx:subtotals/>
          </cx:layoutPr>
        </cx:series>
      </cx:plotAreaRegion>
      <cx:axis id="0">
        <cx:catScaling gapWidth="0.5"/>
        <cx:tickLabels/>
      </cx:axis>
      <cx:axis id="1">
        <cx:valScaling/>
        <cx:maj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oneCell">
    <xdr:from>
      <xdr:col>8</xdr:col>
      <xdr:colOff>220980</xdr:colOff>
      <xdr:row>3</xdr:row>
      <xdr:rowOff>217170</xdr:rowOff>
    </xdr:from>
    <xdr:to>
      <xdr:col>11</xdr:col>
      <xdr:colOff>220980</xdr:colOff>
      <xdr:row>17</xdr:row>
      <xdr:rowOff>61595</xdr:rowOff>
    </xdr:to>
    <mc:AlternateContent xmlns:mc="http://schemas.openxmlformats.org/markup-compatibility/2006" xmlns:a14="http://schemas.microsoft.com/office/drawing/2010/main">
      <mc:Choice Requires="a14">
        <xdr:graphicFrame macro="">
          <xdr:nvGraphicFramePr>
            <xdr:cNvPr id="2" name="MONTH">
              <a:extLst>
                <a:ext uri="{FF2B5EF4-FFF2-40B4-BE49-F238E27FC236}">
                  <a16:creationId xmlns:a16="http://schemas.microsoft.com/office/drawing/2014/main" id="{4ECEF63C-C83F-9218-1ED6-03E2663808CA}"/>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5097780" y="7696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213360</xdr:colOff>
      <xdr:row>5</xdr:row>
      <xdr:rowOff>133350</xdr:rowOff>
    </xdr:from>
    <xdr:to>
      <xdr:col>14</xdr:col>
      <xdr:colOff>518160</xdr:colOff>
      <xdr:row>20</xdr:row>
      <xdr:rowOff>133350</xdr:rowOff>
    </xdr:to>
    <xdr:graphicFrame macro="">
      <xdr:nvGraphicFramePr>
        <xdr:cNvPr id="4" name="Chart 3">
          <a:extLst>
            <a:ext uri="{FF2B5EF4-FFF2-40B4-BE49-F238E27FC236}">
              <a16:creationId xmlns:a16="http://schemas.microsoft.com/office/drawing/2014/main" id="{15224DD9-CB01-FC0B-D9C1-0CD1E5147E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342900</xdr:colOff>
      <xdr:row>3</xdr:row>
      <xdr:rowOff>19050</xdr:rowOff>
    </xdr:from>
    <xdr:to>
      <xdr:col>15</xdr:col>
      <xdr:colOff>38100</xdr:colOff>
      <xdr:row>18</xdr:row>
      <xdr:rowOff>19050</xdr:rowOff>
    </xdr:to>
    <xdr:graphicFrame macro="">
      <xdr:nvGraphicFramePr>
        <xdr:cNvPr id="2" name="Chart 1">
          <a:extLst>
            <a:ext uri="{FF2B5EF4-FFF2-40B4-BE49-F238E27FC236}">
              <a16:creationId xmlns:a16="http://schemas.microsoft.com/office/drawing/2014/main" id="{A11A6352-097C-7510-B2E4-F497A6E62A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488373</xdr:colOff>
      <xdr:row>3</xdr:row>
      <xdr:rowOff>162792</xdr:rowOff>
    </xdr:from>
    <xdr:to>
      <xdr:col>16</xdr:col>
      <xdr:colOff>183573</xdr:colOff>
      <xdr:row>19</xdr:row>
      <xdr:rowOff>24246</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EAA9502B-47AF-E90F-9DAB-93AA4E9CB11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990013" y="711432"/>
              <a:ext cx="4572000" cy="278753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Users/arkit/Downloads/Slicer-Columns.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 S" refreshedDate="44394.368568055557" createdVersion="7" refreshedVersion="7" minRefreshableVersion="3" recordCount="24" xr:uid="{36AAECF8-49A2-4E63-93FE-1AB6B5DBEA06}">
  <cacheSource type="worksheet">
    <worksheetSource ref="B3:H27" sheet="pivot table"/>
  </cacheSource>
  <cacheFields count="7">
    <cacheField name="Date" numFmtId="165">
      <sharedItems containsSemiMixedTypes="0" containsNonDate="0" containsDate="1" containsString="0" minDate="2021-07-01T00:00:00" maxDate="2021-07-10T00:00:00" count="6">
        <d v="2021-07-01T00:00:00"/>
        <d v="2021-07-02T00:00:00"/>
        <d v="2021-07-06T00:00:00"/>
        <d v="2021-07-07T00:00:00"/>
        <d v="2021-07-08T00:00:00"/>
        <d v="2021-07-09T00:00:00"/>
      </sharedItems>
    </cacheField>
    <cacheField name="Salesman" numFmtId="0">
      <sharedItems count="5">
        <s v="Jim"/>
        <s v="Andy"/>
        <s v="Dwight"/>
        <s v="Phyllis"/>
        <s v="Stanley"/>
      </sharedItems>
    </cacheField>
    <cacheField name="State" numFmtId="0">
      <sharedItems count="4">
        <s v="PA"/>
        <s v="NY"/>
        <s v="MD"/>
        <s v="NJ"/>
      </sharedItems>
    </cacheField>
    <cacheField name="Amount Sold" numFmtId="1">
      <sharedItems containsSemiMixedTypes="0" containsString="0" containsNumber="1" containsInteger="1" minValue="50" maxValue="2560"/>
    </cacheField>
    <cacheField name="Dollars Earned" numFmtId="164">
      <sharedItems containsSemiMixedTypes="0" containsString="0" containsNumber="1" containsInteger="1" minValue="500" maxValue="25600"/>
    </cacheField>
    <cacheField name="Cost" numFmtId="164">
      <sharedItems containsSemiMixedTypes="0" containsString="0" containsNumber="1" minValue="216.5" maxValue="11084.8"/>
    </cacheField>
    <cacheField name="Profit" numFmtId="164">
      <sharedItems containsSemiMixedTypes="0" containsString="0" containsNumber="1" minValue="283.5" maxValue="14515.2"/>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 Michaloudis" refreshedDate="41906.662729282405" createdVersion="4" refreshedVersion="4" minRefreshableVersion="3" recordCount="37" xr:uid="{E405180B-DED3-4B59-8C19-49D93CE8AF16}">
  <cacheSource type="worksheet">
    <worksheetSource name="Table1" r:id="rId2"/>
  </cacheSource>
  <cacheFields count="6">
    <cacheField name="CUSTOMER" numFmtId="0">
      <sharedItems count="8">
        <s v="Acme, inc."/>
        <s v="Widget Corp"/>
        <s v="123 Warehousing"/>
        <s v="Demo Company"/>
        <s v="Smith and Co."/>
        <s v="Foo Bars"/>
        <s v="ABC Telecom"/>
        <s v="Fake Brothers"/>
      </sharedItems>
    </cacheField>
    <cacheField name="REGION" numFmtId="0">
      <sharedItems count="4">
        <s v="NORTH"/>
        <s v="SOUTH"/>
        <s v="EAST"/>
        <s v="WEST"/>
      </sharedItems>
    </cacheField>
    <cacheField name="ORDER DATE" numFmtId="14">
      <sharedItems containsSemiMixedTypes="0" containsNonDate="0" containsDate="1" containsString="0" minDate="2013-01-15T00:00:00" maxDate="2016-01-01T00:00:00" count="37">
        <d v="2013-01-15T00:00:00"/>
        <d v="2013-02-14T00:00:00"/>
        <d v="2013-03-16T00:00:00"/>
        <d v="2013-04-15T00:00:00"/>
        <d v="2013-05-15T00:00:00"/>
        <d v="2013-06-14T00:00:00"/>
        <d v="2013-07-14T00:00:00"/>
        <d v="2013-08-13T00:00:00"/>
        <d v="2013-09-12T00:00:00"/>
        <d v="2013-10-12T00:00:00"/>
        <d v="2013-11-11T00:00:00"/>
        <d v="2013-12-11T00:00:00"/>
        <d v="2014-01-10T00:00:00"/>
        <d v="2014-02-09T00:00:00"/>
        <d v="2014-03-11T00:00:00"/>
        <d v="2014-04-10T00:00:00"/>
        <d v="2014-05-10T00:00:00"/>
        <d v="2014-06-09T00:00:00"/>
        <d v="2014-07-09T00:00:00"/>
        <d v="2014-08-08T00:00:00"/>
        <d v="2014-09-07T00:00:00"/>
        <d v="2014-10-07T00:00:00"/>
        <d v="2014-11-06T00:00:00"/>
        <d v="2014-12-06T00:00:00"/>
        <d v="2015-01-05T00:00:00"/>
        <d v="2015-02-04T00:00:00"/>
        <d v="2015-03-06T00:00:00"/>
        <d v="2015-04-05T00:00:00"/>
        <d v="2015-05-05T00:00:00"/>
        <d v="2015-06-04T00:00:00"/>
        <d v="2015-07-04T00:00:00"/>
        <d v="2015-08-03T00:00:00"/>
        <d v="2015-09-02T00:00:00"/>
        <d v="2015-10-02T00:00:00"/>
        <d v="2015-11-01T00:00:00"/>
        <d v="2015-12-01T00:00:00"/>
        <d v="2015-12-31T00:00:00"/>
      </sharedItems>
    </cacheField>
    <cacheField name="SALES" numFmtId="167">
      <sharedItems containsSemiMixedTypes="0" containsString="0" containsNumber="1" containsInteger="1" minValue="13964" maxValue="85607"/>
    </cacheField>
    <cacheField name="MONTH" numFmtId="168">
      <sharedItems count="12">
        <s v="January"/>
        <s v="February"/>
        <s v="March"/>
        <s v="April"/>
        <s v="May"/>
        <s v="June"/>
        <s v="July"/>
        <s v="August"/>
        <s v="September"/>
        <s v="October"/>
        <s v="November"/>
        <s v="December"/>
      </sharedItems>
    </cacheField>
    <cacheField name="YEAR" numFmtId="0">
      <sharedItems containsSemiMixedTypes="0" containsString="0" containsNumber="1" containsInteger="1" minValue="2013" maxValue="2015" count="3">
        <n v="2013"/>
        <n v="2014"/>
        <n v="2015"/>
      </sharedItems>
    </cacheField>
  </cacheFields>
  <extLst>
    <ext xmlns:x14="http://schemas.microsoft.com/office/spreadsheetml/2009/9/main" uri="{725AE2AE-9491-48be-B2B4-4EB974FC3084}">
      <x14:pivotCacheDefinition pivotCacheId="18410262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x v="0"/>
    <x v="0"/>
    <x v="0"/>
    <n v="1000"/>
    <n v="10000"/>
    <n v="4330"/>
    <n v="5670"/>
  </r>
  <r>
    <x v="0"/>
    <x v="1"/>
    <x v="0"/>
    <n v="250"/>
    <n v="2500"/>
    <n v="1082.5"/>
    <n v="1417.5"/>
  </r>
  <r>
    <x v="0"/>
    <x v="2"/>
    <x v="1"/>
    <n v="1200"/>
    <n v="12000"/>
    <n v="5196"/>
    <n v="6804"/>
  </r>
  <r>
    <x v="0"/>
    <x v="0"/>
    <x v="1"/>
    <n v="200"/>
    <n v="2000"/>
    <n v="866"/>
    <n v="1134"/>
  </r>
  <r>
    <x v="1"/>
    <x v="3"/>
    <x v="0"/>
    <n v="1700"/>
    <n v="17000"/>
    <n v="7361"/>
    <n v="9639"/>
  </r>
  <r>
    <x v="1"/>
    <x v="4"/>
    <x v="2"/>
    <n v="500"/>
    <n v="5000"/>
    <n v="2165"/>
    <n v="2835"/>
  </r>
  <r>
    <x v="1"/>
    <x v="2"/>
    <x v="1"/>
    <n v="1230"/>
    <n v="12300"/>
    <n v="5325.9"/>
    <n v="6974.1"/>
  </r>
  <r>
    <x v="1"/>
    <x v="2"/>
    <x v="0"/>
    <n v="2560"/>
    <n v="25600"/>
    <n v="11084.8"/>
    <n v="14515.2"/>
  </r>
  <r>
    <x v="2"/>
    <x v="1"/>
    <x v="0"/>
    <n v="900"/>
    <n v="9000"/>
    <n v="3897"/>
    <n v="5103"/>
  </r>
  <r>
    <x v="2"/>
    <x v="0"/>
    <x v="0"/>
    <n v="750"/>
    <n v="7500"/>
    <n v="3247.5"/>
    <n v="4252.5"/>
  </r>
  <r>
    <x v="2"/>
    <x v="0"/>
    <x v="1"/>
    <n v="300"/>
    <n v="3000"/>
    <n v="1299"/>
    <n v="1701"/>
  </r>
  <r>
    <x v="2"/>
    <x v="4"/>
    <x v="3"/>
    <n v="1200"/>
    <n v="12000"/>
    <n v="5196"/>
    <n v="6804"/>
  </r>
  <r>
    <x v="2"/>
    <x v="4"/>
    <x v="0"/>
    <n v="400"/>
    <n v="4000"/>
    <n v="1732"/>
    <n v="2268"/>
  </r>
  <r>
    <x v="2"/>
    <x v="3"/>
    <x v="2"/>
    <n v="300"/>
    <n v="3000"/>
    <n v="1299"/>
    <n v="1701"/>
  </r>
  <r>
    <x v="3"/>
    <x v="0"/>
    <x v="1"/>
    <n v="450"/>
    <n v="4500"/>
    <n v="1948.5"/>
    <n v="2551.5"/>
  </r>
  <r>
    <x v="3"/>
    <x v="2"/>
    <x v="0"/>
    <n v="800"/>
    <n v="8000"/>
    <n v="3464"/>
    <n v="4536"/>
  </r>
  <r>
    <x v="3"/>
    <x v="2"/>
    <x v="0"/>
    <n v="650"/>
    <n v="6500"/>
    <n v="2814.5"/>
    <n v="3685.5"/>
  </r>
  <r>
    <x v="3"/>
    <x v="4"/>
    <x v="0"/>
    <n v="700"/>
    <n v="7000"/>
    <n v="3031"/>
    <n v="3969"/>
  </r>
  <r>
    <x v="3"/>
    <x v="3"/>
    <x v="1"/>
    <n v="250"/>
    <n v="2500"/>
    <n v="1082.5"/>
    <n v="1417.5"/>
  </r>
  <r>
    <x v="4"/>
    <x v="3"/>
    <x v="0"/>
    <n v="125"/>
    <n v="1250"/>
    <n v="541.25"/>
    <n v="708.75"/>
  </r>
  <r>
    <x v="4"/>
    <x v="4"/>
    <x v="0"/>
    <n v="170"/>
    <n v="1700"/>
    <n v="736.1"/>
    <n v="963.9"/>
  </r>
  <r>
    <x v="4"/>
    <x v="4"/>
    <x v="1"/>
    <n v="670"/>
    <n v="6700"/>
    <n v="2901.1"/>
    <n v="3798.9"/>
  </r>
  <r>
    <x v="5"/>
    <x v="0"/>
    <x v="3"/>
    <n v="760"/>
    <n v="7600"/>
    <n v="3290.8"/>
    <n v="4309.2"/>
  </r>
  <r>
    <x v="5"/>
    <x v="2"/>
    <x v="2"/>
    <n v="50"/>
    <n v="500"/>
    <n v="216.5"/>
    <n v="283.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
  <r>
    <x v="0"/>
    <x v="0"/>
    <x v="0"/>
    <n v="26884"/>
    <x v="0"/>
    <x v="0"/>
  </r>
  <r>
    <x v="1"/>
    <x v="1"/>
    <x v="1"/>
    <n v="46174"/>
    <x v="1"/>
    <x v="0"/>
  </r>
  <r>
    <x v="2"/>
    <x v="2"/>
    <x v="2"/>
    <n v="44802"/>
    <x v="2"/>
    <x v="0"/>
  </r>
  <r>
    <x v="3"/>
    <x v="3"/>
    <x v="3"/>
    <n v="49049"/>
    <x v="3"/>
    <x v="0"/>
  </r>
  <r>
    <x v="4"/>
    <x v="0"/>
    <x v="4"/>
    <n v="80369"/>
    <x v="4"/>
    <x v="0"/>
  </r>
  <r>
    <x v="5"/>
    <x v="1"/>
    <x v="5"/>
    <n v="53522"/>
    <x v="5"/>
    <x v="0"/>
  </r>
  <r>
    <x v="6"/>
    <x v="2"/>
    <x v="6"/>
    <n v="67320"/>
    <x v="6"/>
    <x v="0"/>
  </r>
  <r>
    <x v="7"/>
    <x v="3"/>
    <x v="7"/>
    <n v="66663"/>
    <x v="7"/>
    <x v="0"/>
  </r>
  <r>
    <x v="0"/>
    <x v="0"/>
    <x v="8"/>
    <n v="58146"/>
    <x v="8"/>
    <x v="0"/>
  </r>
  <r>
    <x v="1"/>
    <x v="1"/>
    <x v="9"/>
    <n v="83288"/>
    <x v="9"/>
    <x v="0"/>
  </r>
  <r>
    <x v="2"/>
    <x v="2"/>
    <x v="10"/>
    <n v="22024"/>
    <x v="10"/>
    <x v="0"/>
  </r>
  <r>
    <x v="3"/>
    <x v="3"/>
    <x v="11"/>
    <n v="64750"/>
    <x v="11"/>
    <x v="0"/>
  </r>
  <r>
    <x v="4"/>
    <x v="0"/>
    <x v="12"/>
    <n v="53586"/>
    <x v="0"/>
    <x v="1"/>
  </r>
  <r>
    <x v="5"/>
    <x v="1"/>
    <x v="13"/>
    <n v="14333"/>
    <x v="1"/>
    <x v="1"/>
  </r>
  <r>
    <x v="6"/>
    <x v="2"/>
    <x v="14"/>
    <n v="29570"/>
    <x v="2"/>
    <x v="1"/>
  </r>
  <r>
    <x v="7"/>
    <x v="3"/>
    <x v="15"/>
    <n v="83468"/>
    <x v="3"/>
    <x v="1"/>
  </r>
  <r>
    <x v="0"/>
    <x v="0"/>
    <x v="16"/>
    <n v="25263"/>
    <x v="4"/>
    <x v="1"/>
  </r>
  <r>
    <x v="1"/>
    <x v="1"/>
    <x v="17"/>
    <n v="68797"/>
    <x v="5"/>
    <x v="1"/>
  </r>
  <r>
    <x v="2"/>
    <x v="2"/>
    <x v="18"/>
    <n v="49562"/>
    <x v="6"/>
    <x v="1"/>
  </r>
  <r>
    <x v="3"/>
    <x v="3"/>
    <x v="19"/>
    <n v="13964"/>
    <x v="7"/>
    <x v="1"/>
  </r>
  <r>
    <x v="4"/>
    <x v="0"/>
    <x v="20"/>
    <n v="23798"/>
    <x v="8"/>
    <x v="1"/>
  </r>
  <r>
    <x v="5"/>
    <x v="1"/>
    <x v="21"/>
    <n v="16843"/>
    <x v="9"/>
    <x v="1"/>
  </r>
  <r>
    <x v="6"/>
    <x v="2"/>
    <x v="22"/>
    <n v="78715"/>
    <x v="10"/>
    <x v="1"/>
  </r>
  <r>
    <x v="7"/>
    <x v="3"/>
    <x v="23"/>
    <n v="80780"/>
    <x v="11"/>
    <x v="1"/>
  </r>
  <r>
    <x v="0"/>
    <x v="0"/>
    <x v="24"/>
    <n v="56959"/>
    <x v="0"/>
    <x v="2"/>
  </r>
  <r>
    <x v="1"/>
    <x v="1"/>
    <x v="25"/>
    <n v="47189"/>
    <x v="1"/>
    <x v="2"/>
  </r>
  <r>
    <x v="2"/>
    <x v="2"/>
    <x v="26"/>
    <n v="37544"/>
    <x v="2"/>
    <x v="2"/>
  </r>
  <r>
    <x v="3"/>
    <x v="3"/>
    <x v="27"/>
    <n v="53413"/>
    <x v="3"/>
    <x v="2"/>
  </r>
  <r>
    <x v="4"/>
    <x v="0"/>
    <x v="28"/>
    <n v="20816"/>
    <x v="4"/>
    <x v="2"/>
  </r>
  <r>
    <x v="5"/>
    <x v="1"/>
    <x v="29"/>
    <n v="85607"/>
    <x v="5"/>
    <x v="2"/>
  </r>
  <r>
    <x v="6"/>
    <x v="2"/>
    <x v="30"/>
    <n v="14659"/>
    <x v="6"/>
    <x v="2"/>
  </r>
  <r>
    <x v="7"/>
    <x v="3"/>
    <x v="31"/>
    <n v="43216"/>
    <x v="7"/>
    <x v="2"/>
  </r>
  <r>
    <x v="0"/>
    <x v="0"/>
    <x v="32"/>
    <n v="56959"/>
    <x v="8"/>
    <x v="2"/>
  </r>
  <r>
    <x v="1"/>
    <x v="1"/>
    <x v="33"/>
    <n v="47189"/>
    <x v="9"/>
    <x v="2"/>
  </r>
  <r>
    <x v="2"/>
    <x v="2"/>
    <x v="34"/>
    <n v="37544"/>
    <x v="10"/>
    <x v="2"/>
  </r>
  <r>
    <x v="3"/>
    <x v="3"/>
    <x v="35"/>
    <n v="53413"/>
    <x v="11"/>
    <x v="2"/>
  </r>
  <r>
    <x v="4"/>
    <x v="0"/>
    <x v="36"/>
    <n v="20816"/>
    <x v="1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EE1FED-C6C8-435D-9BD8-4EF1C7A3FC5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5:L12" firstHeaderRow="1" firstDataRow="1" firstDataCol="1"/>
  <pivotFields count="7">
    <pivotField axis="axisRow" numFmtId="165" showAll="0">
      <items count="7">
        <item x="0"/>
        <item x="1"/>
        <item x="2"/>
        <item x="3"/>
        <item x="4"/>
        <item x="5"/>
        <item t="default"/>
      </items>
    </pivotField>
    <pivotField showAll="0"/>
    <pivotField showAll="0"/>
    <pivotField numFmtId="1" showAll="0"/>
    <pivotField numFmtId="164" showAll="0"/>
    <pivotField numFmtId="164" showAll="0"/>
    <pivotField dataField="1" numFmtId="164" showAll="0"/>
  </pivotFields>
  <rowFields count="1">
    <field x="0"/>
  </rowFields>
  <rowItems count="7">
    <i>
      <x/>
    </i>
    <i>
      <x v="1"/>
    </i>
    <i>
      <x v="2"/>
    </i>
    <i>
      <x v="3"/>
    </i>
    <i>
      <x v="4"/>
    </i>
    <i>
      <x v="5"/>
    </i>
    <i t="grand">
      <x/>
    </i>
  </rowItems>
  <colItems count="1">
    <i/>
  </colItems>
  <dataFields count="1">
    <dataField name="total profit " fld="6" baseField="0" baseItem="0"/>
  </dataFields>
  <formats count="8">
    <format dxfId="11">
      <pivotArea collapsedLevelsAreSubtotals="1" fieldPosition="0">
        <references count="1">
          <reference field="0" count="0"/>
        </references>
      </pivotArea>
    </format>
    <format dxfId="10">
      <pivotArea dataOnly="0" labelOnly="1" outline="0" axis="axisValues" fieldPosition="0"/>
    </format>
    <format dxfId="9">
      <pivotArea type="all" dataOnly="0" outline="0" fieldPosition="0"/>
    </format>
    <format dxfId="8">
      <pivotArea outline="0" collapsedLevelsAreSubtotals="1" fieldPosition="0"/>
    </format>
    <format dxfId="7">
      <pivotArea field="0" type="button" dataOnly="0" labelOnly="1" outline="0" axis="axisRow" fieldPosition="0"/>
    </format>
    <format dxfId="6">
      <pivotArea dataOnly="0" labelOnly="1" fieldPosition="0">
        <references count="1">
          <reference field="0" count="0"/>
        </references>
      </pivotArea>
    </format>
    <format dxfId="5">
      <pivotArea dataOnly="0" labelOnly="1" grandRow="1" outline="0" fieldPosition="0"/>
    </format>
    <format dxfId="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F732D4-7EA4-4EA1-BD38-75F7A79A642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tates ">
  <location ref="L17:M22" firstHeaderRow="1" firstDataRow="1" firstDataCol="1"/>
  <pivotFields count="7">
    <pivotField numFmtId="165" showAll="0"/>
    <pivotField showAll="0"/>
    <pivotField axis="axisRow" showAll="0">
      <items count="5">
        <item x="2"/>
        <item x="3"/>
        <item x="1"/>
        <item x="0"/>
        <item t="default"/>
      </items>
    </pivotField>
    <pivotField numFmtId="1" showAll="0"/>
    <pivotField numFmtId="164" showAll="0"/>
    <pivotField numFmtId="164" showAll="0"/>
    <pivotField dataField="1" numFmtId="164" showAll="0"/>
  </pivotFields>
  <rowFields count="1">
    <field x="2"/>
  </rowFields>
  <rowItems count="5">
    <i>
      <x/>
    </i>
    <i>
      <x v="1"/>
    </i>
    <i>
      <x v="2"/>
    </i>
    <i>
      <x v="3"/>
    </i>
    <i t="grand">
      <x/>
    </i>
  </rowItems>
  <colItems count="1">
    <i/>
  </colItems>
  <dataFields count="1">
    <dataField name="Sum of Profit" fld="6" baseField="0" baseItem="0"/>
  </dataFields>
  <formats count="1">
    <format dxfId="12">
      <pivotArea collapsedLevelsAreSubtotals="1" fieldPosition="0">
        <references count="1">
          <reference field="2"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503140-A2B3-4ACA-9C4D-C0C7DA7DC40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ales person">
  <location ref="O11:P17" firstHeaderRow="1" firstDataRow="1" firstDataCol="1"/>
  <pivotFields count="7">
    <pivotField numFmtId="165" showAll="0"/>
    <pivotField axis="axisRow" showAll="0">
      <items count="6">
        <item x="1"/>
        <item x="2"/>
        <item x="0"/>
        <item x="3"/>
        <item x="4"/>
        <item t="default"/>
      </items>
    </pivotField>
    <pivotField showAll="0"/>
    <pivotField numFmtId="1" showAll="0"/>
    <pivotField numFmtId="164" showAll="0"/>
    <pivotField numFmtId="164" showAll="0"/>
    <pivotField dataField="1" numFmtId="164" showAll="0"/>
  </pivotFields>
  <rowFields count="1">
    <field x="1"/>
  </rowFields>
  <rowItems count="6">
    <i>
      <x/>
    </i>
    <i>
      <x v="1"/>
    </i>
    <i>
      <x v="2"/>
    </i>
    <i>
      <x v="3"/>
    </i>
    <i>
      <x v="4"/>
    </i>
    <i t="grand">
      <x/>
    </i>
  </rowItems>
  <colItems count="1">
    <i/>
  </colItems>
  <dataFields count="1">
    <dataField name="Sum of Profit" fld="6" baseField="0" baseItem="0"/>
  </dataFields>
  <formats count="7">
    <format dxfId="19">
      <pivotArea type="all" dataOnly="0" outline="0" fieldPosition="0"/>
    </format>
    <format dxfId="18">
      <pivotArea outline="0" collapsedLevelsAreSubtotals="1" fieldPosition="0"/>
    </format>
    <format dxfId="17">
      <pivotArea field="1" type="button" dataOnly="0" labelOnly="1" outline="0" axis="axisRow" fieldPosition="0"/>
    </format>
    <format dxfId="16">
      <pivotArea dataOnly="0" labelOnly="1" fieldPosition="0">
        <references count="1">
          <reference field="1" count="0"/>
        </references>
      </pivotArea>
    </format>
    <format dxfId="15">
      <pivotArea dataOnly="0" labelOnly="1" grandRow="1" outline="0" fieldPosition="0"/>
    </format>
    <format dxfId="14">
      <pivotArea dataOnly="0" labelOnly="1" outline="0" axis="axisValues" fieldPosition="0"/>
    </format>
    <format dxfId="13">
      <pivotArea collapsedLevelsAreSubtotals="1"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139B893-9D1A-4C5C-AE3C-5BB78276DAD0}" name="PivotTable5" cacheId="1" applyNumberFormats="0" applyBorderFormats="0" applyFontFormats="0" applyPatternFormats="0" applyAlignmentFormats="0" applyWidthHeightFormats="1" dataCaption="Values" updatedVersion="8" minRefreshableVersion="3" colGrandTotals="0" itemPrintTitles="1" createdVersion="4" indent="0" outline="1" outlineData="1" multipleFieldFilters="0">
  <location ref="B5:E13" firstHeaderRow="1" firstDataRow="2" firstDataCol="1" rowPageCount="1" colPageCount="1"/>
  <pivotFields count="6">
    <pivotField axis="axisPage" showAll="0">
      <items count="9">
        <item x="2"/>
        <item x="6"/>
        <item x="0"/>
        <item x="3"/>
        <item x="7"/>
        <item x="5"/>
        <item x="4"/>
        <item x="1"/>
        <item t="default"/>
      </items>
    </pivotField>
    <pivotField showAll="0">
      <items count="5">
        <item x="2"/>
        <item x="0"/>
        <item x="1"/>
        <item x="3"/>
        <item t="default"/>
      </items>
    </pivotField>
    <pivotField numFmtId="14" showAll="0">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dataField="1" numFmtId="167" showAll="0"/>
    <pivotField axis="axisRow" showAll="0">
      <items count="13">
        <item x="0"/>
        <item x="1"/>
        <item x="2"/>
        <item x="3"/>
        <item x="4"/>
        <item x="5"/>
        <item h="1" x="6"/>
        <item h="1" x="7"/>
        <item h="1" x="8"/>
        <item h="1" x="9"/>
        <item h="1" x="10"/>
        <item h="1" x="11"/>
        <item t="default"/>
      </items>
    </pivotField>
    <pivotField axis="axisCol" showAll="0" sortType="ascending">
      <items count="4">
        <item x="0"/>
        <item x="1"/>
        <item x="2"/>
        <item t="default"/>
      </items>
    </pivotField>
  </pivotFields>
  <rowFields count="1">
    <field x="4"/>
  </rowFields>
  <rowItems count="7">
    <i>
      <x/>
    </i>
    <i>
      <x v="1"/>
    </i>
    <i>
      <x v="2"/>
    </i>
    <i>
      <x v="3"/>
    </i>
    <i>
      <x v="4"/>
    </i>
    <i>
      <x v="5"/>
    </i>
    <i t="grand">
      <x/>
    </i>
  </rowItems>
  <colFields count="1">
    <field x="5"/>
  </colFields>
  <colItems count="3">
    <i>
      <x/>
    </i>
    <i>
      <x v="1"/>
    </i>
    <i>
      <x v="2"/>
    </i>
  </colItems>
  <pageFields count="1">
    <pageField fld="0" hier="-1"/>
  </pageFields>
  <dataFields count="1">
    <dataField name="Sum of SALES" fld="3" baseField="0" baseItem="0" numFmtId="166"/>
  </dataFields>
  <formats count="4">
    <format dxfId="3">
      <pivotArea outline="0" collapsedLevelsAreSubtotals="1" fieldPosition="0"/>
    </format>
    <format dxfId="2">
      <pivotArea dataOnly="0" labelOnly="1" fieldPosition="0">
        <references count="1">
          <reference field="5" count="0"/>
        </references>
      </pivotArea>
    </format>
    <format dxfId="1">
      <pivotArea dataOnly="0" labelOnly="1" grandCol="1" outline="0" fieldPosition="0"/>
    </format>
    <format dxfId="0">
      <pivotArea outline="0" fieldPosition="0">
        <references count="1">
          <reference field="4294967294" count="1">
            <x v="0"/>
          </reference>
        </references>
      </pivotArea>
    </format>
  </formats>
  <pivotTableStyleInfo name="PivotStyleMedium2" showRowHeaders="1" showColHeaders="1" showRowStripes="0" showColStripes="0" showLastColumn="1"/>
  <filters count="1">
    <filter fld="2" type="nextYear" evalOrder="-1" id="14">
      <autoFilter ref="A1">
        <filterColumn colId="0">
          <dynamicFilter type="nextYear" val="42005" maxVal="4237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21666520-E858-4076-ABAF-596E1CA14C59}" sourceName="MONTH">
  <pivotTables>
    <pivotTable tabId="5" name="PivotTable5"/>
  </pivotTables>
  <data>
    <tabular pivotCacheId="1841026267">
      <items count="12">
        <i x="0" s="1"/>
        <i x="1" s="1"/>
        <i x="2" s="1"/>
        <i x="3" s="1"/>
        <i x="4" s="1"/>
        <i x="5" s="1"/>
        <i x="6"/>
        <i x="7"/>
        <i x="8"/>
        <i x="9"/>
        <i x="10"/>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8869F718-ED3B-4C8B-8DB3-D4B36F777625}" cache="Slicer_MONTH" caption="MONTH" columnCount="3"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3DBE4-92B4-4486-B2C7-F7457443A2FC}">
  <dimension ref="B1:P29"/>
  <sheetViews>
    <sheetView tabSelected="1" zoomScale="110" zoomScaleNormal="110" workbookViewId="0">
      <selection activeCell="K17" sqref="K17"/>
    </sheetView>
  </sheetViews>
  <sheetFormatPr defaultRowHeight="14.4" x14ac:dyDescent="0.3"/>
  <cols>
    <col min="5" max="5" width="12" bestFit="1" customWidth="1"/>
    <col min="6" max="6" width="13.109375" bestFit="1" customWidth="1"/>
    <col min="7" max="7" width="12.33203125" customWidth="1"/>
    <col min="8" max="8" width="10" bestFit="1" customWidth="1"/>
    <col min="9" max="9" width="2.5546875" customWidth="1"/>
    <col min="11" max="12" width="12.5546875" bestFit="1" customWidth="1"/>
    <col min="13" max="13" width="12.109375" bestFit="1" customWidth="1"/>
    <col min="15" max="15" width="12.5546875" bestFit="1" customWidth="1"/>
    <col min="16" max="16" width="12.109375" bestFit="1" customWidth="1"/>
  </cols>
  <sheetData>
    <row r="1" spans="2:16" ht="15" thickBot="1" x14ac:dyDescent="0.35">
      <c r="B1" s="12"/>
      <c r="C1" s="1"/>
      <c r="D1" s="1"/>
      <c r="E1" s="3"/>
      <c r="F1" s="2"/>
      <c r="G1" s="1"/>
      <c r="H1" s="1"/>
    </row>
    <row r="2" spans="2:16" ht="15" thickBot="1" x14ac:dyDescent="0.35">
      <c r="B2" s="22" t="s">
        <v>18</v>
      </c>
      <c r="C2" s="23"/>
      <c r="D2" s="23"/>
      <c r="E2" s="24">
        <f>SUM(E4:E200)</f>
        <v>17115</v>
      </c>
      <c r="F2" s="25">
        <f>SUM(F4:F200)</f>
        <v>171150</v>
      </c>
      <c r="G2" s="25">
        <f>SUM(G4:G200)</f>
        <v>74107.950000000012</v>
      </c>
      <c r="H2" s="26">
        <f>SUM(H4:H200)</f>
        <v>97042.049999999988</v>
      </c>
    </row>
    <row r="3" spans="2:16" x14ac:dyDescent="0.3">
      <c r="B3" s="17" t="s">
        <v>0</v>
      </c>
      <c r="C3" s="18" t="s">
        <v>1</v>
      </c>
      <c r="D3" s="18" t="s">
        <v>2</v>
      </c>
      <c r="E3" s="19" t="s">
        <v>3</v>
      </c>
      <c r="F3" s="20" t="s">
        <v>4</v>
      </c>
      <c r="G3" s="18" t="s">
        <v>5</v>
      </c>
      <c r="H3" s="21" t="s">
        <v>6</v>
      </c>
    </row>
    <row r="4" spans="2:16" x14ac:dyDescent="0.3">
      <c r="B4" s="13">
        <v>44378</v>
      </c>
      <c r="C4" s="4" t="s">
        <v>7</v>
      </c>
      <c r="D4" s="4" t="s">
        <v>12</v>
      </c>
      <c r="E4" s="5">
        <v>1000</v>
      </c>
      <c r="F4" s="6">
        <v>10000</v>
      </c>
      <c r="G4" s="6">
        <f>E4*4.33</f>
        <v>4330</v>
      </c>
      <c r="H4" s="7">
        <f>F4-G4</f>
        <v>5670</v>
      </c>
    </row>
    <row r="5" spans="2:16" x14ac:dyDescent="0.3">
      <c r="B5" s="13">
        <v>44378</v>
      </c>
      <c r="C5" s="4" t="s">
        <v>11</v>
      </c>
      <c r="D5" s="4" t="s">
        <v>12</v>
      </c>
      <c r="E5" s="5">
        <v>250</v>
      </c>
      <c r="F5" s="6">
        <v>2500</v>
      </c>
      <c r="G5" s="6">
        <f t="shared" ref="G5:G27" si="0">E5*4.33</f>
        <v>1082.5</v>
      </c>
      <c r="H5" s="7">
        <f t="shared" ref="H5:H27" si="1">F5-G5</f>
        <v>1417.5</v>
      </c>
      <c r="K5" s="27" t="s">
        <v>16</v>
      </c>
      <c r="L5" s="29" t="s">
        <v>20</v>
      </c>
    </row>
    <row r="6" spans="2:16" x14ac:dyDescent="0.3">
      <c r="B6" s="13">
        <v>44378</v>
      </c>
      <c r="C6" s="4" t="s">
        <v>10</v>
      </c>
      <c r="D6" s="4" t="s">
        <v>13</v>
      </c>
      <c r="E6" s="5">
        <v>1200</v>
      </c>
      <c r="F6" s="6">
        <v>12000</v>
      </c>
      <c r="G6" s="6">
        <f t="shared" si="0"/>
        <v>5196</v>
      </c>
      <c r="H6" s="7">
        <f t="shared" si="1"/>
        <v>6804</v>
      </c>
      <c r="K6" s="12">
        <v>44378</v>
      </c>
      <c r="L6" s="29">
        <v>15025.5</v>
      </c>
    </row>
    <row r="7" spans="2:16" x14ac:dyDescent="0.3">
      <c r="B7" s="13">
        <v>44378</v>
      </c>
      <c r="C7" s="4" t="s">
        <v>7</v>
      </c>
      <c r="D7" s="4" t="s">
        <v>13</v>
      </c>
      <c r="E7" s="5">
        <v>200</v>
      </c>
      <c r="F7" s="6">
        <v>2000</v>
      </c>
      <c r="G7" s="6">
        <f t="shared" si="0"/>
        <v>866</v>
      </c>
      <c r="H7" s="7">
        <f t="shared" si="1"/>
        <v>1134</v>
      </c>
      <c r="K7" s="12">
        <v>44379</v>
      </c>
      <c r="L7" s="29">
        <v>33963.300000000003</v>
      </c>
    </row>
    <row r="8" spans="2:16" x14ac:dyDescent="0.3">
      <c r="B8" s="13">
        <v>44379</v>
      </c>
      <c r="C8" s="4" t="s">
        <v>8</v>
      </c>
      <c r="D8" s="4" t="s">
        <v>12</v>
      </c>
      <c r="E8" s="5">
        <v>1700</v>
      </c>
      <c r="F8" s="6">
        <v>17000</v>
      </c>
      <c r="G8" s="6">
        <f t="shared" si="0"/>
        <v>7361</v>
      </c>
      <c r="H8" s="7">
        <f t="shared" si="1"/>
        <v>9639</v>
      </c>
      <c r="K8" s="12">
        <v>44383</v>
      </c>
      <c r="L8" s="29">
        <v>21829.5</v>
      </c>
    </row>
    <row r="9" spans="2:16" x14ac:dyDescent="0.3">
      <c r="B9" s="13">
        <v>44379</v>
      </c>
      <c r="C9" s="4" t="s">
        <v>9</v>
      </c>
      <c r="D9" s="4" t="s">
        <v>14</v>
      </c>
      <c r="E9" s="5">
        <v>500</v>
      </c>
      <c r="F9" s="6">
        <v>5000</v>
      </c>
      <c r="G9" s="6">
        <f t="shared" si="0"/>
        <v>2165</v>
      </c>
      <c r="H9" s="7">
        <f t="shared" si="1"/>
        <v>2835</v>
      </c>
      <c r="K9" s="12">
        <v>44384</v>
      </c>
      <c r="L9" s="29">
        <v>16159.5</v>
      </c>
    </row>
    <row r="10" spans="2:16" x14ac:dyDescent="0.3">
      <c r="B10" s="13">
        <v>44379</v>
      </c>
      <c r="C10" s="4" t="s">
        <v>10</v>
      </c>
      <c r="D10" s="4" t="s">
        <v>13</v>
      </c>
      <c r="E10" s="5">
        <v>1230</v>
      </c>
      <c r="F10" s="6">
        <v>12300</v>
      </c>
      <c r="G10" s="6">
        <f t="shared" si="0"/>
        <v>5325.9</v>
      </c>
      <c r="H10" s="7">
        <f t="shared" si="1"/>
        <v>6974.1</v>
      </c>
      <c r="K10" s="12">
        <v>44385</v>
      </c>
      <c r="L10" s="29">
        <v>5471.55</v>
      </c>
    </row>
    <row r="11" spans="2:16" x14ac:dyDescent="0.3">
      <c r="B11" s="13">
        <v>44379</v>
      </c>
      <c r="C11" s="4" t="s">
        <v>10</v>
      </c>
      <c r="D11" s="4" t="s">
        <v>12</v>
      </c>
      <c r="E11" s="5">
        <v>2560</v>
      </c>
      <c r="F11" s="6">
        <v>25600</v>
      </c>
      <c r="G11" s="6">
        <f t="shared" si="0"/>
        <v>11084.8</v>
      </c>
      <c r="H11" s="7">
        <f t="shared" si="1"/>
        <v>14515.2</v>
      </c>
      <c r="K11" s="12">
        <v>44386</v>
      </c>
      <c r="L11" s="29">
        <v>4592.7</v>
      </c>
      <c r="O11" s="27" t="s">
        <v>21</v>
      </c>
      <c r="P11" s="1" t="s">
        <v>19</v>
      </c>
    </row>
    <row r="12" spans="2:16" x14ac:dyDescent="0.3">
      <c r="B12" s="13">
        <v>44383</v>
      </c>
      <c r="C12" s="4" t="s">
        <v>11</v>
      </c>
      <c r="D12" s="4" t="s">
        <v>12</v>
      </c>
      <c r="E12" s="5">
        <v>900</v>
      </c>
      <c r="F12" s="6">
        <v>9000</v>
      </c>
      <c r="G12" s="6">
        <f t="shared" si="0"/>
        <v>3897</v>
      </c>
      <c r="H12" s="7">
        <f t="shared" si="1"/>
        <v>5103</v>
      </c>
      <c r="K12" s="12" t="s">
        <v>17</v>
      </c>
      <c r="L12" s="1">
        <v>97042.05</v>
      </c>
      <c r="O12" s="1" t="s">
        <v>11</v>
      </c>
      <c r="P12" s="29">
        <v>6520.5</v>
      </c>
    </row>
    <row r="13" spans="2:16" x14ac:dyDescent="0.3">
      <c r="B13" s="13">
        <v>44383</v>
      </c>
      <c r="C13" s="4" t="s">
        <v>7</v>
      </c>
      <c r="D13" s="4" t="s">
        <v>12</v>
      </c>
      <c r="E13" s="5">
        <v>750</v>
      </c>
      <c r="F13" s="6">
        <v>7500</v>
      </c>
      <c r="G13" s="6">
        <f t="shared" si="0"/>
        <v>3247.5</v>
      </c>
      <c r="H13" s="7">
        <f t="shared" si="1"/>
        <v>4252.5</v>
      </c>
      <c r="O13" s="1" t="s">
        <v>10</v>
      </c>
      <c r="P13" s="29">
        <v>36798.300000000003</v>
      </c>
    </row>
    <row r="14" spans="2:16" x14ac:dyDescent="0.3">
      <c r="B14" s="13">
        <v>44383</v>
      </c>
      <c r="C14" s="4" t="s">
        <v>7</v>
      </c>
      <c r="D14" s="4" t="s">
        <v>13</v>
      </c>
      <c r="E14" s="5">
        <v>300</v>
      </c>
      <c r="F14" s="6">
        <v>3000</v>
      </c>
      <c r="G14" s="6">
        <f t="shared" si="0"/>
        <v>1299</v>
      </c>
      <c r="H14" s="7">
        <f t="shared" si="1"/>
        <v>1701</v>
      </c>
      <c r="O14" s="1" t="s">
        <v>7</v>
      </c>
      <c r="P14" s="29">
        <v>19618.2</v>
      </c>
    </row>
    <row r="15" spans="2:16" x14ac:dyDescent="0.3">
      <c r="B15" s="13">
        <v>44383</v>
      </c>
      <c r="C15" s="4" t="s">
        <v>9</v>
      </c>
      <c r="D15" s="4" t="s">
        <v>15</v>
      </c>
      <c r="E15" s="5">
        <v>1200</v>
      </c>
      <c r="F15" s="6">
        <v>12000</v>
      </c>
      <c r="G15" s="6">
        <f t="shared" si="0"/>
        <v>5196</v>
      </c>
      <c r="H15" s="7">
        <f t="shared" si="1"/>
        <v>6804</v>
      </c>
      <c r="O15" s="1" t="s">
        <v>8</v>
      </c>
      <c r="P15" s="29">
        <v>13466.25</v>
      </c>
    </row>
    <row r="16" spans="2:16" x14ac:dyDescent="0.3">
      <c r="B16" s="13">
        <v>44383</v>
      </c>
      <c r="C16" s="4" t="s">
        <v>9</v>
      </c>
      <c r="D16" s="4" t="s">
        <v>12</v>
      </c>
      <c r="E16" s="5">
        <v>400</v>
      </c>
      <c r="F16" s="6">
        <v>4000</v>
      </c>
      <c r="G16" s="6">
        <f t="shared" si="0"/>
        <v>1732</v>
      </c>
      <c r="H16" s="7">
        <f t="shared" si="1"/>
        <v>2268</v>
      </c>
      <c r="O16" s="1" t="s">
        <v>9</v>
      </c>
      <c r="P16" s="29">
        <v>20638.800000000003</v>
      </c>
    </row>
    <row r="17" spans="2:16" x14ac:dyDescent="0.3">
      <c r="B17" s="13">
        <v>44383</v>
      </c>
      <c r="C17" s="4" t="s">
        <v>8</v>
      </c>
      <c r="D17" s="4" t="s">
        <v>14</v>
      </c>
      <c r="E17" s="5">
        <v>300</v>
      </c>
      <c r="F17" s="6">
        <v>3000</v>
      </c>
      <c r="G17" s="6">
        <f t="shared" si="0"/>
        <v>1299</v>
      </c>
      <c r="H17" s="7">
        <f t="shared" si="1"/>
        <v>1701</v>
      </c>
      <c r="L17" s="15" t="s">
        <v>22</v>
      </c>
      <c r="M17" t="s">
        <v>19</v>
      </c>
      <c r="O17" s="1" t="s">
        <v>17</v>
      </c>
      <c r="P17" s="1">
        <v>97042.05</v>
      </c>
    </row>
    <row r="18" spans="2:16" x14ac:dyDescent="0.3">
      <c r="B18" s="13">
        <v>44384</v>
      </c>
      <c r="C18" s="4" t="s">
        <v>7</v>
      </c>
      <c r="D18" s="4" t="s">
        <v>13</v>
      </c>
      <c r="E18" s="5">
        <v>450</v>
      </c>
      <c r="F18" s="6">
        <v>4500</v>
      </c>
      <c r="G18" s="6">
        <f t="shared" si="0"/>
        <v>1948.5</v>
      </c>
      <c r="H18" s="7">
        <f t="shared" si="1"/>
        <v>2551.5</v>
      </c>
      <c r="L18" s="30" t="s">
        <v>14</v>
      </c>
      <c r="M18" s="28">
        <v>4819.5</v>
      </c>
    </row>
    <row r="19" spans="2:16" x14ac:dyDescent="0.3">
      <c r="B19" s="13">
        <v>44384</v>
      </c>
      <c r="C19" s="4" t="s">
        <v>10</v>
      </c>
      <c r="D19" s="4" t="s">
        <v>12</v>
      </c>
      <c r="E19" s="5">
        <v>800</v>
      </c>
      <c r="F19" s="6">
        <v>8000</v>
      </c>
      <c r="G19" s="6">
        <f t="shared" si="0"/>
        <v>3464</v>
      </c>
      <c r="H19" s="7">
        <f t="shared" si="1"/>
        <v>4536</v>
      </c>
      <c r="L19" s="30" t="s">
        <v>15</v>
      </c>
      <c r="M19" s="28">
        <v>11113.2</v>
      </c>
    </row>
    <row r="20" spans="2:16" x14ac:dyDescent="0.3">
      <c r="B20" s="13">
        <v>44384</v>
      </c>
      <c r="C20" s="4" t="s">
        <v>10</v>
      </c>
      <c r="D20" s="4" t="s">
        <v>12</v>
      </c>
      <c r="E20" s="5">
        <v>650</v>
      </c>
      <c r="F20" s="6">
        <v>6500</v>
      </c>
      <c r="G20" s="6">
        <f t="shared" si="0"/>
        <v>2814.5</v>
      </c>
      <c r="H20" s="7">
        <f t="shared" si="1"/>
        <v>3685.5</v>
      </c>
      <c r="L20" s="30" t="s">
        <v>13</v>
      </c>
      <c r="M20" s="28">
        <v>24381</v>
      </c>
    </row>
    <row r="21" spans="2:16" x14ac:dyDescent="0.3">
      <c r="B21" s="13">
        <v>44384</v>
      </c>
      <c r="C21" s="4" t="s">
        <v>9</v>
      </c>
      <c r="D21" s="4" t="s">
        <v>12</v>
      </c>
      <c r="E21" s="5">
        <v>700</v>
      </c>
      <c r="F21" s="6">
        <v>7000</v>
      </c>
      <c r="G21" s="6">
        <f t="shared" si="0"/>
        <v>3031</v>
      </c>
      <c r="H21" s="7">
        <f t="shared" si="1"/>
        <v>3969</v>
      </c>
      <c r="L21" s="30" t="s">
        <v>12</v>
      </c>
      <c r="M21" s="28">
        <v>56728.35</v>
      </c>
    </row>
    <row r="22" spans="2:16" x14ac:dyDescent="0.3">
      <c r="B22" s="13">
        <v>44384</v>
      </c>
      <c r="C22" s="4" t="s">
        <v>8</v>
      </c>
      <c r="D22" s="4" t="s">
        <v>13</v>
      </c>
      <c r="E22" s="5">
        <v>250</v>
      </c>
      <c r="F22" s="6">
        <v>2500</v>
      </c>
      <c r="G22" s="6">
        <f t="shared" si="0"/>
        <v>1082.5</v>
      </c>
      <c r="H22" s="7">
        <f t="shared" si="1"/>
        <v>1417.5</v>
      </c>
      <c r="L22" s="30" t="s">
        <v>17</v>
      </c>
      <c r="M22">
        <v>97042.049999999988</v>
      </c>
    </row>
    <row r="23" spans="2:16" x14ac:dyDescent="0.3">
      <c r="B23" s="13">
        <v>44385</v>
      </c>
      <c r="C23" s="4" t="s">
        <v>8</v>
      </c>
      <c r="D23" s="4" t="s">
        <v>12</v>
      </c>
      <c r="E23" s="5">
        <v>125</v>
      </c>
      <c r="F23" s="6">
        <v>1250</v>
      </c>
      <c r="G23" s="6">
        <f t="shared" si="0"/>
        <v>541.25</v>
      </c>
      <c r="H23" s="7">
        <f t="shared" si="1"/>
        <v>708.75</v>
      </c>
    </row>
    <row r="24" spans="2:16" x14ac:dyDescent="0.3">
      <c r="B24" s="13">
        <v>44385</v>
      </c>
      <c r="C24" s="4" t="s">
        <v>9</v>
      </c>
      <c r="D24" s="4" t="s">
        <v>12</v>
      </c>
      <c r="E24" s="5">
        <v>170</v>
      </c>
      <c r="F24" s="6">
        <v>1700</v>
      </c>
      <c r="G24" s="6">
        <f t="shared" si="0"/>
        <v>736.1</v>
      </c>
      <c r="H24" s="7">
        <f t="shared" si="1"/>
        <v>963.9</v>
      </c>
    </row>
    <row r="25" spans="2:16" x14ac:dyDescent="0.3">
      <c r="B25" s="13">
        <v>44385</v>
      </c>
      <c r="C25" s="4" t="s">
        <v>9</v>
      </c>
      <c r="D25" s="4" t="s">
        <v>13</v>
      </c>
      <c r="E25" s="5">
        <v>670</v>
      </c>
      <c r="F25" s="6">
        <v>6700</v>
      </c>
      <c r="G25" s="6">
        <f t="shared" si="0"/>
        <v>2901.1</v>
      </c>
      <c r="H25" s="7">
        <f t="shared" si="1"/>
        <v>3798.9</v>
      </c>
    </row>
    <row r="26" spans="2:16" x14ac:dyDescent="0.3">
      <c r="B26" s="13">
        <v>44386</v>
      </c>
      <c r="C26" s="4" t="s">
        <v>7</v>
      </c>
      <c r="D26" s="4" t="s">
        <v>15</v>
      </c>
      <c r="E26" s="5">
        <v>760</v>
      </c>
      <c r="F26" s="6">
        <v>7600</v>
      </c>
      <c r="G26" s="6">
        <f t="shared" si="0"/>
        <v>3290.8</v>
      </c>
      <c r="H26" s="7">
        <f t="shared" si="1"/>
        <v>4309.2</v>
      </c>
    </row>
    <row r="27" spans="2:16" ht="15" thickBot="1" x14ac:dyDescent="0.35">
      <c r="B27" s="14">
        <v>44386</v>
      </c>
      <c r="C27" s="8" t="s">
        <v>10</v>
      </c>
      <c r="D27" s="8" t="s">
        <v>14</v>
      </c>
      <c r="E27" s="9">
        <v>50</v>
      </c>
      <c r="F27" s="10">
        <v>500</v>
      </c>
      <c r="G27" s="10">
        <f t="shared" si="0"/>
        <v>216.5</v>
      </c>
      <c r="H27" s="11">
        <f t="shared" si="1"/>
        <v>283.5</v>
      </c>
    </row>
    <row r="28" spans="2:16" x14ac:dyDescent="0.3">
      <c r="B28" s="12"/>
      <c r="C28" s="1"/>
      <c r="D28" s="1"/>
      <c r="E28" s="16"/>
      <c r="F28" s="2"/>
      <c r="G28" s="1"/>
      <c r="H28" s="1"/>
    </row>
    <row r="29" spans="2:16" x14ac:dyDescent="0.3">
      <c r="B29" s="12"/>
      <c r="C29" s="1"/>
      <c r="D29" s="1"/>
      <c r="E29" s="3"/>
      <c r="F29" s="2"/>
      <c r="G29" s="1"/>
      <c r="H29"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81281-64E6-4619-B6BD-23EC5F1F5140}">
  <dimension ref="B3:E13"/>
  <sheetViews>
    <sheetView zoomScale="120" zoomScaleNormal="120" workbookViewId="0">
      <selection activeCell="H6" sqref="H6"/>
    </sheetView>
  </sheetViews>
  <sheetFormatPr defaultRowHeight="14.4" x14ac:dyDescent="0.3"/>
  <sheetData>
    <row r="3" spans="2:5" x14ac:dyDescent="0.3">
      <c r="B3" s="15" t="s">
        <v>23</v>
      </c>
      <c r="C3" t="s">
        <v>24</v>
      </c>
    </row>
    <row r="4" spans="2:5" ht="18" x14ac:dyDescent="0.35">
      <c r="B4" s="31"/>
      <c r="C4" s="32"/>
      <c r="D4" s="33"/>
      <c r="E4" s="33"/>
    </row>
    <row r="5" spans="2:5" x14ac:dyDescent="0.3">
      <c r="B5" s="15" t="s">
        <v>25</v>
      </c>
      <c r="C5" s="15" t="s">
        <v>26</v>
      </c>
    </row>
    <row r="6" spans="2:5" x14ac:dyDescent="0.3">
      <c r="B6" s="15" t="s">
        <v>16</v>
      </c>
      <c r="C6" s="1">
        <v>2013</v>
      </c>
      <c r="D6" s="1">
        <v>2014</v>
      </c>
      <c r="E6" s="1">
        <v>2015</v>
      </c>
    </row>
    <row r="7" spans="2:5" x14ac:dyDescent="0.3">
      <c r="B7" s="30" t="s">
        <v>27</v>
      </c>
      <c r="C7" s="34">
        <v>26884</v>
      </c>
      <c r="D7" s="34">
        <v>53586</v>
      </c>
      <c r="E7" s="34">
        <v>56959</v>
      </c>
    </row>
    <row r="8" spans="2:5" x14ac:dyDescent="0.3">
      <c r="B8" s="30" t="s">
        <v>28</v>
      </c>
      <c r="C8" s="34">
        <v>46174</v>
      </c>
      <c r="D8" s="34">
        <v>14333</v>
      </c>
      <c r="E8" s="34">
        <v>47189</v>
      </c>
    </row>
    <row r="9" spans="2:5" x14ac:dyDescent="0.3">
      <c r="B9" s="30" t="s">
        <v>29</v>
      </c>
      <c r="C9" s="34">
        <v>44802</v>
      </c>
      <c r="D9" s="34">
        <v>29570</v>
      </c>
      <c r="E9" s="34">
        <v>37544</v>
      </c>
    </row>
    <row r="10" spans="2:5" x14ac:dyDescent="0.3">
      <c r="B10" s="30" t="s">
        <v>30</v>
      </c>
      <c r="C10" s="34">
        <v>49049</v>
      </c>
      <c r="D10" s="34">
        <v>83468</v>
      </c>
      <c r="E10" s="34">
        <v>53413</v>
      </c>
    </row>
    <row r="11" spans="2:5" x14ac:dyDescent="0.3">
      <c r="B11" s="30" t="s">
        <v>31</v>
      </c>
      <c r="C11" s="34">
        <v>80369</v>
      </c>
      <c r="D11" s="34">
        <v>25263</v>
      </c>
      <c r="E11" s="34">
        <v>20816</v>
      </c>
    </row>
    <row r="12" spans="2:5" x14ac:dyDescent="0.3">
      <c r="B12" s="30" t="s">
        <v>32</v>
      </c>
      <c r="C12" s="34">
        <v>53522</v>
      </c>
      <c r="D12" s="34">
        <v>68797</v>
      </c>
      <c r="E12" s="34">
        <v>85607</v>
      </c>
    </row>
    <row r="13" spans="2:5" x14ac:dyDescent="0.3">
      <c r="B13" s="30" t="s">
        <v>17</v>
      </c>
      <c r="C13" s="34">
        <v>300800</v>
      </c>
      <c r="D13" s="34">
        <v>275017</v>
      </c>
      <c r="E13" s="34">
        <v>301528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F3A66-A1D6-40C4-AB86-EB359140F4A7}">
  <dimension ref="C2:G6"/>
  <sheetViews>
    <sheetView workbookViewId="0">
      <selection activeCell="C2" sqref="C2:G6"/>
    </sheetView>
  </sheetViews>
  <sheetFormatPr defaultRowHeight="14.4" x14ac:dyDescent="0.3"/>
  <cols>
    <col min="2" max="2" width="3.88671875" customWidth="1"/>
    <col min="3" max="3" width="18.5546875" customWidth="1"/>
  </cols>
  <sheetData>
    <row r="2" spans="3:7" x14ac:dyDescent="0.3">
      <c r="C2" s="35" t="s">
        <v>33</v>
      </c>
      <c r="D2" s="35" t="s">
        <v>34</v>
      </c>
      <c r="E2" s="1"/>
      <c r="F2" s="35" t="s">
        <v>35</v>
      </c>
      <c r="G2" s="35" t="s">
        <v>34</v>
      </c>
    </row>
    <row r="3" spans="3:7" x14ac:dyDescent="0.3">
      <c r="C3" s="36" t="s">
        <v>36</v>
      </c>
      <c r="D3" s="4">
        <v>25</v>
      </c>
      <c r="F3" s="36" t="s">
        <v>37</v>
      </c>
      <c r="G3" s="4">
        <v>65</v>
      </c>
    </row>
    <row r="4" spans="3:7" x14ac:dyDescent="0.3">
      <c r="C4" s="36" t="s">
        <v>38</v>
      </c>
      <c r="D4" s="4">
        <v>50</v>
      </c>
      <c r="F4" s="36" t="s">
        <v>39</v>
      </c>
      <c r="G4" s="4">
        <v>1</v>
      </c>
    </row>
    <row r="5" spans="3:7" x14ac:dyDescent="0.3">
      <c r="C5" s="36" t="s">
        <v>40</v>
      </c>
      <c r="D5" s="4">
        <v>25</v>
      </c>
      <c r="F5" s="36" t="s">
        <v>41</v>
      </c>
      <c r="G5" s="4">
        <f>200-G3-G4</f>
        <v>134</v>
      </c>
    </row>
    <row r="6" spans="3:7" x14ac:dyDescent="0.3">
      <c r="C6" s="36" t="s">
        <v>42</v>
      </c>
      <c r="D6" s="4">
        <f>SUM(D3:D5)</f>
        <v>100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4F561-0548-4666-9B5C-79A1013591A2}">
  <dimension ref="C4:G8"/>
  <sheetViews>
    <sheetView workbookViewId="0">
      <selection activeCell="C4" sqref="C4:G8"/>
    </sheetView>
  </sheetViews>
  <sheetFormatPr defaultRowHeight="14.4" x14ac:dyDescent="0.3"/>
  <cols>
    <col min="3" max="3" width="20.6640625" customWidth="1"/>
  </cols>
  <sheetData>
    <row r="4" spans="3:7" x14ac:dyDescent="0.3">
      <c r="C4" s="35" t="s">
        <v>33</v>
      </c>
      <c r="D4" s="35" t="s">
        <v>34</v>
      </c>
      <c r="E4" s="1"/>
      <c r="F4" s="35" t="s">
        <v>35</v>
      </c>
      <c r="G4" s="35" t="s">
        <v>34</v>
      </c>
    </row>
    <row r="5" spans="3:7" x14ac:dyDescent="0.3">
      <c r="C5" s="36" t="s">
        <v>36</v>
      </c>
      <c r="D5" s="4">
        <v>25</v>
      </c>
      <c r="F5" s="36" t="s">
        <v>37</v>
      </c>
      <c r="G5" s="4">
        <v>65</v>
      </c>
    </row>
    <row r="6" spans="3:7" x14ac:dyDescent="0.3">
      <c r="C6" s="36" t="s">
        <v>38</v>
      </c>
      <c r="D6" s="4">
        <v>50</v>
      </c>
      <c r="F6" s="36" t="s">
        <v>39</v>
      </c>
      <c r="G6" s="4">
        <v>1</v>
      </c>
    </row>
    <row r="7" spans="3:7" x14ac:dyDescent="0.3">
      <c r="C7" s="36" t="s">
        <v>40</v>
      </c>
      <c r="D7" s="4">
        <v>25</v>
      </c>
      <c r="F7" s="36" t="s">
        <v>41</v>
      </c>
      <c r="G7" s="4">
        <f>200-G5-G6</f>
        <v>134</v>
      </c>
    </row>
    <row r="8" spans="3:7" x14ac:dyDescent="0.3">
      <c r="C8" s="36" t="s">
        <v>42</v>
      </c>
      <c r="D8" s="4">
        <f>SUM(D5:D7)</f>
        <v>100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C1DDB-5493-4D02-9729-2580B94F5900}">
  <dimension ref="D5:H9"/>
  <sheetViews>
    <sheetView topLeftCell="C1" zoomScale="110" zoomScaleNormal="110" workbookViewId="0">
      <selection activeCell="I3" sqref="I3"/>
    </sheetView>
  </sheetViews>
  <sheetFormatPr defaultRowHeight="14.4" x14ac:dyDescent="0.3"/>
  <cols>
    <col min="4" max="4" width="18" customWidth="1"/>
  </cols>
  <sheetData>
    <row r="5" spans="4:8" x14ac:dyDescent="0.3">
      <c r="D5" s="35" t="s">
        <v>33</v>
      </c>
      <c r="E5" s="35" t="s">
        <v>34</v>
      </c>
      <c r="F5" s="1"/>
      <c r="G5" s="35" t="s">
        <v>35</v>
      </c>
      <c r="H5" s="35" t="s">
        <v>34</v>
      </c>
    </row>
    <row r="6" spans="4:8" x14ac:dyDescent="0.3">
      <c r="D6" s="36" t="s">
        <v>36</v>
      </c>
      <c r="E6" s="4">
        <v>25</v>
      </c>
      <c r="G6" s="36" t="s">
        <v>37</v>
      </c>
      <c r="H6" s="4">
        <v>65</v>
      </c>
    </row>
    <row r="7" spans="4:8" x14ac:dyDescent="0.3">
      <c r="D7" s="36" t="s">
        <v>38</v>
      </c>
      <c r="E7" s="4">
        <v>50</v>
      </c>
      <c r="G7" s="36" t="s">
        <v>39</v>
      </c>
      <c r="H7" s="4">
        <v>1</v>
      </c>
    </row>
    <row r="8" spans="4:8" x14ac:dyDescent="0.3">
      <c r="D8" s="36" t="s">
        <v>40</v>
      </c>
      <c r="E8" s="4">
        <v>25</v>
      </c>
      <c r="G8" s="36" t="s">
        <v>41</v>
      </c>
      <c r="H8" s="4">
        <f>200-H6-H7</f>
        <v>134</v>
      </c>
    </row>
    <row r="9" spans="4:8" x14ac:dyDescent="0.3">
      <c r="D9" s="36" t="s">
        <v>42</v>
      </c>
      <c r="E9" s="4">
        <f>SUM(E6:E8)</f>
        <v>100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A535B-4FE0-48D2-ABBA-19230767EAFB}">
  <dimension ref="A1"/>
  <sheetViews>
    <sheetView workbookViewId="0">
      <selection activeCell="N11" sqref="N11"/>
    </sheetView>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 table</vt:lpstr>
      <vt:lpstr>slicer</vt:lpstr>
      <vt:lpstr>pie chart</vt:lpstr>
      <vt:lpstr>pie of pie chart</vt:lpstr>
      <vt:lpstr>water fall chart</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 S</dc:creator>
  <cp:lastModifiedBy>Ankit Jalit</cp:lastModifiedBy>
  <dcterms:created xsi:type="dcterms:W3CDTF">2021-07-08T18:52:22Z</dcterms:created>
  <dcterms:modified xsi:type="dcterms:W3CDTF">2024-05-29T05:08:21Z</dcterms:modified>
</cp:coreProperties>
</file>