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9 Excel\"/>
    </mc:Choice>
  </mc:AlternateContent>
  <xr:revisionPtr revIDLastSave="0" documentId="13_ncr:1_{6A7B79EC-8E77-4AA5-AD79-478C57B63482}" xr6:coauthVersionLast="47" xr6:coauthVersionMax="47" xr10:uidLastSave="{00000000-0000-0000-0000-000000000000}"/>
  <bookViews>
    <workbookView xWindow="-108" yWindow="-108" windowWidth="23256" windowHeight="14616" xr2:uid="{0871733E-1C76-4C36-AF38-D431ADF37F80}"/>
  </bookViews>
  <sheets>
    <sheet name="Sheet1" sheetId="1" r:id="rId1"/>
    <sheet name="Sheet2" sheetId="2" r:id="rId2"/>
  </sheets>
  <definedNames>
    <definedName name="_xlnm._FilterDatabase" localSheetId="1" hidden="1">Sheet2!$A$1:$D$11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4" i="2"/>
  <c r="M3" i="2"/>
  <c r="G9" i="1"/>
  <c r="G8" i="1"/>
  <c r="G7" i="1"/>
  <c r="G5" i="1"/>
  <c r="G4" i="1"/>
  <c r="G6" i="1"/>
  <c r="H7" i="1"/>
  <c r="H8" i="1"/>
  <c r="F7" i="1"/>
  <c r="H9" i="1"/>
  <c r="H6" i="1"/>
  <c r="H4" i="1"/>
  <c r="H5" i="1"/>
  <c r="L4" i="2"/>
  <c r="L5" i="2"/>
  <c r="K4" i="2"/>
  <c r="K5" i="2"/>
  <c r="L3" i="2"/>
  <c r="K3" i="2"/>
  <c r="F2" i="2"/>
  <c r="F3" i="2"/>
  <c r="F4" i="2"/>
  <c r="F5" i="2"/>
  <c r="F6" i="2"/>
  <c r="F7" i="2"/>
  <c r="F8" i="2"/>
  <c r="F9" i="2"/>
  <c r="F10" i="2"/>
  <c r="F11" i="2"/>
  <c r="F9" i="1"/>
  <c r="F8" i="1"/>
  <c r="F6" i="1"/>
  <c r="F5" i="1"/>
  <c r="F4" i="1"/>
</calcChain>
</file>

<file path=xl/sharedStrings.xml><?xml version="1.0" encoding="utf-8"?>
<sst xmlns="http://schemas.openxmlformats.org/spreadsheetml/2006/main" count="38" uniqueCount="19">
  <si>
    <t>Category</t>
  </si>
  <si>
    <t>Sub Category</t>
  </si>
  <si>
    <t>Sales</t>
  </si>
  <si>
    <t>Furniture</t>
  </si>
  <si>
    <t>office Supplies</t>
  </si>
  <si>
    <t>profit</t>
  </si>
  <si>
    <t>Technology</t>
  </si>
  <si>
    <t>Total Sales</t>
  </si>
  <si>
    <t>Total Profit</t>
  </si>
  <si>
    <t>Average Sales</t>
  </si>
  <si>
    <t>Sales ($)</t>
  </si>
  <si>
    <t>Profit($)</t>
  </si>
  <si>
    <t>Sales_Flag</t>
  </si>
  <si>
    <t>Sales_Flag(Excepted Output)</t>
  </si>
  <si>
    <t>sumif</t>
  </si>
  <si>
    <t>sumifs</t>
  </si>
  <si>
    <t>avgifs</t>
  </si>
  <si>
    <t>cat = value &amp; sales &gt; 20</t>
  </si>
  <si>
    <t>HW(Done)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</si>
</sst>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2CE5E-EE2C-49DE-A830-A5B6E8389D9B}" name="scaler" displayName="scaler" ref="A1:D4" totalsRowShown="0" headerRowDxfId="0">
  <autoFilter ref="A1:D4" xr:uid="{E392CE5E-EE2C-49DE-A830-A5B6E8389D9B}"/>
  <tableColumns count="4">
    <tableColumn id="1" xr3:uid="{A3D0C0FC-87CA-4981-AAF5-FDC357957B91}" name="Category"/>
    <tableColumn id="2" xr3:uid="{5C3C3901-26DF-43AE-9BBC-C5869ABFD75A}" name="Sub Category"/>
    <tableColumn id="3" xr3:uid="{D5556884-11BA-438B-9A46-462878A71774}" name="Sales"/>
    <tableColumn id="4" xr3:uid="{03938776-9A7B-458D-A01F-7DD4B47E4787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0E8C-E233-45CB-8D0E-D5E7CEE3295E}">
  <dimension ref="A1:H9"/>
  <sheetViews>
    <sheetView tabSelected="1" workbookViewId="0">
      <selection activeCell="G3" sqref="G3"/>
    </sheetView>
  </sheetViews>
  <sheetFormatPr defaultRowHeight="14.4" x14ac:dyDescent="0.3"/>
  <cols>
    <col min="1" max="1" width="16.77734375" customWidth="1"/>
    <col min="2" max="2" width="14.109375" customWidth="1"/>
    <col min="6" max="6" width="11.44140625" customWidth="1"/>
    <col min="7" max="7" width="13.6640625" customWidth="1"/>
    <col min="8" max="8" width="14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5</v>
      </c>
    </row>
    <row r="2" spans="1:8" x14ac:dyDescent="0.3">
      <c r="A2" t="s">
        <v>3</v>
      </c>
      <c r="B2">
        <v>1</v>
      </c>
      <c r="C2">
        <v>17</v>
      </c>
      <c r="D2">
        <v>71</v>
      </c>
      <c r="G2" s="4" t="s">
        <v>18</v>
      </c>
      <c r="H2" s="5"/>
    </row>
    <row r="3" spans="1:8" x14ac:dyDescent="0.3">
      <c r="A3" t="s">
        <v>4</v>
      </c>
      <c r="B3">
        <v>2</v>
      </c>
      <c r="C3">
        <v>23</v>
      </c>
      <c r="D3">
        <v>21</v>
      </c>
      <c r="F3" t="s">
        <v>7</v>
      </c>
      <c r="G3" t="s">
        <v>9</v>
      </c>
      <c r="H3" t="s">
        <v>8</v>
      </c>
    </row>
    <row r="4" spans="1:8" x14ac:dyDescent="0.3">
      <c r="A4" t="s">
        <v>6</v>
      </c>
      <c r="B4">
        <v>3</v>
      </c>
      <c r="C4">
        <v>13</v>
      </c>
      <c r="D4">
        <v>28</v>
      </c>
      <c r="F4">
        <f>17+23+13</f>
        <v>53</v>
      </c>
      <c r="G4">
        <f>(17+23+13)/3</f>
        <v>17.666666666666668</v>
      </c>
      <c r="H4">
        <f>71+21+28</f>
        <v>120</v>
      </c>
    </row>
    <row r="5" spans="1:8" x14ac:dyDescent="0.3">
      <c r="F5">
        <f>C2+C3+C4</f>
        <v>53</v>
      </c>
      <c r="G5">
        <f>(C2+C3+C4)/3</f>
        <v>17.666666666666668</v>
      </c>
      <c r="H5">
        <f>D2+D3+D4</f>
        <v>120</v>
      </c>
    </row>
    <row r="6" spans="1:8" x14ac:dyDescent="0.3">
      <c r="F6">
        <f>SUM(17,23,13)</f>
        <v>53</v>
      </c>
      <c r="G6">
        <f>AVERAGE(17,23,13)</f>
        <v>17.666666666666668</v>
      </c>
      <c r="H6">
        <f>SUM(71,21,28)</f>
        <v>120</v>
      </c>
    </row>
    <row r="7" spans="1:8" x14ac:dyDescent="0.3">
      <c r="F7">
        <f>SUM(C2,C3,C4)</f>
        <v>53</v>
      </c>
      <c r="G7">
        <f>AVERAGE(C2,C3,C4)</f>
        <v>17.666666666666668</v>
      </c>
      <c r="H7">
        <f>SUM(D2:D4)</f>
        <v>120</v>
      </c>
    </row>
    <row r="8" spans="1:8" x14ac:dyDescent="0.3">
      <c r="F8">
        <f>SUM(C2:C4)</f>
        <v>53</v>
      </c>
      <c r="G8">
        <f>AVERAGE(C2:C40)</f>
        <v>17.666666666666668</v>
      </c>
      <c r="H8">
        <f>SUM(D2:D4)</f>
        <v>120</v>
      </c>
    </row>
    <row r="9" spans="1:8" x14ac:dyDescent="0.3">
      <c r="F9">
        <f>SUM(scaler[Sales])</f>
        <v>53</v>
      </c>
      <c r="G9">
        <f>AVERAGE(scaler[Sales])</f>
        <v>17.666666666666668</v>
      </c>
      <c r="H9">
        <f>SUM(scaler[profit])</f>
        <v>120</v>
      </c>
    </row>
  </sheetData>
  <mergeCells count="1">
    <mergeCell ref="G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396A-E85C-4595-9108-93766FF30783}">
  <dimension ref="A1:M11"/>
  <sheetViews>
    <sheetView workbookViewId="0">
      <selection activeCell="M11" sqref="M11"/>
    </sheetView>
  </sheetViews>
  <sheetFormatPr defaultRowHeight="14.4" x14ac:dyDescent="0.3"/>
  <cols>
    <col min="1" max="1" width="13.21875" customWidth="1"/>
    <col min="2" max="2" width="11.77734375" customWidth="1"/>
    <col min="5" max="5" width="25.21875" customWidth="1"/>
    <col min="6" max="6" width="18.5546875" customWidth="1"/>
    <col min="7" max="7" width="12.5546875" customWidth="1"/>
    <col min="8" max="8" width="11.21875" customWidth="1"/>
    <col min="10" max="10" width="14.6640625" customWidth="1"/>
    <col min="11" max="11" width="11" customWidth="1"/>
    <col min="12" max="12" width="23.5546875" customWidth="1"/>
    <col min="13" max="13" width="11.33203125" customWidth="1"/>
  </cols>
  <sheetData>
    <row r="1" spans="1:13" x14ac:dyDescent="0.3">
      <c r="A1" t="s">
        <v>0</v>
      </c>
      <c r="B1" t="s">
        <v>1</v>
      </c>
      <c r="C1" t="s">
        <v>10</v>
      </c>
      <c r="D1" t="s">
        <v>11</v>
      </c>
      <c r="E1" t="s">
        <v>13</v>
      </c>
      <c r="F1" t="s">
        <v>12</v>
      </c>
      <c r="M1" s="2" t="s">
        <v>18</v>
      </c>
    </row>
    <row r="2" spans="1:13" x14ac:dyDescent="0.3">
      <c r="A2" s="3" t="s">
        <v>3</v>
      </c>
      <c r="B2">
        <v>1</v>
      </c>
      <c r="C2">
        <v>17</v>
      </c>
      <c r="D2">
        <v>71</v>
      </c>
      <c r="E2" t="b">
        <v>0</v>
      </c>
      <c r="F2">
        <f>IF(C2&gt;40,1,0)</f>
        <v>0</v>
      </c>
      <c r="K2" t="s">
        <v>7</v>
      </c>
      <c r="L2" t="s">
        <v>17</v>
      </c>
      <c r="M2" t="s">
        <v>8</v>
      </c>
    </row>
    <row r="3" spans="1:13" x14ac:dyDescent="0.3">
      <c r="A3" s="3" t="s">
        <v>4</v>
      </c>
      <c r="B3">
        <v>2</v>
      </c>
      <c r="C3">
        <v>23</v>
      </c>
      <c r="D3">
        <v>21</v>
      </c>
      <c r="E3" t="b">
        <v>0</v>
      </c>
      <c r="F3">
        <f t="shared" ref="F3:F11" si="0">IF(C3&gt;40,1,0)</f>
        <v>0</v>
      </c>
      <c r="J3" s="3" t="s">
        <v>3</v>
      </c>
      <c r="K3">
        <f>SUMIF($A$1:$A$11,J3,$C$1:$C$11)</f>
        <v>131</v>
      </c>
      <c r="L3">
        <f>SUMIFS($C$1:$C$11,$A$1:$A$11,J3,$C$1:$C$11,"&gt;20")</f>
        <v>114</v>
      </c>
      <c r="M3">
        <f>SUMIFS($D$2:$D$11,$A$2:$A$11,"Furniture")</f>
        <v>220</v>
      </c>
    </row>
    <row r="4" spans="1:13" x14ac:dyDescent="0.3">
      <c r="A4" s="3" t="s">
        <v>6</v>
      </c>
      <c r="B4">
        <v>3</v>
      </c>
      <c r="C4">
        <v>13</v>
      </c>
      <c r="D4">
        <v>28</v>
      </c>
      <c r="E4" t="b">
        <v>0</v>
      </c>
      <c r="F4">
        <f t="shared" si="0"/>
        <v>0</v>
      </c>
      <c r="J4" s="3" t="s">
        <v>4</v>
      </c>
      <c r="K4">
        <f t="shared" ref="K4:K5" si="1">SUMIF($A$1:$A$11,J4,$C$1:$C$11)</f>
        <v>137</v>
      </c>
      <c r="L4">
        <f t="shared" ref="L4:L5" si="2">SUMIFS($C$1:$C$11,$A$1:$A$11,J4,$C$1:$C$11,"&gt;20")</f>
        <v>137</v>
      </c>
      <c r="M4">
        <f>SUMIFS($D$2:$D$11,$A$2:$A$11,J4)</f>
        <v>134</v>
      </c>
    </row>
    <row r="5" spans="1:13" x14ac:dyDescent="0.3">
      <c r="A5" s="3" t="s">
        <v>3</v>
      </c>
      <c r="B5" s="3">
        <v>4</v>
      </c>
      <c r="C5">
        <v>49</v>
      </c>
      <c r="D5">
        <v>63</v>
      </c>
      <c r="E5" t="b">
        <v>1</v>
      </c>
      <c r="F5">
        <f t="shared" si="0"/>
        <v>1</v>
      </c>
      <c r="J5" s="3" t="s">
        <v>6</v>
      </c>
      <c r="K5">
        <f t="shared" si="1"/>
        <v>215</v>
      </c>
      <c r="L5">
        <f t="shared" si="2"/>
        <v>202</v>
      </c>
      <c r="M5">
        <f>SUMIFS($D$2:$D$11,$A$2:$A$11,"Technology")</f>
        <v>134</v>
      </c>
    </row>
    <row r="6" spans="1:13" x14ac:dyDescent="0.3">
      <c r="A6" s="3" t="s">
        <v>4</v>
      </c>
      <c r="B6" s="3">
        <v>5</v>
      </c>
      <c r="C6">
        <v>24</v>
      </c>
      <c r="D6">
        <v>77</v>
      </c>
      <c r="E6" t="b">
        <v>0</v>
      </c>
      <c r="F6">
        <f t="shared" si="0"/>
        <v>0</v>
      </c>
    </row>
    <row r="7" spans="1:13" x14ac:dyDescent="0.3">
      <c r="A7" s="3" t="s">
        <v>6</v>
      </c>
      <c r="B7" s="3">
        <v>6</v>
      </c>
      <c r="C7">
        <v>68</v>
      </c>
      <c r="D7">
        <v>16</v>
      </c>
      <c r="E7" t="b">
        <v>1</v>
      </c>
      <c r="F7">
        <f t="shared" si="0"/>
        <v>1</v>
      </c>
      <c r="J7" s="3" t="s">
        <v>14</v>
      </c>
      <c r="K7" t="s">
        <v>16</v>
      </c>
    </row>
    <row r="8" spans="1:13" x14ac:dyDescent="0.3">
      <c r="A8" s="3" t="s">
        <v>3</v>
      </c>
      <c r="B8" s="3">
        <v>7</v>
      </c>
      <c r="C8">
        <v>65</v>
      </c>
      <c r="D8">
        <v>86</v>
      </c>
      <c r="E8" t="b">
        <v>1</v>
      </c>
      <c r="F8">
        <f t="shared" si="0"/>
        <v>1</v>
      </c>
      <c r="J8" s="3" t="s">
        <v>15</v>
      </c>
      <c r="K8" t="s">
        <v>16</v>
      </c>
    </row>
    <row r="9" spans="1:13" x14ac:dyDescent="0.3">
      <c r="A9" s="3" t="s">
        <v>4</v>
      </c>
      <c r="B9" s="3">
        <v>8</v>
      </c>
      <c r="C9">
        <v>90</v>
      </c>
      <c r="D9">
        <v>36</v>
      </c>
      <c r="E9" t="b">
        <v>1</v>
      </c>
      <c r="F9">
        <f t="shared" si="0"/>
        <v>1</v>
      </c>
    </row>
    <row r="10" spans="1:13" x14ac:dyDescent="0.3">
      <c r="A10" s="3" t="s">
        <v>6</v>
      </c>
      <c r="B10" s="3">
        <v>9</v>
      </c>
      <c r="C10">
        <v>60</v>
      </c>
      <c r="D10">
        <v>57</v>
      </c>
      <c r="E10" t="b">
        <v>1</v>
      </c>
      <c r="F10">
        <f t="shared" si="0"/>
        <v>1</v>
      </c>
    </row>
    <row r="11" spans="1:13" x14ac:dyDescent="0.3">
      <c r="A11" s="3" t="s">
        <v>6</v>
      </c>
      <c r="B11" s="3">
        <v>10</v>
      </c>
      <c r="C11">
        <v>74</v>
      </c>
      <c r="D11">
        <v>33</v>
      </c>
      <c r="E11" t="b">
        <v>1</v>
      </c>
      <c r="F1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Saini</dc:creator>
  <cp:lastModifiedBy>Kuldeep Saini</cp:lastModifiedBy>
  <dcterms:created xsi:type="dcterms:W3CDTF">2023-09-08T16:17:12Z</dcterms:created>
  <dcterms:modified xsi:type="dcterms:W3CDTF">2023-09-09T17:43:31Z</dcterms:modified>
</cp:coreProperties>
</file>