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80" yWindow="100" windowWidth="19100" windowHeight="7300" activeTab="1"/>
  </bookViews>
  <sheets>
    <sheet name="data_dictionary" sheetId="1" r:id="rId1"/>
    <sheet name="EDA" sheetId="3" r:id="rId2"/>
  </sheets>
  <definedNames>
    <definedName name="_xlnm._FilterDatabase" localSheetId="0" hidden="1">data_dictionary!$A$1:$E$59</definedName>
    <definedName name="_xlnm._FilterDatabase" localSheetId="1" hidden="1">EDA!$A$1:$Q$60</definedName>
  </definedNames>
  <calcPr calcId="124519"/>
</workbook>
</file>

<file path=xl/calcChain.xml><?xml version="1.0" encoding="utf-8"?>
<calcChain xmlns="http://schemas.openxmlformats.org/spreadsheetml/2006/main">
  <c r="R61" i="3"/>
  <c r="R59"/>
  <c r="R57"/>
  <c r="R56"/>
  <c r="R55"/>
  <c r="R50"/>
  <c r="R48"/>
  <c r="R47"/>
  <c r="R43"/>
  <c r="R42"/>
  <c r="R41"/>
  <c r="R40"/>
  <c r="R39"/>
  <c r="R38"/>
  <c r="R37"/>
  <c r="R36"/>
  <c r="R35"/>
  <c r="R28"/>
  <c r="R27"/>
  <c r="R26"/>
  <c r="R25"/>
  <c r="R24"/>
  <c r="R21"/>
  <c r="R20"/>
  <c r="R19"/>
  <c r="R18"/>
  <c r="R13"/>
  <c r="R12"/>
  <c r="R11"/>
  <c r="R7"/>
  <c r="R6"/>
  <c r="R5"/>
  <c r="R4"/>
  <c r="N22"/>
  <c r="N21"/>
  <c r="N17"/>
  <c r="N19"/>
  <c r="N13"/>
  <c r="N20"/>
  <c r="N7"/>
  <c r="N18"/>
  <c r="N6"/>
  <c r="N5"/>
  <c r="N11"/>
  <c r="N4"/>
  <c r="N12"/>
  <c r="N10"/>
  <c r="N9"/>
  <c r="N15"/>
  <c r="N3"/>
  <c r="N14"/>
  <c r="N8"/>
  <c r="N16"/>
  <c r="N2"/>
  <c r="N23"/>
</calcChain>
</file>

<file path=xl/sharedStrings.xml><?xml version="1.0" encoding="utf-8"?>
<sst xmlns="http://schemas.openxmlformats.org/spreadsheetml/2006/main" count="450" uniqueCount="144">
  <si>
    <t>PPI_LCI</t>
  </si>
  <si>
    <t>PPI_JOINT</t>
  </si>
  <si>
    <t>PPI_SINGLE</t>
  </si>
  <si>
    <t>category</t>
  </si>
  <si>
    <t>prdt_desc</t>
  </si>
  <si>
    <t>code</t>
  </si>
  <si>
    <t>PPI</t>
  </si>
  <si>
    <t>Insurance_Description</t>
  </si>
  <si>
    <t>Time_since_most_recent_outstandi</t>
  </si>
  <si>
    <t>CIFAS_detected</t>
  </si>
  <si>
    <t>Total___of_accounts</t>
  </si>
  <si>
    <t>Total_outstanding_balance___excl</t>
  </si>
  <si>
    <t>Total___outstanding_CCJ_s</t>
  </si>
  <si>
    <t>Bankruptcy_Detected__SP_</t>
  </si>
  <si>
    <t>Years_on_ER_for_SP</t>
  </si>
  <si>
    <t>Searches___Total___L6m</t>
  </si>
  <si>
    <t>__of_status_3_s_L6m</t>
  </si>
  <si>
    <t>Worst_CUrrent_Status</t>
  </si>
  <si>
    <t>Worst_status_L6m</t>
  </si>
  <si>
    <t>Total_value__CAIS_8_9s</t>
  </si>
  <si>
    <t>Time_since_most_recent_Public_In</t>
  </si>
  <si>
    <t>Total_value__Public_Info___CCJ__</t>
  </si>
  <si>
    <t>Total___Public_Info___CCJ____ban</t>
  </si>
  <si>
    <t>Total_outstanding_balance__mortg</t>
  </si>
  <si>
    <t>Age</t>
  </si>
  <si>
    <t>Payment_Method</t>
  </si>
  <si>
    <t>Worst_History_CT</t>
  </si>
  <si>
    <t>Bureau_Data___Monthly_Other_Co_R</t>
  </si>
  <si>
    <t>Total_Outstanding_Balances</t>
  </si>
  <si>
    <t>Outstanding_Mortgage_Bal</t>
  </si>
  <si>
    <t>Value_of_Property</t>
  </si>
  <si>
    <t>Time_with_Bank</t>
  </si>
  <si>
    <t>Other_Credit_Store_Card</t>
  </si>
  <si>
    <t>Cheque_Guarantee</t>
  </si>
  <si>
    <t>Diners_Card</t>
  </si>
  <si>
    <t>American_Express</t>
  </si>
  <si>
    <t>VISA_Card</t>
  </si>
  <si>
    <t>ACCESS_Card</t>
  </si>
  <si>
    <t>Current_Account</t>
  </si>
  <si>
    <t>Income_Range</t>
  </si>
  <si>
    <t>Perm_Temp_Empl_Ind</t>
  </si>
  <si>
    <t>Full_Part_Time_Empl_Ind</t>
  </si>
  <si>
    <t>Employment_Status</t>
  </si>
  <si>
    <t>Time_in_Employment</t>
  </si>
  <si>
    <t>Gender</t>
  </si>
  <si>
    <t>Marital_Status</t>
  </si>
  <si>
    <t>Number_of_Dependants</t>
  </si>
  <si>
    <t>Telephone_Indicator</t>
  </si>
  <si>
    <t>Residential_Status</t>
  </si>
  <si>
    <t>Time_at_Address</t>
  </si>
  <si>
    <t>Mosaic_Class</t>
  </si>
  <si>
    <t>Mosaic</t>
  </si>
  <si>
    <t>Loan_Type</t>
  </si>
  <si>
    <t>APR</t>
  </si>
  <si>
    <t>advance payment for the loan amount</t>
  </si>
  <si>
    <t>Net_Advance</t>
  </si>
  <si>
    <t>duration of the loan in months</t>
  </si>
  <si>
    <t>Term</t>
  </si>
  <si>
    <t>Final_Grade</t>
  </si>
  <si>
    <t>score for each customer</t>
  </si>
  <si>
    <t>Credit_Score</t>
  </si>
  <si>
    <t>Description</t>
  </si>
  <si>
    <t>Column</t>
  </si>
  <si>
    <t>days stayed at the address</t>
  </si>
  <si>
    <t>monthly other cost for each customer in other loans etc</t>
  </si>
  <si>
    <t>This is an encoded field. Ignore the specific letters and use as categorical variable if there's any pattern</t>
  </si>
  <si>
    <t>An encoded field ( for example 0 is 0 to less than 25k etc. you can treat them as bins)</t>
  </si>
  <si>
    <t>How many months someone has not paid his dues 0 means there has never been a miss. 6 means there are some loans which he has not paid 6months after due date</t>
  </si>
  <si>
    <t>Self explanatory based on above</t>
  </si>
  <si>
    <t>The worst due status - 0 means he never missed a deadline for loan / credit card payment. 6 means upto 6months. </t>
  </si>
  <si>
    <t>Same as above definition</t>
  </si>
  <si>
    <t> = 3s in last 6months. number of loans /cards which he has not paid for 3months or above in last 6months.</t>
  </si>
  <si>
    <t>Number of searches / enquiries on the individual placed by different banks / financial institutions on credit bureau for financial information about the individual</t>
  </si>
  <si>
    <t>Years on Exception Rate (which is a form of reduced interest rate) for Special Protection which is extended to stressed customers</t>
  </si>
  <si>
    <t>Time since the last dispute that had to go for court settlement in months</t>
  </si>
  <si>
    <t>Total # outstanding Court's</t>
  </si>
  <si>
    <t>Total outstanding balance  (excl. mortgages)</t>
  </si>
  <si>
    <t>Fraud detected</t>
  </si>
  <si>
    <t>H is houseowner. Rest all are non-house owners. L-lease,T-tenant, R - rent</t>
  </si>
  <si>
    <t>days since employed</t>
  </si>
  <si>
    <t>full time/part time</t>
  </si>
  <si>
    <t>temp/permanent</t>
  </si>
  <si>
    <t>Annual percentage rate
where:Interest=Total interest paid over life of the loanPrincipal=Loan amountn=Number of days in loan term​</t>
  </si>
  <si>
    <t>Loan grades 
There is no specific information available on what each alphabet means, but you can consider if there's a pattern</t>
  </si>
  <si>
    <t>Total # Public Info. (Court +  bankruptcies)
number of loans which has gone to court for settlement and what is the value</t>
  </si>
  <si>
    <t>Total value  Public Info. (Court + bankruptcies)
number of loans which has gone to court for settlement and what is the value</t>
  </si>
  <si>
    <t>Special protection for to be Bankrupt customers</t>
  </si>
  <si>
    <t>Count</t>
  </si>
  <si>
    <t>Dtype</t>
  </si>
  <si>
    <t>int64</t>
  </si>
  <si>
    <t>object</t>
  </si>
  <si>
    <t>float64</t>
  </si>
  <si>
    <t>group</t>
  </si>
  <si>
    <t>loan related</t>
  </si>
  <si>
    <t>personal info</t>
  </si>
  <si>
    <t>employment</t>
  </si>
  <si>
    <t>financial status</t>
  </si>
  <si>
    <t>fraud</t>
  </si>
  <si>
    <t>insurance</t>
  </si>
  <si>
    <t>indicator for having the current account</t>
  </si>
  <si>
    <t xml:space="preserve">indicator </t>
  </si>
  <si>
    <t>days associated with bank</t>
  </si>
  <si>
    <t>A</t>
  </si>
  <si>
    <t>D</t>
  </si>
  <si>
    <t>F</t>
  </si>
  <si>
    <t>UnSecured</t>
  </si>
  <si>
    <t>H</t>
  </si>
  <si>
    <t>N</t>
  </si>
  <si>
    <t>Y</t>
  </si>
  <si>
    <t>M</t>
  </si>
  <si>
    <t>P</t>
  </si>
  <si>
    <t xml:space="preserve">TRUE </t>
  </si>
  <si>
    <t xml:space="preserve">FALSE </t>
  </si>
  <si>
    <t>LASU</t>
  </si>
  <si>
    <t>Single</t>
  </si>
  <si>
    <t>count</t>
  </si>
  <si>
    <t>unique</t>
  </si>
  <si>
    <t>top</t>
  </si>
  <si>
    <t>freq</t>
  </si>
  <si>
    <t>mean</t>
  </si>
  <si>
    <t>std</t>
  </si>
  <si>
    <t>min</t>
  </si>
  <si>
    <t>max</t>
  </si>
  <si>
    <t>Ref</t>
  </si>
  <si>
    <t>past debts</t>
  </si>
  <si>
    <t>Feature</t>
  </si>
  <si>
    <t>Type</t>
  </si>
  <si>
    <t>Categorical</t>
  </si>
  <si>
    <t>Contineous</t>
  </si>
  <si>
    <t>Single category %</t>
  </si>
  <si>
    <t>target</t>
  </si>
  <si>
    <t>key</t>
  </si>
  <si>
    <t>Comments</t>
  </si>
  <si>
    <t>only 1 category dominating</t>
  </si>
  <si>
    <t>Variance is 0 between 25 -75 percentile</t>
  </si>
  <si>
    <t>age can't be negative</t>
  </si>
  <si>
    <t>outliers- needs capping</t>
  </si>
  <si>
    <t>balance can't be -1</t>
  </si>
  <si>
    <t>no varience</t>
  </si>
  <si>
    <t>need to start from 0</t>
  </si>
  <si>
    <t>Group</t>
  </si>
  <si>
    <t>principle balance of the loan amount</t>
  </si>
  <si>
    <t>principle balance for all other loan amount</t>
  </si>
  <si>
    <t>derived customer balance month with bank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</si>
</sst>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</font>
    <font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11" fontId="0" fillId="0" borderId="0" xfId="0" applyNumberFormat="1" applyFill="1" applyBorder="1" applyAlignment="1" applyProtection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5" fillId="3" borderId="1" xfId="0" applyNumberFormat="1" applyFont="1" applyFill="1" applyBorder="1" applyAlignment="1" applyProtection="1">
      <alignment horizontal="center" vertical="center"/>
    </xf>
    <xf numFmtId="11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11" fontId="0" fillId="0" borderId="0" xfId="0" applyNumberFormat="1" applyFill="1" applyBorder="1" applyAlignment="1" applyProtection="1">
      <alignment horizontal="center"/>
    </xf>
    <xf numFmtId="11" fontId="0" fillId="0" borderId="1" xfId="0" applyNumberFormat="1" applyFill="1" applyBorder="1" applyAlignment="1" applyProtection="1">
      <alignment horizontal="center"/>
    </xf>
    <xf numFmtId="11" fontId="1" fillId="0" borderId="1" xfId="0" applyNumberFormat="1" applyFont="1" applyFill="1" applyBorder="1" applyAlignment="1" applyProtection="1">
      <alignment horizontal="left"/>
    </xf>
    <xf numFmtId="11" fontId="0" fillId="0" borderId="1" xfId="0" applyNumberFormat="1" applyFill="1" applyBorder="1" applyAlignment="1" applyProtection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1" fontId="1" fillId="0" borderId="1" xfId="0" applyNumberFormat="1" applyFont="1" applyFill="1" applyBorder="1" applyAlignment="1" applyProtection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11" fontId="1" fillId="0" borderId="0" xfId="0" applyNumberFormat="1" applyFont="1" applyFill="1" applyBorder="1" applyAlignment="1" applyProtection="1">
      <alignment horizontal="left"/>
    </xf>
    <xf numFmtId="11" fontId="0" fillId="0" borderId="0" xfId="0" applyNumberFormat="1" applyFill="1" applyBorder="1" applyAlignment="1" applyProtection="1">
      <alignment horizontal="left" wrapText="1"/>
    </xf>
    <xf numFmtId="0" fontId="1" fillId="0" borderId="0" xfId="0" applyFont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1" fontId="1" fillId="0" borderId="1" xfId="0" applyNumberFormat="1" applyFont="1" applyFill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196850</xdr:colOff>
      <xdr:row>27</xdr:row>
      <xdr:rowOff>101600</xdr:rowOff>
    </xdr:from>
    <xdr:to>
      <xdr:col>8</xdr:col>
      <xdr:colOff>105217</xdr:colOff>
      <xdr:row>29</xdr:row>
      <xdr:rowOff>298450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01150" y="4965700"/>
          <a:ext cx="1737167" cy="514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"/>
  <sheetViews>
    <sheetView showGridLines="0" workbookViewId="0">
      <pane ySplit="1" topLeftCell="A41" activePane="bottomLeft" state="frozen"/>
      <selection pane="bottomLeft" activeCell="E60" sqref="E60"/>
    </sheetView>
  </sheetViews>
  <sheetFormatPr defaultRowHeight="12.5"/>
  <cols>
    <col min="1" max="1" width="32" style="19" bestFit="1" customWidth="1"/>
    <col min="2" max="2" width="63.453125" style="20" bestFit="1" customWidth="1"/>
    <col min="3" max="3" width="10.54296875" style="8" bestFit="1" customWidth="1"/>
    <col min="4" max="4" width="10.36328125" style="10" bestFit="1" customWidth="1"/>
    <col min="5" max="5" width="12.54296875" style="10" bestFit="1" customWidth="1"/>
    <col min="6" max="16384" width="8.7265625" style="1"/>
  </cols>
  <sheetData>
    <row r="1" spans="1:5" ht="13">
      <c r="A1" s="4" t="s">
        <v>62</v>
      </c>
      <c r="B1" s="5" t="s">
        <v>61</v>
      </c>
      <c r="C1" s="6" t="s">
        <v>87</v>
      </c>
      <c r="D1" s="6" t="s">
        <v>88</v>
      </c>
      <c r="E1" s="4" t="s">
        <v>92</v>
      </c>
    </row>
    <row r="2" spans="1:5">
      <c r="A2" s="12" t="s">
        <v>41</v>
      </c>
      <c r="B2" s="13" t="s">
        <v>80</v>
      </c>
      <c r="C2" s="9">
        <v>16383</v>
      </c>
      <c r="D2" s="9" t="s">
        <v>90</v>
      </c>
      <c r="E2" s="11" t="s">
        <v>95</v>
      </c>
    </row>
    <row r="3" spans="1:5">
      <c r="A3" s="12" t="s">
        <v>40</v>
      </c>
      <c r="B3" s="13" t="s">
        <v>81</v>
      </c>
      <c r="C3" s="9">
        <v>16383</v>
      </c>
      <c r="D3" s="9" t="s">
        <v>90</v>
      </c>
      <c r="E3" s="11" t="s">
        <v>95</v>
      </c>
    </row>
    <row r="4" spans="1:5">
      <c r="A4" s="12" t="s">
        <v>43</v>
      </c>
      <c r="B4" s="16" t="s">
        <v>79</v>
      </c>
      <c r="C4" s="7">
        <v>16383</v>
      </c>
      <c r="D4" s="9" t="s">
        <v>89</v>
      </c>
      <c r="E4" s="11" t="s">
        <v>95</v>
      </c>
    </row>
    <row r="5" spans="1:5" ht="25">
      <c r="A5" s="12" t="s">
        <v>39</v>
      </c>
      <c r="B5" s="17" t="s">
        <v>66</v>
      </c>
      <c r="C5" s="7">
        <v>16383</v>
      </c>
      <c r="D5" s="9" t="s">
        <v>89</v>
      </c>
      <c r="E5" s="11" t="s">
        <v>95</v>
      </c>
    </row>
    <row r="6" spans="1:5" ht="45" customHeight="1">
      <c r="A6" s="12" t="s">
        <v>42</v>
      </c>
      <c r="B6" s="17" t="s">
        <v>65</v>
      </c>
      <c r="C6" s="9">
        <v>16383</v>
      </c>
      <c r="D6" s="9" t="s">
        <v>90</v>
      </c>
      <c r="E6" s="11" t="s">
        <v>95</v>
      </c>
    </row>
    <row r="7" spans="1:5">
      <c r="A7" s="12" t="s">
        <v>38</v>
      </c>
      <c r="B7" s="13" t="s">
        <v>99</v>
      </c>
      <c r="C7" s="9">
        <v>16383</v>
      </c>
      <c r="D7" s="9" t="s">
        <v>90</v>
      </c>
      <c r="E7" s="11" t="s">
        <v>96</v>
      </c>
    </row>
    <row r="8" spans="1:5">
      <c r="A8" s="12" t="s">
        <v>35</v>
      </c>
      <c r="B8" s="13" t="s">
        <v>100</v>
      </c>
      <c r="C8" s="9">
        <v>16383</v>
      </c>
      <c r="D8" s="9" t="s">
        <v>90</v>
      </c>
      <c r="E8" s="11" t="s">
        <v>96</v>
      </c>
    </row>
    <row r="9" spans="1:5">
      <c r="A9" s="12" t="s">
        <v>34</v>
      </c>
      <c r="B9" s="13" t="s">
        <v>100</v>
      </c>
      <c r="C9" s="9">
        <v>16383</v>
      </c>
      <c r="D9" s="9" t="s">
        <v>90</v>
      </c>
      <c r="E9" s="11" t="s">
        <v>96</v>
      </c>
    </row>
    <row r="10" spans="1:5">
      <c r="A10" s="12" t="s">
        <v>25</v>
      </c>
      <c r="B10" s="13"/>
      <c r="C10" s="9">
        <v>16383</v>
      </c>
      <c r="D10" s="9" t="s">
        <v>90</v>
      </c>
      <c r="E10" s="11" t="s">
        <v>96</v>
      </c>
    </row>
    <row r="11" spans="1:5">
      <c r="A11" s="12" t="s">
        <v>31</v>
      </c>
      <c r="B11" s="13" t="s">
        <v>101</v>
      </c>
      <c r="C11" s="7">
        <v>16383</v>
      </c>
      <c r="D11" s="9" t="s">
        <v>89</v>
      </c>
      <c r="E11" s="11" t="s">
        <v>96</v>
      </c>
    </row>
    <row r="12" spans="1:5">
      <c r="A12" s="12" t="s">
        <v>10</v>
      </c>
      <c r="B12" s="15"/>
      <c r="C12" s="7">
        <v>16383</v>
      </c>
      <c r="D12" s="9" t="s">
        <v>89</v>
      </c>
      <c r="E12" s="11" t="s">
        <v>96</v>
      </c>
    </row>
    <row r="13" spans="1:5">
      <c r="A13" s="12" t="s">
        <v>60</v>
      </c>
      <c r="B13" s="13" t="s">
        <v>59</v>
      </c>
      <c r="C13" s="7">
        <v>16383</v>
      </c>
      <c r="D13" s="9" t="s">
        <v>89</v>
      </c>
      <c r="E13" s="11" t="s">
        <v>96</v>
      </c>
    </row>
    <row r="14" spans="1:5">
      <c r="A14" s="12" t="s">
        <v>37</v>
      </c>
      <c r="B14" s="13" t="s">
        <v>100</v>
      </c>
      <c r="C14" s="9">
        <v>16383</v>
      </c>
      <c r="D14" s="9" t="s">
        <v>90</v>
      </c>
      <c r="E14" s="11" t="s">
        <v>96</v>
      </c>
    </row>
    <row r="15" spans="1:5">
      <c r="A15" s="12" t="s">
        <v>36</v>
      </c>
      <c r="B15" s="13" t="s">
        <v>100</v>
      </c>
      <c r="C15" s="9">
        <v>16383</v>
      </c>
      <c r="D15" s="9" t="s">
        <v>90</v>
      </c>
      <c r="E15" s="11" t="s">
        <v>96</v>
      </c>
    </row>
    <row r="16" spans="1:5">
      <c r="A16" s="12" t="s">
        <v>33</v>
      </c>
      <c r="B16" s="13" t="s">
        <v>100</v>
      </c>
      <c r="C16" s="9">
        <v>16383</v>
      </c>
      <c r="D16" s="9" t="s">
        <v>90</v>
      </c>
      <c r="E16" s="11" t="s">
        <v>96</v>
      </c>
    </row>
    <row r="17" spans="1:5">
      <c r="A17" s="12" t="s">
        <v>32</v>
      </c>
      <c r="B17" s="13" t="s">
        <v>100</v>
      </c>
      <c r="C17" s="9">
        <v>16383</v>
      </c>
      <c r="D17" s="9" t="s">
        <v>90</v>
      </c>
      <c r="E17" s="11" t="s">
        <v>96</v>
      </c>
    </row>
    <row r="18" spans="1:5">
      <c r="A18" s="12" t="s">
        <v>23</v>
      </c>
      <c r="B18" s="13"/>
      <c r="C18" s="7">
        <v>16383</v>
      </c>
      <c r="D18" s="9" t="s">
        <v>89</v>
      </c>
      <c r="E18" s="28" t="s">
        <v>96</v>
      </c>
    </row>
    <row r="19" spans="1:5">
      <c r="A19" s="12" t="s">
        <v>9</v>
      </c>
      <c r="B19" s="14" t="s">
        <v>77</v>
      </c>
      <c r="C19" s="9">
        <v>16383</v>
      </c>
      <c r="D19" s="9" t="s">
        <v>90</v>
      </c>
      <c r="E19" s="11" t="s">
        <v>97</v>
      </c>
    </row>
    <row r="20" spans="1:5">
      <c r="A20" s="12" t="s">
        <v>8</v>
      </c>
      <c r="B20" s="14" t="s">
        <v>74</v>
      </c>
      <c r="C20" s="7">
        <v>16383</v>
      </c>
      <c r="D20" s="9" t="s">
        <v>89</v>
      </c>
      <c r="E20" s="11" t="s">
        <v>97</v>
      </c>
    </row>
    <row r="21" spans="1:5">
      <c r="A21" s="12" t="s">
        <v>5</v>
      </c>
      <c r="B21" s="13"/>
      <c r="C21" s="9">
        <v>9405</v>
      </c>
      <c r="D21" s="9" t="s">
        <v>91</v>
      </c>
      <c r="E21" s="11" t="s">
        <v>98</v>
      </c>
    </row>
    <row r="22" spans="1:5">
      <c r="A22" s="12" t="s">
        <v>7</v>
      </c>
      <c r="B22" s="13"/>
      <c r="C22" s="9">
        <v>9461</v>
      </c>
      <c r="D22" s="9" t="s">
        <v>90</v>
      </c>
      <c r="E22" s="11" t="s">
        <v>98</v>
      </c>
    </row>
    <row r="23" spans="1:5">
      <c r="A23" s="12" t="s">
        <v>4</v>
      </c>
      <c r="B23" s="13"/>
      <c r="C23" s="9">
        <v>9345</v>
      </c>
      <c r="D23" s="9" t="s">
        <v>90</v>
      </c>
      <c r="E23" s="11" t="s">
        <v>98</v>
      </c>
    </row>
    <row r="24" spans="1:5">
      <c r="A24" s="12" t="s">
        <v>3</v>
      </c>
      <c r="B24" s="13"/>
      <c r="C24" s="9">
        <v>9461</v>
      </c>
      <c r="D24" s="9" t="s">
        <v>90</v>
      </c>
      <c r="E24" s="11" t="s">
        <v>98</v>
      </c>
    </row>
    <row r="25" spans="1:5">
      <c r="A25" s="12" t="s">
        <v>6</v>
      </c>
      <c r="B25" s="13"/>
      <c r="C25" s="9">
        <v>16383</v>
      </c>
      <c r="D25" s="9" t="s">
        <v>89</v>
      </c>
      <c r="E25" s="11" t="s">
        <v>98</v>
      </c>
    </row>
    <row r="26" spans="1:5">
      <c r="A26" s="12" t="s">
        <v>2</v>
      </c>
      <c r="B26" s="13"/>
      <c r="C26" s="9">
        <v>16383</v>
      </c>
      <c r="D26" s="9" t="s">
        <v>89</v>
      </c>
      <c r="E26" s="11" t="s">
        <v>98</v>
      </c>
    </row>
    <row r="27" spans="1:5">
      <c r="A27" s="12" t="s">
        <v>1</v>
      </c>
      <c r="B27" s="13"/>
      <c r="C27" s="9">
        <v>16383</v>
      </c>
      <c r="D27" s="9" t="s">
        <v>89</v>
      </c>
      <c r="E27" s="11" t="s">
        <v>98</v>
      </c>
    </row>
    <row r="28" spans="1:5">
      <c r="A28" s="12" t="s">
        <v>0</v>
      </c>
      <c r="B28" s="13"/>
      <c r="C28" s="9">
        <v>16383</v>
      </c>
      <c r="D28" s="9" t="s">
        <v>89</v>
      </c>
      <c r="E28" s="11" t="s">
        <v>98</v>
      </c>
    </row>
    <row r="29" spans="1:5">
      <c r="A29" s="12" t="s">
        <v>55</v>
      </c>
      <c r="B29" s="13" t="s">
        <v>54</v>
      </c>
      <c r="C29" s="7">
        <v>16383</v>
      </c>
      <c r="D29" s="9" t="s">
        <v>91</v>
      </c>
      <c r="E29" s="11" t="s">
        <v>93</v>
      </c>
    </row>
    <row r="30" spans="1:5" ht="37.5">
      <c r="A30" s="12" t="s">
        <v>53</v>
      </c>
      <c r="B30" s="13" t="s">
        <v>82</v>
      </c>
      <c r="C30" s="7">
        <v>16383</v>
      </c>
      <c r="D30" s="9" t="s">
        <v>91</v>
      </c>
      <c r="E30" s="11" t="s">
        <v>93</v>
      </c>
    </row>
    <row r="31" spans="1:5">
      <c r="A31" s="12" t="s">
        <v>57</v>
      </c>
      <c r="B31" s="13" t="s">
        <v>56</v>
      </c>
      <c r="C31" s="7">
        <v>16383</v>
      </c>
      <c r="D31" s="9" t="s">
        <v>89</v>
      </c>
      <c r="E31" s="11" t="s">
        <v>93</v>
      </c>
    </row>
    <row r="32" spans="1:5">
      <c r="A32" s="12" t="s">
        <v>30</v>
      </c>
      <c r="B32" s="13"/>
      <c r="C32" s="7">
        <v>16383</v>
      </c>
      <c r="D32" s="9" t="s">
        <v>89</v>
      </c>
      <c r="E32" s="11" t="s">
        <v>93</v>
      </c>
    </row>
    <row r="33" spans="1:5">
      <c r="A33" s="12" t="s">
        <v>29</v>
      </c>
      <c r="B33" s="16" t="s">
        <v>141</v>
      </c>
      <c r="C33" s="7">
        <v>16383</v>
      </c>
      <c r="D33" s="9" t="s">
        <v>89</v>
      </c>
      <c r="E33" s="11" t="s">
        <v>93</v>
      </c>
    </row>
    <row r="34" spans="1:5" ht="37.5">
      <c r="A34" s="12" t="s">
        <v>58</v>
      </c>
      <c r="B34" s="17" t="s">
        <v>83</v>
      </c>
      <c r="C34" s="9">
        <v>16383</v>
      </c>
      <c r="D34" s="9" t="s">
        <v>90</v>
      </c>
      <c r="E34" s="11" t="s">
        <v>93</v>
      </c>
    </row>
    <row r="35" spans="1:5">
      <c r="A35" s="12" t="s">
        <v>52</v>
      </c>
      <c r="B35" s="13"/>
      <c r="C35" s="9">
        <v>16383</v>
      </c>
      <c r="D35" s="9" t="s">
        <v>90</v>
      </c>
      <c r="E35" s="11" t="s">
        <v>93</v>
      </c>
    </row>
    <row r="36" spans="1:5">
      <c r="A36" s="12" t="s">
        <v>28</v>
      </c>
      <c r="B36" s="16" t="s">
        <v>142</v>
      </c>
      <c r="C36" s="7">
        <v>16383</v>
      </c>
      <c r="D36" s="9" t="s">
        <v>89</v>
      </c>
      <c r="E36" s="11" t="s">
        <v>124</v>
      </c>
    </row>
    <row r="37" spans="1:5">
      <c r="A37" s="12" t="s">
        <v>13</v>
      </c>
      <c r="B37" s="15" t="s">
        <v>86</v>
      </c>
      <c r="C37" s="9">
        <v>16383</v>
      </c>
      <c r="D37" s="9" t="s">
        <v>90</v>
      </c>
      <c r="E37" s="11" t="s">
        <v>124</v>
      </c>
    </row>
    <row r="38" spans="1:5" ht="25">
      <c r="A38" s="12" t="s">
        <v>16</v>
      </c>
      <c r="B38" s="18" t="s">
        <v>71</v>
      </c>
      <c r="C38" s="7">
        <v>16383</v>
      </c>
      <c r="D38" s="9" t="s">
        <v>89</v>
      </c>
      <c r="E38" s="11" t="s">
        <v>124</v>
      </c>
    </row>
    <row r="39" spans="1:5" ht="25">
      <c r="A39" s="12" t="s">
        <v>22</v>
      </c>
      <c r="B39" s="14" t="s">
        <v>84</v>
      </c>
      <c r="C39" s="7">
        <v>16383</v>
      </c>
      <c r="D39" s="9" t="s">
        <v>89</v>
      </c>
      <c r="E39" s="11" t="s">
        <v>124</v>
      </c>
    </row>
    <row r="40" spans="1:5" ht="25">
      <c r="A40" s="12" t="s">
        <v>21</v>
      </c>
      <c r="B40" s="14" t="s">
        <v>85</v>
      </c>
      <c r="C40" s="7">
        <v>16383</v>
      </c>
      <c r="D40" s="9" t="s">
        <v>89</v>
      </c>
      <c r="E40" s="11" t="s">
        <v>124</v>
      </c>
    </row>
    <row r="41" spans="1:5">
      <c r="A41" s="12" t="s">
        <v>17</v>
      </c>
      <c r="B41" s="17" t="s">
        <v>70</v>
      </c>
      <c r="C41" s="7">
        <v>16383</v>
      </c>
      <c r="D41" s="9" t="s">
        <v>89</v>
      </c>
      <c r="E41" s="11" t="s">
        <v>124</v>
      </c>
    </row>
    <row r="42" spans="1:5">
      <c r="A42" s="12" t="s">
        <v>27</v>
      </c>
      <c r="B42" s="13" t="s">
        <v>64</v>
      </c>
      <c r="C42" s="7">
        <v>16383</v>
      </c>
      <c r="D42" s="9" t="s">
        <v>89</v>
      </c>
      <c r="E42" s="11" t="s">
        <v>124</v>
      </c>
    </row>
    <row r="43" spans="1:5" ht="37.5">
      <c r="A43" s="12" t="s">
        <v>26</v>
      </c>
      <c r="B43" s="17" t="s">
        <v>67</v>
      </c>
      <c r="C43" s="7">
        <v>16383</v>
      </c>
      <c r="D43" s="9" t="s">
        <v>89</v>
      </c>
      <c r="E43" s="11" t="s">
        <v>124</v>
      </c>
    </row>
    <row r="44" spans="1:5" ht="37.5">
      <c r="A44" s="12" t="s">
        <v>15</v>
      </c>
      <c r="B44" s="18" t="s">
        <v>72</v>
      </c>
      <c r="C44" s="7">
        <v>16383</v>
      </c>
      <c r="D44" s="9" t="s">
        <v>89</v>
      </c>
      <c r="E44" s="11" t="s">
        <v>124</v>
      </c>
    </row>
    <row r="45" spans="1:5" ht="25">
      <c r="A45" s="12" t="s">
        <v>14</v>
      </c>
      <c r="B45" s="14" t="s">
        <v>73</v>
      </c>
      <c r="C45" s="7">
        <v>16383</v>
      </c>
      <c r="D45" s="9" t="s">
        <v>89</v>
      </c>
      <c r="E45" s="11" t="s">
        <v>124</v>
      </c>
    </row>
    <row r="46" spans="1:5">
      <c r="A46" s="12" t="s">
        <v>12</v>
      </c>
      <c r="B46" s="14" t="s">
        <v>75</v>
      </c>
      <c r="C46" s="7">
        <v>16383</v>
      </c>
      <c r="D46" s="9" t="s">
        <v>89</v>
      </c>
      <c r="E46" s="11" t="s">
        <v>124</v>
      </c>
    </row>
    <row r="47" spans="1:5">
      <c r="A47" s="12" t="s">
        <v>11</v>
      </c>
      <c r="B47" s="14" t="s">
        <v>76</v>
      </c>
      <c r="C47" s="7">
        <v>16383</v>
      </c>
      <c r="D47" s="9" t="s">
        <v>89</v>
      </c>
      <c r="E47" s="11" t="s">
        <v>124</v>
      </c>
    </row>
    <row r="48" spans="1:5">
      <c r="A48" s="12" t="s">
        <v>20</v>
      </c>
      <c r="B48" s="17" t="s">
        <v>68</v>
      </c>
      <c r="C48" s="7">
        <v>16383</v>
      </c>
      <c r="D48" s="9" t="s">
        <v>89</v>
      </c>
      <c r="E48" s="11" t="s">
        <v>124</v>
      </c>
    </row>
    <row r="49" spans="1:5">
      <c r="A49" s="12" t="s">
        <v>19</v>
      </c>
      <c r="B49" s="15"/>
      <c r="C49" s="7">
        <v>16383</v>
      </c>
      <c r="D49" s="9" t="s">
        <v>89</v>
      </c>
      <c r="E49" s="11" t="s">
        <v>124</v>
      </c>
    </row>
    <row r="50" spans="1:5" ht="25">
      <c r="A50" s="12" t="s">
        <v>18</v>
      </c>
      <c r="B50" s="17" t="s">
        <v>69</v>
      </c>
      <c r="C50" s="7">
        <v>16383</v>
      </c>
      <c r="D50" s="9" t="s">
        <v>89</v>
      </c>
      <c r="E50" s="11" t="s">
        <v>124</v>
      </c>
    </row>
    <row r="51" spans="1:5">
      <c r="A51" s="12" t="s">
        <v>47</v>
      </c>
      <c r="B51" s="13"/>
      <c r="C51" s="9">
        <v>16383</v>
      </c>
      <c r="D51" s="9" t="s">
        <v>90</v>
      </c>
      <c r="E51" s="11" t="s">
        <v>94</v>
      </c>
    </row>
    <row r="52" spans="1:5">
      <c r="A52" s="12" t="s">
        <v>46</v>
      </c>
      <c r="B52" s="13"/>
      <c r="C52" s="7">
        <v>16383</v>
      </c>
      <c r="D52" s="9" t="s">
        <v>89</v>
      </c>
      <c r="E52" s="11" t="s">
        <v>94</v>
      </c>
    </row>
    <row r="53" spans="1:5">
      <c r="A53" s="12" t="s">
        <v>45</v>
      </c>
      <c r="B53" s="13"/>
      <c r="C53" s="9">
        <v>16383</v>
      </c>
      <c r="D53" s="9" t="s">
        <v>90</v>
      </c>
      <c r="E53" s="11" t="s">
        <v>94</v>
      </c>
    </row>
    <row r="54" spans="1:5">
      <c r="A54" s="12" t="s">
        <v>44</v>
      </c>
      <c r="B54" s="13"/>
      <c r="C54" s="9">
        <v>16383</v>
      </c>
      <c r="D54" s="9" t="s">
        <v>90</v>
      </c>
      <c r="E54" s="11" t="s">
        <v>94</v>
      </c>
    </row>
    <row r="55" spans="1:5">
      <c r="A55" s="12" t="s">
        <v>24</v>
      </c>
      <c r="B55" s="13"/>
      <c r="C55" s="7">
        <v>16383</v>
      </c>
      <c r="D55" s="9" t="s">
        <v>89</v>
      </c>
      <c r="E55" s="11" t="s">
        <v>94</v>
      </c>
    </row>
    <row r="56" spans="1:5">
      <c r="A56" s="12" t="s">
        <v>49</v>
      </c>
      <c r="B56" s="13" t="s">
        <v>63</v>
      </c>
      <c r="C56" s="7">
        <v>16383</v>
      </c>
      <c r="D56" s="9" t="s">
        <v>89</v>
      </c>
      <c r="E56" s="11" t="s">
        <v>94</v>
      </c>
    </row>
    <row r="57" spans="1:5">
      <c r="A57" s="12" t="s">
        <v>48</v>
      </c>
      <c r="B57" s="17" t="s">
        <v>78</v>
      </c>
      <c r="C57" s="9">
        <v>16383</v>
      </c>
      <c r="D57" s="9" t="s">
        <v>90</v>
      </c>
      <c r="E57" s="11" t="s">
        <v>94</v>
      </c>
    </row>
    <row r="58" spans="1:5">
      <c r="A58" s="12" t="s">
        <v>51</v>
      </c>
      <c r="B58" s="13"/>
      <c r="C58" s="7">
        <v>16383</v>
      </c>
      <c r="D58" s="9" t="s">
        <v>89</v>
      </c>
      <c r="E58" s="11" t="s">
        <v>94</v>
      </c>
    </row>
    <row r="59" spans="1:5">
      <c r="A59" s="12" t="s">
        <v>50</v>
      </c>
      <c r="B59" s="13"/>
      <c r="C59" s="7">
        <v>16383</v>
      </c>
      <c r="D59" s="9" t="s">
        <v>89</v>
      </c>
      <c r="E59" s="11" t="s">
        <v>94</v>
      </c>
    </row>
  </sheetData>
  <sortState ref="A2:E59">
    <sortCondition ref="E2:E5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1"/>
  <sheetViews>
    <sheetView showGridLines="0"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J29" sqref="J29:M29"/>
    </sheetView>
  </sheetViews>
  <sheetFormatPr defaultRowHeight="12.5"/>
  <cols>
    <col min="1" max="1" width="32" style="3" bestFit="1" customWidth="1"/>
    <col min="2" max="2" width="9.90625" style="3" bestFit="1" customWidth="1"/>
    <col min="3" max="4" width="8.7265625" style="3"/>
    <col min="5" max="5" width="17.54296875" style="3" bestFit="1" customWidth="1"/>
    <col min="6" max="13" width="8.7265625" style="3"/>
    <col min="14" max="14" width="20.90625" style="3" bestFit="1" customWidth="1"/>
    <col min="15" max="15" width="35" style="3" customWidth="1"/>
    <col min="16" max="16" width="12.54296875" style="3" bestFit="1" customWidth="1"/>
    <col min="17" max="16384" width="8.7265625" style="3"/>
  </cols>
  <sheetData>
    <row r="1" spans="1:18" ht="13">
      <c r="A1" s="6" t="s">
        <v>125</v>
      </c>
      <c r="B1" s="6" t="s">
        <v>126</v>
      </c>
      <c r="C1" s="6" t="s">
        <v>115</v>
      </c>
      <c r="D1" s="6" t="s">
        <v>116</v>
      </c>
      <c r="E1" s="6" t="s">
        <v>117</v>
      </c>
      <c r="F1" s="6" t="s">
        <v>118</v>
      </c>
      <c r="G1" s="6" t="s">
        <v>119</v>
      </c>
      <c r="H1" s="6" t="s">
        <v>120</v>
      </c>
      <c r="I1" s="6" t="s">
        <v>121</v>
      </c>
      <c r="J1" s="22">
        <v>0.25</v>
      </c>
      <c r="K1" s="22">
        <v>0.5</v>
      </c>
      <c r="L1" s="22">
        <v>0.75</v>
      </c>
      <c r="M1" s="6" t="s">
        <v>122</v>
      </c>
      <c r="N1" s="6" t="s">
        <v>129</v>
      </c>
      <c r="O1" s="6" t="s">
        <v>132</v>
      </c>
      <c r="P1" s="27" t="s">
        <v>140</v>
      </c>
    </row>
    <row r="2" spans="1:18">
      <c r="A2" s="2" t="s">
        <v>40</v>
      </c>
      <c r="B2" s="24" t="s">
        <v>127</v>
      </c>
      <c r="C2" s="7">
        <v>16383</v>
      </c>
      <c r="D2" s="7">
        <v>2</v>
      </c>
      <c r="E2" s="7" t="s">
        <v>110</v>
      </c>
      <c r="F2" s="7">
        <v>16361</v>
      </c>
      <c r="G2" s="7"/>
      <c r="H2" s="7"/>
      <c r="I2" s="7"/>
      <c r="J2" s="7"/>
      <c r="K2" s="7"/>
      <c r="L2" s="7"/>
      <c r="M2" s="7"/>
      <c r="N2" s="25">
        <f>F2/C2</f>
        <v>0.99865714460111088</v>
      </c>
      <c r="O2" s="24" t="s">
        <v>133</v>
      </c>
      <c r="P2" s="7" t="s">
        <v>95</v>
      </c>
    </row>
    <row r="3" spans="1:18">
      <c r="A3" s="2" t="s">
        <v>41</v>
      </c>
      <c r="B3" s="24" t="s">
        <v>127</v>
      </c>
      <c r="C3" s="7">
        <v>16383</v>
      </c>
      <c r="D3" s="7">
        <v>2</v>
      </c>
      <c r="E3" s="7" t="s">
        <v>104</v>
      </c>
      <c r="F3" s="7">
        <v>16308</v>
      </c>
      <c r="G3" s="7"/>
      <c r="H3" s="7"/>
      <c r="I3" s="7"/>
      <c r="J3" s="7"/>
      <c r="K3" s="7"/>
      <c r="L3" s="7"/>
      <c r="M3" s="7"/>
      <c r="N3" s="25">
        <f>F3/C3</f>
        <v>0.99542208386742359</v>
      </c>
      <c r="O3" s="24" t="s">
        <v>133</v>
      </c>
      <c r="P3" s="7" t="s">
        <v>95</v>
      </c>
    </row>
    <row r="4" spans="1:18">
      <c r="A4" s="7" t="s">
        <v>33</v>
      </c>
      <c r="B4" s="24" t="s">
        <v>127</v>
      </c>
      <c r="C4" s="7">
        <v>16383</v>
      </c>
      <c r="D4" s="7">
        <v>2</v>
      </c>
      <c r="E4" s="7" t="b">
        <v>1</v>
      </c>
      <c r="F4" s="7">
        <v>14659</v>
      </c>
      <c r="G4" s="7"/>
      <c r="H4" s="7"/>
      <c r="I4" s="7"/>
      <c r="J4" s="7"/>
      <c r="K4" s="7"/>
      <c r="L4" s="7"/>
      <c r="M4" s="7"/>
      <c r="N4" s="23">
        <f>F4/C4</f>
        <v>0.89476896783250925</v>
      </c>
      <c r="O4" s="7"/>
      <c r="P4" s="7" t="s">
        <v>96</v>
      </c>
      <c r="R4" s="3" t="str">
        <f>"'"&amp;A4&amp;"',"</f>
        <v>'Cheque_Guarantee',</v>
      </c>
    </row>
    <row r="5" spans="1:18">
      <c r="A5" s="7" t="s">
        <v>37</v>
      </c>
      <c r="B5" s="24" t="s">
        <v>127</v>
      </c>
      <c r="C5" s="7">
        <v>16383</v>
      </c>
      <c r="D5" s="7">
        <v>2</v>
      </c>
      <c r="E5" s="7" t="b">
        <v>0</v>
      </c>
      <c r="F5" s="7">
        <v>13028</v>
      </c>
      <c r="G5" s="7"/>
      <c r="H5" s="7"/>
      <c r="I5" s="7"/>
      <c r="J5" s="7"/>
      <c r="K5" s="7"/>
      <c r="L5" s="7"/>
      <c r="M5" s="7"/>
      <c r="N5" s="23">
        <f>F5/C5</f>
        <v>0.79521455166941346</v>
      </c>
      <c r="O5" s="7"/>
      <c r="P5" s="7" t="s">
        <v>96</v>
      </c>
      <c r="R5" s="3" t="str">
        <f t="shared" ref="R5:R7" si="0">"'"&amp;A5&amp;"',"</f>
        <v>'ACCESS_Card',</v>
      </c>
    </row>
    <row r="6" spans="1:18">
      <c r="A6" s="7" t="s">
        <v>32</v>
      </c>
      <c r="B6" s="24" t="s">
        <v>127</v>
      </c>
      <c r="C6" s="7">
        <v>16383</v>
      </c>
      <c r="D6" s="7">
        <v>2</v>
      </c>
      <c r="E6" s="7" t="s">
        <v>112</v>
      </c>
      <c r="F6" s="7">
        <v>12976</v>
      </c>
      <c r="G6" s="7"/>
      <c r="H6" s="7"/>
      <c r="I6" s="7"/>
      <c r="J6" s="7"/>
      <c r="K6" s="7"/>
      <c r="L6" s="7"/>
      <c r="M6" s="7"/>
      <c r="N6" s="23">
        <f>F6/C6</f>
        <v>0.79204052981749373</v>
      </c>
      <c r="O6" s="7"/>
      <c r="P6" s="7" t="s">
        <v>96</v>
      </c>
      <c r="R6" s="3" t="str">
        <f t="shared" si="0"/>
        <v>'Other_Credit_Store_Card',</v>
      </c>
    </row>
    <row r="7" spans="1:18">
      <c r="A7" s="7" t="s">
        <v>36</v>
      </c>
      <c r="B7" s="24" t="s">
        <v>127</v>
      </c>
      <c r="C7" s="7">
        <v>16383</v>
      </c>
      <c r="D7" s="7">
        <v>2</v>
      </c>
      <c r="E7" s="7" t="s">
        <v>111</v>
      </c>
      <c r="F7" s="7">
        <v>12087</v>
      </c>
      <c r="G7" s="7"/>
      <c r="H7" s="7"/>
      <c r="I7" s="7"/>
      <c r="J7" s="7"/>
      <c r="K7" s="7"/>
      <c r="L7" s="7"/>
      <c r="M7" s="7"/>
      <c r="N7" s="23">
        <f>F7/C7</f>
        <v>0.73777696392602088</v>
      </c>
      <c r="O7" s="7"/>
      <c r="P7" s="7" t="s">
        <v>96</v>
      </c>
      <c r="R7" s="3" t="str">
        <f t="shared" si="0"/>
        <v>'VISA_Card',</v>
      </c>
    </row>
    <row r="8" spans="1:18">
      <c r="A8" s="2" t="s">
        <v>38</v>
      </c>
      <c r="B8" s="24" t="s">
        <v>127</v>
      </c>
      <c r="C8" s="7">
        <v>16383</v>
      </c>
      <c r="D8" s="7">
        <v>2</v>
      </c>
      <c r="E8" s="7" t="b">
        <v>1</v>
      </c>
      <c r="F8" s="7">
        <v>16351</v>
      </c>
      <c r="G8" s="7"/>
      <c r="H8" s="7"/>
      <c r="I8" s="7"/>
      <c r="J8" s="7"/>
      <c r="K8" s="7"/>
      <c r="L8" s="7"/>
      <c r="M8" s="7"/>
      <c r="N8" s="25">
        <f>F8/C8</f>
        <v>0.99804675578343405</v>
      </c>
      <c r="O8" s="24" t="s">
        <v>133</v>
      </c>
      <c r="P8" s="7" t="s">
        <v>96</v>
      </c>
    </row>
    <row r="9" spans="1:18">
      <c r="A9" s="2" t="s">
        <v>35</v>
      </c>
      <c r="B9" s="24" t="s">
        <v>127</v>
      </c>
      <c r="C9" s="7">
        <v>16383</v>
      </c>
      <c r="D9" s="7">
        <v>2</v>
      </c>
      <c r="E9" s="7" t="b">
        <v>0</v>
      </c>
      <c r="F9" s="7">
        <v>16227</v>
      </c>
      <c r="G9" s="7"/>
      <c r="H9" s="7"/>
      <c r="I9" s="7"/>
      <c r="J9" s="7"/>
      <c r="K9" s="7"/>
      <c r="L9" s="7"/>
      <c r="M9" s="7"/>
      <c r="N9" s="25">
        <f>F9/C9</f>
        <v>0.99047793444424093</v>
      </c>
      <c r="O9" s="24" t="s">
        <v>133</v>
      </c>
      <c r="P9" s="7" t="s">
        <v>96</v>
      </c>
    </row>
    <row r="10" spans="1:18">
      <c r="A10" s="2" t="s">
        <v>34</v>
      </c>
      <c r="B10" s="24" t="s">
        <v>127</v>
      </c>
      <c r="C10" s="7">
        <v>16383</v>
      </c>
      <c r="D10" s="7">
        <v>2</v>
      </c>
      <c r="E10" s="7" t="b">
        <v>0</v>
      </c>
      <c r="F10" s="7">
        <v>16198</v>
      </c>
      <c r="G10" s="7"/>
      <c r="H10" s="7"/>
      <c r="I10" s="7"/>
      <c r="J10" s="7"/>
      <c r="K10" s="7"/>
      <c r="L10" s="7"/>
      <c r="M10" s="7"/>
      <c r="N10" s="25">
        <f>F10/C10</f>
        <v>0.9887078068729781</v>
      </c>
      <c r="O10" s="24" t="s">
        <v>133</v>
      </c>
      <c r="P10" s="7" t="s">
        <v>96</v>
      </c>
    </row>
    <row r="11" spans="1:18">
      <c r="A11" s="7" t="s">
        <v>52</v>
      </c>
      <c r="B11" s="24" t="s">
        <v>127</v>
      </c>
      <c r="C11" s="7">
        <v>16383</v>
      </c>
      <c r="D11" s="7">
        <v>2</v>
      </c>
      <c r="E11" s="7" t="s">
        <v>105</v>
      </c>
      <c r="F11" s="7">
        <v>13054</v>
      </c>
      <c r="G11" s="7"/>
      <c r="H11" s="7"/>
      <c r="I11" s="7"/>
      <c r="J11" s="7"/>
      <c r="K11" s="7"/>
      <c r="L11" s="7"/>
      <c r="M11" s="7"/>
      <c r="N11" s="23">
        <f>F11/C11</f>
        <v>0.79680156259537327</v>
      </c>
      <c r="O11" s="7"/>
      <c r="P11" s="7" t="s">
        <v>93</v>
      </c>
      <c r="R11" s="3" t="str">
        <f t="shared" ref="R11:R13" si="1">"'"&amp;A11&amp;"',"</f>
        <v>'Loan_Type',</v>
      </c>
    </row>
    <row r="12" spans="1:18">
      <c r="A12" s="7" t="s">
        <v>47</v>
      </c>
      <c r="B12" s="24" t="s">
        <v>127</v>
      </c>
      <c r="C12" s="7">
        <v>16383</v>
      </c>
      <c r="D12" s="7">
        <v>2</v>
      </c>
      <c r="E12" s="7" t="s">
        <v>108</v>
      </c>
      <c r="F12" s="7">
        <v>15241</v>
      </c>
      <c r="G12" s="7"/>
      <c r="H12" s="7"/>
      <c r="I12" s="7"/>
      <c r="J12" s="7"/>
      <c r="K12" s="7"/>
      <c r="L12" s="7"/>
      <c r="M12" s="7"/>
      <c r="N12" s="23">
        <f>F12/C12</f>
        <v>0.93029359702130254</v>
      </c>
      <c r="O12" s="7"/>
      <c r="P12" s="7" t="s">
        <v>94</v>
      </c>
      <c r="R12" s="3" t="str">
        <f t="shared" si="1"/>
        <v>'Telephone_Indicator',</v>
      </c>
    </row>
    <row r="13" spans="1:18">
      <c r="A13" s="7" t="s">
        <v>44</v>
      </c>
      <c r="B13" s="24" t="s">
        <v>127</v>
      </c>
      <c r="C13" s="7">
        <v>16383</v>
      </c>
      <c r="D13" s="7">
        <v>2</v>
      </c>
      <c r="E13" s="7" t="s">
        <v>109</v>
      </c>
      <c r="F13" s="7">
        <v>9770</v>
      </c>
      <c r="G13" s="7"/>
      <c r="H13" s="7"/>
      <c r="I13" s="7"/>
      <c r="J13" s="7"/>
      <c r="K13" s="7"/>
      <c r="L13" s="7"/>
      <c r="M13" s="7"/>
      <c r="N13" s="23">
        <f>F13/C13</f>
        <v>0.59634987487029234</v>
      </c>
      <c r="O13" s="7"/>
      <c r="P13" s="7" t="s">
        <v>94</v>
      </c>
      <c r="R13" s="3" t="str">
        <f t="shared" si="1"/>
        <v>'Gender',</v>
      </c>
    </row>
    <row r="14" spans="1:18">
      <c r="A14" s="2" t="s">
        <v>25</v>
      </c>
      <c r="B14" s="24" t="s">
        <v>127</v>
      </c>
      <c r="C14" s="7">
        <v>16383</v>
      </c>
      <c r="D14" s="7">
        <v>3</v>
      </c>
      <c r="E14" s="7" t="s">
        <v>103</v>
      </c>
      <c r="F14" s="7">
        <v>16308</v>
      </c>
      <c r="G14" s="7"/>
      <c r="H14" s="7"/>
      <c r="I14" s="7"/>
      <c r="J14" s="7"/>
      <c r="K14" s="7"/>
      <c r="L14" s="7"/>
      <c r="M14" s="7"/>
      <c r="N14" s="25">
        <f>F14/C14</f>
        <v>0.99542208386742359</v>
      </c>
      <c r="O14" s="24" t="s">
        <v>133</v>
      </c>
      <c r="P14" s="7" t="s">
        <v>96</v>
      </c>
    </row>
    <row r="15" spans="1:18">
      <c r="A15" s="2" t="s">
        <v>9</v>
      </c>
      <c r="B15" s="24" t="s">
        <v>127</v>
      </c>
      <c r="C15" s="7">
        <v>16383</v>
      </c>
      <c r="D15" s="7">
        <v>3</v>
      </c>
      <c r="E15" s="7" t="s">
        <v>107</v>
      </c>
      <c r="F15" s="7">
        <v>16292</v>
      </c>
      <c r="G15" s="7"/>
      <c r="H15" s="7"/>
      <c r="I15" s="7"/>
      <c r="J15" s="7"/>
      <c r="K15" s="7"/>
      <c r="L15" s="7"/>
      <c r="M15" s="7"/>
      <c r="N15" s="25">
        <f>F15/C15</f>
        <v>0.99444546175914061</v>
      </c>
      <c r="O15" s="24" t="s">
        <v>133</v>
      </c>
      <c r="P15" s="7" t="s">
        <v>97</v>
      </c>
    </row>
    <row r="16" spans="1:18">
      <c r="A16" s="2" t="s">
        <v>13</v>
      </c>
      <c r="B16" s="24" t="s">
        <v>127</v>
      </c>
      <c r="C16" s="7">
        <v>16383</v>
      </c>
      <c r="D16" s="7">
        <v>3</v>
      </c>
      <c r="E16" s="7" t="s">
        <v>107</v>
      </c>
      <c r="F16" s="7">
        <v>16351</v>
      </c>
      <c r="G16" s="7"/>
      <c r="H16" s="7"/>
      <c r="I16" s="7"/>
      <c r="J16" s="7"/>
      <c r="K16" s="7"/>
      <c r="L16" s="7"/>
      <c r="M16" s="7"/>
      <c r="N16" s="25">
        <f>F16/C16</f>
        <v>0.99804675578343405</v>
      </c>
      <c r="O16" s="24" t="s">
        <v>133</v>
      </c>
      <c r="P16" s="7" t="s">
        <v>124</v>
      </c>
    </row>
    <row r="17" spans="1:18">
      <c r="A17" s="7" t="s">
        <v>3</v>
      </c>
      <c r="B17" s="24" t="s">
        <v>130</v>
      </c>
      <c r="C17" s="7">
        <v>9461</v>
      </c>
      <c r="D17" s="7">
        <v>4</v>
      </c>
      <c r="E17" s="7" t="s">
        <v>114</v>
      </c>
      <c r="F17" s="7">
        <v>6264</v>
      </c>
      <c r="G17" s="7"/>
      <c r="H17" s="7"/>
      <c r="I17" s="7"/>
      <c r="J17" s="7"/>
      <c r="K17" s="7"/>
      <c r="L17" s="7"/>
      <c r="M17" s="7"/>
      <c r="N17" s="23">
        <f>F17/C17</f>
        <v>0.66208646020505235</v>
      </c>
      <c r="O17" s="7"/>
      <c r="P17" s="7" t="s">
        <v>98</v>
      </c>
    </row>
    <row r="18" spans="1:18">
      <c r="A18" s="7" t="s">
        <v>48</v>
      </c>
      <c r="B18" s="24" t="s">
        <v>127</v>
      </c>
      <c r="C18" s="7">
        <v>16383</v>
      </c>
      <c r="D18" s="7">
        <v>4</v>
      </c>
      <c r="E18" s="7" t="s">
        <v>106</v>
      </c>
      <c r="F18" s="7">
        <v>12572</v>
      </c>
      <c r="G18" s="7"/>
      <c r="H18" s="7"/>
      <c r="I18" s="7"/>
      <c r="J18" s="7"/>
      <c r="K18" s="7"/>
      <c r="L18" s="7"/>
      <c r="M18" s="7"/>
      <c r="N18" s="23">
        <f>F18/C18</f>
        <v>0.76738082158334864</v>
      </c>
      <c r="O18" s="7"/>
      <c r="P18" s="7" t="s">
        <v>94</v>
      </c>
      <c r="R18" s="3" t="str">
        <f t="shared" ref="R18:R21" si="2">"'"&amp;A18&amp;"',"</f>
        <v>'Residential_Status',</v>
      </c>
    </row>
    <row r="19" spans="1:18">
      <c r="A19" s="7" t="s">
        <v>45</v>
      </c>
      <c r="B19" s="24" t="s">
        <v>127</v>
      </c>
      <c r="C19" s="7">
        <v>16383</v>
      </c>
      <c r="D19" s="7">
        <v>4</v>
      </c>
      <c r="E19" s="7" t="s">
        <v>109</v>
      </c>
      <c r="F19" s="7">
        <v>9432</v>
      </c>
      <c r="G19" s="7"/>
      <c r="H19" s="7"/>
      <c r="I19" s="7"/>
      <c r="J19" s="7"/>
      <c r="K19" s="7"/>
      <c r="L19" s="7"/>
      <c r="M19" s="7"/>
      <c r="N19" s="23">
        <f>F19/C19</f>
        <v>0.57571873283281449</v>
      </c>
      <c r="O19" s="7"/>
      <c r="P19" s="7" t="s">
        <v>94</v>
      </c>
      <c r="R19" s="3" t="str">
        <f t="shared" si="2"/>
        <v>'Marital_Status',</v>
      </c>
    </row>
    <row r="20" spans="1:18">
      <c r="A20" s="7" t="s">
        <v>42</v>
      </c>
      <c r="B20" s="24" t="s">
        <v>127</v>
      </c>
      <c r="C20" s="7">
        <v>16383</v>
      </c>
      <c r="D20" s="7">
        <v>9</v>
      </c>
      <c r="E20" s="7" t="s">
        <v>110</v>
      </c>
      <c r="F20" s="7">
        <v>10118</v>
      </c>
      <c r="G20" s="7"/>
      <c r="H20" s="7"/>
      <c r="I20" s="7"/>
      <c r="J20" s="7"/>
      <c r="K20" s="7"/>
      <c r="L20" s="7"/>
      <c r="M20" s="7"/>
      <c r="N20" s="23">
        <f>F20/C20</f>
        <v>0.61759140572544713</v>
      </c>
      <c r="O20" s="7"/>
      <c r="P20" s="7" t="s">
        <v>95</v>
      </c>
      <c r="R20" s="3" t="str">
        <f t="shared" si="2"/>
        <v>'Employment_Status',</v>
      </c>
    </row>
    <row r="21" spans="1:18">
      <c r="A21" s="7" t="s">
        <v>58</v>
      </c>
      <c r="B21" s="24" t="s">
        <v>127</v>
      </c>
      <c r="C21" s="7">
        <v>16383</v>
      </c>
      <c r="D21" s="7">
        <v>10</v>
      </c>
      <c r="E21" s="7" t="s">
        <v>102</v>
      </c>
      <c r="F21" s="7">
        <v>4538</v>
      </c>
      <c r="G21" s="7"/>
      <c r="H21" s="7"/>
      <c r="I21" s="7"/>
      <c r="J21" s="7"/>
      <c r="K21" s="7"/>
      <c r="L21" s="7"/>
      <c r="M21" s="7"/>
      <c r="N21" s="23">
        <f>F21/C21</f>
        <v>0.27699444546175916</v>
      </c>
      <c r="O21" s="7"/>
      <c r="P21" s="7" t="s">
        <v>93</v>
      </c>
      <c r="R21" s="3" t="str">
        <f t="shared" si="2"/>
        <v>'Final_Grade',</v>
      </c>
    </row>
    <row r="22" spans="1:18">
      <c r="A22" s="7" t="s">
        <v>4</v>
      </c>
      <c r="B22" s="24" t="s">
        <v>130</v>
      </c>
      <c r="C22" s="7">
        <v>9345</v>
      </c>
      <c r="D22" s="7">
        <v>15</v>
      </c>
      <c r="E22" s="7" t="s">
        <v>113</v>
      </c>
      <c r="F22" s="7">
        <v>3889</v>
      </c>
      <c r="G22" s="7"/>
      <c r="H22" s="7"/>
      <c r="I22" s="7"/>
      <c r="J22" s="7"/>
      <c r="K22" s="7"/>
      <c r="L22" s="7"/>
      <c r="M22" s="7"/>
      <c r="N22" s="23">
        <f>F22/C22</f>
        <v>0.41615837346174422</v>
      </c>
      <c r="O22" s="7"/>
      <c r="P22" s="7" t="s">
        <v>98</v>
      </c>
    </row>
    <row r="23" spans="1:18">
      <c r="A23" s="7" t="s">
        <v>7</v>
      </c>
      <c r="B23" s="24" t="s">
        <v>130</v>
      </c>
      <c r="C23" s="7">
        <v>9461</v>
      </c>
      <c r="D23" s="7">
        <v>24</v>
      </c>
      <c r="E23" s="7" t="s">
        <v>113</v>
      </c>
      <c r="F23" s="7">
        <v>2351</v>
      </c>
      <c r="G23" s="7"/>
      <c r="H23" s="7"/>
      <c r="I23" s="7"/>
      <c r="J23" s="7"/>
      <c r="K23" s="7"/>
      <c r="L23" s="7"/>
      <c r="M23" s="7"/>
      <c r="N23" s="23">
        <f>F23/C23</f>
        <v>0.24849381672127682</v>
      </c>
      <c r="O23" s="7"/>
      <c r="P23" s="7" t="s">
        <v>98</v>
      </c>
    </row>
    <row r="24" spans="1:18">
      <c r="A24" s="7" t="s">
        <v>39</v>
      </c>
      <c r="B24" s="24" t="s">
        <v>127</v>
      </c>
      <c r="C24" s="7">
        <v>16383</v>
      </c>
      <c r="D24" s="7"/>
      <c r="E24" s="7"/>
      <c r="F24" s="7"/>
      <c r="G24" s="7">
        <v>4.4087163523164197</v>
      </c>
      <c r="H24" s="7">
        <v>1.6688568967322499</v>
      </c>
      <c r="I24" s="7">
        <v>0</v>
      </c>
      <c r="J24" s="7">
        <v>3</v>
      </c>
      <c r="K24" s="7">
        <v>5</v>
      </c>
      <c r="L24" s="7">
        <v>6</v>
      </c>
      <c r="M24" s="7">
        <v>6</v>
      </c>
      <c r="N24" s="7"/>
      <c r="O24" s="7"/>
      <c r="P24" s="7" t="s">
        <v>95</v>
      </c>
      <c r="R24" s="3" t="str">
        <f t="shared" ref="R24:R28" si="3">"'"&amp;A24&amp;"',"</f>
        <v>'Income_Range',</v>
      </c>
    </row>
    <row r="25" spans="1:18">
      <c r="A25" s="7" t="s">
        <v>10</v>
      </c>
      <c r="B25" s="24" t="s">
        <v>127</v>
      </c>
      <c r="C25" s="7">
        <v>16383</v>
      </c>
      <c r="D25" s="7"/>
      <c r="E25" s="7"/>
      <c r="F25" s="7"/>
      <c r="G25" s="7">
        <v>5.9846792406763099</v>
      </c>
      <c r="H25" s="7">
        <v>2.6692170159148998</v>
      </c>
      <c r="I25" s="7">
        <v>-1</v>
      </c>
      <c r="J25" s="7">
        <v>4</v>
      </c>
      <c r="K25" s="7">
        <v>6</v>
      </c>
      <c r="L25" s="7">
        <v>9</v>
      </c>
      <c r="M25" s="7">
        <v>9</v>
      </c>
      <c r="N25" s="7"/>
      <c r="O25" s="7"/>
      <c r="P25" s="7" t="s">
        <v>96</v>
      </c>
      <c r="R25" s="3" t="str">
        <f t="shared" si="3"/>
        <v>'Total___of_accounts',</v>
      </c>
    </row>
    <row r="26" spans="1:18">
      <c r="A26" s="7" t="s">
        <v>26</v>
      </c>
      <c r="B26" s="24" t="s">
        <v>127</v>
      </c>
      <c r="C26" s="7">
        <v>16383</v>
      </c>
      <c r="D26" s="7"/>
      <c r="E26" s="7"/>
      <c r="F26" s="7"/>
      <c r="G26" s="7">
        <v>2.6926081914179298</v>
      </c>
      <c r="H26" s="7">
        <v>2.3813304345992501</v>
      </c>
      <c r="I26" s="7">
        <v>0</v>
      </c>
      <c r="J26" s="7">
        <v>0</v>
      </c>
      <c r="K26" s="7">
        <v>4</v>
      </c>
      <c r="L26" s="7">
        <v>5</v>
      </c>
      <c r="M26" s="7">
        <v>6</v>
      </c>
      <c r="N26" s="7"/>
      <c r="O26" s="7"/>
      <c r="P26" s="7" t="s">
        <v>124</v>
      </c>
      <c r="R26" s="3" t="str">
        <f t="shared" si="3"/>
        <v>'Worst_History_CT',</v>
      </c>
    </row>
    <row r="27" spans="1:18">
      <c r="A27" s="7" t="s">
        <v>50</v>
      </c>
      <c r="B27" s="24" t="s">
        <v>127</v>
      </c>
      <c r="C27" s="7">
        <v>16383</v>
      </c>
      <c r="D27" s="7"/>
      <c r="E27" s="7"/>
      <c r="F27" s="7"/>
      <c r="G27" s="7">
        <v>5.3526826588536798</v>
      </c>
      <c r="H27" s="7">
        <v>5.1302780980443199</v>
      </c>
      <c r="I27" s="7">
        <v>1</v>
      </c>
      <c r="J27" s="7">
        <v>3</v>
      </c>
      <c r="K27" s="7">
        <v>4</v>
      </c>
      <c r="L27" s="7">
        <v>8</v>
      </c>
      <c r="M27" s="7">
        <v>99</v>
      </c>
      <c r="N27" s="7"/>
      <c r="O27" s="7"/>
      <c r="P27" s="7" t="s">
        <v>94</v>
      </c>
      <c r="R27" s="3" t="str">
        <f t="shared" si="3"/>
        <v>'Mosaic_Class',</v>
      </c>
    </row>
    <row r="28" spans="1:18">
      <c r="A28" s="7" t="s">
        <v>24</v>
      </c>
      <c r="B28" s="24" t="s">
        <v>128</v>
      </c>
      <c r="C28" s="7">
        <v>16383</v>
      </c>
      <c r="D28" s="7"/>
      <c r="E28" s="7"/>
      <c r="F28" s="7"/>
      <c r="G28" s="7">
        <v>44.100531038271299</v>
      </c>
      <c r="H28" s="7">
        <v>10.8864221786268</v>
      </c>
      <c r="I28" s="26">
        <v>-21</v>
      </c>
      <c r="J28" s="7">
        <v>36</v>
      </c>
      <c r="K28" s="7">
        <v>44</v>
      </c>
      <c r="L28" s="7">
        <v>51</v>
      </c>
      <c r="M28" s="7">
        <v>77</v>
      </c>
      <c r="N28" s="7"/>
      <c r="O28" s="24" t="s">
        <v>135</v>
      </c>
      <c r="P28" s="7" t="s">
        <v>94</v>
      </c>
      <c r="R28" s="3" t="str">
        <f t="shared" si="3"/>
        <v>'Age',</v>
      </c>
    </row>
    <row r="29" spans="1:18">
      <c r="A29" s="2" t="s">
        <v>8</v>
      </c>
      <c r="B29" s="24" t="s">
        <v>128</v>
      </c>
      <c r="C29" s="7">
        <v>16383</v>
      </c>
      <c r="D29" s="7"/>
      <c r="E29" s="7"/>
      <c r="F29" s="7"/>
      <c r="G29" s="7">
        <v>91.697308185314</v>
      </c>
      <c r="H29" s="7">
        <v>22.092296974273498</v>
      </c>
      <c r="I29" s="7">
        <v>-1</v>
      </c>
      <c r="J29" s="26">
        <v>99</v>
      </c>
      <c r="K29" s="26">
        <v>99</v>
      </c>
      <c r="L29" s="26">
        <v>99</v>
      </c>
      <c r="M29" s="26">
        <v>99</v>
      </c>
      <c r="N29" s="7"/>
      <c r="O29" s="24" t="s">
        <v>134</v>
      </c>
      <c r="P29" s="7" t="s">
        <v>97</v>
      </c>
    </row>
    <row r="30" spans="1:18">
      <c r="A30" s="7" t="s">
        <v>6</v>
      </c>
      <c r="B30" s="24" t="s">
        <v>130</v>
      </c>
      <c r="C30" s="7">
        <v>16383</v>
      </c>
      <c r="D30" s="7"/>
      <c r="E30" s="7"/>
      <c r="F30" s="7"/>
      <c r="G30" s="7">
        <v>0.57748886040407699</v>
      </c>
      <c r="H30" s="7">
        <v>0.49397405866446098</v>
      </c>
      <c r="I30" s="7">
        <v>0</v>
      </c>
      <c r="J30" s="7">
        <v>0</v>
      </c>
      <c r="K30" s="7">
        <v>1</v>
      </c>
      <c r="L30" s="7">
        <v>1</v>
      </c>
      <c r="M30" s="7">
        <v>1</v>
      </c>
      <c r="N30" s="7"/>
      <c r="O30" s="7"/>
      <c r="P30" s="7" t="s">
        <v>98</v>
      </c>
    </row>
    <row r="31" spans="1:18">
      <c r="A31" s="7" t="s">
        <v>5</v>
      </c>
      <c r="B31" s="24" t="s">
        <v>130</v>
      </c>
      <c r="C31" s="7">
        <v>9405</v>
      </c>
      <c r="D31" s="7"/>
      <c r="E31" s="7"/>
      <c r="F31" s="7"/>
      <c r="G31" s="7">
        <v>743.303242955874</v>
      </c>
      <c r="H31" s="7">
        <v>24.2837533211089</v>
      </c>
      <c r="I31" s="7">
        <v>517</v>
      </c>
      <c r="J31" s="7">
        <v>716</v>
      </c>
      <c r="K31" s="7">
        <v>756</v>
      </c>
      <c r="L31" s="7">
        <v>759</v>
      </c>
      <c r="M31" s="7">
        <v>779</v>
      </c>
      <c r="N31" s="7"/>
      <c r="O31" s="7"/>
      <c r="P31" s="7" t="s">
        <v>98</v>
      </c>
    </row>
    <row r="32" spans="1:18">
      <c r="A32" s="7" t="s">
        <v>2</v>
      </c>
      <c r="B32" s="24" t="s">
        <v>130</v>
      </c>
      <c r="C32" s="7">
        <v>16383</v>
      </c>
      <c r="D32" s="7"/>
      <c r="E32" s="7"/>
      <c r="F32" s="7"/>
      <c r="G32" s="7">
        <v>0.38234755539278498</v>
      </c>
      <c r="H32" s="7">
        <v>0.48597563516306003</v>
      </c>
      <c r="I32" s="7">
        <v>0</v>
      </c>
      <c r="J32" s="7">
        <v>0</v>
      </c>
      <c r="K32" s="7">
        <v>0</v>
      </c>
      <c r="L32" s="7">
        <v>1</v>
      </c>
      <c r="M32" s="7">
        <v>1</v>
      </c>
      <c r="N32" s="7"/>
      <c r="O32" s="7"/>
      <c r="P32" s="7" t="s">
        <v>98</v>
      </c>
    </row>
    <row r="33" spans="1:18">
      <c r="A33" s="7" t="s">
        <v>1</v>
      </c>
      <c r="B33" s="24" t="s">
        <v>130</v>
      </c>
      <c r="C33" s="7">
        <v>16383</v>
      </c>
      <c r="D33" s="7"/>
      <c r="E33" s="7"/>
      <c r="F33" s="7"/>
      <c r="G33" s="7">
        <v>7.4772630165415299E-2</v>
      </c>
      <c r="H33" s="7">
        <v>0.26303214057212998</v>
      </c>
      <c r="I33" s="7">
        <v>0</v>
      </c>
      <c r="J33" s="7">
        <v>0</v>
      </c>
      <c r="K33" s="7">
        <v>0</v>
      </c>
      <c r="L33" s="7">
        <v>0</v>
      </c>
      <c r="M33" s="7">
        <v>1</v>
      </c>
      <c r="N33" s="7"/>
      <c r="O33" s="7"/>
      <c r="P33" s="7" t="s">
        <v>98</v>
      </c>
    </row>
    <row r="34" spans="1:18">
      <c r="A34" s="7" t="s">
        <v>0</v>
      </c>
      <c r="B34" s="24" t="s">
        <v>130</v>
      </c>
      <c r="C34" s="7">
        <v>16383</v>
      </c>
      <c r="D34" s="7"/>
      <c r="E34" s="7"/>
      <c r="F34" s="7"/>
      <c r="G34" s="7">
        <v>0.120368674845876</v>
      </c>
      <c r="H34" s="7">
        <v>0.325402089969485</v>
      </c>
      <c r="I34" s="7">
        <v>0</v>
      </c>
      <c r="J34" s="7">
        <v>0</v>
      </c>
      <c r="K34" s="7">
        <v>0</v>
      </c>
      <c r="L34" s="7">
        <v>0</v>
      </c>
      <c r="M34" s="7">
        <v>1</v>
      </c>
      <c r="N34" s="7"/>
      <c r="O34" s="7"/>
      <c r="P34" s="7" t="s">
        <v>98</v>
      </c>
    </row>
    <row r="35" spans="1:18">
      <c r="A35" s="7" t="s">
        <v>23</v>
      </c>
      <c r="B35" s="24" t="s">
        <v>128</v>
      </c>
      <c r="C35" s="7">
        <v>16383</v>
      </c>
      <c r="D35" s="7"/>
      <c r="E35" s="7"/>
      <c r="F35" s="7"/>
      <c r="G35" s="7">
        <v>64.961606543368106</v>
      </c>
      <c r="H35" s="7">
        <v>82.041497300832205</v>
      </c>
      <c r="I35" s="26">
        <v>-1</v>
      </c>
      <c r="J35" s="7">
        <v>0</v>
      </c>
      <c r="K35" s="7">
        <v>48</v>
      </c>
      <c r="L35" s="7">
        <v>104</v>
      </c>
      <c r="M35" s="7">
        <v>999</v>
      </c>
      <c r="N35" s="7"/>
      <c r="O35" s="24" t="s">
        <v>137</v>
      </c>
      <c r="P35" s="24" t="s">
        <v>96</v>
      </c>
      <c r="R35" s="3" t="str">
        <f t="shared" ref="R35:R43" si="4">"'"&amp;A35&amp;"',"</f>
        <v>'Total_outstanding_balance__mortg',</v>
      </c>
    </row>
    <row r="36" spans="1:18">
      <c r="A36" s="7" t="s">
        <v>14</v>
      </c>
      <c r="B36" s="24" t="s">
        <v>128</v>
      </c>
      <c r="C36" s="7">
        <v>16383</v>
      </c>
      <c r="D36" s="7"/>
      <c r="E36" s="7"/>
      <c r="F36" s="7"/>
      <c r="G36" s="7">
        <v>6.5726667887444297</v>
      </c>
      <c r="H36" s="7">
        <v>7.4490547431356102</v>
      </c>
      <c r="I36" s="26">
        <v>-1</v>
      </c>
      <c r="J36" s="7">
        <v>1</v>
      </c>
      <c r="K36" s="7">
        <v>4</v>
      </c>
      <c r="L36" s="7">
        <v>10</v>
      </c>
      <c r="M36" s="7">
        <v>34</v>
      </c>
      <c r="N36" s="7"/>
      <c r="O36" s="24" t="s">
        <v>139</v>
      </c>
      <c r="P36" s="7" t="s">
        <v>124</v>
      </c>
      <c r="R36" s="3" t="str">
        <f t="shared" si="4"/>
        <v>'Years_on_ER_for_SP',</v>
      </c>
    </row>
    <row r="37" spans="1:18">
      <c r="A37" s="7" t="s">
        <v>11</v>
      </c>
      <c r="B37" s="24" t="s">
        <v>128</v>
      </c>
      <c r="C37" s="7">
        <v>16383</v>
      </c>
      <c r="D37" s="7"/>
      <c r="E37" s="7"/>
      <c r="F37" s="7"/>
      <c r="G37" s="7">
        <v>137.79362754074299</v>
      </c>
      <c r="H37" s="7">
        <v>145.93597803385401</v>
      </c>
      <c r="I37" s="26">
        <v>-1</v>
      </c>
      <c r="J37" s="7">
        <v>34</v>
      </c>
      <c r="K37" s="7">
        <v>93</v>
      </c>
      <c r="L37" s="7">
        <v>194</v>
      </c>
      <c r="M37" s="7">
        <v>999</v>
      </c>
      <c r="N37" s="7"/>
      <c r="O37" s="24" t="s">
        <v>139</v>
      </c>
      <c r="P37" s="7" t="s">
        <v>124</v>
      </c>
      <c r="R37" s="3" t="str">
        <f t="shared" si="4"/>
        <v>'Total_outstanding_balance___excl',</v>
      </c>
    </row>
    <row r="38" spans="1:18">
      <c r="A38" s="7" t="s">
        <v>28</v>
      </c>
      <c r="B38" s="24" t="s">
        <v>128</v>
      </c>
      <c r="C38" s="7">
        <v>16383</v>
      </c>
      <c r="D38" s="7"/>
      <c r="E38" s="7"/>
      <c r="F38" s="7"/>
      <c r="G38" s="7">
        <v>78214.242446438293</v>
      </c>
      <c r="H38" s="7">
        <v>89423.5015644042</v>
      </c>
      <c r="I38" s="7">
        <v>0</v>
      </c>
      <c r="J38" s="7">
        <v>9255.5</v>
      </c>
      <c r="K38" s="7">
        <v>59430</v>
      </c>
      <c r="L38" s="26">
        <v>118656</v>
      </c>
      <c r="M38" s="26">
        <v>1876225</v>
      </c>
      <c r="N38" s="7"/>
      <c r="O38" s="24" t="s">
        <v>136</v>
      </c>
      <c r="P38" s="7" t="s">
        <v>124</v>
      </c>
      <c r="R38" s="3" t="str">
        <f t="shared" si="4"/>
        <v>'Total_Outstanding_Balances',</v>
      </c>
    </row>
    <row r="39" spans="1:18">
      <c r="A39" s="7" t="s">
        <v>27</v>
      </c>
      <c r="B39" s="24" t="s">
        <v>128</v>
      </c>
      <c r="C39" s="7">
        <v>16383</v>
      </c>
      <c r="D39" s="7"/>
      <c r="E39" s="7"/>
      <c r="F39" s="7"/>
      <c r="G39" s="7">
        <v>601.94195202343894</v>
      </c>
      <c r="H39" s="7">
        <v>614.07064091397297</v>
      </c>
      <c r="I39" s="7">
        <v>0</v>
      </c>
      <c r="J39" s="7">
        <v>112.5</v>
      </c>
      <c r="K39" s="7">
        <v>496</v>
      </c>
      <c r="L39" s="26">
        <v>893</v>
      </c>
      <c r="M39" s="26">
        <v>8942</v>
      </c>
      <c r="N39" s="7"/>
      <c r="O39" s="24" t="s">
        <v>136</v>
      </c>
      <c r="P39" s="7" t="s">
        <v>124</v>
      </c>
      <c r="R39" s="3" t="str">
        <f t="shared" si="4"/>
        <v>'Bureau_Data___Monthly_Other_Co_R',</v>
      </c>
    </row>
    <row r="40" spans="1:18">
      <c r="A40" s="7" t="s">
        <v>43</v>
      </c>
      <c r="B40" s="24" t="s">
        <v>128</v>
      </c>
      <c r="C40" s="7">
        <v>16383</v>
      </c>
      <c r="D40" s="7"/>
      <c r="E40" s="7"/>
      <c r="F40" s="7"/>
      <c r="G40" s="7">
        <v>103.096075199902</v>
      </c>
      <c r="H40" s="7">
        <v>91.541972102582207</v>
      </c>
      <c r="I40" s="7">
        <v>0</v>
      </c>
      <c r="J40" s="7">
        <v>38</v>
      </c>
      <c r="K40" s="7">
        <v>72</v>
      </c>
      <c r="L40" s="7">
        <v>144</v>
      </c>
      <c r="M40" s="7">
        <v>600</v>
      </c>
      <c r="N40" s="7"/>
      <c r="O40" s="7"/>
      <c r="P40" s="7" t="s">
        <v>95</v>
      </c>
      <c r="R40" s="3" t="str">
        <f t="shared" si="4"/>
        <v>'Time_in_Employment',</v>
      </c>
    </row>
    <row r="41" spans="1:18">
      <c r="A41" s="7" t="s">
        <v>60</v>
      </c>
      <c r="B41" s="24" t="s">
        <v>128</v>
      </c>
      <c r="C41" s="7">
        <v>16383</v>
      </c>
      <c r="D41" s="7"/>
      <c r="E41" s="7"/>
      <c r="F41" s="7"/>
      <c r="G41" s="7">
        <v>882.06183238722997</v>
      </c>
      <c r="H41" s="7">
        <v>93.149604833890905</v>
      </c>
      <c r="I41" s="7">
        <v>352</v>
      </c>
      <c r="J41" s="7">
        <v>818</v>
      </c>
      <c r="K41" s="7">
        <v>882</v>
      </c>
      <c r="L41" s="7">
        <v>947</v>
      </c>
      <c r="M41" s="7">
        <v>1295</v>
      </c>
      <c r="N41" s="7"/>
      <c r="O41" s="7"/>
      <c r="P41" s="7" t="s">
        <v>96</v>
      </c>
      <c r="R41" s="3" t="str">
        <f t="shared" si="4"/>
        <v>'Credit_Score',</v>
      </c>
    </row>
    <row r="42" spans="1:18">
      <c r="A42" s="7" t="s">
        <v>31</v>
      </c>
      <c r="B42" s="24" t="s">
        <v>128</v>
      </c>
      <c r="C42" s="7">
        <v>16383</v>
      </c>
      <c r="D42" s="7"/>
      <c r="E42" s="7"/>
      <c r="F42" s="7"/>
      <c r="G42" s="7">
        <v>194.49111884270201</v>
      </c>
      <c r="H42" s="7">
        <v>107.144728974421</v>
      </c>
      <c r="I42" s="7">
        <v>0</v>
      </c>
      <c r="J42" s="7">
        <v>120</v>
      </c>
      <c r="K42" s="7">
        <v>181</v>
      </c>
      <c r="L42" s="7">
        <v>252</v>
      </c>
      <c r="M42" s="7">
        <v>756</v>
      </c>
      <c r="N42" s="7"/>
      <c r="O42" s="7"/>
      <c r="P42" s="7" t="s">
        <v>96</v>
      </c>
      <c r="R42" s="3" t="str">
        <f t="shared" si="4"/>
        <v>'Time_with_Bank',</v>
      </c>
    </row>
    <row r="43" spans="1:18">
      <c r="A43" s="26" t="s">
        <v>57</v>
      </c>
      <c r="B43" s="24" t="s">
        <v>128</v>
      </c>
      <c r="C43" s="7">
        <v>16383</v>
      </c>
      <c r="D43" s="7"/>
      <c r="E43" s="7"/>
      <c r="F43" s="7"/>
      <c r="G43" s="7">
        <v>59.142892022218099</v>
      </c>
      <c r="H43" s="7">
        <v>26.6891227234619</v>
      </c>
      <c r="I43" s="7">
        <v>6</v>
      </c>
      <c r="J43" s="7">
        <v>48</v>
      </c>
      <c r="K43" s="7">
        <v>60</v>
      </c>
      <c r="L43" s="7">
        <v>60</v>
      </c>
      <c r="M43" s="7">
        <v>300</v>
      </c>
      <c r="N43" s="7"/>
      <c r="O43" s="7"/>
      <c r="P43" s="7" t="s">
        <v>93</v>
      </c>
      <c r="Q43" s="21" t="s">
        <v>143</v>
      </c>
      <c r="R43" s="3" t="str">
        <f t="shared" si="4"/>
        <v>'Term',</v>
      </c>
    </row>
    <row r="44" spans="1:18">
      <c r="A44" s="2" t="s">
        <v>20</v>
      </c>
      <c r="B44" s="24" t="s">
        <v>128</v>
      </c>
      <c r="C44" s="7">
        <v>16383</v>
      </c>
      <c r="D44" s="7"/>
      <c r="E44" s="7"/>
      <c r="F44" s="7"/>
      <c r="G44" s="7">
        <v>90.182262100958297</v>
      </c>
      <c r="H44" s="7">
        <v>23.645067772579502</v>
      </c>
      <c r="I44" s="7">
        <v>-1</v>
      </c>
      <c r="J44" s="26">
        <v>99</v>
      </c>
      <c r="K44" s="26">
        <v>99</v>
      </c>
      <c r="L44" s="26">
        <v>99</v>
      </c>
      <c r="M44" s="26">
        <v>99</v>
      </c>
      <c r="N44" s="7"/>
      <c r="O44" s="24" t="s">
        <v>134</v>
      </c>
      <c r="P44" s="7" t="s">
        <v>124</v>
      </c>
    </row>
    <row r="45" spans="1:18">
      <c r="A45" s="2" t="s">
        <v>19</v>
      </c>
      <c r="B45" s="24" t="s">
        <v>128</v>
      </c>
      <c r="C45" s="7">
        <v>16383</v>
      </c>
      <c r="D45" s="7"/>
      <c r="E45" s="7"/>
      <c r="F45" s="7"/>
      <c r="G45" s="7">
        <v>18.5797472990294</v>
      </c>
      <c r="H45" s="7">
        <v>63.096233113739103</v>
      </c>
      <c r="I45" s="26">
        <v>-1</v>
      </c>
      <c r="J45" s="26">
        <v>0</v>
      </c>
      <c r="K45" s="26">
        <v>0</v>
      </c>
      <c r="L45" s="26">
        <v>8</v>
      </c>
      <c r="M45" s="7">
        <v>999</v>
      </c>
      <c r="N45" s="7"/>
      <c r="O45" s="24" t="s">
        <v>138</v>
      </c>
      <c r="P45" s="7" t="s">
        <v>124</v>
      </c>
    </row>
    <row r="46" spans="1:18">
      <c r="A46" s="2" t="s">
        <v>18</v>
      </c>
      <c r="B46" s="24" t="s">
        <v>128</v>
      </c>
      <c r="C46" s="7">
        <v>16383</v>
      </c>
      <c r="D46" s="7"/>
      <c r="E46" s="7"/>
      <c r="F46" s="7"/>
      <c r="G46" s="7">
        <v>0.79863272904840299</v>
      </c>
      <c r="H46" s="7">
        <v>1.2966408845606601</v>
      </c>
      <c r="I46" s="7">
        <v>0</v>
      </c>
      <c r="J46" s="26">
        <v>0</v>
      </c>
      <c r="K46" s="26">
        <v>0</v>
      </c>
      <c r="L46" s="26">
        <v>1</v>
      </c>
      <c r="M46" s="7">
        <v>6</v>
      </c>
      <c r="N46" s="7"/>
      <c r="O46" s="24" t="s">
        <v>134</v>
      </c>
      <c r="P46" s="7" t="s">
        <v>124</v>
      </c>
    </row>
    <row r="47" spans="1:18">
      <c r="A47" s="26" t="s">
        <v>55</v>
      </c>
      <c r="B47" s="24" t="s">
        <v>128</v>
      </c>
      <c r="C47" s="7">
        <v>16383</v>
      </c>
      <c r="D47" s="7"/>
      <c r="E47" s="7"/>
      <c r="F47" s="7"/>
      <c r="G47" s="7">
        <v>7364.0077580418701</v>
      </c>
      <c r="H47" s="7">
        <v>6673.3435949578698</v>
      </c>
      <c r="I47" s="7">
        <v>500</v>
      </c>
      <c r="J47" s="7">
        <v>3000</v>
      </c>
      <c r="K47" s="7">
        <v>5300</v>
      </c>
      <c r="L47" s="7">
        <v>9000</v>
      </c>
      <c r="M47" s="7">
        <v>75000</v>
      </c>
      <c r="N47" s="7"/>
      <c r="O47" s="7"/>
      <c r="P47" s="7" t="s">
        <v>93</v>
      </c>
      <c r="Q47" s="21" t="s">
        <v>143</v>
      </c>
      <c r="R47" s="3" t="str">
        <f t="shared" ref="R47:R48" si="5">"'"&amp;A47&amp;"',"</f>
        <v>'Net_Advance',</v>
      </c>
    </row>
    <row r="48" spans="1:18">
      <c r="A48" s="7" t="s">
        <v>53</v>
      </c>
      <c r="B48" s="24" t="s">
        <v>128</v>
      </c>
      <c r="C48" s="7">
        <v>16383</v>
      </c>
      <c r="D48" s="7"/>
      <c r="E48" s="7"/>
      <c r="F48" s="7"/>
      <c r="G48" s="7">
        <v>18.754587071964799</v>
      </c>
      <c r="H48" s="7">
        <v>9.66250404505994</v>
      </c>
      <c r="I48" s="7">
        <v>0</v>
      </c>
      <c r="J48" s="7">
        <v>9.9</v>
      </c>
      <c r="K48" s="7">
        <v>16.899999999999999</v>
      </c>
      <c r="L48" s="7">
        <v>24.9</v>
      </c>
      <c r="M48" s="7">
        <v>50.4</v>
      </c>
      <c r="N48" s="7"/>
      <c r="O48" s="7"/>
      <c r="P48" s="7" t="s">
        <v>93</v>
      </c>
      <c r="Q48" s="21"/>
      <c r="R48" s="3" t="str">
        <f t="shared" si="5"/>
        <v>'APR',</v>
      </c>
    </row>
    <row r="49" spans="1:18">
      <c r="A49" s="2" t="s">
        <v>12</v>
      </c>
      <c r="B49" s="24" t="s">
        <v>128</v>
      </c>
      <c r="C49" s="7">
        <v>16383</v>
      </c>
      <c r="D49" s="7"/>
      <c r="E49" s="7"/>
      <c r="F49" s="7"/>
      <c r="G49" s="7">
        <v>0.15760239272416501</v>
      </c>
      <c r="H49" s="7">
        <v>0.54090806044002804</v>
      </c>
      <c r="I49" s="7">
        <v>-1</v>
      </c>
      <c r="J49" s="26">
        <v>0</v>
      </c>
      <c r="K49" s="26">
        <v>0</v>
      </c>
      <c r="L49" s="26">
        <v>0</v>
      </c>
      <c r="M49" s="7">
        <v>9</v>
      </c>
      <c r="N49" s="7"/>
      <c r="O49" s="24" t="s">
        <v>134</v>
      </c>
      <c r="P49" s="7" t="s">
        <v>124</v>
      </c>
    </row>
    <row r="50" spans="1:18">
      <c r="A50" s="26" t="s">
        <v>30</v>
      </c>
      <c r="B50" s="24" t="s">
        <v>128</v>
      </c>
      <c r="C50" s="7">
        <v>16383</v>
      </c>
      <c r="D50" s="7"/>
      <c r="E50" s="7"/>
      <c r="F50" s="7"/>
      <c r="G50" s="7">
        <v>166366.30128792001</v>
      </c>
      <c r="H50" s="7">
        <v>118720.949422291</v>
      </c>
      <c r="I50" s="7">
        <v>1</v>
      </c>
      <c r="J50" s="7">
        <v>120000</v>
      </c>
      <c r="K50" s="7">
        <v>125000</v>
      </c>
      <c r="L50" s="7">
        <v>190000</v>
      </c>
      <c r="M50" s="7">
        <v>3300000</v>
      </c>
      <c r="N50" s="7"/>
      <c r="O50" s="7"/>
      <c r="P50" s="7" t="s">
        <v>93</v>
      </c>
      <c r="Q50" s="21" t="s">
        <v>143</v>
      </c>
      <c r="R50" s="3" t="str">
        <f>"'"&amp;A50&amp;"',"</f>
        <v>'Value_of_Property',</v>
      </c>
    </row>
    <row r="51" spans="1:18">
      <c r="A51" s="2" t="s">
        <v>22</v>
      </c>
      <c r="B51" s="24" t="s">
        <v>128</v>
      </c>
      <c r="C51" s="7">
        <v>16383</v>
      </c>
      <c r="D51" s="7"/>
      <c r="E51" s="7"/>
      <c r="F51" s="7"/>
      <c r="G51" s="7">
        <v>0.205578953793566</v>
      </c>
      <c r="H51" s="7">
        <v>0.629786522230668</v>
      </c>
      <c r="I51" s="7">
        <v>-1</v>
      </c>
      <c r="J51" s="26">
        <v>0</v>
      </c>
      <c r="K51" s="26">
        <v>0</v>
      </c>
      <c r="L51" s="26">
        <v>0</v>
      </c>
      <c r="M51" s="7">
        <v>9</v>
      </c>
      <c r="N51" s="7"/>
      <c r="O51" s="24" t="s">
        <v>134</v>
      </c>
      <c r="P51" s="7" t="s">
        <v>124</v>
      </c>
    </row>
    <row r="52" spans="1:18">
      <c r="A52" s="2" t="s">
        <v>21</v>
      </c>
      <c r="B52" s="24" t="s">
        <v>128</v>
      </c>
      <c r="C52" s="7">
        <v>16383</v>
      </c>
      <c r="D52" s="7"/>
      <c r="E52" s="7"/>
      <c r="F52" s="7"/>
      <c r="G52" s="7">
        <v>5.0112311542452499</v>
      </c>
      <c r="H52" s="7">
        <v>42.609550530971902</v>
      </c>
      <c r="I52" s="7">
        <v>-1</v>
      </c>
      <c r="J52" s="26">
        <v>0</v>
      </c>
      <c r="K52" s="26">
        <v>0</v>
      </c>
      <c r="L52" s="26">
        <v>0</v>
      </c>
      <c r="M52" s="7">
        <v>999</v>
      </c>
      <c r="N52" s="7"/>
      <c r="O52" s="24" t="s">
        <v>134</v>
      </c>
      <c r="P52" s="7" t="s">
        <v>124</v>
      </c>
    </row>
    <row r="53" spans="1:18">
      <c r="A53" s="2" t="s">
        <v>17</v>
      </c>
      <c r="B53" s="24" t="s">
        <v>128</v>
      </c>
      <c r="C53" s="7">
        <v>16383</v>
      </c>
      <c r="D53" s="7"/>
      <c r="E53" s="7"/>
      <c r="F53" s="7"/>
      <c r="G53" s="7">
        <v>0.48275651590062801</v>
      </c>
      <c r="H53" s="7">
        <v>1.1380393687902399</v>
      </c>
      <c r="I53" s="7">
        <v>0</v>
      </c>
      <c r="J53" s="26">
        <v>0</v>
      </c>
      <c r="K53" s="26">
        <v>0</v>
      </c>
      <c r="L53" s="26">
        <v>0</v>
      </c>
      <c r="M53" s="7">
        <v>6</v>
      </c>
      <c r="N53" s="7"/>
      <c r="O53" s="24" t="s">
        <v>134</v>
      </c>
      <c r="P53" s="7" t="s">
        <v>124</v>
      </c>
    </row>
    <row r="54" spans="1:18">
      <c r="A54" s="2" t="s">
        <v>16</v>
      </c>
      <c r="B54" s="24" t="s">
        <v>128</v>
      </c>
      <c r="C54" s="7">
        <v>16383</v>
      </c>
      <c r="D54" s="7"/>
      <c r="E54" s="7"/>
      <c r="F54" s="7"/>
      <c r="G54" s="7">
        <v>0.32649697857535198</v>
      </c>
      <c r="H54" s="7">
        <v>1.2546718375530499</v>
      </c>
      <c r="I54" s="7">
        <v>-1</v>
      </c>
      <c r="J54" s="26">
        <v>0</v>
      </c>
      <c r="K54" s="26">
        <v>0</v>
      </c>
      <c r="L54" s="26">
        <v>0</v>
      </c>
      <c r="M54" s="7">
        <v>9</v>
      </c>
      <c r="N54" s="7"/>
      <c r="O54" s="24" t="s">
        <v>134</v>
      </c>
      <c r="P54" s="7" t="s">
        <v>124</v>
      </c>
    </row>
    <row r="55" spans="1:18">
      <c r="A55" s="26" t="s">
        <v>29</v>
      </c>
      <c r="B55" s="24" t="s">
        <v>128</v>
      </c>
      <c r="C55" s="7">
        <v>16383</v>
      </c>
      <c r="D55" s="7"/>
      <c r="E55" s="7"/>
      <c r="F55" s="7"/>
      <c r="G55" s="7">
        <v>70060.964841604102</v>
      </c>
      <c r="H55" s="7">
        <v>83027.727917373806</v>
      </c>
      <c r="I55" s="7">
        <v>0</v>
      </c>
      <c r="J55" s="7">
        <v>0</v>
      </c>
      <c r="K55" s="7">
        <v>60000</v>
      </c>
      <c r="L55" s="7">
        <v>107698.5</v>
      </c>
      <c r="M55" s="7">
        <v>3505442</v>
      </c>
      <c r="N55" s="7"/>
      <c r="O55" s="7"/>
      <c r="P55" s="7" t="s">
        <v>93</v>
      </c>
      <c r="Q55" s="21" t="s">
        <v>143</v>
      </c>
      <c r="R55" s="3" t="str">
        <f>"'"&amp;A55&amp;"',"</f>
        <v>'Outstanding_Mortgage_Bal',</v>
      </c>
    </row>
    <row r="56" spans="1:18">
      <c r="A56" s="7" t="s">
        <v>15</v>
      </c>
      <c r="B56" s="24" t="s">
        <v>128</v>
      </c>
      <c r="C56" s="7">
        <v>16383</v>
      </c>
      <c r="D56" s="7"/>
      <c r="E56" s="7"/>
      <c r="F56" s="7"/>
      <c r="G56" s="7">
        <v>2.9176585484953899</v>
      </c>
      <c r="H56" s="7">
        <v>2.3981120410371499</v>
      </c>
      <c r="I56" s="7">
        <v>0</v>
      </c>
      <c r="J56" s="7">
        <v>1</v>
      </c>
      <c r="K56" s="7">
        <v>2</v>
      </c>
      <c r="L56" s="7">
        <v>4</v>
      </c>
      <c r="M56" s="7">
        <v>9</v>
      </c>
      <c r="N56" s="7"/>
      <c r="O56" s="7"/>
      <c r="P56" s="7" t="s">
        <v>124</v>
      </c>
      <c r="R56" s="3" t="str">
        <f t="shared" ref="R56:R57" si="6">"'"&amp;A56&amp;"',"</f>
        <v>'Searches___Total___L6m',</v>
      </c>
    </row>
    <row r="57" spans="1:18">
      <c r="A57" s="7" t="s">
        <v>51</v>
      </c>
      <c r="B57" s="24" t="s">
        <v>128</v>
      </c>
      <c r="C57" s="7">
        <v>16383</v>
      </c>
      <c r="D57" s="7"/>
      <c r="E57" s="7"/>
      <c r="F57" s="7"/>
      <c r="G57" s="7">
        <v>29.419703351034599</v>
      </c>
      <c r="H57" s="7">
        <v>16.718956567750801</v>
      </c>
      <c r="I57" s="7">
        <v>0</v>
      </c>
      <c r="J57" s="7">
        <v>16</v>
      </c>
      <c r="K57" s="7">
        <v>25</v>
      </c>
      <c r="L57" s="7">
        <v>44</v>
      </c>
      <c r="M57" s="7">
        <v>99</v>
      </c>
      <c r="N57" s="7"/>
      <c r="O57" s="7"/>
      <c r="P57" s="7" t="s">
        <v>94</v>
      </c>
      <c r="R57" s="3" t="str">
        <f t="shared" si="6"/>
        <v>'Mosaic',</v>
      </c>
    </row>
    <row r="58" spans="1:18">
      <c r="A58" s="2" t="s">
        <v>46</v>
      </c>
      <c r="B58" s="24" t="s">
        <v>128</v>
      </c>
      <c r="C58" s="7">
        <v>16383</v>
      </c>
      <c r="D58" s="7"/>
      <c r="E58" s="7"/>
      <c r="F58" s="7"/>
      <c r="G58" s="7">
        <v>0.80845998901300098</v>
      </c>
      <c r="H58" s="7">
        <v>1.1189467008293801</v>
      </c>
      <c r="I58" s="7">
        <v>0</v>
      </c>
      <c r="J58" s="26">
        <v>0</v>
      </c>
      <c r="K58" s="26">
        <v>0</v>
      </c>
      <c r="L58" s="26">
        <v>1</v>
      </c>
      <c r="M58" s="7">
        <v>30</v>
      </c>
      <c r="N58" s="7"/>
      <c r="O58" s="24" t="s">
        <v>134</v>
      </c>
      <c r="P58" s="7" t="s">
        <v>94</v>
      </c>
    </row>
    <row r="59" spans="1:18">
      <c r="A59" s="7" t="s">
        <v>49</v>
      </c>
      <c r="B59" s="24" t="s">
        <v>128</v>
      </c>
      <c r="C59" s="7">
        <v>16383</v>
      </c>
      <c r="D59" s="7"/>
      <c r="E59" s="7"/>
      <c r="F59" s="7"/>
      <c r="G59" s="7">
        <v>120.488127937496</v>
      </c>
      <c r="H59" s="7">
        <v>109.19218519354899</v>
      </c>
      <c r="I59" s="7">
        <v>1</v>
      </c>
      <c r="J59" s="7">
        <v>38</v>
      </c>
      <c r="K59" s="7">
        <v>84</v>
      </c>
      <c r="L59" s="7">
        <v>180</v>
      </c>
      <c r="M59" s="7">
        <v>864</v>
      </c>
      <c r="N59" s="7"/>
      <c r="O59" s="7"/>
      <c r="P59" s="7" t="s">
        <v>94</v>
      </c>
      <c r="R59" s="3" t="str">
        <f>"'"&amp;A59&amp;"',"</f>
        <v>'Time_at_Address',</v>
      </c>
    </row>
    <row r="60" spans="1:18">
      <c r="A60" s="7" t="s">
        <v>123</v>
      </c>
      <c r="B60" s="24" t="s">
        <v>131</v>
      </c>
      <c r="C60" s="7">
        <v>16383</v>
      </c>
      <c r="D60" s="7"/>
      <c r="E60" s="7"/>
      <c r="F60" s="7"/>
      <c r="G60" s="7">
        <v>21168.695293902201</v>
      </c>
      <c r="H60" s="7">
        <v>12142.797526755699</v>
      </c>
      <c r="I60" s="7">
        <v>1</v>
      </c>
      <c r="J60" s="7">
        <v>10699</v>
      </c>
      <c r="K60" s="7">
        <v>21303</v>
      </c>
      <c r="L60" s="7">
        <v>31689</v>
      </c>
      <c r="M60" s="7">
        <v>42072</v>
      </c>
      <c r="N60" s="7"/>
      <c r="O60" s="7"/>
      <c r="P60" s="7" t="e">
        <v>#N/A</v>
      </c>
    </row>
    <row r="61" spans="1:18">
      <c r="R61" s="3" t="str">
        <f>"'"&amp;A61&amp;"',"</f>
        <v>'',</v>
      </c>
    </row>
  </sheetData>
  <sortState ref="A2:P60">
    <sortCondition ref="D2:D60"/>
    <sortCondition ref="P2:P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EDA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sirohi</dc:creator>
  <cp:lastModifiedBy>ankit sirohi</cp:lastModifiedBy>
  <dcterms:created xsi:type="dcterms:W3CDTF">2021-09-13T03:19:15Z</dcterms:created>
  <dcterms:modified xsi:type="dcterms:W3CDTF">2021-09-16T17:16:03Z</dcterms:modified>
</cp:coreProperties>
</file>