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tables/table1.xml" ContentType="application/vnd.openxmlformats-officedocument.spreadsheetml.table+xml"/>
  <Override PartName="/xl/queryTables/queryTable2.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827"/>
  <workbookPr hidePivotFieldList="1"/>
  <mc:AlternateContent xmlns:mc="http://schemas.openxmlformats.org/markup-compatibility/2006">
    <mc:Choice Requires="x15">
      <x15ac:absPath xmlns:x15ac="http://schemas.microsoft.com/office/spreadsheetml/2010/11/ac" url="C:\Users\ankit\Desktop\"/>
    </mc:Choice>
  </mc:AlternateContent>
  <xr:revisionPtr revIDLastSave="0" documentId="13_ncr:1_{2FFD65D3-04AE-4D3D-8149-37B129D3AEB0}" xr6:coauthVersionLast="47" xr6:coauthVersionMax="47" xr10:uidLastSave="{00000000-0000-0000-0000-000000000000}"/>
  <bookViews>
    <workbookView xWindow="2616" yWindow="2868" windowWidth="17280" windowHeight="8964" firstSheet="3" activeTab="4" xr2:uid="{00000000-000D-0000-FFFF-FFFF00000000}"/>
  </bookViews>
  <sheets>
    <sheet name="X" sheetId="5" r:id="rId1"/>
    <sheet name="XX" sheetId="6" r:id="rId2"/>
    <sheet name="XXX US" sheetId="7" r:id="rId3"/>
    <sheet name="LIVE WAZIRX PRICE" sheetId="9" r:id="rId4"/>
    <sheet name="INVESTMENT STATUS" sheetId="10" r:id="rId5"/>
  </sheets>
  <definedNames>
    <definedName name="_xlnm._FilterDatabase" localSheetId="0" hidden="1">X!$A$2:$J$22</definedName>
    <definedName name="_xlnm._FilterDatabase" localSheetId="2" hidden="1">'XXX US'!$A$2:$G$2</definedName>
    <definedName name="ExternalData_1" localSheetId="3" hidden="1">'LIVE WAZIRX PRICE'!$A$1:$J$417</definedName>
    <definedName name="www.coingecko" localSheetId="1">XX!$A$1:$K$1121</definedName>
  </definedNames>
  <calcPr calcId="181029"/>
  <customWorkbookViews>
    <customWorkbookView name="Filter 1" guid="{B546C64D-725B-4473-8FF5-79FCA172751B}" maximized="1" windowWidth="0" windowHeight="0" activeSheetId="0"/>
    <customWorkbookView name="Filter 2" guid="{85A984B2-7BCE-4D17-A69D-E7BEE172C0B1}" maximized="1" windowWidth="0" windowHeight="0" activeSheetId="0"/>
  </customWorkbookViews>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E3" i="10" l="1"/>
  <c r="F3" i="10" s="1"/>
  <c r="E8" i="10"/>
  <c r="F8" i="10" s="1"/>
  <c r="E9" i="10"/>
  <c r="F9" i="10" s="1"/>
  <c r="E10" i="10"/>
  <c r="E11" i="10"/>
  <c r="F11" i="10" s="1"/>
  <c r="E12" i="10"/>
  <c r="F12" i="10" s="1"/>
  <c r="E13" i="10"/>
  <c r="E14" i="10"/>
  <c r="F14" i="10" s="1"/>
  <c r="E15" i="10"/>
  <c r="E16" i="10"/>
  <c r="E17" i="10"/>
  <c r="F17" i="10" s="1"/>
  <c r="E18" i="10"/>
  <c r="F18" i="10" s="1"/>
  <c r="E19" i="10"/>
  <c r="E20" i="10"/>
  <c r="E21" i="10"/>
  <c r="F21" i="10" s="1"/>
  <c r="E22" i="10"/>
  <c r="E5" i="10"/>
  <c r="F5" i="10" s="1"/>
  <c r="E6" i="10"/>
  <c r="F6" i="10" s="1"/>
  <c r="E7" i="10"/>
  <c r="F7" i="10" s="1"/>
  <c r="E4" i="10"/>
  <c r="F4" i="10" s="1"/>
  <c r="D15" i="10"/>
  <c r="D13" i="10"/>
  <c r="G3" i="7"/>
  <c r="B3" i="7"/>
  <c r="F3" i="7"/>
  <c r="E3" i="7"/>
  <c r="D3" i="7"/>
  <c r="C3" i="7"/>
  <c r="A4" i="7"/>
  <c r="A5" i="7" s="1"/>
  <c r="G5" i="7" s="1"/>
  <c r="D15" i="5"/>
  <c r="J4" i="5"/>
  <c r="J5" i="5"/>
  <c r="J6" i="5"/>
  <c r="J7" i="5"/>
  <c r="J8" i="5"/>
  <c r="J9" i="5"/>
  <c r="J10" i="5"/>
  <c r="J11" i="5"/>
  <c r="J12" i="5"/>
  <c r="J13" i="5"/>
  <c r="J14" i="5"/>
  <c r="J15" i="5"/>
  <c r="J16" i="5"/>
  <c r="J17" i="5"/>
  <c r="J18" i="5"/>
  <c r="J19" i="5"/>
  <c r="J20" i="5"/>
  <c r="J21" i="5"/>
  <c r="J22" i="5"/>
  <c r="J3" i="5"/>
  <c r="I4" i="5"/>
  <c r="I5" i="5"/>
  <c r="I6" i="5"/>
  <c r="I7" i="5"/>
  <c r="I8" i="5"/>
  <c r="I9" i="5"/>
  <c r="I10" i="5"/>
  <c r="I11" i="5"/>
  <c r="I12" i="5"/>
  <c r="I13" i="5"/>
  <c r="I14" i="5"/>
  <c r="I15" i="5"/>
  <c r="I16" i="5"/>
  <c r="I17" i="5"/>
  <c r="I18" i="5"/>
  <c r="I19" i="5"/>
  <c r="I20" i="5"/>
  <c r="I21" i="5"/>
  <c r="I22" i="5"/>
  <c r="I3" i="5"/>
  <c r="D13" i="5"/>
  <c r="F13" i="10" l="1"/>
  <c r="F15" i="10"/>
  <c r="F10" i="10"/>
  <c r="F22" i="10"/>
  <c r="F19" i="10"/>
  <c r="F20" i="10"/>
  <c r="F16" i="10"/>
  <c r="G4" i="7"/>
  <c r="B5" i="7"/>
  <c r="C4" i="7"/>
  <c r="D5" i="7"/>
  <c r="D4" i="7"/>
  <c r="E5" i="7"/>
  <c r="B4" i="7"/>
  <c r="F5" i="7"/>
  <c r="E4" i="7"/>
  <c r="F4" i="7"/>
  <c r="C5" i="7"/>
  <c r="A6" i="7"/>
  <c r="G6" i="7" s="1"/>
  <c r="A7" i="7" l="1"/>
  <c r="G7" i="7" s="1"/>
  <c r="D6" i="7"/>
  <c r="C6" i="7"/>
  <c r="E6" i="7"/>
  <c r="B6" i="7"/>
  <c r="F6" i="7"/>
  <c r="A8" i="7" l="1"/>
  <c r="G8" i="7" s="1"/>
  <c r="E7" i="7"/>
  <c r="B7" i="7"/>
  <c r="D7" i="7"/>
  <c r="F7" i="7"/>
  <c r="C7" i="7"/>
  <c r="A9" i="7" l="1"/>
  <c r="G9" i="7" s="1"/>
  <c r="F8" i="7"/>
  <c r="E8" i="7"/>
  <c r="B8" i="7"/>
  <c r="D8" i="7"/>
  <c r="C8" i="7"/>
  <c r="A10" i="7" l="1"/>
  <c r="G10" i="7" s="1"/>
  <c r="C9" i="7"/>
  <c r="F9" i="7"/>
  <c r="E9" i="7"/>
  <c r="D9" i="7"/>
  <c r="B9" i="7"/>
  <c r="A11" i="7" l="1"/>
  <c r="G11" i="7" s="1"/>
  <c r="D10" i="7"/>
  <c r="C10" i="7"/>
  <c r="B10" i="7"/>
  <c r="F10" i="7"/>
  <c r="E10" i="7"/>
  <c r="A12" i="7" l="1"/>
  <c r="G12" i="7" s="1"/>
  <c r="E11" i="7"/>
  <c r="B11" i="7"/>
  <c r="D11" i="7"/>
  <c r="F11" i="7"/>
  <c r="C11" i="7"/>
  <c r="A13" i="7" l="1"/>
  <c r="G13" i="7" s="1"/>
  <c r="F12" i="7"/>
  <c r="E12" i="7"/>
  <c r="B12" i="7"/>
  <c r="C12" i="7"/>
  <c r="D12" i="7"/>
  <c r="A14" i="7" l="1"/>
  <c r="G14" i="7" s="1"/>
  <c r="C13" i="7"/>
  <c r="F13" i="7"/>
  <c r="D13" i="7"/>
  <c r="B13" i="7"/>
  <c r="E13" i="7"/>
  <c r="A15" i="7" l="1"/>
  <c r="G15" i="7" s="1"/>
  <c r="D14" i="7"/>
  <c r="C14" i="7"/>
  <c r="E14" i="7"/>
  <c r="B14" i="7"/>
  <c r="F14" i="7"/>
  <c r="A16" i="7" l="1"/>
  <c r="G16" i="7" s="1"/>
  <c r="E15" i="7"/>
  <c r="B15" i="7"/>
  <c r="D15" i="7"/>
  <c r="F15" i="7"/>
  <c r="C15" i="7"/>
  <c r="A17" i="7" l="1"/>
  <c r="G17" i="7" s="1"/>
  <c r="F16" i="7"/>
  <c r="E16" i="7"/>
  <c r="B16" i="7"/>
  <c r="C16" i="7"/>
  <c r="D16" i="7"/>
  <c r="A18" i="7" l="1"/>
  <c r="G18" i="7" s="1"/>
  <c r="C17" i="7"/>
  <c r="F17" i="7"/>
  <c r="D17" i="7"/>
  <c r="B17" i="7"/>
  <c r="E17" i="7"/>
  <c r="A19" i="7" l="1"/>
  <c r="G19" i="7" s="1"/>
  <c r="D18" i="7"/>
  <c r="C18" i="7"/>
  <c r="B18" i="7"/>
  <c r="E18" i="7"/>
  <c r="F18" i="7"/>
  <c r="A20" i="7" l="1"/>
  <c r="G20" i="7" s="1"/>
  <c r="E19" i="7"/>
  <c r="B19" i="7"/>
  <c r="D19" i="7"/>
  <c r="F19" i="7"/>
  <c r="C19" i="7"/>
  <c r="A21" i="7" l="1"/>
  <c r="G21" i="7" s="1"/>
  <c r="F20" i="7"/>
  <c r="E20" i="7"/>
  <c r="B20" i="7"/>
  <c r="C20" i="7"/>
  <c r="D20" i="7"/>
  <c r="A22" i="7" l="1"/>
  <c r="G22" i="7" s="1"/>
  <c r="C21" i="7"/>
  <c r="F21" i="7"/>
  <c r="D21" i="7"/>
  <c r="E21" i="7"/>
  <c r="B21" i="7"/>
  <c r="A23" i="7" l="1"/>
  <c r="G23" i="7" s="1"/>
  <c r="D22" i="7"/>
  <c r="C22" i="7"/>
  <c r="E22" i="7"/>
  <c r="B22" i="7"/>
  <c r="F22" i="7"/>
  <c r="A24" i="7" l="1"/>
  <c r="G24" i="7" s="1"/>
  <c r="E23" i="7"/>
  <c r="B23" i="7"/>
  <c r="D23" i="7"/>
  <c r="F23" i="7"/>
  <c r="C23" i="7"/>
  <c r="A25" i="7" l="1"/>
  <c r="G25" i="7" s="1"/>
  <c r="F24" i="7"/>
  <c r="D24" i="7"/>
  <c r="E24" i="7"/>
  <c r="B24" i="7"/>
  <c r="C24" i="7"/>
  <c r="A26" i="7" l="1"/>
  <c r="G26" i="7" s="1"/>
  <c r="C25" i="7"/>
  <c r="E25" i="7"/>
  <c r="B25" i="7"/>
  <c r="F25" i="7"/>
  <c r="D25" i="7"/>
  <c r="A27" i="7" l="1"/>
  <c r="G27" i="7" s="1"/>
  <c r="F26" i="7"/>
  <c r="E26" i="7"/>
  <c r="D26" i="7"/>
  <c r="C26" i="7"/>
  <c r="B26" i="7"/>
  <c r="A28" i="7" l="1"/>
  <c r="G28" i="7" s="1"/>
  <c r="C27" i="7"/>
  <c r="D27" i="7"/>
  <c r="F27" i="7"/>
  <c r="B27" i="7"/>
  <c r="E27" i="7"/>
  <c r="A29" i="7" l="1"/>
  <c r="G29" i="7" s="1"/>
  <c r="D28" i="7"/>
  <c r="E28" i="7"/>
  <c r="F28" i="7"/>
  <c r="B28" i="7"/>
  <c r="C28" i="7"/>
  <c r="A30" i="7" l="1"/>
  <c r="G30" i="7" s="1"/>
  <c r="E29" i="7"/>
  <c r="B29" i="7"/>
  <c r="F29" i="7"/>
  <c r="D29" i="7"/>
  <c r="C29" i="7"/>
  <c r="A31" i="7" l="1"/>
  <c r="G31" i="7" s="1"/>
  <c r="F30" i="7"/>
  <c r="D30" i="7"/>
  <c r="B30" i="7"/>
  <c r="C30" i="7"/>
  <c r="E30" i="7"/>
  <c r="A32" i="7" l="1"/>
  <c r="G32" i="7" s="1"/>
  <c r="C31" i="7"/>
  <c r="F31" i="7"/>
  <c r="B31" i="7"/>
  <c r="E31" i="7"/>
  <c r="D31" i="7"/>
  <c r="A33" i="7" l="1"/>
  <c r="G33" i="7" s="1"/>
  <c r="D32" i="7"/>
  <c r="F32" i="7"/>
  <c r="B32" i="7"/>
  <c r="C32" i="7"/>
  <c r="E32" i="7"/>
  <c r="A34" i="7" l="1"/>
  <c r="G34" i="7" s="1"/>
  <c r="E33" i="7"/>
  <c r="B33" i="7"/>
  <c r="D33" i="7"/>
  <c r="C33" i="7"/>
  <c r="F33" i="7"/>
  <c r="A35" i="7" l="1"/>
  <c r="G35" i="7" s="1"/>
  <c r="F34" i="7"/>
  <c r="C34" i="7"/>
  <c r="B34" i="7"/>
  <c r="E34" i="7"/>
  <c r="D34" i="7"/>
  <c r="A36" i="7" l="1"/>
  <c r="G36" i="7" s="1"/>
  <c r="C35" i="7"/>
  <c r="F35" i="7"/>
  <c r="B35" i="7"/>
  <c r="D35" i="7"/>
  <c r="E35" i="7"/>
  <c r="A37" i="7" l="1"/>
  <c r="G37" i="7" s="1"/>
  <c r="D36" i="7"/>
  <c r="E36" i="7"/>
  <c r="C36" i="7"/>
  <c r="F36" i="7"/>
  <c r="B36" i="7"/>
  <c r="A38" i="7" l="1"/>
  <c r="E37" i="7"/>
  <c r="B37" i="7"/>
  <c r="C37" i="7"/>
  <c r="F37" i="7"/>
  <c r="D37" i="7"/>
  <c r="G38" i="7" l="1"/>
  <c r="B38" i="7"/>
  <c r="A39" i="7"/>
  <c r="G39" i="7" s="1"/>
  <c r="F38" i="7"/>
  <c r="D38" i="7"/>
  <c r="E38" i="7"/>
  <c r="C38" i="7"/>
  <c r="A40" i="7" l="1"/>
  <c r="G40" i="7" s="1"/>
  <c r="C39" i="7"/>
  <c r="E39" i="7"/>
  <c r="D39" i="7"/>
  <c r="F39" i="7"/>
  <c r="B39" i="7"/>
  <c r="A41" i="7" l="1"/>
  <c r="G41" i="7" s="1"/>
  <c r="D40" i="7"/>
  <c r="C40" i="7"/>
  <c r="F40" i="7"/>
  <c r="B40" i="7"/>
  <c r="E40" i="7"/>
  <c r="A42" i="7" l="1"/>
  <c r="G42" i="7" s="1"/>
  <c r="E41" i="7"/>
  <c r="B41" i="7"/>
  <c r="D41" i="7"/>
  <c r="F41" i="7"/>
  <c r="C41" i="7"/>
  <c r="A43" i="7" l="1"/>
  <c r="G43" i="7" s="1"/>
  <c r="F42" i="7"/>
  <c r="E42" i="7"/>
  <c r="C42" i="7"/>
  <c r="D42" i="7"/>
  <c r="B42" i="7"/>
  <c r="A44" i="7" l="1"/>
  <c r="G44" i="7" s="1"/>
  <c r="C43" i="7"/>
  <c r="D43" i="7"/>
  <c r="F43" i="7"/>
  <c r="B43" i="7"/>
  <c r="E43" i="7"/>
  <c r="A45" i="7" l="1"/>
  <c r="G45" i="7" s="1"/>
  <c r="D44" i="7"/>
  <c r="E44" i="7"/>
  <c r="F44" i="7"/>
  <c r="B44" i="7"/>
  <c r="C44" i="7"/>
  <c r="A46" i="7" l="1"/>
  <c r="G46" i="7" s="1"/>
  <c r="E45" i="7"/>
  <c r="B45" i="7"/>
  <c r="F45" i="7"/>
  <c r="D45" i="7"/>
  <c r="C45" i="7"/>
  <c r="A47" i="7" l="1"/>
  <c r="G47" i="7" s="1"/>
  <c r="F46" i="7"/>
  <c r="E46" i="7"/>
  <c r="D46" i="7"/>
  <c r="B46" i="7"/>
  <c r="C46" i="7"/>
  <c r="A48" i="7" l="1"/>
  <c r="G48" i="7" s="1"/>
  <c r="C47" i="7"/>
  <c r="F47" i="7"/>
  <c r="E47" i="7"/>
  <c r="B47" i="7"/>
  <c r="D47" i="7"/>
  <c r="A49" i="7" l="1"/>
  <c r="G49" i="7" s="1"/>
  <c r="D48" i="7"/>
  <c r="C48" i="7"/>
  <c r="F48" i="7"/>
  <c r="E48" i="7"/>
  <c r="B48" i="7"/>
  <c r="A50" i="7" l="1"/>
  <c r="G50" i="7" s="1"/>
  <c r="E49" i="7"/>
  <c r="B49" i="7"/>
  <c r="D49" i="7"/>
  <c r="F49" i="7"/>
  <c r="C49" i="7"/>
  <c r="A51" i="7" l="1"/>
  <c r="G51" i="7" s="1"/>
  <c r="F50" i="7"/>
  <c r="E50" i="7"/>
  <c r="B50" i="7"/>
  <c r="D50" i="7"/>
  <c r="C50" i="7"/>
  <c r="A52" i="7" l="1"/>
  <c r="G52" i="7" s="1"/>
  <c r="C51" i="7"/>
  <c r="F51" i="7"/>
  <c r="B51" i="7"/>
  <c r="E51" i="7"/>
  <c r="D51" i="7"/>
  <c r="A53" i="7" l="1"/>
  <c r="G53" i="7" s="1"/>
  <c r="D52" i="7"/>
  <c r="C52" i="7"/>
  <c r="F52" i="7"/>
  <c r="B52" i="7"/>
  <c r="E52" i="7"/>
  <c r="A54" i="7" l="1"/>
  <c r="G54" i="7" s="1"/>
  <c r="E53" i="7"/>
  <c r="B53" i="7"/>
  <c r="D53" i="7"/>
  <c r="C53" i="7"/>
  <c r="F53" i="7"/>
  <c r="A55" i="7" l="1"/>
  <c r="G55" i="7" s="1"/>
  <c r="F54" i="7"/>
  <c r="E54" i="7"/>
  <c r="B54" i="7"/>
  <c r="D54" i="7"/>
  <c r="C54" i="7"/>
  <c r="A56" i="7" l="1"/>
  <c r="G56" i="7" s="1"/>
  <c r="C55" i="7"/>
  <c r="F55" i="7"/>
  <c r="E55" i="7"/>
  <c r="B55" i="7"/>
  <c r="D55" i="7"/>
  <c r="A57" i="7" l="1"/>
  <c r="G57" i="7" s="1"/>
  <c r="D56" i="7"/>
  <c r="C56" i="7"/>
  <c r="F56" i="7"/>
  <c r="E56" i="7"/>
  <c r="B56" i="7"/>
  <c r="A58" i="7" l="1"/>
  <c r="G58" i="7" s="1"/>
  <c r="E57" i="7"/>
  <c r="B57" i="7"/>
  <c r="D57" i="7"/>
  <c r="C57" i="7"/>
  <c r="F57" i="7"/>
  <c r="A59" i="7" l="1"/>
  <c r="G59" i="7" s="1"/>
  <c r="F58" i="7"/>
  <c r="E58" i="7"/>
  <c r="B58" i="7"/>
  <c r="D58" i="7"/>
  <c r="C58" i="7"/>
  <c r="A60" i="7" l="1"/>
  <c r="G60" i="7" s="1"/>
  <c r="D59" i="7"/>
  <c r="E59" i="7"/>
  <c r="C59" i="7"/>
  <c r="B59" i="7"/>
  <c r="F59" i="7"/>
  <c r="A61" i="7" l="1"/>
  <c r="G61" i="7" s="1"/>
  <c r="E60" i="7"/>
  <c r="B60" i="7"/>
  <c r="C60" i="7"/>
  <c r="F60" i="7"/>
  <c r="D60" i="7"/>
  <c r="A62" i="7" l="1"/>
  <c r="G62" i="7" s="1"/>
  <c r="F61" i="7"/>
  <c r="B61" i="7"/>
  <c r="E61" i="7"/>
  <c r="D61" i="7"/>
  <c r="C61" i="7"/>
  <c r="A63" i="7" l="1"/>
  <c r="G63" i="7" s="1"/>
  <c r="C62" i="7"/>
  <c r="E62" i="7"/>
  <c r="D62" i="7"/>
  <c r="B62" i="7"/>
  <c r="F62" i="7"/>
  <c r="A64" i="7" l="1"/>
  <c r="G64" i="7" s="1"/>
  <c r="D63" i="7"/>
  <c r="C63" i="7"/>
  <c r="F63" i="7"/>
  <c r="B63" i="7"/>
  <c r="E63" i="7"/>
  <c r="A65" i="7" l="1"/>
  <c r="G65" i="7" s="1"/>
  <c r="E64" i="7"/>
  <c r="B64" i="7"/>
  <c r="F64" i="7"/>
  <c r="D64" i="7"/>
  <c r="C64" i="7"/>
  <c r="A66" i="7" l="1"/>
  <c r="G66" i="7" s="1"/>
  <c r="F65" i="7"/>
  <c r="E65" i="7"/>
  <c r="D65" i="7"/>
  <c r="C65" i="7"/>
  <c r="B65" i="7"/>
  <c r="A67" i="7" l="1"/>
  <c r="G67" i="7" s="1"/>
  <c r="C66" i="7"/>
  <c r="D66" i="7"/>
  <c r="F66" i="7"/>
  <c r="B66" i="7"/>
  <c r="E66" i="7"/>
  <c r="A68" i="7" l="1"/>
  <c r="G68" i="7" s="1"/>
  <c r="D67" i="7"/>
  <c r="F67" i="7"/>
  <c r="B67" i="7"/>
  <c r="E67" i="7"/>
  <c r="C67" i="7"/>
  <c r="A69" i="7" l="1"/>
  <c r="G69" i="7" s="1"/>
  <c r="E68" i="7"/>
  <c r="B68" i="7"/>
  <c r="F68" i="7"/>
  <c r="D68" i="7"/>
  <c r="C68" i="7"/>
  <c r="A70" i="7" l="1"/>
  <c r="G70" i="7" s="1"/>
  <c r="F69" i="7"/>
  <c r="D69" i="7"/>
  <c r="C69" i="7"/>
  <c r="B69" i="7"/>
  <c r="E69" i="7"/>
  <c r="A71" i="7" l="1"/>
  <c r="G71" i="7" s="1"/>
  <c r="C70" i="7"/>
  <c r="F70" i="7"/>
  <c r="B70" i="7"/>
  <c r="E70" i="7"/>
  <c r="D70" i="7"/>
  <c r="A72" i="7" l="1"/>
  <c r="G72" i="7" s="1"/>
  <c r="D71" i="7"/>
  <c r="F71" i="7"/>
  <c r="B71" i="7"/>
  <c r="E71" i="7"/>
  <c r="C71" i="7"/>
  <c r="A73" i="7" l="1"/>
  <c r="G73" i="7" s="1"/>
  <c r="E72" i="7"/>
  <c r="B72" i="7"/>
  <c r="D72" i="7"/>
  <c r="C72" i="7"/>
  <c r="F72" i="7"/>
  <c r="A74" i="7" l="1"/>
  <c r="G74" i="7" s="1"/>
  <c r="F73" i="7"/>
  <c r="C73" i="7"/>
  <c r="B73" i="7"/>
  <c r="E73" i="7"/>
  <c r="D73" i="7"/>
  <c r="A75" i="7" l="1"/>
  <c r="C74" i="7"/>
  <c r="F74" i="7"/>
  <c r="B74" i="7"/>
  <c r="E74" i="7"/>
  <c r="D74" i="7"/>
  <c r="G75" i="7" l="1"/>
  <c r="B75" i="7"/>
  <c r="A76" i="7"/>
  <c r="G76" i="7" s="1"/>
  <c r="D75" i="7"/>
  <c r="E75" i="7"/>
  <c r="C75" i="7"/>
  <c r="F75" i="7"/>
  <c r="A77" i="7" l="1"/>
  <c r="G77" i="7" s="1"/>
  <c r="E76" i="7"/>
  <c r="B76" i="7"/>
  <c r="C76" i="7"/>
  <c r="F76" i="7"/>
  <c r="D76" i="7"/>
  <c r="A78" i="7" l="1"/>
  <c r="G78" i="7" s="1"/>
  <c r="F77" i="7"/>
  <c r="B77" i="7"/>
  <c r="E77" i="7"/>
  <c r="D77" i="7"/>
  <c r="C77" i="7"/>
  <c r="A79" i="7" l="1"/>
  <c r="G79" i="7" s="1"/>
  <c r="C78" i="7"/>
  <c r="E78" i="7"/>
  <c r="D78" i="7"/>
  <c r="F78" i="7"/>
  <c r="B78" i="7"/>
  <c r="A80" i="7" l="1"/>
  <c r="G80" i="7" s="1"/>
  <c r="D79" i="7"/>
  <c r="C79" i="7"/>
  <c r="B79" i="7"/>
  <c r="F79" i="7"/>
  <c r="E79" i="7"/>
  <c r="A81" i="7" l="1"/>
  <c r="G81" i="7" s="1"/>
  <c r="E80" i="7"/>
  <c r="B80" i="7"/>
  <c r="F80" i="7"/>
  <c r="D80" i="7"/>
  <c r="C80" i="7"/>
  <c r="A82" i="7" l="1"/>
  <c r="G82" i="7" s="1"/>
  <c r="F81" i="7"/>
  <c r="E81" i="7"/>
  <c r="D81" i="7"/>
  <c r="C81" i="7"/>
  <c r="B81" i="7"/>
  <c r="A83" i="7" l="1"/>
  <c r="G83" i="7" s="1"/>
  <c r="C82" i="7"/>
  <c r="D82" i="7"/>
  <c r="B82" i="7"/>
  <c r="F82" i="7"/>
  <c r="E82" i="7"/>
  <c r="A84" i="7" l="1"/>
  <c r="G84" i="7" s="1"/>
  <c r="D83" i="7"/>
  <c r="F83" i="7"/>
  <c r="B83" i="7"/>
  <c r="E83" i="7"/>
  <c r="C83" i="7"/>
  <c r="A85" i="7" l="1"/>
  <c r="G85" i="7" s="1"/>
  <c r="E84" i="7"/>
  <c r="B84" i="7"/>
  <c r="F84" i="7"/>
  <c r="D84" i="7"/>
  <c r="C84" i="7"/>
  <c r="A86" i="7" l="1"/>
  <c r="G86" i="7" s="1"/>
  <c r="F85" i="7"/>
  <c r="D85" i="7"/>
  <c r="C85" i="7"/>
  <c r="B85" i="7"/>
  <c r="E85" i="7"/>
  <c r="A87" i="7" l="1"/>
  <c r="G87" i="7" s="1"/>
  <c r="C86" i="7"/>
  <c r="F86" i="7"/>
  <c r="B86" i="7"/>
  <c r="E86" i="7"/>
  <c r="D86" i="7"/>
  <c r="A88" i="7" l="1"/>
  <c r="G88" i="7" s="1"/>
  <c r="D87" i="7"/>
  <c r="F87" i="7"/>
  <c r="B87" i="7"/>
  <c r="E87" i="7"/>
  <c r="C87" i="7"/>
  <c r="A89" i="7" l="1"/>
  <c r="G89" i="7" s="1"/>
  <c r="E88" i="7"/>
  <c r="B88" i="7"/>
  <c r="D88" i="7"/>
  <c r="C88" i="7"/>
  <c r="F88" i="7"/>
  <c r="A90" i="7" l="1"/>
  <c r="G90" i="7" s="1"/>
  <c r="F89" i="7"/>
  <c r="C89" i="7"/>
  <c r="B89" i="7"/>
  <c r="E89" i="7"/>
  <c r="D89" i="7"/>
  <c r="A91" i="7" l="1"/>
  <c r="G91" i="7" s="1"/>
  <c r="C90" i="7"/>
  <c r="F90" i="7"/>
  <c r="B90" i="7"/>
  <c r="E90" i="7"/>
  <c r="D90" i="7"/>
  <c r="A92" i="7" l="1"/>
  <c r="G92" i="7" s="1"/>
  <c r="D91" i="7"/>
  <c r="E91" i="7"/>
  <c r="C91" i="7"/>
  <c r="B91" i="7"/>
  <c r="F91" i="7"/>
  <c r="A93" i="7" l="1"/>
  <c r="G93" i="7" s="1"/>
  <c r="E92" i="7"/>
  <c r="B92" i="7"/>
  <c r="C92" i="7"/>
  <c r="F92" i="7"/>
  <c r="D92" i="7"/>
  <c r="A94" i="7" l="1"/>
  <c r="G94" i="7" s="1"/>
  <c r="F93" i="7"/>
  <c r="B93" i="7"/>
  <c r="E93" i="7"/>
  <c r="D93" i="7"/>
  <c r="C93" i="7"/>
  <c r="A95" i="7" l="1"/>
  <c r="G95" i="7" s="1"/>
  <c r="C94" i="7"/>
  <c r="E94" i="7"/>
  <c r="D94" i="7"/>
  <c r="B94" i="7"/>
  <c r="F94" i="7"/>
  <c r="A96" i="7" l="1"/>
  <c r="G96" i="7" s="1"/>
  <c r="D95" i="7"/>
  <c r="C95" i="7"/>
  <c r="F95" i="7"/>
  <c r="B95" i="7"/>
  <c r="E95" i="7"/>
  <c r="A97" i="7" l="1"/>
  <c r="G97" i="7" s="1"/>
  <c r="E96" i="7"/>
  <c r="B96" i="7"/>
  <c r="F96" i="7"/>
  <c r="D96" i="7"/>
  <c r="C96" i="7"/>
  <c r="A98" i="7" l="1"/>
  <c r="G98" i="7" s="1"/>
  <c r="F97" i="7"/>
  <c r="E97" i="7"/>
  <c r="D97" i="7"/>
  <c r="C97" i="7"/>
  <c r="B97" i="7"/>
  <c r="A99" i="7" l="1"/>
  <c r="G99" i="7" s="1"/>
  <c r="C98" i="7"/>
  <c r="D98" i="7"/>
  <c r="F98" i="7"/>
  <c r="B98" i="7"/>
  <c r="E98" i="7"/>
  <c r="A100" i="7" l="1"/>
  <c r="G100" i="7" s="1"/>
  <c r="D99" i="7"/>
  <c r="F99" i="7"/>
  <c r="B99" i="7"/>
  <c r="E99" i="7"/>
  <c r="C99" i="7"/>
  <c r="A101" i="7" l="1"/>
  <c r="G101" i="7" s="1"/>
  <c r="E100" i="7"/>
  <c r="B100" i="7"/>
  <c r="F100" i="7"/>
  <c r="D100" i="7"/>
  <c r="C100" i="7"/>
  <c r="A102" i="7" l="1"/>
  <c r="G102" i="7" s="1"/>
  <c r="F101" i="7"/>
  <c r="D101" i="7"/>
  <c r="C101" i="7"/>
  <c r="B101" i="7"/>
  <c r="E101" i="7"/>
  <c r="K3" i="5" l="1"/>
  <c r="L3" i="5" s="1"/>
  <c r="M3" i="5" s="1"/>
  <c r="K4" i="5"/>
  <c r="L4" i="5" s="1"/>
  <c r="M4" i="5" s="1"/>
  <c r="K5" i="5"/>
  <c r="L5" i="5" s="1"/>
  <c r="M5" i="5" s="1"/>
  <c r="K7" i="5"/>
  <c r="L7" i="5" s="1"/>
  <c r="M7" i="5" s="1"/>
  <c r="K10" i="5"/>
  <c r="L10" i="5" s="1"/>
  <c r="M10" i="5" s="1"/>
  <c r="K20" i="5"/>
  <c r="L20" i="5" s="1"/>
  <c r="M20" i="5" s="1"/>
  <c r="C102" i="7"/>
  <c r="F102" i="7"/>
  <c r="B102" i="7"/>
  <c r="K19" i="5" s="1"/>
  <c r="L19" i="5" s="1"/>
  <c r="M19" i="5" s="1"/>
  <c r="E102" i="7"/>
  <c r="D102" i="7"/>
  <c r="K21" i="5" l="1"/>
  <c r="L21" i="5" s="1"/>
  <c r="M21" i="5" s="1"/>
  <c r="K6" i="5"/>
  <c r="L6" i="5" s="1"/>
  <c r="M6" i="5" s="1"/>
  <c r="K22" i="5"/>
  <c r="L22" i="5" s="1"/>
  <c r="M22" i="5" s="1"/>
  <c r="K15" i="5"/>
  <c r="L15" i="5" s="1"/>
  <c r="M15" i="5" s="1"/>
  <c r="K16" i="5"/>
  <c r="L16" i="5" s="1"/>
  <c r="M16" i="5" s="1"/>
  <c r="K11" i="5"/>
  <c r="L11" i="5" s="1"/>
  <c r="M11" i="5" s="1"/>
  <c r="K12" i="5"/>
  <c r="L12" i="5" s="1"/>
  <c r="M12" i="5" s="1"/>
  <c r="K17" i="5"/>
  <c r="L17" i="5" s="1"/>
  <c r="M17" i="5" s="1"/>
  <c r="K8" i="5"/>
  <c r="L8" i="5" s="1"/>
  <c r="M8" i="5" s="1"/>
  <c r="K13" i="5"/>
  <c r="L13" i="5" s="1"/>
  <c r="M13" i="5" s="1"/>
  <c r="K14" i="5"/>
  <c r="L14" i="5" s="1"/>
  <c r="M14" i="5" s="1"/>
  <c r="K18" i="5"/>
  <c r="L18" i="5" s="1"/>
  <c r="M18" i="5" s="1"/>
  <c r="K9" i="5"/>
  <c r="L9" i="5" s="1"/>
  <c r="M9" i="5"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6BA707C-F3CA-4919-8003-A7D440D35E0B}" name="Connection" type="4" refreshedVersion="7" background="1" saveData="1">
    <webPr sourceData="1" parsePre="1" consecutive="1" xl2000="1" url="https://www.coingecko.com"/>
  </connection>
  <connection id="2" xr16:uid="{3602108B-2F68-4CFE-85B7-E114CF0D071B}" odcFile="E:\INVESTMENTS\WazirX Live Data\Query - market-status API.odc" keepAlive="1" name="Query - market-status" description="Connection to the 'market-status' query in the workbook." type="5" refreshedVersion="7" background="1" saveData="1">
    <dbPr connection="Provider=Microsoft.Mashup.OleDb.1;Data Source=$Workbook$;Location=market-status;Extended Properties=&quot;&quot;" command="SELECT * FROM [market-status]"/>
  </connection>
</connections>
</file>

<file path=xl/sharedStrings.xml><?xml version="1.0" encoding="utf-8"?>
<sst xmlns="http://schemas.openxmlformats.org/spreadsheetml/2006/main" count="4682" uniqueCount="3345">
  <si>
    <t xml:space="preserve">S.No </t>
  </si>
  <si>
    <t>crypto currency pricing</t>
  </si>
  <si>
    <t>Crypto currency Name</t>
  </si>
  <si>
    <t xml:space="preserve">Price at November </t>
  </si>
  <si>
    <t>VET vechain</t>
  </si>
  <si>
    <t>DGB Digibite</t>
  </si>
  <si>
    <t>XVG Verga</t>
  </si>
  <si>
    <t>TKO toko token</t>
  </si>
  <si>
    <t>WIN Wink</t>
  </si>
  <si>
    <t>POLY Polymath</t>
  </si>
  <si>
    <t>IOTX</t>
  </si>
  <si>
    <t xml:space="preserve">NKN </t>
  </si>
  <si>
    <t>CTSI Cartesi</t>
  </si>
  <si>
    <t>CKB Nervous Network</t>
  </si>
  <si>
    <t>CHR Chromia</t>
  </si>
  <si>
    <t>Difference</t>
  </si>
  <si>
    <t>QTY.</t>
  </si>
  <si>
    <t>1,08,610</t>
  </si>
  <si>
    <t>Profit and Loss</t>
  </si>
  <si>
    <t>BTTC But Torrent</t>
  </si>
  <si>
    <t>OOKI</t>
  </si>
  <si>
    <t>P2 25.01.2022</t>
  </si>
  <si>
    <t xml:space="preserve">P1     22/01/22 </t>
  </si>
  <si>
    <t>P3 28.01.2022</t>
  </si>
  <si>
    <t>P4 4/02/2022</t>
  </si>
  <si>
    <t xml:space="preserve">EN </t>
  </si>
  <si>
    <t>Language</t>
  </si>
  <si>
    <t>English Deutsch Español Français Italiano język polski Limba română Magyar nyelv Nederlands Português Svenska</t>
  </si>
  <si>
    <t>Tiếng việt Türkçe Русский 日本語 简体中文 繁體中文 한국어 العربية ภาษาไทย Bahasa Indonesia</t>
  </si>
  <si>
    <t xml:space="preserve">Subscribe </t>
  </si>
  <si>
    <t>CoinGecko Logo</t>
  </si>
  <si>
    <t>CoinGecko Logo (White)</t>
  </si>
  <si>
    <t>Home</t>
  </si>
  <si>
    <t>Subscribe</t>
  </si>
  <si>
    <t xml:space="preserve">Coins </t>
  </si>
  <si>
    <t>Market Cap Rank Recently Added</t>
  </si>
  <si>
    <t>Categories Discover</t>
  </si>
  <si>
    <t>Large Movers High Volumes</t>
  </si>
  <si>
    <t>Derivatives</t>
  </si>
  <si>
    <t>Perpetuals Futures</t>
  </si>
  <si>
    <t xml:space="preserve">Exchanges </t>
  </si>
  <si>
    <t>Spot DEX</t>
  </si>
  <si>
    <t>DeFi</t>
  </si>
  <si>
    <t xml:space="preserve">NFT </t>
  </si>
  <si>
    <t>NFTs &amp; Collectibles NFT Spotlight NFT Related Coins</t>
  </si>
  <si>
    <t>Portfolio New</t>
  </si>
  <si>
    <t xml:space="preserve">Publications </t>
  </si>
  <si>
    <t>Crypto Reports Newsletter</t>
  </si>
  <si>
    <t>Podcast Blog</t>
  </si>
  <si>
    <t>Books</t>
  </si>
  <si>
    <t>How To Nft New How To Bitcoin How To DeFi</t>
  </si>
  <si>
    <t>Guides</t>
  </si>
  <si>
    <t>CoinGecko Buzz Glossary</t>
  </si>
  <si>
    <t xml:space="preserve">Resources </t>
  </si>
  <si>
    <t>Earn Crypto Yield Farming</t>
  </si>
  <si>
    <t>Compare Coins Explore All Coins</t>
  </si>
  <si>
    <t>Bitcoin Halving</t>
  </si>
  <si>
    <t>Public Companies Treasury</t>
  </si>
  <si>
    <t>Bitcoin Treasury Ethereum Treasury</t>
  </si>
  <si>
    <t>In The News</t>
  </si>
  <si>
    <t>Beam Updates Latest News</t>
  </si>
  <si>
    <t xml:space="preserve">Products </t>
  </si>
  <si>
    <t>Premium Subscription Mobile App</t>
  </si>
  <si>
    <t>Store</t>
  </si>
  <si>
    <t>Developers</t>
  </si>
  <si>
    <t>Crypto API Widgets</t>
  </si>
  <si>
    <t>Request Form Methodology</t>
  </si>
  <si>
    <t xml:space="preserve">CoinGecko </t>
  </si>
  <si>
    <t>About Us</t>
  </si>
  <si>
    <t>Careers</t>
  </si>
  <si>
    <t>Branding Guide</t>
  </si>
  <si>
    <t xml:space="preserve">Help </t>
  </si>
  <si>
    <t>CoinGecko Premium</t>
  </si>
  <si>
    <t>FAQ</t>
  </si>
  <si>
    <t>Help Center</t>
  </si>
  <si>
    <t>Contact Us</t>
  </si>
  <si>
    <t>Bug Bounty</t>
  </si>
  <si>
    <t xml:space="preserve">USD </t>
  </si>
  <si>
    <t>Currencies</t>
  </si>
  <si>
    <t>Cryptocurrencies</t>
  </si>
  <si>
    <t>BTC</t>
  </si>
  <si>
    <t>Bitcoin</t>
  </si>
  <si>
    <t>ETH</t>
  </si>
  <si>
    <t>Ether</t>
  </si>
  <si>
    <t>LTC</t>
  </si>
  <si>
    <t>Litecoin</t>
  </si>
  <si>
    <t>BCH</t>
  </si>
  <si>
    <t>Bitcoin Cash</t>
  </si>
  <si>
    <t>BNB</t>
  </si>
  <si>
    <t>Binance Coin</t>
  </si>
  <si>
    <t>EOS</t>
  </si>
  <si>
    <t>XRP</t>
  </si>
  <si>
    <t>XLM</t>
  </si>
  <si>
    <t>Lumens</t>
  </si>
  <si>
    <t>LINK</t>
  </si>
  <si>
    <t>Chainlink</t>
  </si>
  <si>
    <t>DOT</t>
  </si>
  <si>
    <t>Polkadot</t>
  </si>
  <si>
    <t>YFI</t>
  </si>
  <si>
    <t>Yearn.finance</t>
  </si>
  <si>
    <t>Bitcoin Units New</t>
  </si>
  <si>
    <t>BITS</t>
  </si>
  <si>
    <t>Bits</t>
  </si>
  <si>
    <t>SATS</t>
  </si>
  <si>
    <t>Satoshi</t>
  </si>
  <si>
    <t>Suggested Currencies</t>
  </si>
  <si>
    <t>USD</t>
  </si>
  <si>
    <t>US Dollar</t>
  </si>
  <si>
    <t>IDR</t>
  </si>
  <si>
    <t>Indonesian Rupiah</t>
  </si>
  <si>
    <t>TWD</t>
  </si>
  <si>
    <t>New Taiwan Dollar</t>
  </si>
  <si>
    <t>EUR</t>
  </si>
  <si>
    <t>Euro</t>
  </si>
  <si>
    <t>KRW</t>
  </si>
  <si>
    <t>South Korean Won</t>
  </si>
  <si>
    <t>JPY</t>
  </si>
  <si>
    <t>Japanese Yen</t>
  </si>
  <si>
    <t>RUB</t>
  </si>
  <si>
    <t>Russian Ruble</t>
  </si>
  <si>
    <t>CNY</t>
  </si>
  <si>
    <t>Chinese Yuan</t>
  </si>
  <si>
    <t>Fiat Currencies</t>
  </si>
  <si>
    <t>AED</t>
  </si>
  <si>
    <t>United Arab Emirates Dirham</t>
  </si>
  <si>
    <t>ARS</t>
  </si>
  <si>
    <t>Argentine Peso</t>
  </si>
  <si>
    <t>AUD</t>
  </si>
  <si>
    <t>Australian Dollar</t>
  </si>
  <si>
    <t>BDT</t>
  </si>
  <si>
    <t>Bangladeshi Taka</t>
  </si>
  <si>
    <t>BHD</t>
  </si>
  <si>
    <t>Bahraini Dinar</t>
  </si>
  <si>
    <t>BMD</t>
  </si>
  <si>
    <t>Bermudian Dollar</t>
  </si>
  <si>
    <t>BRL</t>
  </si>
  <si>
    <t>Brazil Real</t>
  </si>
  <si>
    <t>CAD</t>
  </si>
  <si>
    <t>Canadian Dollar</t>
  </si>
  <si>
    <t>CHF</t>
  </si>
  <si>
    <t>Swiss Franc</t>
  </si>
  <si>
    <t>CLP</t>
  </si>
  <si>
    <t>Chilean Peso</t>
  </si>
  <si>
    <t>CZK</t>
  </si>
  <si>
    <t>Czech Koruna</t>
  </si>
  <si>
    <t>DKK</t>
  </si>
  <si>
    <t>Danish Krone</t>
  </si>
  <si>
    <t>GBP</t>
  </si>
  <si>
    <t>British Pound Sterling</t>
  </si>
  <si>
    <t>HKD</t>
  </si>
  <si>
    <t>Hong Kong Dollar</t>
  </si>
  <si>
    <t>HUF</t>
  </si>
  <si>
    <t>Hungarian Forint</t>
  </si>
  <si>
    <t>ILS</t>
  </si>
  <si>
    <t>Israeli New Shekel</t>
  </si>
  <si>
    <t>INR</t>
  </si>
  <si>
    <t>Indian Rupee</t>
  </si>
  <si>
    <t>KWD</t>
  </si>
  <si>
    <t>Kuwaiti Dinar</t>
  </si>
  <si>
    <t>LKR</t>
  </si>
  <si>
    <t>Sri Lankan Rupee</t>
  </si>
  <si>
    <t>MMK</t>
  </si>
  <si>
    <t>Burmese Kyat</t>
  </si>
  <si>
    <t>MXN</t>
  </si>
  <si>
    <t>Mexican Peso</t>
  </si>
  <si>
    <t>MYR</t>
  </si>
  <si>
    <t>Malaysian Ringgit</t>
  </si>
  <si>
    <t>NGN</t>
  </si>
  <si>
    <t>Nigerian Naira</t>
  </si>
  <si>
    <t>NOK</t>
  </si>
  <si>
    <t>Norwegian Krone</t>
  </si>
  <si>
    <t>NZD</t>
  </si>
  <si>
    <t>New Zealand Dollar</t>
  </si>
  <si>
    <t>PHP</t>
  </si>
  <si>
    <t>Philippine Peso</t>
  </si>
  <si>
    <t>PKR</t>
  </si>
  <si>
    <t>Pakistani Rupee</t>
  </si>
  <si>
    <t>PLN</t>
  </si>
  <si>
    <t>Polish Zloty</t>
  </si>
  <si>
    <t>SAR</t>
  </si>
  <si>
    <t>Saudi Riyal</t>
  </si>
  <si>
    <t>SEK</t>
  </si>
  <si>
    <t>Swedish Krona</t>
  </si>
  <si>
    <t>SGD</t>
  </si>
  <si>
    <t>Singapore Dollar</t>
  </si>
  <si>
    <t>THB</t>
  </si>
  <si>
    <t>Thai Baht</t>
  </si>
  <si>
    <t>TRY</t>
  </si>
  <si>
    <t>Turkish Lira</t>
  </si>
  <si>
    <t>UAH</t>
  </si>
  <si>
    <t>Ukrainian hryvnia</t>
  </si>
  <si>
    <t>VEF</t>
  </si>
  <si>
    <t>Venezuelan bolívar fuerte</t>
  </si>
  <si>
    <t>VND</t>
  </si>
  <si>
    <t>Vietnamese đồng</t>
  </si>
  <si>
    <t>ZAR</t>
  </si>
  <si>
    <t>South African Rand</t>
  </si>
  <si>
    <t>XDR</t>
  </si>
  <si>
    <t>IMF Special Drawing Rights</t>
  </si>
  <si>
    <t>Commodities</t>
  </si>
  <si>
    <t>XAG</t>
  </si>
  <si>
    <t>Silver - Troy Ounce</t>
  </si>
  <si>
    <t>XAU</t>
  </si>
  <si>
    <t>Gold - Troy Ounce</t>
  </si>
  <si>
    <t>Crypto API . Request Form . Advertising</t>
  </si>
  <si>
    <t>Portfolio</t>
  </si>
  <si>
    <t>Beam (beta)</t>
  </si>
  <si>
    <t>Price Alert</t>
  </si>
  <si>
    <t>My Candies</t>
  </si>
  <si>
    <t>Rewards</t>
  </si>
  <si>
    <t>Login and Security</t>
  </si>
  <si>
    <t xml:space="preserve">Subscription </t>
  </si>
  <si>
    <t>Sign Out</t>
  </si>
  <si>
    <t xml:space="preserve">Search </t>
  </si>
  <si>
    <t>Coins</t>
  </si>
  <si>
    <t>Market Cap Rank Recently Added CategoriesNew Discover Large Movers High Volumes</t>
  </si>
  <si>
    <t>Exchanges</t>
  </si>
  <si>
    <t>Spot DEX Derivatives</t>
  </si>
  <si>
    <t>NFT</t>
  </si>
  <si>
    <t>NFTs &amp; Collectibles New NFT Spotlight NFT Related Coins</t>
  </si>
  <si>
    <t>Publications</t>
  </si>
  <si>
    <t>Crypto Reports Newsletter Podcast Blog</t>
  </si>
  <si>
    <t>How To NFT New How To Bitcoin How To DeFi</t>
  </si>
  <si>
    <t>Resources</t>
  </si>
  <si>
    <t>Earn Crypto Yield Farming Compare Coins Explore All Coins Bitcoin Halving</t>
  </si>
  <si>
    <t>Products</t>
  </si>
  <si>
    <t>Premium Subscription Mobile App Store</t>
  </si>
  <si>
    <t>Crypto API Widgets Request Form Methodology</t>
  </si>
  <si>
    <t>coingecko candy jar</t>
  </si>
  <si>
    <t xml:space="preserve">Portfolio </t>
  </si>
  <si>
    <t>Portfolio New Beam (beta) Price Alert Login and Security Developer's Dashboard Subscription Sign Out</t>
  </si>
  <si>
    <t>Login Sign Up</t>
  </si>
  <si>
    <t>Search</t>
  </si>
  <si>
    <t xml:space="preserve">Portfolio Coins Recently Added Large Movers Categories Custom Tabs New </t>
  </si>
  <si>
    <t>Customize Tab</t>
  </si>
  <si>
    <t>My Tab List</t>
  </si>
  <si>
    <t xml:space="preserve">1 Portfolio </t>
  </si>
  <si>
    <t xml:space="preserve">2 Coins </t>
  </si>
  <si>
    <t xml:space="preserve">3 Recently Added </t>
  </si>
  <si>
    <t xml:space="preserve">4 Larger Movers </t>
  </si>
  <si>
    <t xml:space="preserve">5 Categories </t>
  </si>
  <si>
    <t xml:space="preserve">Add Category </t>
  </si>
  <si>
    <t>Smart Contract Platform</t>
  </si>
  <si>
    <t>Binance Smart Chain Ecosystem</t>
  </si>
  <si>
    <t>Polygon Ecosystem</t>
  </si>
  <si>
    <t>Avalanche Ecosystem</t>
  </si>
  <si>
    <t>Moonriver Ecosystem</t>
  </si>
  <si>
    <t>Fantom Ecosystem</t>
  </si>
  <si>
    <t>Stablecoins</t>
  </si>
  <si>
    <t>Arbitrum Ecosystem</t>
  </si>
  <si>
    <t>Near Protocol Ecosystem</t>
  </si>
  <si>
    <t>Exchange-based Tokens</t>
  </si>
  <si>
    <t>Decentralized Finance (DeFi)</t>
  </si>
  <si>
    <t>Centralized Exchange Token (CEX)</t>
  </si>
  <si>
    <t>Gnosis Chain Ecosystem</t>
  </si>
  <si>
    <t>Cosmos Ecosystem</t>
  </si>
  <si>
    <t>Solana Ecosystem</t>
  </si>
  <si>
    <t>Cardano Ecosystem</t>
  </si>
  <si>
    <t>Polkadot Ecosystem</t>
  </si>
  <si>
    <t>Non-Fungible Tokens (NFT)</t>
  </si>
  <si>
    <t>Meme Tokens</t>
  </si>
  <si>
    <t>Terra Ecosystem</t>
  </si>
  <si>
    <t>Governance</t>
  </si>
  <si>
    <t>Decentralized Exchange Token (DEX)</t>
  </si>
  <si>
    <t>Yield Farming</t>
  </si>
  <si>
    <t>Metaverse</t>
  </si>
  <si>
    <t>Harmony Ecosystem</t>
  </si>
  <si>
    <t>Play To Earn</t>
  </si>
  <si>
    <t>GameFi</t>
  </si>
  <si>
    <t>Automated Market Maker (AMM)</t>
  </si>
  <si>
    <t>Seigniorage</t>
  </si>
  <si>
    <t>Asset-backed Tokens</t>
  </si>
  <si>
    <t>Finance / Banking</t>
  </si>
  <si>
    <t>Wrapped-Tokens</t>
  </si>
  <si>
    <t>Internet of Things (IOT)</t>
  </si>
  <si>
    <t>Storage</t>
  </si>
  <si>
    <t>Oracle</t>
  </si>
  <si>
    <t>Privacy Coins</t>
  </si>
  <si>
    <t>Lending/Borrowing</t>
  </si>
  <si>
    <t>Eth 2.0 Staking</t>
  </si>
  <si>
    <t>Yield Aggregator</t>
  </si>
  <si>
    <t>Olympus Pro</t>
  </si>
  <si>
    <t>Sports</t>
  </si>
  <si>
    <t>Masternodes</t>
  </si>
  <si>
    <t>Analytics</t>
  </si>
  <si>
    <t>Celo Ecosystem</t>
  </si>
  <si>
    <t>Yearn Ecosystem</t>
  </si>
  <si>
    <t>Synthetic Issuer</t>
  </si>
  <si>
    <t>Rebase Tokens</t>
  </si>
  <si>
    <t>Perpetuals</t>
  </si>
  <si>
    <t>OEC Ecosystem</t>
  </si>
  <si>
    <t>Insurance</t>
  </si>
  <si>
    <t>Zilliqa Ecosystem</t>
  </si>
  <si>
    <t>MEV Protection</t>
  </si>
  <si>
    <t>Options</t>
  </si>
  <si>
    <t>Prediction Markets</t>
  </si>
  <si>
    <t>IoTeX Ecosystem</t>
  </si>
  <si>
    <t>Social Money</t>
  </si>
  <si>
    <t>Ohm Fork</t>
  </si>
  <si>
    <t>Music</t>
  </si>
  <si>
    <t>Guild and Scholarship</t>
  </si>
  <si>
    <t>DaoMaker Ecosystem</t>
  </si>
  <si>
    <t>Synths</t>
  </si>
  <si>
    <t>HECO Chain Ecosystem</t>
  </si>
  <si>
    <t>Gambling</t>
  </si>
  <si>
    <t>Fan Token</t>
  </si>
  <si>
    <t>DeFi Index</t>
  </si>
  <si>
    <t>KardiaChain Ecosystem</t>
  </si>
  <si>
    <t>Tourism</t>
  </si>
  <si>
    <t>Aave Tokens</t>
  </si>
  <si>
    <t>Tokenized Stock</t>
  </si>
  <si>
    <t xml:space="preserve">Reset All Edit </t>
  </si>
  <si>
    <t xml:space="preserve">Apply Changes </t>
  </si>
  <si>
    <t>Reset Customize Tab</t>
  </si>
  <si>
    <t>Are you sure you want to reset?</t>
  </si>
  <si>
    <t>Reset to default arrangement and removes all added categories. This action cannot be undone.</t>
  </si>
  <si>
    <t xml:space="preserve">No </t>
  </si>
  <si>
    <t xml:space="preserve">Yes </t>
  </si>
  <si>
    <t>Cryptocurrency Prices by Market Cap</t>
  </si>
  <si>
    <t xml:space="preserve">Use setting </t>
  </si>
  <si>
    <t>Show Stats</t>
  </si>
  <si>
    <t>Market Capitalization</t>
  </si>
  <si>
    <t>24h Trading Volume</t>
  </si>
  <si>
    <t>Bitcoin Market Cap Dominance</t>
  </si>
  <si>
    <t># of Coins</t>
  </si>
  <si>
    <t xml:space="preserve">All Categories </t>
  </si>
  <si>
    <t>All</t>
  </si>
  <si>
    <t>Artificial Intelligence</t>
  </si>
  <si>
    <t>Asset Manager</t>
  </si>
  <si>
    <t>Augmented Reality</t>
  </si>
  <si>
    <t>Axie Infinity</t>
  </si>
  <si>
    <t>Big Data</t>
  </si>
  <si>
    <t>Binance Launchpool</t>
  </si>
  <si>
    <t>Business Platform</t>
  </si>
  <si>
    <t>Business Services</t>
  </si>
  <si>
    <t>Charity</t>
  </si>
  <si>
    <t>CNY Stablecoin</t>
  </si>
  <si>
    <t>Collectibles</t>
  </si>
  <si>
    <t>Communication</t>
  </si>
  <si>
    <t>Compound Tokens</t>
  </si>
  <si>
    <t>Cryptocurrency</t>
  </si>
  <si>
    <t>Education</t>
  </si>
  <si>
    <t>Energy</t>
  </si>
  <si>
    <t>Entertainment</t>
  </si>
  <si>
    <t>ETF</t>
  </si>
  <si>
    <t>EUR Stablecoin</t>
  </si>
  <si>
    <t>Fractionalized NFT</t>
  </si>
  <si>
    <t>GBP Stablecoin</t>
  </si>
  <si>
    <t>Gig Economy</t>
  </si>
  <si>
    <t>Healthcare</t>
  </si>
  <si>
    <t>Impossible Launchpad</t>
  </si>
  <si>
    <t>Index</t>
  </si>
  <si>
    <t>Infrastructure</t>
  </si>
  <si>
    <t>Investment</t>
  </si>
  <si>
    <t>KRW Stablecoin</t>
  </si>
  <si>
    <t>Launchpad</t>
  </si>
  <si>
    <t>Legal</t>
  </si>
  <si>
    <t>Leveraged Token</t>
  </si>
  <si>
    <t>LP Tokens</t>
  </si>
  <si>
    <t>Manufacturing</t>
  </si>
  <si>
    <t>Marketing</t>
  </si>
  <si>
    <t>Media</t>
  </si>
  <si>
    <t>Mirrored Assets</t>
  </si>
  <si>
    <t>Moonbeam Ecosystem</t>
  </si>
  <si>
    <t>NFT Index</t>
  </si>
  <si>
    <t>Niftex Shards</t>
  </si>
  <si>
    <t>Number</t>
  </si>
  <si>
    <t>Protocol</t>
  </si>
  <si>
    <t>Real Estate</t>
  </si>
  <si>
    <t>RealT Tokens</t>
  </si>
  <si>
    <t>Reddit Points</t>
  </si>
  <si>
    <t>Remittance</t>
  </si>
  <si>
    <t>Retail</t>
  </si>
  <si>
    <t>Software</t>
  </si>
  <si>
    <t>Structured Products</t>
  </si>
  <si>
    <t>Technology &amp; Science</t>
  </si>
  <si>
    <t>Tokenized BTC</t>
  </si>
  <si>
    <t>Tokenized Gold</t>
  </si>
  <si>
    <t>Tokenized Products</t>
  </si>
  <si>
    <t>TokenSets</t>
  </si>
  <si>
    <t>USD Stablecoin</t>
  </si>
  <si>
    <t>US Election 2020</t>
  </si>
  <si>
    <t>uTokens</t>
  </si>
  <si>
    <t>Virtual Reality</t>
  </si>
  <si>
    <t>Wallets</t>
  </si>
  <si>
    <t>Wormhole Assets</t>
  </si>
  <si>
    <t>Filter</t>
  </si>
  <si>
    <t>×</t>
  </si>
  <si>
    <t>New Portfolio</t>
  </si>
  <si>
    <t>Cancel Create</t>
  </si>
  <si>
    <t>Remove Coin</t>
  </si>
  <si>
    <t>Are you sure want to remove this coin?</t>
  </si>
  <si>
    <t>Any transactions associated with this coin will also be removed.</t>
  </si>
  <si>
    <t>No Yes</t>
  </si>
  <si>
    <t>#</t>
  </si>
  <si>
    <t>Coin</t>
  </si>
  <si>
    <t>Price</t>
  </si>
  <si>
    <t>1h</t>
  </si>
  <si>
    <t>24h</t>
  </si>
  <si>
    <t>7d</t>
  </si>
  <si>
    <t>24h Volume</t>
  </si>
  <si>
    <t>Mkt Cap</t>
  </si>
  <si>
    <t>Last 7 Days</t>
  </si>
  <si>
    <t>bitcoin (BTC)</t>
  </si>
  <si>
    <t xml:space="preserve">Bitcoin BTC BTC </t>
  </si>
  <si>
    <t>bitcoin (BTC) 7d chart</t>
  </si>
  <si>
    <t>ethereum (ETH)</t>
  </si>
  <si>
    <t xml:space="preserve">Ethereum ETH ETH </t>
  </si>
  <si>
    <t>ethereum (ETH) 7d chart</t>
  </si>
  <si>
    <t>tether (USDT)</t>
  </si>
  <si>
    <t xml:space="preserve">Tether USDT USDT </t>
  </si>
  <si>
    <t>tether (USDT) 7d chart</t>
  </si>
  <si>
    <t>binance coin (BNB)</t>
  </si>
  <si>
    <t xml:space="preserve">Binance Coin BNB BNB </t>
  </si>
  <si>
    <t>binance coin (BNB) 7d chart</t>
  </si>
  <si>
    <t>usd coin (USDC)</t>
  </si>
  <si>
    <t xml:space="preserve">USD Coin USDC USDC </t>
  </si>
  <si>
    <t>usd coin (USDC) 7d chart</t>
  </si>
  <si>
    <t>cardano (ADA)</t>
  </si>
  <si>
    <t xml:space="preserve">Cardano ADA ADA </t>
  </si>
  <si>
    <t>cardano (ADA) 7d chart</t>
  </si>
  <si>
    <t>solana (SOL)</t>
  </si>
  <si>
    <t xml:space="preserve">Solana SOL SOL </t>
  </si>
  <si>
    <t>solana (SOL) 7d chart</t>
  </si>
  <si>
    <t>xrp (XRP)</t>
  </si>
  <si>
    <t xml:space="preserve">XRP XRP XRP </t>
  </si>
  <si>
    <t>xrp (XRP) 7d chart</t>
  </si>
  <si>
    <t>polkadot (DOT)</t>
  </si>
  <si>
    <t xml:space="preserve">Polkadot DOT DOT </t>
  </si>
  <si>
    <t>polkadot (DOT) 7d chart</t>
  </si>
  <si>
    <t>terra (LUNA)</t>
  </si>
  <si>
    <t xml:space="preserve">Terra LUNA LUNA </t>
  </si>
  <si>
    <t>terra (LUNA) 7d chart</t>
  </si>
  <si>
    <t>dogecoin (DOGE)</t>
  </si>
  <si>
    <t xml:space="preserve">Dogecoin DOGE DOGE </t>
  </si>
  <si>
    <t>dogecoin (DOGE) 7d chart</t>
  </si>
  <si>
    <t>avalanche (AVAX)</t>
  </si>
  <si>
    <t xml:space="preserve">Avalanche AVAX AVAX </t>
  </si>
  <si>
    <t>avalanche (AVAX) 7d chart</t>
  </si>
  <si>
    <t>binance usd (BUSD)</t>
  </si>
  <si>
    <t xml:space="preserve">Binance USD BUSD BUSD </t>
  </si>
  <si>
    <t>binance usd (BUSD) 7d chart</t>
  </si>
  <si>
    <t>shiba inu (SHIB)</t>
  </si>
  <si>
    <t xml:space="preserve">Shiba Inu SHIB SHIB </t>
  </si>
  <si>
    <t>shiba inu (SHIB) 7d chart</t>
  </si>
  <si>
    <t>polygon (MATIC)</t>
  </si>
  <si>
    <t xml:space="preserve">Polygon MATIC MATIC </t>
  </si>
  <si>
    <t>polygon (MATIC) 7d chart</t>
  </si>
  <si>
    <t>terrausd (UST)</t>
  </si>
  <si>
    <t xml:space="preserve">TerraUSD UST UST </t>
  </si>
  <si>
    <t>terrausd (UST) 7d chart</t>
  </si>
  <si>
    <t>crypto.com coin (CRO)</t>
  </si>
  <si>
    <t xml:space="preserve">Crypto.com Coin CRO CRO </t>
  </si>
  <si>
    <t>crypto.com coin (CRO) 7d chart</t>
  </si>
  <si>
    <t>wrapped bitcoin (WBTC)</t>
  </si>
  <si>
    <t xml:space="preserve">Wrapped Bitcoin WBTC WBTC </t>
  </si>
  <si>
    <t>wrapped bitcoin (WBTC) 7d chart</t>
  </si>
  <si>
    <t>dai (DAI)</t>
  </si>
  <si>
    <t xml:space="preserve">Dai DAI DAI </t>
  </si>
  <si>
    <t>dai (DAI) 7d chart</t>
  </si>
  <si>
    <t>cosmos (ATOM)</t>
  </si>
  <si>
    <t xml:space="preserve">Cosmos ATOM ATOM </t>
  </si>
  <si>
    <t>cosmos (ATOM) 7d chart</t>
  </si>
  <si>
    <t>litecoin (LTC)</t>
  </si>
  <si>
    <t xml:space="preserve">Litecoin LTC LTC </t>
  </si>
  <si>
    <t>litecoin (LTC) 7d chart</t>
  </si>
  <si>
    <t>chainlink (LINK)</t>
  </si>
  <si>
    <t xml:space="preserve">Chainlink LINK LINK </t>
  </si>
  <si>
    <t>chainlink (LINK) 7d chart</t>
  </si>
  <si>
    <t>near (NEAR)</t>
  </si>
  <si>
    <t xml:space="preserve">Near NEAR NEAR </t>
  </si>
  <si>
    <t>near (NEAR) 7d chart</t>
  </si>
  <si>
    <t>tron (TRX)</t>
  </si>
  <si>
    <t xml:space="preserve">TRON TRX TRX </t>
  </si>
  <si>
    <t>tron (TRX) 7d chart</t>
  </si>
  <si>
    <t>algorand (ALGO)</t>
  </si>
  <si>
    <t xml:space="preserve">Algorand ALGO ALGO </t>
  </si>
  <si>
    <t>algorand (ALGO) 7d chart</t>
  </si>
  <si>
    <t>ftx token (FTT)</t>
  </si>
  <si>
    <t xml:space="preserve">FTX Token FTT FTT </t>
  </si>
  <si>
    <t>ftx token (FTT) 7d chart</t>
  </si>
  <si>
    <t>okb (OKB)</t>
  </si>
  <si>
    <t xml:space="preserve">OKB OKB OKB </t>
  </si>
  <si>
    <t>okb (OKB) 7d chart</t>
  </si>
  <si>
    <t>bitcoin cash (BCH)</t>
  </si>
  <si>
    <t xml:space="preserve">Bitcoin Cash BCH BCH </t>
  </si>
  <si>
    <t>bitcoin cash (BCH) 7d chart</t>
  </si>
  <si>
    <t>lido staked ether (STETH)</t>
  </si>
  <si>
    <t xml:space="preserve">Lido Staked Ether STETH STETH </t>
  </si>
  <si>
    <t>lido staked ether (STETH) 7d chart</t>
  </si>
  <si>
    <t>fantom (FTM)</t>
  </si>
  <si>
    <t xml:space="preserve">Fantom FTM FTM </t>
  </si>
  <si>
    <t>fantom (FTM) 7d chart</t>
  </si>
  <si>
    <t>stellar (XLM)</t>
  </si>
  <si>
    <t xml:space="preserve">Stellar XLM XLM </t>
  </si>
  <si>
    <t>stellar (XLM) 7d chart</t>
  </si>
  <si>
    <t>uniswap (UNI)</t>
  </si>
  <si>
    <t xml:space="preserve">Uniswap UNI UNI </t>
  </si>
  <si>
    <t>uniswap (UNI) 7d chart</t>
  </si>
  <si>
    <t>leo token (LEO)</t>
  </si>
  <si>
    <t xml:space="preserve">LEO Token LEO LEO </t>
  </si>
  <si>
    <t>leo token (LEO) 7d chart</t>
  </si>
  <si>
    <t>hedera (HBAR)</t>
  </si>
  <si>
    <t xml:space="preserve">Hedera HBAR HBAR </t>
  </si>
  <si>
    <t>hedera (HBAR) 7d chart</t>
  </si>
  <si>
    <t>internet computer (ICP)</t>
  </si>
  <si>
    <t xml:space="preserve">Internet Computer ICP ICP </t>
  </si>
  <si>
    <t>internet computer (ICP) 7d chart</t>
  </si>
  <si>
    <t>decentraland (MANA)</t>
  </si>
  <si>
    <t xml:space="preserve">Decentraland MANA MANA </t>
  </si>
  <si>
    <t>decentraland (MANA) 7d chart</t>
  </si>
  <si>
    <t>ecomi (OMI)</t>
  </si>
  <si>
    <t xml:space="preserve">ECOMI OMI OMI </t>
  </si>
  <si>
    <t>ecomi (OMI) 7d chart</t>
  </si>
  <si>
    <t>ethereum classic (ETC)</t>
  </si>
  <si>
    <t xml:space="preserve">Ethereum Classic ETC ETC </t>
  </si>
  <si>
    <t>ethereum classic (ETC) 7d chart</t>
  </si>
  <si>
    <t>vechain (VET)</t>
  </si>
  <si>
    <t xml:space="preserve">VeChain VET VET </t>
  </si>
  <si>
    <t>vechain (VET) 7d chart</t>
  </si>
  <si>
    <t>the sandbox (SAND)</t>
  </si>
  <si>
    <t xml:space="preserve">The Sandbox SAND SAND </t>
  </si>
  <si>
    <t>the sandbox (SAND) 7d chart</t>
  </si>
  <si>
    <t>axie infinity (AXS)</t>
  </si>
  <si>
    <t xml:space="preserve">Axie Infinity AXS AXS </t>
  </si>
  <si>
    <t>axie infinity (AXS) 7d chart</t>
  </si>
  <si>
    <t>ceth (CETH)</t>
  </si>
  <si>
    <t xml:space="preserve">cETH CETH CETH </t>
  </si>
  <si>
    <t>ceth (CETH) 7d chart</t>
  </si>
  <si>
    <t>tezos (XTZ)</t>
  </si>
  <si>
    <t xml:space="preserve">Tezos XTZ XTZ </t>
  </si>
  <si>
    <t>tezos (XTZ) 7d chart</t>
  </si>
  <si>
    <t>filecoin (FIL)</t>
  </si>
  <si>
    <t xml:space="preserve">Filecoin FIL FIL </t>
  </si>
  <si>
    <t>filecoin (FIL) 7d chart</t>
  </si>
  <si>
    <t>klaytn (KLAY)</t>
  </si>
  <si>
    <t xml:space="preserve">Klaytn KLAY KLAY </t>
  </si>
  <si>
    <t>klaytn (KLAY) 7d chart</t>
  </si>
  <si>
    <t>elrond (EGLD)</t>
  </si>
  <si>
    <t xml:space="preserve">Elrond EGLD EGLD </t>
  </si>
  <si>
    <t>elrond (EGLD) 7d chart</t>
  </si>
  <si>
    <t>theta network (THETA)</t>
  </si>
  <si>
    <t xml:space="preserve">Theta Network THETA THETA </t>
  </si>
  <si>
    <t>theta network (THETA) 7d chart</t>
  </si>
  <si>
    <t>monero (XMR)</t>
  </si>
  <si>
    <t xml:space="preserve">Monero XMR XMR </t>
  </si>
  <si>
    <t>monero (XMR) 7d chart</t>
  </si>
  <si>
    <t>magic internet money (MIM)</t>
  </si>
  <si>
    <t xml:space="preserve">Magic Internet Money MIM MIM </t>
  </si>
  <si>
    <t>magic internet money (MIM) 7d chart</t>
  </si>
  <si>
    <t>helium (HNT)</t>
  </si>
  <si>
    <t xml:space="preserve">Helium HNT HNT </t>
  </si>
  <si>
    <t>helium (HNT) 7d chart</t>
  </si>
  <si>
    <t>cdai (CDAI)</t>
  </si>
  <si>
    <t xml:space="preserve">cDAI CDAI CDAI </t>
  </si>
  <si>
    <t>cdai (CDAI) 7d chart</t>
  </si>
  <si>
    <t>frax (FRAX)</t>
  </si>
  <si>
    <t xml:space="preserve">Frax FRAX FRAX </t>
  </si>
  <si>
    <t>frax (FRAX) 7d chart</t>
  </si>
  <si>
    <t>the graph (GRT)</t>
  </si>
  <si>
    <t xml:space="preserve">The Graph GRT GRT </t>
  </si>
  <si>
    <t>the graph (GRT) 7d chart</t>
  </si>
  <si>
    <t>iota (MIOTA)</t>
  </si>
  <si>
    <t xml:space="preserve">IOTA MIOTA MIOTA </t>
  </si>
  <si>
    <t>iota (MIOTA) 7d chart</t>
  </si>
  <si>
    <t>cusdc (CUSDC)</t>
  </si>
  <si>
    <t xml:space="preserve">cUSDC CUSDC CUSDC </t>
  </si>
  <si>
    <t>cusdc (CUSDC) 7d chart</t>
  </si>
  <si>
    <t>osmosis (OSMO)</t>
  </si>
  <si>
    <t xml:space="preserve">Osmosis OSMO OSMO </t>
  </si>
  <si>
    <t>osmosis (OSMO) 7d chart</t>
  </si>
  <si>
    <t>eos (EOS)</t>
  </si>
  <si>
    <t xml:space="preserve">EOS EOS EOS </t>
  </si>
  <si>
    <t>eos (EOS) 7d chart</t>
  </si>
  <si>
    <t>harmony (ONE)</t>
  </si>
  <si>
    <t xml:space="preserve">Harmony ONE ONE </t>
  </si>
  <si>
    <t>harmony (ONE) 7d chart</t>
  </si>
  <si>
    <t>aave (AAVE)</t>
  </si>
  <si>
    <t xml:space="preserve">Aave AAVE AAVE </t>
  </si>
  <si>
    <t>aave (AAVE) 7d chart</t>
  </si>
  <si>
    <t>maker (MKR)</t>
  </si>
  <si>
    <t xml:space="preserve">Maker MKR MKR </t>
  </si>
  <si>
    <t>maker (MKR) 7d chart</t>
  </si>
  <si>
    <t>bittorrent [old] (BTTOLD)</t>
  </si>
  <si>
    <t xml:space="preserve">BitTorrent [OLD] BTTOLD BTTOLD </t>
  </si>
  <si>
    <t>bittorrent [old] (BTTOLD) 7d chart</t>
  </si>
  <si>
    <t>pancakeswap (CAKE)</t>
  </si>
  <si>
    <t xml:space="preserve">PancakeSwap CAKE CAKE </t>
  </si>
  <si>
    <t>pancakeswap (CAKE) 7d chart</t>
  </si>
  <si>
    <t>flow (FLOW)</t>
  </si>
  <si>
    <t xml:space="preserve">Flow FLOW FLOW </t>
  </si>
  <si>
    <t>flow (FLOW) 7d chart</t>
  </si>
  <si>
    <t>arweave (AR)</t>
  </si>
  <si>
    <t xml:space="preserve">Arweave AR AR </t>
  </si>
  <si>
    <t>arweave (AR) 7d chart</t>
  </si>
  <si>
    <t>theta fuel (TFUEL)</t>
  </si>
  <si>
    <t xml:space="preserve">Theta Fuel TFUEL TFUEL </t>
  </si>
  <si>
    <t>theta fuel (TFUEL) 7d chart</t>
  </si>
  <si>
    <t>quant (QNT)</t>
  </si>
  <si>
    <t xml:space="preserve">Quant QNT QNT </t>
  </si>
  <si>
    <t>quant (QNT) 7d chart</t>
  </si>
  <si>
    <t>bitcoin sv (BSV)</t>
  </si>
  <si>
    <t xml:space="preserve">Bitcoin SV BSV BSV </t>
  </si>
  <si>
    <t>bitcoin sv (BSV) 7d chart</t>
  </si>
  <si>
    <t>radix (XRD)</t>
  </si>
  <si>
    <t xml:space="preserve">Radix XRD XRD </t>
  </si>
  <si>
    <t>radix (XRD) 7d chart</t>
  </si>
  <si>
    <t>enjin coin (ENJ)</t>
  </si>
  <si>
    <t xml:space="preserve">Enjin Coin ENJ ENJ </t>
  </si>
  <si>
    <t>enjin coin (ENJ) 7d chart</t>
  </si>
  <si>
    <t>huobi btc (HBTC)</t>
  </si>
  <si>
    <t xml:space="preserve">Huobi BTC HBTC HBTC </t>
  </si>
  <si>
    <t>huobi btc (HBTC) 7d chart</t>
  </si>
  <si>
    <t>kusama (KSM)</t>
  </si>
  <si>
    <t xml:space="preserve">Kusama KSM KSM </t>
  </si>
  <si>
    <t>kusama (KSM) 7d chart</t>
  </si>
  <si>
    <t>stacks (STX)</t>
  </si>
  <si>
    <t xml:space="preserve">Stacks STX STX </t>
  </si>
  <si>
    <t>stacks (STX) 7d chart</t>
  </si>
  <si>
    <t>ecash (XEC)</t>
  </si>
  <si>
    <t xml:space="preserve">eCash XEC XEC </t>
  </si>
  <si>
    <t>ecash (XEC) 7d chart</t>
  </si>
  <si>
    <t>neo (NEO)</t>
  </si>
  <si>
    <t xml:space="preserve">NEO NEO NEO </t>
  </si>
  <si>
    <t>neo (NEO) 7d chart</t>
  </si>
  <si>
    <t>trueusd (TUSD)</t>
  </si>
  <si>
    <t xml:space="preserve">TrueUSD TUSD TUSD </t>
  </si>
  <si>
    <t>trueusd (TUSD) 7d chart</t>
  </si>
  <si>
    <t>gala (GALA)</t>
  </si>
  <si>
    <t xml:space="preserve">Gala GALA GALA </t>
  </si>
  <si>
    <t>gala (GALA) 7d chart</t>
  </si>
  <si>
    <t>huobi token (HT)</t>
  </si>
  <si>
    <t xml:space="preserve">Huobi Token HT HT </t>
  </si>
  <si>
    <t>huobi token (HT) 7d chart</t>
  </si>
  <si>
    <t>amp (AMP)</t>
  </si>
  <si>
    <t xml:space="preserve">Amp AMP AMP </t>
  </si>
  <si>
    <t>amp (AMP) 7d chart</t>
  </si>
  <si>
    <t>kucoin token (KCS)</t>
  </si>
  <si>
    <t xml:space="preserve">KuCoin Token KCS KCS </t>
  </si>
  <si>
    <t>kucoin token (KCS) 7d chart</t>
  </si>
  <si>
    <t>convex finance (CVX)</t>
  </si>
  <si>
    <t xml:space="preserve">Convex Finance CVX CVX </t>
  </si>
  <si>
    <t>convex finance (CVX) 7d chart</t>
  </si>
  <si>
    <t>curve dao token (CRV)</t>
  </si>
  <si>
    <t xml:space="preserve">Curve DAO Token CRV CRV </t>
  </si>
  <si>
    <t>curve dao token (CRV) 7d chart</t>
  </si>
  <si>
    <t>basic attention token (BAT)</t>
  </si>
  <si>
    <t xml:space="preserve">Basic Attention Token BAT BAT </t>
  </si>
  <si>
    <t>basic attention token (BAT) 7d chart</t>
  </si>
  <si>
    <t>celo (CELO)</t>
  </si>
  <si>
    <t xml:space="preserve">Celo CELO CELO </t>
  </si>
  <si>
    <t>celo (CELO) 7d chart</t>
  </si>
  <si>
    <t>zcash (ZEC)</t>
  </si>
  <si>
    <t xml:space="preserve">Zcash ZEC ZEC </t>
  </si>
  <si>
    <t>zcash (ZEC) 7d chart</t>
  </si>
  <si>
    <t>thorchain (RUNE)</t>
  </si>
  <si>
    <t xml:space="preserve">THORChain RUNE RUNE </t>
  </si>
  <si>
    <t>thorchain (RUNE) 7d chart</t>
  </si>
  <si>
    <t>nexo (NEXO)</t>
  </si>
  <si>
    <t xml:space="preserve">NEXO NEXO NEXO </t>
  </si>
  <si>
    <t>nexo (NEXO) 7d chart</t>
  </si>
  <si>
    <t>oasis network (ROSE)</t>
  </si>
  <si>
    <t xml:space="preserve">Oasis Network ROSE ROSE </t>
  </si>
  <si>
    <t>oasis network (ROSE) 7d chart</t>
  </si>
  <si>
    <t>loopring (LRC)</t>
  </si>
  <si>
    <t xml:space="preserve">Loopring LRC LRC </t>
  </si>
  <si>
    <t>loopring (LRC) 7d chart</t>
  </si>
  <si>
    <t>celsius network (CEL)</t>
  </si>
  <si>
    <t xml:space="preserve">Celsius Network CEL CEL </t>
  </si>
  <si>
    <t>celsius network (CEL) 7d chart</t>
  </si>
  <si>
    <t>pax dollar (USDP)</t>
  </si>
  <si>
    <t xml:space="preserve">Pax Dollar USDP USDP </t>
  </si>
  <si>
    <t>pax dollar (USDP) 7d chart</t>
  </si>
  <si>
    <t>dash (DASH)</t>
  </si>
  <si>
    <t xml:space="preserve">Dash DASH DASH </t>
  </si>
  <si>
    <t>dash (DASH) 7d chart</t>
  </si>
  <si>
    <t>chiliz (CHZ)</t>
  </si>
  <si>
    <t xml:space="preserve">Chiliz CHZ CHZ </t>
  </si>
  <si>
    <t>chiliz (CHZ) 7d chart</t>
  </si>
  <si>
    <t>juno (JUNO)</t>
  </si>
  <si>
    <t xml:space="preserve">JUNO JUNO JUNO </t>
  </si>
  <si>
    <t>juno (JUNO) 7d chart</t>
  </si>
  <si>
    <t>kadena (KDA)</t>
  </si>
  <si>
    <t xml:space="preserve">Kadena KDA KDA </t>
  </si>
  <si>
    <t>kadena (KDA) 7d chart</t>
  </si>
  <si>
    <t>‹ Prev</t>
  </si>
  <si>
    <t>…</t>
  </si>
  <si>
    <t>Next ›</t>
  </si>
  <si>
    <t>Trending Coins</t>
  </si>
  <si>
    <t>More Coins</t>
  </si>
  <si>
    <t>Top Categories</t>
  </si>
  <si>
    <t>Recently Added</t>
  </si>
  <si>
    <t>What is cryptocurrency market cap?</t>
  </si>
  <si>
    <t>Market cap is one of the most popular metrics in the industry that is used to gauge the value of an asset. The market cap of a cryptocurrency is calculated based on the coin's total circulating supply multiplied by the current price. For detailed examples on how the market capitalization of a coin is calculated, please view our methodology page.</t>
  </si>
  <si>
    <t>How can I use market cap?</t>
  </si>
  <si>
    <t>As a financial metric, market cap allows you to compare the total circulating value of one cryptocurrency with another. Large cap cryptocurrencies such as Bitcoin and Ethereum have a market cap of over $10 billion. They typically consist of protocols that have demonstrated track record, and have a vibrant ecosystem of developers maintaining and enhancing the protocol, as well as building new projects on top of them. From a trading perspective, large caps would typically be hosted on more exchanges, have higher liquidity, and are less volatile when compared against other mid and small cap cryptocurrencies.</t>
  </si>
  <si>
    <t>While market cap is a simple and intuitive comparison metric, it is not a perfect point of comparison. Some cryptocurrency projects may appear to have inflated market cap through price swings and the tokenomics of their supply. As such, it is best to use this metric as a reference alongside other metrics such as trading volume, liquidity, fully diluted valuation, and fundamentals during your research process.</t>
  </si>
  <si>
    <t>Is it possible to check crypto prices on mobile?</t>
  </si>
  <si>
    <t>Yes, you can check crypto prices on mobile by using the CoinGecko app on iOS and Android.</t>
  </si>
  <si>
    <t>What are candlesticks in crypto charts?</t>
  </si>
  <si>
    <t>Candlestick charts give an overview to traders on the price movement based on previous trends. The body of the candlestick shows where the price of a coin opened and closed for the particular period of time which the candlestick represents. If the candle is green in a crypto chart, it represents positive changes in price while red candle represents negative changes in price. The shadow indicates the high price and low price for the period.</t>
  </si>
  <si>
    <t>Log in</t>
  </si>
  <si>
    <t>Email</t>
  </si>
  <si>
    <t>Password</t>
  </si>
  <si>
    <t>Remember me</t>
  </si>
  <si>
    <t>Forgot your password?</t>
  </si>
  <si>
    <t xml:space="preserve">Don't have an account? Sign up </t>
  </si>
  <si>
    <t>Didn't receive confirmation instructions? Resend confirmation instructions</t>
  </si>
  <si>
    <t>Send me reset password instructions</t>
  </si>
  <si>
    <t>You will receive an email with instructions on how to reset your password in a few minutes.</t>
  </si>
  <si>
    <t xml:space="preserve">Back to Sign In </t>
  </si>
  <si>
    <t>Resend Confirmation Email</t>
  </si>
  <si>
    <t>You will receive an email with instructions for how to confirm your email address in a few minutes.</t>
  </si>
  <si>
    <t xml:space="preserve">Sign Up To Continue </t>
  </si>
  <si>
    <t>Password Password Strength: Weak - Stronger password required! Medium - Works. But could be better! Strong - Good to go!</t>
  </si>
  <si>
    <t>Security Tip: Do not reuse passwords that you have used in other apps or websites.</t>
  </si>
  <si>
    <t>I agree to CoinGecko's Terms of Service and Privacy Policy.</t>
  </si>
  <si>
    <t>I would like to subscribe to CoinGecko's daily newsletter.</t>
  </si>
  <si>
    <t>Already have an account? Login</t>
  </si>
  <si>
    <t>Didn't receive confirmation instructions?</t>
  </si>
  <si>
    <t>IMPORTANT DISCLAIMER: All content provided herein our website, hyperlinked sites, associated applications, forums, blogs, social media accounts and other platforms (“Site”) is for your general information only, procured from third party sources. We make no warranties of any kind in relation to our content, including but not limited to accuracy and updatedness. No part of the content that we provide constitutes financial advice, legal advice or any other form of advice meant for your specific reliance for any purpose. Any use or reliance on our content is solely at your own risk and discretion. You should conduct your own research, review, analyse and verify our content before relying on them. Trading is a highly risky activity that can lead to major losses, please therefore consult your financial advisor before making any decision. No content on our Site is meant to be a solicitation or offer.</t>
  </si>
  <si>
    <t>CoinGecko LogoCoinGecko provides a fundamental analysis of the crypto market. In addition to tracking price, volume and market capitalisation, CoinGecko tracks community growth, open-source code development, major events and on-chain metrics.</t>
  </si>
  <si>
    <t xml:space="preserve">Help Center | Contact | Bug Bounty | Disclaimer </t>
  </si>
  <si>
    <t xml:space="preserve">Terms of Service | Privacy Policy | Ad Policy </t>
  </si>
  <si>
    <t>© 2021 CoinGecko. All Rights Reserved.</t>
  </si>
  <si>
    <t>About CoinGecko</t>
  </si>
  <si>
    <t xml:space="preserve">About Us </t>
  </si>
  <si>
    <t xml:space="preserve">Methodology </t>
  </si>
  <si>
    <t xml:space="preserve">Careers Join Us </t>
  </si>
  <si>
    <t xml:space="preserve">Branding Guide </t>
  </si>
  <si>
    <t xml:space="preserve">Request Form </t>
  </si>
  <si>
    <t xml:space="preserve">Advertising </t>
  </si>
  <si>
    <t xml:space="preserve">FAQ </t>
  </si>
  <si>
    <t>For Developers</t>
  </si>
  <si>
    <t xml:space="preserve">Developer API </t>
  </si>
  <si>
    <t xml:space="preserve">Widgets </t>
  </si>
  <si>
    <t>Donations</t>
  </si>
  <si>
    <t xml:space="preserve">Bitcoin </t>
  </si>
  <si>
    <t>× Donate Bitcoin</t>
  </si>
  <si>
    <t>bitcoin_address.png</t>
  </si>
  <si>
    <t>Donation Address</t>
  </si>
  <si>
    <t xml:space="preserve">Ethereum </t>
  </si>
  <si>
    <t>× Donate Ethereum</t>
  </si>
  <si>
    <t>ethereum_address.png</t>
  </si>
  <si>
    <t>Community</t>
  </si>
  <si>
    <t xml:space="preserve">Twitter </t>
  </si>
  <si>
    <t xml:space="preserve">Telegram Chat </t>
  </si>
  <si>
    <t xml:space="preserve">Telegram News </t>
  </si>
  <si>
    <t xml:space="preserve">Instagram </t>
  </si>
  <si>
    <t xml:space="preserve">Reddit </t>
  </si>
  <si>
    <t xml:space="preserve">Discord </t>
  </si>
  <si>
    <t xml:space="preserve">Facebook </t>
  </si>
  <si>
    <t xml:space="preserve">Youtube </t>
  </si>
  <si>
    <t>Interested to stay up-to-date with cryptocurrencies?</t>
  </si>
  <si>
    <t>Get the latest crypto news, updates, and reports by subscribing to our free newsletter.</t>
  </si>
  <si>
    <t>Download our app now</t>
  </si>
  <si>
    <t>Google Play Store ButtonApple App Store Button</t>
  </si>
  <si>
    <t>Disclaimer • Terms of Service • Privacy Policy</t>
  </si>
  <si>
    <t>coingecko (thumbnail mini)</t>
  </si>
  <si>
    <t>CoinGecko for iOS</t>
  </si>
  <si>
    <t>Install</t>
  </si>
  <si>
    <t>CoinGecko for Android</t>
  </si>
  <si>
    <t xml:space="preserve">This website uses cookies for functionality, analytics and advertising purposes as described in our Privacy Policy. If you agree to our use of cookies, please continue to use our site. </t>
  </si>
  <si>
    <t>OK</t>
  </si>
  <si>
    <t>Decentraland (Mana)</t>
  </si>
  <si>
    <t>The Sandbox (Sand)</t>
  </si>
  <si>
    <t>Polygon (Matic)</t>
  </si>
  <si>
    <t>Nem (Xem)</t>
  </si>
  <si>
    <t>Ecash (Xec)</t>
  </si>
  <si>
    <t>Dogecoin (Doge)</t>
  </si>
  <si>
    <t>IN USD $</t>
  </si>
  <si>
    <t>Shiba Inu (Shib)</t>
  </si>
  <si>
    <t>With Dollar sign</t>
  </si>
  <si>
    <t>Dollar to inr</t>
  </si>
  <si>
    <t>Column1.low</t>
  </si>
  <si>
    <t>Column1.high</t>
  </si>
  <si>
    <t>Column1.open</t>
  </si>
  <si>
    <t>Column1.volume</t>
  </si>
  <si>
    <t>Column1.sell</t>
  </si>
  <si>
    <t>Column1.buy</t>
  </si>
  <si>
    <t>Column1.at</t>
  </si>
  <si>
    <t>usdt</t>
  </si>
  <si>
    <t>inr</t>
  </si>
  <si>
    <t>btc</t>
  </si>
  <si>
    <t>bchold</t>
  </si>
  <si>
    <t>30000.0</t>
  </si>
  <si>
    <t>0.0</t>
  </si>
  <si>
    <t>ltc</t>
  </si>
  <si>
    <t>xrp</t>
  </si>
  <si>
    <t>dash</t>
  </si>
  <si>
    <t>eth</t>
  </si>
  <si>
    <t>trx</t>
  </si>
  <si>
    <t>eos</t>
  </si>
  <si>
    <t>zil</t>
  </si>
  <si>
    <t>ncash</t>
  </si>
  <si>
    <t>0.07848</t>
  </si>
  <si>
    <t>bat</t>
  </si>
  <si>
    <t>gnt</t>
  </si>
  <si>
    <t>2.242</t>
  </si>
  <si>
    <t>zrx</t>
  </si>
  <si>
    <t>storm</t>
  </si>
  <si>
    <t>0.15</t>
  </si>
  <si>
    <t>req</t>
  </si>
  <si>
    <t>sub</t>
  </si>
  <si>
    <t>0.3075</t>
  </si>
  <si>
    <t>icx</t>
  </si>
  <si>
    <t>112.0</t>
  </si>
  <si>
    <t>omg</t>
  </si>
  <si>
    <t>poly</t>
  </si>
  <si>
    <t>iost</t>
  </si>
  <si>
    <t>snt</t>
  </si>
  <si>
    <t>5.0</t>
  </si>
  <si>
    <t>npxs</t>
  </si>
  <si>
    <t>0.01746</t>
  </si>
  <si>
    <t>cs</t>
  </si>
  <si>
    <t>7.084</t>
  </si>
  <si>
    <t>fun</t>
  </si>
  <si>
    <t>1.2</t>
  </si>
  <si>
    <t>poe</t>
  </si>
  <si>
    <t>1.4</t>
  </si>
  <si>
    <t>theta</t>
  </si>
  <si>
    <t>11.99</t>
  </si>
  <si>
    <t>dent</t>
  </si>
  <si>
    <t>qkc</t>
  </si>
  <si>
    <t>0.4998</t>
  </si>
  <si>
    <t>stq</t>
  </si>
  <si>
    <t>0.001994</t>
  </si>
  <si>
    <t>zco</t>
  </si>
  <si>
    <t>0.3085</t>
  </si>
  <si>
    <t>hot</t>
  </si>
  <si>
    <t>ocn</t>
  </si>
  <si>
    <t>0.09179</t>
  </si>
  <si>
    <t>noah</t>
  </si>
  <si>
    <t>0.033</t>
  </si>
  <si>
    <t>banca</t>
  </si>
  <si>
    <t>0.001758</t>
  </si>
  <si>
    <t>wrx</t>
  </si>
  <si>
    <t>matic</t>
  </si>
  <si>
    <t>bch</t>
  </si>
  <si>
    <t>bnb</t>
  </si>
  <si>
    <t>one</t>
  </si>
  <si>
    <t>yfi</t>
  </si>
  <si>
    <t>uni</t>
  </si>
  <si>
    <t>link</t>
  </si>
  <si>
    <t>sxp</t>
  </si>
  <si>
    <t>ada</t>
  </si>
  <si>
    <t>atom</t>
  </si>
  <si>
    <t>xlm</t>
  </si>
  <si>
    <t>xem</t>
  </si>
  <si>
    <t>zec</t>
  </si>
  <si>
    <t>busd</t>
  </si>
  <si>
    <t>yfii</t>
  </si>
  <si>
    <t>doge</t>
  </si>
  <si>
    <t>dot</t>
  </si>
  <si>
    <t>vet</t>
  </si>
  <si>
    <t>easy</t>
  </si>
  <si>
    <t>1270.0</t>
  </si>
  <si>
    <t>crv</t>
  </si>
  <si>
    <t>ren</t>
  </si>
  <si>
    <t>enj</t>
  </si>
  <si>
    <t>mana</t>
  </si>
  <si>
    <t>hbar</t>
  </si>
  <si>
    <t>uma</t>
  </si>
  <si>
    <t>chr</t>
  </si>
  <si>
    <t>paxg</t>
  </si>
  <si>
    <t>1inch</t>
  </si>
  <si>
    <t>etc</t>
  </si>
  <si>
    <t>uft</t>
  </si>
  <si>
    <t>dock</t>
  </si>
  <si>
    <t>fil</t>
  </si>
  <si>
    <t>win</t>
  </si>
  <si>
    <t>tko</t>
  </si>
  <si>
    <t>push</t>
  </si>
  <si>
    <t>avax</t>
  </si>
  <si>
    <t>luna</t>
  </si>
  <si>
    <t>xvg</t>
  </si>
  <si>
    <t>sc</t>
  </si>
  <si>
    <t>ftt</t>
  </si>
  <si>
    <t>dgb</t>
  </si>
  <si>
    <t>cvc</t>
  </si>
  <si>
    <t>cake</t>
  </si>
  <si>
    <t>ez</t>
  </si>
  <si>
    <t>ftm</t>
  </si>
  <si>
    <t>hnt</t>
  </si>
  <si>
    <t>ark</t>
  </si>
  <si>
    <t>ctsi</t>
  </si>
  <si>
    <t>kmd</t>
  </si>
  <si>
    <t>sol</t>
  </si>
  <si>
    <t>coti</t>
  </si>
  <si>
    <t>iotx</t>
  </si>
  <si>
    <t>shib</t>
  </si>
  <si>
    <t>rlc</t>
  </si>
  <si>
    <t>trb</t>
  </si>
  <si>
    <t>reef</t>
  </si>
  <si>
    <t>icp</t>
  </si>
  <si>
    <t>ont</t>
  </si>
  <si>
    <t>ckb</t>
  </si>
  <si>
    <t>pnt</t>
  </si>
  <si>
    <t>xvs</t>
  </si>
  <si>
    <t>vite</t>
  </si>
  <si>
    <t>dcr</t>
  </si>
  <si>
    <t>mdx</t>
  </si>
  <si>
    <t>pha</t>
  </si>
  <si>
    <t>rune</t>
  </si>
  <si>
    <t>ogn</t>
  </si>
  <si>
    <t>mir</t>
  </si>
  <si>
    <t>data</t>
  </si>
  <si>
    <t>ksm</t>
  </si>
  <si>
    <t>nkn</t>
  </si>
  <si>
    <t>bal</t>
  </si>
  <si>
    <t>dnt</t>
  </si>
  <si>
    <t>keep</t>
  </si>
  <si>
    <t>snx</t>
  </si>
  <si>
    <t>axs</t>
  </si>
  <si>
    <t>celr</t>
  </si>
  <si>
    <t>alpha</t>
  </si>
  <si>
    <t>comp</t>
  </si>
  <si>
    <t>alice</t>
  </si>
  <si>
    <t>egld</t>
  </si>
  <si>
    <t>sand</t>
  </si>
  <si>
    <t>front</t>
  </si>
  <si>
    <t>lrc</t>
  </si>
  <si>
    <t>stx</t>
  </si>
  <si>
    <t>algo</t>
  </si>
  <si>
    <t>alpaca</t>
  </si>
  <si>
    <t>xec</t>
  </si>
  <si>
    <t>rose</t>
  </si>
  <si>
    <t>cocos</t>
  </si>
  <si>
    <t>ar</t>
  </si>
  <si>
    <t>sushi</t>
  </si>
  <si>
    <t>mkr</t>
  </si>
  <si>
    <t>gto</t>
  </si>
  <si>
    <t>gala</t>
  </si>
  <si>
    <t>tlm</t>
  </si>
  <si>
    <t>ens</t>
  </si>
  <si>
    <t>gxs</t>
  </si>
  <si>
    <t>ctxc</t>
  </si>
  <si>
    <t>mbox</t>
  </si>
  <si>
    <t>quick</t>
  </si>
  <si>
    <t>ooki</t>
  </si>
  <si>
    <t>amp</t>
  </si>
  <si>
    <t>near</t>
  </si>
  <si>
    <t>ardr</t>
  </si>
  <si>
    <t>grt</t>
  </si>
  <si>
    <t>bttc</t>
  </si>
  <si>
    <t>cream</t>
  </si>
  <si>
    <t>bico</t>
  </si>
  <si>
    <t>370.0</t>
  </si>
  <si>
    <t>0.0072</t>
  </si>
  <si>
    <t>tusd</t>
  </si>
  <si>
    <t>0.000399</t>
  </si>
  <si>
    <t>0.00003896</t>
  </si>
  <si>
    <t>bchsv</t>
  </si>
  <si>
    <t>usdc</t>
  </si>
  <si>
    <t>0.995</t>
  </si>
  <si>
    <t>0.998</t>
  </si>
  <si>
    <t>0.003329</t>
  </si>
  <si>
    <t>0.00134</t>
  </si>
  <si>
    <t>0.001293</t>
  </si>
  <si>
    <t>0.000709</t>
  </si>
  <si>
    <t>0.1086</t>
  </si>
  <si>
    <t>0.00164</t>
  </si>
  <si>
    <t>0.0131</t>
  </si>
  <si>
    <t>0.00028</t>
  </si>
  <si>
    <t>0.00221</t>
  </si>
  <si>
    <t>0.002902</t>
  </si>
  <si>
    <t>0.0001</t>
  </si>
  <si>
    <t>0.0000101</t>
  </si>
  <si>
    <t>0.000023</t>
  </si>
  <si>
    <t>0.0000229</t>
  </si>
  <si>
    <t>xtz</t>
  </si>
  <si>
    <t>fet</t>
  </si>
  <si>
    <t>tfuel</t>
  </si>
  <si>
    <t>rvn</t>
  </si>
  <si>
    <t>xmr</t>
  </si>
  <si>
    <t>qtum</t>
  </si>
  <si>
    <t>iota</t>
  </si>
  <si>
    <t>waves</t>
  </si>
  <si>
    <t>lsk</t>
  </si>
  <si>
    <t>steem</t>
  </si>
  <si>
    <t>loom</t>
  </si>
  <si>
    <t>rep</t>
  </si>
  <si>
    <t>blz</t>
  </si>
  <si>
    <t>btg</t>
  </si>
  <si>
    <t>bts</t>
  </si>
  <si>
    <t>strat</t>
  </si>
  <si>
    <t>0.5314</t>
  </si>
  <si>
    <t>nas</t>
  </si>
  <si>
    <t>chz</t>
  </si>
  <si>
    <t>kava</t>
  </si>
  <si>
    <t>ankr</t>
  </si>
  <si>
    <t>hive</t>
  </si>
  <si>
    <t>band</t>
  </si>
  <si>
    <t>jst</t>
  </si>
  <si>
    <t>tomo</t>
  </si>
  <si>
    <t>stmx</t>
  </si>
  <si>
    <t>neo</t>
  </si>
  <si>
    <t>storj</t>
  </si>
  <si>
    <t>grs</t>
  </si>
  <si>
    <t>ava</t>
  </si>
  <si>
    <t>srm</t>
  </si>
  <si>
    <t>cos</t>
  </si>
  <si>
    <t>nbs</t>
  </si>
  <si>
    <t>aion</t>
  </si>
  <si>
    <t>adx</t>
  </si>
  <si>
    <t>aave</t>
  </si>
  <si>
    <t>oxt</t>
  </si>
  <si>
    <t>dusk</t>
  </si>
  <si>
    <t>wtc</t>
  </si>
  <si>
    <t>strax</t>
  </si>
  <si>
    <t>inj</t>
  </si>
  <si>
    <t>mtl</t>
  </si>
  <si>
    <t>glm</t>
  </si>
  <si>
    <t>firo</t>
  </si>
  <si>
    <t>dexe</t>
  </si>
  <si>
    <t>15.366</t>
  </si>
  <si>
    <t>bnt</t>
  </si>
  <si>
    <t>rsr</t>
  </si>
  <si>
    <t>pundix</t>
  </si>
  <si>
    <t>vib</t>
  </si>
  <si>
    <t>klay</t>
  </si>
  <si>
    <t>perp</t>
  </si>
  <si>
    <t>qnt</t>
  </si>
  <si>
    <t>flow</t>
  </si>
  <si>
    <t>vgx</t>
  </si>
  <si>
    <t>ray</t>
  </si>
  <si>
    <t>dodo</t>
  </si>
  <si>
    <t>mina</t>
  </si>
  <si>
    <t>clv</t>
  </si>
  <si>
    <t>bake</t>
  </si>
  <si>
    <t>usdp</t>
  </si>
  <si>
    <t>0.994</t>
  </si>
  <si>
    <t>gno</t>
  </si>
  <si>
    <t>audio</t>
  </si>
  <si>
    <t>skl</t>
  </si>
  <si>
    <t>dego</t>
  </si>
  <si>
    <t>mask</t>
  </si>
  <si>
    <t>mft</t>
  </si>
  <si>
    <t>ilv</t>
  </si>
  <si>
    <t>mln</t>
  </si>
  <si>
    <t>dydx</t>
  </si>
  <si>
    <t>cfx</t>
  </si>
  <si>
    <t>stpt</t>
  </si>
  <si>
    <t>rad</t>
  </si>
  <si>
    <t>burger</t>
  </si>
  <si>
    <t>bcd</t>
  </si>
  <si>
    <t>scrt</t>
  </si>
  <si>
    <t>sys</t>
  </si>
  <si>
    <t>agld</t>
  </si>
  <si>
    <t>key</t>
  </si>
  <si>
    <t>rare</t>
  </si>
  <si>
    <t>sun</t>
  </si>
  <si>
    <t>slp</t>
  </si>
  <si>
    <t>nu</t>
  </si>
  <si>
    <t>auction</t>
  </si>
  <si>
    <t>ata</t>
  </si>
  <si>
    <t>ocean</t>
  </si>
  <si>
    <t>super</t>
  </si>
  <si>
    <t>beta</t>
  </si>
  <si>
    <t>waxp</t>
  </si>
  <si>
    <t>qi</t>
  </si>
  <si>
    <t>chess</t>
  </si>
  <si>
    <t>nuls</t>
  </si>
  <si>
    <t>beam</t>
  </si>
  <si>
    <t>brd</t>
  </si>
  <si>
    <t>voxel</t>
  </si>
  <si>
    <t>powr</t>
  </si>
  <si>
    <t>ant</t>
  </si>
  <si>
    <t>lazio</t>
  </si>
  <si>
    <t>porto</t>
  </si>
  <si>
    <t>santos</t>
  </si>
  <si>
    <t>glmr</t>
  </si>
  <si>
    <t>any</t>
  </si>
  <si>
    <t>xno</t>
  </si>
  <si>
    <t>xmgd</t>
  </si>
  <si>
    <t>xoom</t>
  </si>
  <si>
    <t>xstyx</t>
  </si>
  <si>
    <t>xbck</t>
  </si>
  <si>
    <t>xpro</t>
  </si>
  <si>
    <t>xyit</t>
  </si>
  <si>
    <t>xtbe</t>
  </si>
  <si>
    <t>xvols</t>
  </si>
  <si>
    <t>xcbt</t>
  </si>
  <si>
    <t>xnis</t>
  </si>
  <si>
    <t>xbstf</t>
  </si>
  <si>
    <t>xfact</t>
  </si>
  <si>
    <t>xolo</t>
  </si>
  <si>
    <t>xstr</t>
  </si>
  <si>
    <t>xpayi</t>
  </si>
  <si>
    <t>xmint</t>
  </si>
  <si>
    <t>xjidt</t>
  </si>
  <si>
    <t>INR/USDT</t>
  </si>
  <si>
    <t>COINS</t>
  </si>
  <si>
    <t>LAST PRICE</t>
  </si>
  <si>
    <t>waves (WAVES)</t>
  </si>
  <si>
    <t xml:space="preserve">Waves WAVES WAVES </t>
  </si>
  <si>
    <t>waves (WAVES) 7d chart</t>
  </si>
  <si>
    <t>Sand</t>
  </si>
  <si>
    <t>Mana</t>
  </si>
  <si>
    <t>Matic</t>
  </si>
  <si>
    <t>Shib</t>
  </si>
  <si>
    <t>BTTC</t>
  </si>
  <si>
    <t>CTSI</t>
  </si>
  <si>
    <t>Xem</t>
  </si>
  <si>
    <t>Xec</t>
  </si>
  <si>
    <t>Live Updates Price</t>
  </si>
  <si>
    <t xml:space="preserve"> </t>
  </si>
  <si>
    <t>CRYPTO</t>
  </si>
  <si>
    <t>1.151</t>
  </si>
  <si>
    <t>4.8</t>
  </si>
  <si>
    <t>humans.ai (HEART)</t>
  </si>
  <si>
    <t xml:space="preserve">Humans.ai HEART HEART </t>
  </si>
  <si>
    <t>humans.ai (HEART) 7d chart</t>
  </si>
  <si>
    <t>Smooth Love Potion</t>
  </si>
  <si>
    <t>smooth love potion (SLP) 7d chart</t>
  </si>
  <si>
    <t>7.3</t>
  </si>
  <si>
    <t>0.9953</t>
  </si>
  <si>
    <t>1.175</t>
  </si>
  <si>
    <t>0.55</t>
  </si>
  <si>
    <t>0.61</t>
  </si>
  <si>
    <t>Crypto Currency Pricing</t>
  </si>
  <si>
    <t>0.48</t>
  </si>
  <si>
    <t>2.37</t>
  </si>
  <si>
    <t>2.03</t>
  </si>
  <si>
    <t>1.84</t>
  </si>
  <si>
    <t>38.5</t>
  </si>
  <si>
    <t>0.996</t>
  </si>
  <si>
    <t>0.265</t>
  </si>
  <si>
    <t>0.81</t>
  </si>
  <si>
    <t>78.5</t>
  </si>
  <si>
    <t>4.45</t>
  </si>
  <si>
    <t>1.001</t>
  </si>
  <si>
    <t>0.06</t>
  </si>
  <si>
    <t>bittorrent (BTT)</t>
  </si>
  <si>
    <t xml:space="preserve">BitTorrent BTT BTT </t>
  </si>
  <si>
    <t>bittorrent (BTT) 7d chart</t>
  </si>
  <si>
    <t>Polkacity</t>
  </si>
  <si>
    <t>polkacity (POLC) 7d chart</t>
  </si>
  <si>
    <t>8501.0</t>
  </si>
  <si>
    <t>2.23</t>
  </si>
  <si>
    <t>2.4</t>
  </si>
  <si>
    <t>25500.0</t>
  </si>
  <si>
    <t>114.9</t>
  </si>
  <si>
    <t>2.2</t>
  </si>
  <si>
    <t>80.99</t>
  </si>
  <si>
    <t>4.01</t>
  </si>
  <si>
    <t>19.5</t>
  </si>
  <si>
    <t>21.1</t>
  </si>
  <si>
    <t>59.5</t>
  </si>
  <si>
    <t>30.0</t>
  </si>
  <si>
    <t>129.0</t>
  </si>
  <si>
    <t>25.6</t>
  </si>
  <si>
    <t>2.499</t>
  </si>
  <si>
    <t>1.003</t>
  </si>
  <si>
    <t>1</t>
  </si>
  <si>
    <t>1.0024</t>
  </si>
  <si>
    <t>0.9955</t>
  </si>
  <si>
    <t>0.71</t>
  </si>
  <si>
    <t>0.5</t>
  </si>
  <si>
    <t>0.3633</t>
  </si>
  <si>
    <t>1.05</t>
  </si>
  <si>
    <t>0.3535</t>
  </si>
  <si>
    <t>36.5</t>
  </si>
  <si>
    <t>0.242</t>
  </si>
  <si>
    <t>2.606</t>
  </si>
  <si>
    <t>167.0</t>
  </si>
  <si>
    <t>4.3</t>
  </si>
  <si>
    <t>14980.0</t>
  </si>
  <si>
    <t>11.5</t>
  </si>
  <si>
    <t>0.472</t>
  </si>
  <si>
    <t>3.488</t>
  </si>
  <si>
    <t>1.13</t>
  </si>
  <si>
    <t>1.901</t>
  </si>
  <si>
    <t>1.837</t>
  </si>
  <si>
    <t>1.805</t>
  </si>
  <si>
    <t>0.86</t>
  </si>
  <si>
    <t>0.0164</t>
  </si>
  <si>
    <t>0.805</t>
  </si>
  <si>
    <t>0.82</t>
  </si>
  <si>
    <t>0.819</t>
  </si>
  <si>
    <t>2.601</t>
  </si>
  <si>
    <t>2.867</t>
  </si>
  <si>
    <t>0.5998</t>
  </si>
  <si>
    <t>67.0</t>
  </si>
  <si>
    <t>1.162</t>
  </si>
  <si>
    <t>1.208</t>
  </si>
  <si>
    <t>138.0</t>
  </si>
  <si>
    <t>2.952</t>
  </si>
  <si>
    <t>0.329</t>
  </si>
  <si>
    <t>1.154</t>
  </si>
  <si>
    <t>61.0</t>
  </si>
  <si>
    <t>61.9</t>
  </si>
  <si>
    <t>64.3</t>
  </si>
  <si>
    <t>6.2</t>
  </si>
  <si>
    <t>1.0</t>
  </si>
  <si>
    <t>0.638</t>
  </si>
  <si>
    <t>0.0264</t>
  </si>
  <si>
    <t>0.5706</t>
  </si>
  <si>
    <t>16.41</t>
  </si>
  <si>
    <t>0.4658</t>
  </si>
  <si>
    <t>0.44</t>
  </si>
  <si>
    <t>0.3776</t>
  </si>
  <si>
    <t>0.304</t>
  </si>
  <si>
    <t>24.92</t>
  </si>
  <si>
    <t>2.305</t>
  </si>
  <si>
    <t>2.42</t>
  </si>
  <si>
    <t>ach</t>
  </si>
  <si>
    <t>0.65</t>
  </si>
  <si>
    <t>0.37</t>
  </si>
  <si>
    <t>1.008</t>
  </si>
  <si>
    <t>31</t>
  </si>
  <si>
    <t>0.0169</t>
  </si>
  <si>
    <t>2.29</t>
  </si>
  <si>
    <t>30.5</t>
  </si>
  <si>
    <t>690</t>
  </si>
  <si>
    <t>44.5</t>
  </si>
  <si>
    <t>0.001465</t>
  </si>
  <si>
    <t>0.010993</t>
  </si>
  <si>
    <t>1.883</t>
  </si>
  <si>
    <t>1.965</t>
  </si>
  <si>
    <t>7.33</t>
  </si>
  <si>
    <t>0.4361</t>
  </si>
  <si>
    <t>0.4146</t>
  </si>
  <si>
    <t>0.955</t>
  </si>
  <si>
    <t>24.655</t>
  </si>
  <si>
    <t>GeckoCon 2022</t>
  </si>
  <si>
    <t>Farming-as-a-Service (FaaS)</t>
  </si>
  <si>
    <t>...and 71 other categories</t>
  </si>
  <si>
    <t>secret (SCRT)</t>
  </si>
  <si>
    <t xml:space="preserve">Secret SCRT SCRT </t>
  </si>
  <si>
    <t>secret (SCRT) 7d chart</t>
  </si>
  <si>
    <t>79.29</t>
  </si>
  <si>
    <t>10300.0</t>
  </si>
  <si>
    <t>4.55</t>
  </si>
  <si>
    <t>56.45</t>
  </si>
  <si>
    <t>53.27</t>
  </si>
  <si>
    <t>35.299</t>
  </si>
  <si>
    <t>2.19</t>
  </si>
  <si>
    <t>0.249</t>
  </si>
  <si>
    <t>73.5</t>
  </si>
  <si>
    <t>144.3</t>
  </si>
  <si>
    <t>890.0</t>
  </si>
  <si>
    <t>113.0</t>
  </si>
  <si>
    <t>8.82</t>
  </si>
  <si>
    <t>181990.65</t>
  </si>
  <si>
    <t>4.9</t>
  </si>
  <si>
    <t>29.5</t>
  </si>
  <si>
    <t>484.0</t>
  </si>
  <si>
    <t>142302.0</t>
  </si>
  <si>
    <t>2649.59</t>
  </si>
  <si>
    <t>3.756</t>
  </si>
  <si>
    <t>0.028</t>
  </si>
  <si>
    <t>4053.69</t>
  </si>
  <si>
    <t>2.01</t>
  </si>
  <si>
    <t>23.5</t>
  </si>
  <si>
    <t>213.16</t>
  </si>
  <si>
    <t>212.8</t>
  </si>
  <si>
    <t>2400.0</t>
  </si>
  <si>
    <t>40.054</t>
  </si>
  <si>
    <t>23.998</t>
  </si>
  <si>
    <t>24.331</t>
  </si>
  <si>
    <t>0.002382</t>
  </si>
  <si>
    <t>171.0</t>
  </si>
  <si>
    <t>1.21</t>
  </si>
  <si>
    <t>728.39</t>
  </si>
  <si>
    <t>5532.12</t>
  </si>
  <si>
    <t>36.0</t>
  </si>
  <si>
    <t>98.02</t>
  </si>
  <si>
    <t>15100.0</t>
  </si>
  <si>
    <t>51.431</t>
  </si>
  <si>
    <t>400.0</t>
  </si>
  <si>
    <t>33.25</t>
  </si>
  <si>
    <t>37.5</t>
  </si>
  <si>
    <t>10400.0</t>
  </si>
  <si>
    <t>78.61313</t>
  </si>
  <si>
    <t>30.78</t>
  </si>
  <si>
    <t>26.5</t>
  </si>
  <si>
    <t>2.98</t>
  </si>
  <si>
    <t>12.96</t>
  </si>
  <si>
    <t>25.26</t>
  </si>
  <si>
    <t>18.0</t>
  </si>
  <si>
    <t>0.000175</t>
  </si>
  <si>
    <t>2.526</t>
  </si>
  <si>
    <t>0.0165</t>
  </si>
  <si>
    <t>0.8</t>
  </si>
  <si>
    <t>0.8033</t>
  </si>
  <si>
    <t>133.0</t>
  </si>
  <si>
    <t>109.6</t>
  </si>
  <si>
    <t>0.7134</t>
  </si>
  <si>
    <t>109.96</t>
  </si>
  <si>
    <t>104.07</t>
  </si>
  <si>
    <t>0.4487</t>
  </si>
  <si>
    <t>0.02771</t>
  </si>
  <si>
    <t>0.0282</t>
  </si>
  <si>
    <t>0.010985</t>
  </si>
  <si>
    <t>4.372</t>
  </si>
  <si>
    <t>4.06</t>
  </si>
  <si>
    <t>4.05</t>
  </si>
  <si>
    <t>0.409</t>
  </si>
  <si>
    <t>0.394</t>
  </si>
  <si>
    <t>0.05534</t>
  </si>
  <si>
    <t>17.15</t>
  </si>
  <si>
    <t>6.967</t>
  </si>
  <si>
    <t>35.7</t>
  </si>
  <si>
    <t>33.81</t>
  </si>
  <si>
    <t>0.9114</t>
  </si>
  <si>
    <t>127.7</t>
  </si>
  <si>
    <t>130.1</t>
  </si>
  <si>
    <t>10.53</t>
  </si>
  <si>
    <t>0.3449</t>
  </si>
  <si>
    <t>0.01211</t>
  </si>
  <si>
    <t>0.012</t>
  </si>
  <si>
    <t>15.27</t>
  </si>
  <si>
    <t>15.42</t>
  </si>
  <si>
    <t>0.0111</t>
  </si>
  <si>
    <t>35.0</t>
  </si>
  <si>
    <t>0.111</t>
  </si>
  <si>
    <t>0.1199</t>
  </si>
  <si>
    <t>0.02537</t>
  </si>
  <si>
    <t>0.213</t>
  </si>
  <si>
    <t>0.235</t>
  </si>
  <si>
    <t>3.555</t>
  </si>
  <si>
    <t>0.9941</t>
  </si>
  <si>
    <t>0.465</t>
  </si>
  <si>
    <t>1.1105</t>
  </si>
  <si>
    <t>3.8998</t>
  </si>
  <si>
    <t>0.4916</t>
  </si>
  <si>
    <t>0.571</t>
  </si>
  <si>
    <t>1.32</t>
  </si>
  <si>
    <t>1.302</t>
  </si>
  <si>
    <t>23.06</t>
  </si>
  <si>
    <t>1.2339</t>
  </si>
  <si>
    <t>1.3322</t>
  </si>
  <si>
    <t>131.71</t>
  </si>
  <si>
    <t>0.3028</t>
  </si>
  <si>
    <t>0.02558</t>
  </si>
  <si>
    <t>0.6671</t>
  </si>
  <si>
    <t>0.6465</t>
  </si>
  <si>
    <t>1.44</t>
  </si>
  <si>
    <t>2078.0</t>
  </si>
  <si>
    <t>1.23</t>
  </si>
  <si>
    <t>172.51</t>
  </si>
  <si>
    <t>0.01765</t>
  </si>
  <si>
    <t>0.01935</t>
  </si>
  <si>
    <t>0.1048</t>
  </si>
  <si>
    <t>22.4</t>
  </si>
  <si>
    <t>1830.0</t>
  </si>
  <si>
    <t>0.05927</t>
  </si>
  <si>
    <t>6.124</t>
  </si>
  <si>
    <t>2326.0</t>
  </si>
  <si>
    <t>23.85</t>
  </si>
  <si>
    <t>0.4715</t>
  </si>
  <si>
    <t>28.0</t>
  </si>
  <si>
    <t>89.74</t>
  </si>
  <si>
    <t>0.2718</t>
  </si>
  <si>
    <t>0.04746</t>
  </si>
  <si>
    <t>0.5928</t>
  </si>
  <si>
    <t>4.695</t>
  </si>
  <si>
    <t>1.7</t>
  </si>
  <si>
    <t>0.3887</t>
  </si>
  <si>
    <t>0.3684</t>
  </si>
  <si>
    <t>7.28</t>
  </si>
  <si>
    <t>8.237</t>
  </si>
  <si>
    <t>0.02155</t>
  </si>
  <si>
    <t>51.3899</t>
  </si>
  <si>
    <t>0.01519</t>
  </si>
  <si>
    <t>0.03713</t>
  </si>
  <si>
    <t>0.29401</t>
  </si>
  <si>
    <t>8.0</t>
  </si>
  <si>
    <t>1.033</t>
  </si>
  <si>
    <t>0.5071</t>
  </si>
  <si>
    <t>0.5468</t>
  </si>
  <si>
    <t>105.0</t>
  </si>
  <si>
    <t>0.00003015</t>
  </si>
  <si>
    <t>2.151</t>
  </si>
  <si>
    <t>0.5987</t>
  </si>
  <si>
    <t>9.33</t>
  </si>
  <si>
    <t>0.05781</t>
  </si>
  <si>
    <t>0.0617</t>
  </si>
  <si>
    <t>69.8</t>
  </si>
  <si>
    <t>67.1</t>
  </si>
  <si>
    <t>4.5</t>
  </si>
  <si>
    <t>1.231</t>
  </si>
  <si>
    <t>1.271</t>
  </si>
  <si>
    <t>0.2502</t>
  </si>
  <si>
    <t>0.25</t>
  </si>
  <si>
    <t>0.4186</t>
  </si>
  <si>
    <t>6.32</t>
  </si>
  <si>
    <t>6.579</t>
  </si>
  <si>
    <t>7.9</t>
  </si>
  <si>
    <t>8.08</t>
  </si>
  <si>
    <t>7.91</t>
  </si>
  <si>
    <t>38.51</t>
  </si>
  <si>
    <t>4.063</t>
  </si>
  <si>
    <t>0.549</t>
  </si>
  <si>
    <t>0.597</t>
  </si>
  <si>
    <t>0.3921</t>
  </si>
  <si>
    <t>0.415</t>
  </si>
  <si>
    <t>0.4004</t>
  </si>
  <si>
    <t>343.7</t>
  </si>
  <si>
    <t>360.8</t>
  </si>
  <si>
    <t>0.1635</t>
  </si>
  <si>
    <t>4.21</t>
  </si>
  <si>
    <t>0.007</t>
  </si>
  <si>
    <t>676.2</t>
  </si>
  <si>
    <t>60.4</t>
  </si>
  <si>
    <t>7.5</t>
  </si>
  <si>
    <t>0.09785</t>
  </si>
  <si>
    <t>0.0976</t>
  </si>
  <si>
    <t>5.512</t>
  </si>
  <si>
    <t>0.9617</t>
  </si>
  <si>
    <t>6.611</t>
  </si>
  <si>
    <t>0.0292</t>
  </si>
  <si>
    <t>16.79</t>
  </si>
  <si>
    <t>4.2</t>
  </si>
  <si>
    <t>0.4339</t>
  </si>
  <si>
    <t>0.9657</t>
  </si>
  <si>
    <t>1.4244</t>
  </si>
  <si>
    <t>0.081</t>
  </si>
  <si>
    <t>0.071</t>
  </si>
  <si>
    <t>1.1</t>
  </si>
  <si>
    <t>1.087</t>
  </si>
  <si>
    <t>1.197</t>
  </si>
  <si>
    <t>1.09</t>
  </si>
  <si>
    <t>20.64</t>
  </si>
  <si>
    <t>0.4512</t>
  </si>
  <si>
    <t>0.3</t>
  </si>
  <si>
    <t>0.03001</t>
  </si>
  <si>
    <t>3.6047</t>
  </si>
  <si>
    <t>2.81</t>
  </si>
  <si>
    <t>127.9</t>
  </si>
  <si>
    <t>2.291</t>
  </si>
  <si>
    <t>spell</t>
  </si>
  <si>
    <t>0.0494</t>
  </si>
  <si>
    <t>1.0158</t>
  </si>
  <si>
    <t>23.65</t>
  </si>
  <si>
    <t>20.4</t>
  </si>
  <si>
    <t>0.121</t>
  </si>
  <si>
    <t>0.248</t>
  </si>
  <si>
    <t>0.258</t>
  </si>
  <si>
    <t>0.5549</t>
  </si>
  <si>
    <t>0.031</t>
  </si>
  <si>
    <t>CateCoin</t>
  </si>
  <si>
    <t>catecoin (CATE) 7d chart</t>
  </si>
  <si>
    <t>78.7</t>
  </si>
  <si>
    <t>10500.0</t>
  </si>
  <si>
    <t>2.22</t>
  </si>
  <si>
    <t>0.0283</t>
  </si>
  <si>
    <t>64.0</t>
  </si>
  <si>
    <t>0.993</t>
  </si>
  <si>
    <t>77.0</t>
  </si>
  <si>
    <t>25</t>
  </si>
  <si>
    <t>1850.0</t>
  </si>
  <si>
    <t>19.7002</t>
  </si>
  <si>
    <t>11.0</t>
  </si>
  <si>
    <t>25.489</t>
  </si>
  <si>
    <t>17.0</t>
  </si>
  <si>
    <t>0.405</t>
  </si>
  <si>
    <t>0.059</t>
  </si>
  <si>
    <t>7.4</t>
  </si>
  <si>
    <t>125.5</t>
  </si>
  <si>
    <t>0.345</t>
  </si>
  <si>
    <t>3.25</t>
  </si>
  <si>
    <t>0.2219</t>
  </si>
  <si>
    <t>0.2176</t>
  </si>
  <si>
    <t>1.1029</t>
  </si>
  <si>
    <t>0.01629</t>
  </si>
  <si>
    <t>0.63</t>
  </si>
  <si>
    <t>0.556</t>
  </si>
  <si>
    <t>4.239</t>
  </si>
  <si>
    <t>4.25</t>
  </si>
  <si>
    <t>7.46</t>
  </si>
  <si>
    <t>0.04111</t>
  </si>
  <si>
    <t>8.2</t>
  </si>
  <si>
    <t>1.236</t>
  </si>
  <si>
    <t>8.39</t>
  </si>
  <si>
    <t>7.85</t>
  </si>
  <si>
    <t>770.0</t>
  </si>
  <si>
    <t>0.56</t>
  </si>
  <si>
    <t>2.78</t>
  </si>
  <si>
    <t>0.3893</t>
  </si>
  <si>
    <t>0.8789</t>
  </si>
  <si>
    <t>0.6368</t>
  </si>
  <si>
    <t>0.355</t>
  </si>
  <si>
    <t>0.4038</t>
  </si>
  <si>
    <t>3.9471</t>
  </si>
  <si>
    <t>iotex (IOTX)</t>
  </si>
  <si>
    <t xml:space="preserve">IoTeX IOTX IOTX </t>
  </si>
  <si>
    <t>iotex (IOTX) 7d chart</t>
  </si>
  <si>
    <t>gatetoken (GT)</t>
  </si>
  <si>
    <t xml:space="preserve">GateToken GT GT </t>
  </si>
  <si>
    <t>gatetoken (GT) 7d chart</t>
  </si>
  <si>
    <t>PolkaBridge</t>
  </si>
  <si>
    <t>polkabridge (PBR) 7d chart</t>
  </si>
  <si>
    <t>Fantom</t>
  </si>
  <si>
    <t>4.23</t>
  </si>
  <si>
    <t>2.27</t>
  </si>
  <si>
    <t>0.443</t>
  </si>
  <si>
    <t>9598.48</t>
  </si>
  <si>
    <t>77.85</t>
  </si>
  <si>
    <t>5.15</t>
  </si>
  <si>
    <t>2958.0</t>
  </si>
  <si>
    <t>56.0</t>
  </si>
  <si>
    <t>0.94</t>
  </si>
  <si>
    <t>2.02</t>
  </si>
  <si>
    <t>2.15</t>
  </si>
  <si>
    <t>76.85</t>
  </si>
  <si>
    <t>40.499</t>
  </si>
  <si>
    <t>9.45</t>
  </si>
  <si>
    <t>21.754</t>
  </si>
  <si>
    <t>24.99</t>
  </si>
  <si>
    <t>22.1</t>
  </si>
  <si>
    <t>7.9242</t>
  </si>
  <si>
    <t>56.375</t>
  </si>
  <si>
    <t>4.629</t>
  </si>
  <si>
    <t>4.54</t>
  </si>
  <si>
    <t>13790.0</t>
  </si>
  <si>
    <t>18450.0</t>
  </si>
  <si>
    <t>86.52218</t>
  </si>
  <si>
    <t>31.47</t>
  </si>
  <si>
    <t>371.26</t>
  </si>
  <si>
    <t>3.3104</t>
  </si>
  <si>
    <t>1.5083</t>
  </si>
  <si>
    <t>1.75</t>
  </si>
  <si>
    <t>959.999</t>
  </si>
  <si>
    <t>16.4517</t>
  </si>
  <si>
    <t>25.1264</t>
  </si>
  <si>
    <t>2146820.0</t>
  </si>
  <si>
    <t>177416.9</t>
  </si>
  <si>
    <t>3993.36</t>
  </si>
  <si>
    <t>2.587</t>
  </si>
  <si>
    <t>2.567</t>
  </si>
  <si>
    <t>102.4173</t>
  </si>
  <si>
    <t>120801.0</t>
  </si>
  <si>
    <t>236437.0</t>
  </si>
  <si>
    <t>8240367.0</t>
  </si>
  <si>
    <t>10590.8</t>
  </si>
  <si>
    <t>170.649</t>
  </si>
  <si>
    <t>495.12</t>
  </si>
  <si>
    <t>1.0025</t>
  </si>
  <si>
    <t>1649788.0</t>
  </si>
  <si>
    <t>3347.2</t>
  </si>
  <si>
    <t>7.247</t>
  </si>
  <si>
    <t>2305.8</t>
  </si>
  <si>
    <t>4.0874</t>
  </si>
  <si>
    <t>109.72</t>
  </si>
  <si>
    <t>109.99</t>
  </si>
  <si>
    <t>0.058</t>
  </si>
  <si>
    <t>43310.61</t>
  </si>
  <si>
    <t>81.66</t>
  </si>
  <si>
    <t>10126.0</t>
  </si>
  <si>
    <t>0.003014</t>
  </si>
  <si>
    <t>0.003399</t>
  </si>
  <si>
    <t>7205262.0</t>
  </si>
  <si>
    <t>99451.0</t>
  </si>
  <si>
    <t>1951008.0</t>
  </si>
  <si>
    <t>0.05985</t>
  </si>
  <si>
    <t>54370.0</t>
  </si>
  <si>
    <t>26198.3</t>
  </si>
  <si>
    <t>4.0</t>
  </si>
  <si>
    <t>50473.0</t>
  </si>
  <si>
    <t>60595.3</t>
  </si>
  <si>
    <t>3599.34</t>
  </si>
  <si>
    <t>0.3954</t>
  </si>
  <si>
    <t>27614.0</t>
  </si>
  <si>
    <t>71377.0</t>
  </si>
  <si>
    <t>608409.0</t>
  </si>
  <si>
    <t>224140.1</t>
  </si>
  <si>
    <t>67282.9</t>
  </si>
  <si>
    <t>0.07597</t>
  </si>
  <si>
    <t>25431.0</t>
  </si>
  <si>
    <t>0.97</t>
  </si>
  <si>
    <t>378.4</t>
  </si>
  <si>
    <t>9746.522</t>
  </si>
  <si>
    <t>521.08</t>
  </si>
  <si>
    <t>7.523</t>
  </si>
  <si>
    <t>229.407</t>
  </si>
  <si>
    <t>37.51</t>
  </si>
  <si>
    <t>600.66</t>
  </si>
  <si>
    <t>8856.24</t>
  </si>
  <si>
    <t>125.4</t>
  </si>
  <si>
    <t>60.521</t>
  </si>
  <si>
    <t>625.88</t>
  </si>
  <si>
    <t>19176.8</t>
  </si>
  <si>
    <t>10777.5</t>
  </si>
  <si>
    <t>1.8699</t>
  </si>
  <si>
    <t>1.828</t>
  </si>
  <si>
    <t>1.968</t>
  </si>
  <si>
    <t>338.13</t>
  </si>
  <si>
    <t>2481.22</t>
  </si>
  <si>
    <t>0.3502</t>
  </si>
  <si>
    <t>1417896.0</t>
  </si>
  <si>
    <t>0.08309</t>
  </si>
  <si>
    <t>41173.0</t>
  </si>
  <si>
    <t>16459.5</t>
  </si>
  <si>
    <t>15.33</t>
  </si>
  <si>
    <t>0.196</t>
  </si>
  <si>
    <t>15.1</t>
  </si>
  <si>
    <t>0.2197</t>
  </si>
  <si>
    <t>95648.0</t>
  </si>
  <si>
    <t>0.2122</t>
  </si>
  <si>
    <t>500989.0</t>
  </si>
  <si>
    <t>36.79</t>
  </si>
  <si>
    <t>35.9</t>
  </si>
  <si>
    <t>20.85</t>
  </si>
  <si>
    <t>0.1171</t>
  </si>
  <si>
    <t>21733.0</t>
  </si>
  <si>
    <t>192445.0</t>
  </si>
  <si>
    <t>0.21989</t>
  </si>
  <si>
    <t>0.2242</t>
  </si>
  <si>
    <t>3228.0</t>
  </si>
  <si>
    <t>6977.58</t>
  </si>
  <si>
    <t>52557614.0</t>
  </si>
  <si>
    <t>137.398</t>
  </si>
  <si>
    <t>0.2208</t>
  </si>
  <si>
    <t>16163.0</t>
  </si>
  <si>
    <t>160594.5</t>
  </si>
  <si>
    <t>1285.08</t>
  </si>
  <si>
    <t>52630.0</t>
  </si>
  <si>
    <t>0.9878</t>
  </si>
  <si>
    <t>3566.58</t>
  </si>
  <si>
    <t>316816.0</t>
  </si>
  <si>
    <t>0.3756</t>
  </si>
  <si>
    <t>29086.95</t>
  </si>
  <si>
    <t>283.72</t>
  </si>
  <si>
    <t>38.534</t>
  </si>
  <si>
    <t>131.49</t>
  </si>
  <si>
    <t>8139.0</t>
  </si>
  <si>
    <t>0.05335</t>
  </si>
  <si>
    <t>6326.4</t>
  </si>
  <si>
    <t>52105.0</t>
  </si>
  <si>
    <t>1.36</t>
  </si>
  <si>
    <t>126.32</t>
  </si>
  <si>
    <t>1.641</t>
  </si>
  <si>
    <t>1.596</t>
  </si>
  <si>
    <t>1.713</t>
  </si>
  <si>
    <t>681.21</t>
  </si>
  <si>
    <t>0.01744</t>
  </si>
  <si>
    <t>217005.0</t>
  </si>
  <si>
    <t>45386.72</t>
  </si>
  <si>
    <t>1.09499</t>
  </si>
  <si>
    <t>13937.0</t>
  </si>
  <si>
    <t>266148.0</t>
  </si>
  <si>
    <t>25.38</t>
  </si>
  <si>
    <t>123.843</t>
  </si>
  <si>
    <t>22597.0</t>
  </si>
  <si>
    <t>1479.0</t>
  </si>
  <si>
    <t>19.584</t>
  </si>
  <si>
    <t>63462.9</t>
  </si>
  <si>
    <t>184664.0</t>
  </si>
  <si>
    <t>0.6377</t>
  </si>
  <si>
    <t>0.6429</t>
  </si>
  <si>
    <t>154.0</t>
  </si>
  <si>
    <t>261.931</t>
  </si>
  <si>
    <t>39219.0</t>
  </si>
  <si>
    <t>6449.16</t>
  </si>
  <si>
    <t>2243.0</t>
  </si>
  <si>
    <t>1.68038</t>
  </si>
  <si>
    <t>37727.99</t>
  </si>
  <si>
    <t>245.832</t>
  </si>
  <si>
    <t>5229.77</t>
  </si>
  <si>
    <t>2.546</t>
  </si>
  <si>
    <t>237.999</t>
  </si>
  <si>
    <t>105.65</t>
  </si>
  <si>
    <t>0.0191</t>
  </si>
  <si>
    <t>393238.3</t>
  </si>
  <si>
    <t>507855.0</t>
  </si>
  <si>
    <t>0.1114</t>
  </si>
  <si>
    <t>6972.5</t>
  </si>
  <si>
    <t>1704.79</t>
  </si>
  <si>
    <t>0.053014</t>
  </si>
  <si>
    <t>0.102147</t>
  </si>
  <si>
    <t>857813.0</t>
  </si>
  <si>
    <t>12402.0</t>
  </si>
  <si>
    <t>443.13</t>
  </si>
  <si>
    <t>0.1</t>
  </si>
  <si>
    <t>195075.0</t>
  </si>
  <si>
    <t>1823.0</t>
  </si>
  <si>
    <t>1849.0</t>
  </si>
  <si>
    <t>707.914</t>
  </si>
  <si>
    <t>86.673</t>
  </si>
  <si>
    <t>9.872</t>
  </si>
  <si>
    <t>2439.0</t>
  </si>
  <si>
    <t>0.15497</t>
  </si>
  <si>
    <t>2415.0</t>
  </si>
  <si>
    <t>24.228</t>
  </si>
  <si>
    <t>25.43</t>
  </si>
  <si>
    <t>37.96</t>
  </si>
  <si>
    <t>1026.0</t>
  </si>
  <si>
    <t>26.676</t>
  </si>
  <si>
    <t>28.47</t>
  </si>
  <si>
    <t>0.2914</t>
  </si>
  <si>
    <t>1.2589</t>
  </si>
  <si>
    <t>4.738</t>
  </si>
  <si>
    <t>1.95</t>
  </si>
  <si>
    <t>1.77</t>
  </si>
  <si>
    <t>0.3687</t>
  </si>
  <si>
    <t>1.91</t>
  </si>
  <si>
    <t>0.7097</t>
  </si>
  <si>
    <t>1.12</t>
  </si>
  <si>
    <t>0.016592</t>
  </si>
  <si>
    <t>0.05425</t>
  </si>
  <si>
    <t>0.845</t>
  </si>
  <si>
    <t>0.3049</t>
  </si>
  <si>
    <t>0.3222</t>
  </si>
  <si>
    <t>2.682</t>
  </si>
  <si>
    <t>0.5484</t>
  </si>
  <si>
    <t>0.5437</t>
  </si>
  <si>
    <t>22.5</t>
  </si>
  <si>
    <t>0.5973</t>
  </si>
  <si>
    <t>0.5705</t>
  </si>
  <si>
    <t>0.6204</t>
  </si>
  <si>
    <t>0.7502</t>
  </si>
  <si>
    <t>67.68</t>
  </si>
  <si>
    <t>0.2733</t>
  </si>
  <si>
    <t>0.3191</t>
  </si>
  <si>
    <t>4.85</t>
  </si>
  <si>
    <t>1.318</t>
  </si>
  <si>
    <t>0.2797</t>
  </si>
  <si>
    <t>0.0988</t>
  </si>
  <si>
    <t>0.6509</t>
  </si>
  <si>
    <t>0.715</t>
  </si>
  <si>
    <t>6.34</t>
  </si>
  <si>
    <t>0.644</t>
  </si>
  <si>
    <t>1.287</t>
  </si>
  <si>
    <t>0.18</t>
  </si>
  <si>
    <t>6.847</t>
  </si>
  <si>
    <t>0.00806</t>
  </si>
  <si>
    <t>7.981</t>
  </si>
  <si>
    <t>0.126</t>
  </si>
  <si>
    <t>0.1482</t>
  </si>
  <si>
    <t>6.035</t>
  </si>
  <si>
    <t>7.256</t>
  </si>
  <si>
    <t>0.588</t>
  </si>
  <si>
    <t>0.01649</t>
  </si>
  <si>
    <t>0.01418</t>
  </si>
  <si>
    <t>0.0294</t>
  </si>
  <si>
    <t>0.5603</t>
  </si>
  <si>
    <t>0.6155</t>
  </si>
  <si>
    <t>16.57</t>
  </si>
  <si>
    <t>15.97</t>
  </si>
  <si>
    <t>0.6601</t>
  </si>
  <si>
    <t>0.335</t>
  </si>
  <si>
    <t>19.71</t>
  </si>
  <si>
    <t>0.02229</t>
  </si>
  <si>
    <t>0.6142</t>
  </si>
  <si>
    <t>0.00000222</t>
  </si>
  <si>
    <t>0.00000229</t>
  </si>
  <si>
    <t>3.7971</t>
  </si>
  <si>
    <t>2.956</t>
  </si>
  <si>
    <t>5.5</t>
  </si>
  <si>
    <t>2.404</t>
  </si>
  <si>
    <t>nmr</t>
  </si>
  <si>
    <t>29.16</t>
  </si>
  <si>
    <t>inSure DeFi</t>
  </si>
  <si>
    <t>insure defi (SURE) 7d chart</t>
  </si>
  <si>
    <t>12356449.7</t>
  </si>
  <si>
    <t>221.86014</t>
  </si>
  <si>
    <t>831188.5</t>
  </si>
  <si>
    <t>415.0031</t>
  </si>
  <si>
    <t>16523250.0</t>
  </si>
  <si>
    <t>6272.54</t>
  </si>
  <si>
    <t>1186448.0</t>
  </si>
  <si>
    <t>56263.34</t>
  </si>
  <si>
    <t>55.02</t>
  </si>
  <si>
    <t>52014.04</t>
  </si>
  <si>
    <t>210374.47</t>
  </si>
  <si>
    <t>5522.93</t>
  </si>
  <si>
    <t>189971.0</t>
  </si>
  <si>
    <t>2276590.0</t>
  </si>
  <si>
    <t>97973168.0</t>
  </si>
  <si>
    <t>0.256</t>
  </si>
  <si>
    <t>22298766.0</t>
  </si>
  <si>
    <t>1090025.4</t>
  </si>
  <si>
    <t>886247.1</t>
  </si>
  <si>
    <t>91.5537</t>
  </si>
  <si>
    <t>1009.8184</t>
  </si>
  <si>
    <t>979038.0</t>
  </si>
  <si>
    <t>1900000.0</t>
  </si>
  <si>
    <t>1.393197</t>
  </si>
  <si>
    <t>4789.28</t>
  </si>
  <si>
    <t>1443.08</t>
  </si>
  <si>
    <t>4720.54</t>
  </si>
  <si>
    <t>57507.03</t>
  </si>
  <si>
    <t>93.7</t>
  </si>
  <si>
    <t>578310.8</t>
  </si>
  <si>
    <t>3838.16</t>
  </si>
  <si>
    <t>18.6446</t>
  </si>
  <si>
    <t>471287.1</t>
  </si>
  <si>
    <t>71532.0</t>
  </si>
  <si>
    <t>268.013</t>
  </si>
  <si>
    <t>19792.77</t>
  </si>
  <si>
    <t>191928.59</t>
  </si>
  <si>
    <t>247.99</t>
  </si>
  <si>
    <t>30.96</t>
  </si>
  <si>
    <t>67.56</t>
  </si>
  <si>
    <t>223.09</t>
  </si>
  <si>
    <t>82.56</t>
  </si>
  <si>
    <t>41.161</t>
  </si>
  <si>
    <t>25.0</t>
  </si>
  <si>
    <t>0.00255</t>
  </si>
  <si>
    <t>4.827</t>
  </si>
  <si>
    <t>103.09</t>
  </si>
  <si>
    <t>36.98</t>
  </si>
  <si>
    <t>10960.0</t>
  </si>
  <si>
    <t>15899.98</t>
  </si>
  <si>
    <t>31.8</t>
  </si>
  <si>
    <t>136.0</t>
  </si>
  <si>
    <t>174860.79</t>
  </si>
  <si>
    <t>16441.0</t>
  </si>
  <si>
    <t>2.7</t>
  </si>
  <si>
    <t>11770.0</t>
  </si>
  <si>
    <t>0.07</t>
  </si>
  <si>
    <t>2.697</t>
  </si>
  <si>
    <t>0.01792</t>
  </si>
  <si>
    <t>0.01762</t>
  </si>
  <si>
    <t>0.053</t>
  </si>
  <si>
    <t>129.97</t>
  </si>
  <si>
    <t>0.011766</t>
  </si>
  <si>
    <t>0.010992</t>
  </si>
  <si>
    <t>0.06273</t>
  </si>
  <si>
    <t>0.06347</t>
  </si>
  <si>
    <t>0.056</t>
  </si>
  <si>
    <t>183.7</t>
  </si>
  <si>
    <t>7.072</t>
  </si>
  <si>
    <t>35.2</t>
  </si>
  <si>
    <t>122.7</t>
  </si>
  <si>
    <t>124.8</t>
  </si>
  <si>
    <t>10.78</t>
  </si>
  <si>
    <t>1.9449</t>
  </si>
  <si>
    <t>0.01239</t>
  </si>
  <si>
    <t>0.08099</t>
  </si>
  <si>
    <t>0.01123</t>
  </si>
  <si>
    <t>0.0266</t>
  </si>
  <si>
    <t>0.0279</t>
  </si>
  <si>
    <t>3.816</t>
  </si>
  <si>
    <t>0.9851</t>
  </si>
  <si>
    <t>0.9915</t>
  </si>
  <si>
    <t>1.145</t>
  </si>
  <si>
    <t>4.12</t>
  </si>
  <si>
    <t>1.3351</t>
  </si>
  <si>
    <t>1.61</t>
  </si>
  <si>
    <t>1.583</t>
  </si>
  <si>
    <t>137.56</t>
  </si>
  <si>
    <t>5.51</t>
  </si>
  <si>
    <t>0.3884</t>
  </si>
  <si>
    <t>2128.0</t>
  </si>
  <si>
    <t>37.331</t>
  </si>
  <si>
    <t>6.468</t>
  </si>
  <si>
    <t>0.4801</t>
  </si>
  <si>
    <t>0.4726</t>
  </si>
  <si>
    <t>175.9</t>
  </si>
  <si>
    <t>41.786</t>
  </si>
  <si>
    <t>4550.953</t>
  </si>
  <si>
    <t>12.452</t>
  </si>
  <si>
    <t>708.851</t>
  </si>
  <si>
    <t>90.032</t>
  </si>
  <si>
    <t>88.0</t>
  </si>
  <si>
    <t>519.09</t>
  </si>
  <si>
    <t>0.2857</t>
  </si>
  <si>
    <t>639.25</t>
  </si>
  <si>
    <t>0.277</t>
  </si>
  <si>
    <t>356206.0</t>
  </si>
  <si>
    <t>130871.13</t>
  </si>
  <si>
    <t>1951.61</t>
  </si>
  <si>
    <t>1597.28</t>
  </si>
  <si>
    <t>1.183</t>
  </si>
  <si>
    <t>7.0</t>
  </si>
  <si>
    <t>553.64</t>
  </si>
  <si>
    <t>308944.0</t>
  </si>
  <si>
    <t>1.8118</t>
  </si>
  <si>
    <t>1221.03</t>
  </si>
  <si>
    <t>11233.83</t>
  </si>
  <si>
    <t>0.3694</t>
  </si>
  <si>
    <t>1588.418</t>
  </si>
  <si>
    <t>265.27</t>
  </si>
  <si>
    <t>4.485</t>
  </si>
  <si>
    <t>1305.56</t>
  </si>
  <si>
    <t>9018.7</t>
  </si>
  <si>
    <t>41.69</t>
  </si>
  <si>
    <t>2.685</t>
  </si>
  <si>
    <t>1868626.8</t>
  </si>
  <si>
    <t>1.9092</t>
  </si>
  <si>
    <t>5049.84</t>
  </si>
  <si>
    <t>605.02</t>
  </si>
  <si>
    <t>91932.26</t>
  </si>
  <si>
    <t>0.87</t>
  </si>
  <si>
    <t>14736.66</t>
  </si>
  <si>
    <t>52421.0</t>
  </si>
  <si>
    <t>0.03399</t>
  </si>
  <si>
    <t>2936016.0</t>
  </si>
  <si>
    <t>0.04</t>
  </si>
  <si>
    <t>394124.9</t>
  </si>
  <si>
    <t>423.25</t>
  </si>
  <si>
    <t>1.4098</t>
  </si>
  <si>
    <t>1202.37</t>
  </si>
  <si>
    <t>6129.4</t>
  </si>
  <si>
    <t>8.299</t>
  </si>
  <si>
    <t>592.849</t>
  </si>
  <si>
    <t>193.73</t>
  </si>
  <si>
    <t>2.752</t>
  </si>
  <si>
    <t>1.029</t>
  </si>
  <si>
    <t>287.0</t>
  </si>
  <si>
    <t>2628.7</t>
  </si>
  <si>
    <t>782.86</t>
  </si>
  <si>
    <t>0.0000325</t>
  </si>
  <si>
    <t>12269584146.0</t>
  </si>
  <si>
    <t>191.66</t>
  </si>
  <si>
    <t>1810150.0</t>
  </si>
  <si>
    <t>631.86</t>
  </si>
  <si>
    <t>668.1</t>
  </si>
  <si>
    <t>11040.61</t>
  </si>
  <si>
    <t>111.554</t>
  </si>
  <si>
    <t>4105.406</t>
  </si>
  <si>
    <t>24.7809</t>
  </si>
  <si>
    <t>69.4</t>
  </si>
  <si>
    <t>324762.91</t>
  </si>
  <si>
    <t>44283.7</t>
  </si>
  <si>
    <t>0.2861</t>
  </si>
  <si>
    <t>1946.932</t>
  </si>
  <si>
    <t>16128.627</t>
  </si>
  <si>
    <t>64710.5</t>
  </si>
  <si>
    <t>45871.4</t>
  </si>
  <si>
    <t>47153.0</t>
  </si>
  <si>
    <t>136.36</t>
  </si>
  <si>
    <t>0.47</t>
  </si>
  <si>
    <t>20373.21</t>
  </si>
  <si>
    <t>1313.22</t>
  </si>
  <si>
    <t>2047.0</t>
  </si>
  <si>
    <t>84549623.0</t>
  </si>
  <si>
    <t>36.826</t>
  </si>
  <si>
    <t>32.127</t>
  </si>
  <si>
    <t>201.75</t>
  </si>
  <si>
    <t>2.091</t>
  </si>
  <si>
    <t>493.0</t>
  </si>
  <si>
    <t>1030.19</t>
  </si>
  <si>
    <t>584.4</t>
  </si>
  <si>
    <t>8860.818</t>
  </si>
  <si>
    <t>355.7</t>
  </si>
  <si>
    <t>0.439</t>
  </si>
  <si>
    <t>242891.9</t>
  </si>
  <si>
    <t>0.774</t>
  </si>
  <si>
    <t>1001.6</t>
  </si>
  <si>
    <t>4437.0</t>
  </si>
  <si>
    <t>38.24</t>
  </si>
  <si>
    <t>398561.0</t>
  </si>
  <si>
    <t>7475.2</t>
  </si>
  <si>
    <t>0.1418</t>
  </si>
  <si>
    <t>124422.0</t>
  </si>
  <si>
    <t>16126.1</t>
  </si>
  <si>
    <t>4.03</t>
  </si>
  <si>
    <t>1546.32</t>
  </si>
  <si>
    <t>3.87</t>
  </si>
  <si>
    <t>580828.0</t>
  </si>
  <si>
    <t>1102.9</t>
  </si>
  <si>
    <t>1728491.0</t>
  </si>
  <si>
    <t>4.953</t>
  </si>
  <si>
    <t>7.902</t>
  </si>
  <si>
    <t>144.06</t>
  </si>
  <si>
    <t>52746.0</t>
  </si>
  <si>
    <t>0.09828</t>
  </si>
  <si>
    <t>0.1007</t>
  </si>
  <si>
    <t>4753.7</t>
  </si>
  <si>
    <t>33.1</t>
  </si>
  <si>
    <t>970.8</t>
  </si>
  <si>
    <t>99964.9</t>
  </si>
  <si>
    <t>6.912</t>
  </si>
  <si>
    <t>246.0</t>
  </si>
  <si>
    <t>4658.0</t>
  </si>
  <si>
    <t>1.277</t>
  </si>
  <si>
    <t>2017.0</t>
  </si>
  <si>
    <t>1075242.0</t>
  </si>
  <si>
    <t>1281.1</t>
  </si>
  <si>
    <t>0.01785</t>
  </si>
  <si>
    <t>316481.0</t>
  </si>
  <si>
    <t>0.0383</t>
  </si>
  <si>
    <t>31459441.0</t>
  </si>
  <si>
    <t>13858.0</t>
  </si>
  <si>
    <t>6.99</t>
  </si>
  <si>
    <t>51058.0</t>
  </si>
  <si>
    <t>14894.0</t>
  </si>
  <si>
    <t>1.048</t>
  </si>
  <si>
    <t>1.0695</t>
  </si>
  <si>
    <t>2680.0</t>
  </si>
  <si>
    <t>20820.0</t>
  </si>
  <si>
    <t>1.72</t>
  </si>
  <si>
    <t>1.5302</t>
  </si>
  <si>
    <t>10202.0</t>
  </si>
  <si>
    <t>76937.0</t>
  </si>
  <si>
    <t>367.8</t>
  </si>
  <si>
    <t>579.07</t>
  </si>
  <si>
    <t>0.38</t>
  </si>
  <si>
    <t>11674.0</t>
  </si>
  <si>
    <t>3072.0</t>
  </si>
  <si>
    <t>34230.0</t>
  </si>
  <si>
    <t>16.663</t>
  </si>
  <si>
    <t>12189826.0</t>
  </si>
  <si>
    <t>50308.0</t>
  </si>
  <si>
    <t>1867.0</t>
  </si>
  <si>
    <t>0.609</t>
  </si>
  <si>
    <t>0.5701</t>
  </si>
  <si>
    <t>782.0</t>
  </si>
  <si>
    <t>7.478</t>
  </si>
  <si>
    <t>685.4</t>
  </si>
  <si>
    <t>24014396813.0</t>
  </si>
  <si>
    <t>164.07</t>
  </si>
  <si>
    <t>3.8341</t>
  </si>
  <si>
    <t>358.71</t>
  </si>
  <si>
    <t>2.969</t>
  </si>
  <si>
    <t>5.95</t>
  </si>
  <si>
    <t>738.0</t>
  </si>
  <si>
    <t>24.36</t>
  </si>
  <si>
    <t>13.52</t>
  </si>
  <si>
    <t>12686.86</t>
  </si>
  <si>
    <t>454.9</t>
  </si>
  <si>
    <t>6950019.0</t>
  </si>
  <si>
    <t>459314.0</t>
  </si>
  <si>
    <t>232.43</t>
  </si>
  <si>
    <t>144601.0</t>
  </si>
  <si>
    <t>24.198</t>
  </si>
  <si>
    <t>7.15</t>
  </si>
  <si>
    <t>80.64</t>
  </si>
  <si>
    <t>0.4058</t>
  </si>
  <si>
    <t>0.60785</t>
  </si>
  <si>
    <t>22.38</t>
  </si>
  <si>
    <t>0.3323</t>
  </si>
  <si>
    <t>26977.0</t>
  </si>
  <si>
    <t>441.716</t>
  </si>
  <si>
    <t>78.16</t>
  </si>
  <si>
    <t>0.02786</t>
  </si>
  <si>
    <t>2224.52</t>
  </si>
  <si>
    <t>3.498</t>
  </si>
  <si>
    <t>13.858308</t>
  </si>
  <si>
    <t>79.03</t>
  </si>
  <si>
    <t>0.5805</t>
  </si>
  <si>
    <t>211.96</t>
  </si>
  <si>
    <t>4.35</t>
  </si>
  <si>
    <t>411.951</t>
  </si>
  <si>
    <t>6431227.0</t>
  </si>
  <si>
    <t>14216.14</t>
  </si>
  <si>
    <t>5521310.0</t>
  </si>
  <si>
    <t>40487.531</t>
  </si>
  <si>
    <t>31.74</t>
  </si>
  <si>
    <t>233548.9</t>
  </si>
  <si>
    <t>73162.1</t>
  </si>
  <si>
    <t>258.8978</t>
  </si>
  <si>
    <t>169257.7</t>
  </si>
  <si>
    <t>266557.4</t>
  </si>
  <si>
    <t>4450.342</t>
  </si>
  <si>
    <t>1212103.0</t>
  </si>
  <si>
    <t>0.41586</t>
  </si>
  <si>
    <t>69442.5</t>
  </si>
  <si>
    <t>6854.9</t>
  </si>
  <si>
    <t>1001464.17</t>
  </si>
  <si>
    <t>2719173.0</t>
  </si>
  <si>
    <t>1254.831</t>
  </si>
  <si>
    <t>1194769265.0</t>
  </si>
  <si>
    <t>17980.36</t>
  </si>
  <si>
    <t>90966.93</t>
  </si>
  <si>
    <t>1542.54</t>
  </si>
  <si>
    <t>4617.46</t>
  </si>
  <si>
    <t>10386847.0</t>
  </si>
  <si>
    <t>6496583.0</t>
  </si>
  <si>
    <t>513.988</t>
  </si>
  <si>
    <t>7672978.0</t>
  </si>
  <si>
    <t>174442.8</t>
  </si>
  <si>
    <t>2374.35</t>
  </si>
  <si>
    <t>1215.0</t>
  </si>
  <si>
    <t>701.46</t>
  </si>
  <si>
    <t>41.649</t>
  </si>
  <si>
    <t>27.4121</t>
  </si>
  <si>
    <t>3223.0</t>
  </si>
  <si>
    <t>0.01711</t>
  </si>
  <si>
    <t>0.05531</t>
  </si>
  <si>
    <t>138.99</t>
  </si>
  <si>
    <t>0.9224</t>
  </si>
  <si>
    <t>5.3019</t>
  </si>
  <si>
    <t>0.2367</t>
  </si>
  <si>
    <t>4.475</t>
  </si>
  <si>
    <t>11.46</t>
  </si>
  <si>
    <t>0.07911</t>
  </si>
  <si>
    <t>3.68</t>
  </si>
  <si>
    <t>1.235</t>
  </si>
  <si>
    <t>138</t>
  </si>
  <si>
    <t>1.351</t>
  </si>
  <si>
    <t>0.1105</t>
  </si>
  <si>
    <t>11.8805</t>
  </si>
  <si>
    <t>1830</t>
  </si>
  <si>
    <t>0.3781</t>
  </si>
  <si>
    <t>2.831</t>
  </si>
  <si>
    <t>0.5939</t>
  </si>
  <si>
    <t>2.755</t>
  </si>
  <si>
    <t>2.817</t>
  </si>
  <si>
    <t>2.778</t>
  </si>
  <si>
    <t>1.011</t>
  </si>
  <si>
    <t>0.01289</t>
  </si>
  <si>
    <t>0.7149</t>
  </si>
  <si>
    <t>0.313</t>
  </si>
  <si>
    <t>0.2788</t>
  </si>
  <si>
    <t>6.56</t>
  </si>
  <si>
    <t>6.25</t>
  </si>
  <si>
    <t>34.75</t>
  </si>
  <si>
    <t>0.766</t>
  </si>
  <si>
    <t>0.3966</t>
  </si>
  <si>
    <t>0.1439</t>
  </si>
  <si>
    <t>0.34904</t>
  </si>
  <si>
    <t>60.5</t>
  </si>
  <si>
    <t>8.064</t>
  </si>
  <si>
    <t>0.1311</t>
  </si>
  <si>
    <t>0.1227</t>
  </si>
  <si>
    <t>0.32</t>
  </si>
  <si>
    <t>0.3386</t>
  </si>
  <si>
    <t>3.8914</t>
  </si>
  <si>
    <t>2.364</t>
  </si>
  <si>
    <t>28.27</t>
  </si>
  <si>
    <t>79.25</t>
  </si>
  <si>
    <t>3347612.0</t>
  </si>
  <si>
    <t>3555599.0</t>
  </si>
  <si>
    <t>10067.47</t>
  </si>
  <si>
    <t>10774.99</t>
  </si>
  <si>
    <t>10700</t>
  </si>
  <si>
    <t>643.062</t>
  </si>
  <si>
    <t>67.3302</t>
  </si>
  <si>
    <t>8600.0</t>
  </si>
  <si>
    <t>9084.0</t>
  </si>
  <si>
    <t>8927</t>
  </si>
  <si>
    <t>127.095</t>
  </si>
  <si>
    <t>8996.0</t>
  </si>
  <si>
    <t>235876.0</t>
  </si>
  <si>
    <t>248737.9</t>
  </si>
  <si>
    <t>5.1259</t>
  </si>
  <si>
    <t>5.4916</t>
  </si>
  <si>
    <t>197.0</t>
  </si>
  <si>
    <t>206.04</t>
  </si>
  <si>
    <t>199.95</t>
  </si>
  <si>
    <t>195.02</t>
  </si>
  <si>
    <t>4.07</t>
  </si>
  <si>
    <t>4.33</t>
  </si>
  <si>
    <t>66.501</t>
  </si>
  <si>
    <t>71.997</t>
  </si>
  <si>
    <t>71</t>
  </si>
  <si>
    <t>50.1</t>
  </si>
  <si>
    <t>54.01</t>
  </si>
  <si>
    <t>50.11</t>
  </si>
  <si>
    <t>20.3238</t>
  </si>
  <si>
    <t>20.3203</t>
  </si>
  <si>
    <t>21.8196</t>
  </si>
  <si>
    <t>21.5163</t>
  </si>
  <si>
    <t>384.0</t>
  </si>
  <si>
    <t>407.777</t>
  </si>
  <si>
    <t>382.0</t>
  </si>
  <si>
    <t>37.758</t>
  </si>
  <si>
    <t>0.414</t>
  </si>
  <si>
    <t>73.01</t>
  </si>
  <si>
    <t>73.49</t>
  </si>
  <si>
    <t>142.89</t>
  </si>
  <si>
    <t>140.884</t>
  </si>
  <si>
    <t>152.929</t>
  </si>
  <si>
    <t>25798.0</t>
  </si>
  <si>
    <t>27907.0</t>
  </si>
  <si>
    <t>27906</t>
  </si>
  <si>
    <t>25369.0</t>
  </si>
  <si>
    <t>31890.0</t>
  </si>
  <si>
    <t>33379.84</t>
  </si>
  <si>
    <t>32048.25</t>
  </si>
  <si>
    <t>15.7</t>
  </si>
  <si>
    <t>17.4469</t>
  </si>
  <si>
    <t>1949987.0</t>
  </si>
  <si>
    <t>1998205.0</t>
  </si>
  <si>
    <t>1960599</t>
  </si>
  <si>
    <t>1900202.0</t>
  </si>
  <si>
    <t>864.55</t>
  </si>
  <si>
    <t>942.48</t>
  </si>
  <si>
    <t>1349.65</t>
  </si>
  <si>
    <t>1330.76</t>
  </si>
  <si>
    <t>1344.37</t>
  </si>
  <si>
    <t>119.6</t>
  </si>
  <si>
    <t>92.7666</t>
  </si>
  <si>
    <t>2204.0</t>
  </si>
  <si>
    <t>2345</t>
  </si>
  <si>
    <t>17.4751</t>
  </si>
  <si>
    <t>8.901</t>
  </si>
  <si>
    <t>10099.99</t>
  </si>
  <si>
    <t>9701.01</t>
  </si>
  <si>
    <t>9751.97</t>
  </si>
  <si>
    <t>78.35</t>
  </si>
  <si>
    <t>78.29</t>
  </si>
  <si>
    <t>183550.0</t>
  </si>
  <si>
    <t>192880.7</t>
  </si>
  <si>
    <t>183100.01</t>
  </si>
  <si>
    <t>11.565</t>
  </si>
  <si>
    <t>12.164</t>
  </si>
  <si>
    <t>1535.55</t>
  </si>
  <si>
    <t>1667.61</t>
  </si>
  <si>
    <t>4.7777</t>
  </si>
  <si>
    <t>5.17902</t>
  </si>
  <si>
    <t>239.98</t>
  </si>
  <si>
    <t>237.01</t>
  </si>
  <si>
    <t>262.64</t>
  </si>
  <si>
    <t>258.53</t>
  </si>
  <si>
    <t>238.5</t>
  </si>
  <si>
    <t>30.33</t>
  </si>
  <si>
    <t>151.3608</t>
  </si>
  <si>
    <t>151.0</t>
  </si>
  <si>
    <t>162.0364</t>
  </si>
  <si>
    <t>239.0004</t>
  </si>
  <si>
    <t>242.5841</t>
  </si>
  <si>
    <t>19.1</t>
  </si>
  <si>
    <t>20.172</t>
  </si>
  <si>
    <t>19.93175</t>
  </si>
  <si>
    <t>19.10001</t>
  </si>
  <si>
    <t>485.0</t>
  </si>
  <si>
    <t>515.56</t>
  </si>
  <si>
    <t>506.26</t>
  </si>
  <si>
    <t>504.97</t>
  </si>
  <si>
    <t>43.2</t>
  </si>
  <si>
    <t>47.5489</t>
  </si>
  <si>
    <t>147900.0</t>
  </si>
  <si>
    <t>144337</t>
  </si>
  <si>
    <t>145.138</t>
  </si>
  <si>
    <t>2800.0</t>
  </si>
  <si>
    <t>46.201</t>
  </si>
  <si>
    <t>43.25</t>
  </si>
  <si>
    <t>46.411</t>
  </si>
  <si>
    <t>3.951</t>
  </si>
  <si>
    <t>1748.32</t>
  </si>
  <si>
    <t>1740.0</t>
  </si>
  <si>
    <t>1850</t>
  </si>
  <si>
    <t>0.0267</t>
  </si>
  <si>
    <t>64.98</t>
  </si>
  <si>
    <t>63.0</t>
  </si>
  <si>
    <t>109.981</t>
  </si>
  <si>
    <t>106.001</t>
  </si>
  <si>
    <t>6727.452</t>
  </si>
  <si>
    <t>7334.229</t>
  </si>
  <si>
    <t>4361.32</t>
  </si>
  <si>
    <t>0.9555</t>
  </si>
  <si>
    <t>0.9381</t>
  </si>
  <si>
    <t>1.0149</t>
  </si>
  <si>
    <t>0.9554</t>
  </si>
  <si>
    <t>0.9501</t>
  </si>
  <si>
    <t>0.8783</t>
  </si>
  <si>
    <t>0.8722</t>
  </si>
  <si>
    <t>0.9249</t>
  </si>
  <si>
    <t>3455.0</t>
  </si>
  <si>
    <t>3436.0</t>
  </si>
  <si>
    <t>3678.0</t>
  </si>
  <si>
    <t>3678</t>
  </si>
  <si>
    <t>3463.0</t>
  </si>
  <si>
    <t>2.13</t>
  </si>
  <si>
    <t>23.3</t>
  </si>
  <si>
    <t>627.85</t>
  </si>
  <si>
    <t>621.0</t>
  </si>
  <si>
    <t>650.95</t>
  </si>
  <si>
    <t>646.28</t>
  </si>
  <si>
    <t>2555.264</t>
  </si>
  <si>
    <t>625.0</t>
  </si>
  <si>
    <t>214.2</t>
  </si>
  <si>
    <t>218.01</t>
  </si>
  <si>
    <t>9458.38</t>
  </si>
  <si>
    <t>159.433</t>
  </si>
  <si>
    <t>171.351</t>
  </si>
  <si>
    <t>169.093</t>
  </si>
  <si>
    <t>149623.8</t>
  </si>
  <si>
    <t>2242.01</t>
  </si>
  <si>
    <t>2315</t>
  </si>
  <si>
    <t>1259.201</t>
  </si>
  <si>
    <t>79.97</t>
  </si>
  <si>
    <t>23650.0</t>
  </si>
  <si>
    <t>38.143</t>
  </si>
  <si>
    <t>295632.7</t>
  </si>
  <si>
    <t>43.499</t>
  </si>
  <si>
    <t>35526.45</t>
  </si>
  <si>
    <t>42.719</t>
  </si>
  <si>
    <t>7909.5</t>
  </si>
  <si>
    <t>8647.82</t>
  </si>
  <si>
    <t>5377.931</t>
  </si>
  <si>
    <t>674214.5</t>
  </si>
  <si>
    <t>8.578</t>
  </si>
  <si>
    <t>19840862.0</t>
  </si>
  <si>
    <t>0.002429</t>
  </si>
  <si>
    <t>291809512598.0</t>
  </si>
  <si>
    <t>168.1</t>
  </si>
  <si>
    <t>179.52</t>
  </si>
  <si>
    <t>12633.03</t>
  </si>
  <si>
    <t>1800.64</t>
  </si>
  <si>
    <t>1987.99</t>
  </si>
  <si>
    <t>1940.14</t>
  </si>
  <si>
    <t>809.656</t>
  </si>
  <si>
    <t>1927.99</t>
  </si>
  <si>
    <t>0.96</t>
  </si>
  <si>
    <t>1.0461</t>
  </si>
  <si>
    <t>18510820.0</t>
  </si>
  <si>
    <t>1612.08</t>
  </si>
  <si>
    <t>1754.97</t>
  </si>
  <si>
    <t>13972.8</t>
  </si>
  <si>
    <t>48.35</t>
  </si>
  <si>
    <t>47</t>
  </si>
  <si>
    <t>24667.21</t>
  </si>
  <si>
    <t>46.34</t>
  </si>
  <si>
    <t>1.3026</t>
  </si>
  <si>
    <t>9318726.0</t>
  </si>
  <si>
    <t>1.2001</t>
  </si>
  <si>
    <t>56.503</t>
  </si>
  <si>
    <t>178561.74</t>
  </si>
  <si>
    <t>740.03</t>
  </si>
  <si>
    <t>785.0</t>
  </si>
  <si>
    <t>785</t>
  </si>
  <si>
    <t>1657.198</t>
  </si>
  <si>
    <t>4.5108</t>
  </si>
  <si>
    <t>4.7898</t>
  </si>
  <si>
    <t>651070.276</t>
  </si>
  <si>
    <t>5315.3</t>
  </si>
  <si>
    <t>5473.35</t>
  </si>
  <si>
    <t>97.9944</t>
  </si>
  <si>
    <t>5449.99</t>
  </si>
  <si>
    <t>5300.0</t>
  </si>
  <si>
    <t>21.62</t>
  </si>
  <si>
    <t>24.97</t>
  </si>
  <si>
    <t>3053405.78</t>
  </si>
  <si>
    <t>21.9</t>
  </si>
  <si>
    <t>22.369</t>
  </si>
  <si>
    <t>22.152</t>
  </si>
  <si>
    <t>2349780.44</t>
  </si>
  <si>
    <t>336.05</t>
  </si>
  <si>
    <t>369.99</t>
  </si>
  <si>
    <t>60446.895</t>
  </si>
  <si>
    <t>339.8</t>
  </si>
  <si>
    <t>32.002</t>
  </si>
  <si>
    <t>717178.77</t>
  </si>
  <si>
    <t>98.71</t>
  </si>
  <si>
    <t>101.15</t>
  </si>
  <si>
    <t>18853.546</t>
  </si>
  <si>
    <t>98.9</t>
  </si>
  <si>
    <t>6.8248</t>
  </si>
  <si>
    <t>2390282.0</t>
  </si>
  <si>
    <t>13701.0</t>
  </si>
  <si>
    <t>13700.0</t>
  </si>
  <si>
    <t>14500.0</t>
  </si>
  <si>
    <t>14459.91</t>
  </si>
  <si>
    <t>121.117</t>
  </si>
  <si>
    <t>14443.99</t>
  </si>
  <si>
    <t>20.0462</t>
  </si>
  <si>
    <t>21.1012</t>
  </si>
  <si>
    <t>878024.2</t>
  </si>
  <si>
    <t>19.9271</t>
  </si>
  <si>
    <t>1101.01</t>
  </si>
  <si>
    <t>1101.0</t>
  </si>
  <si>
    <t>1214.98</t>
  </si>
  <si>
    <t>626.175</t>
  </si>
  <si>
    <t>7.1</t>
  </si>
  <si>
    <t>1027188.6</t>
  </si>
  <si>
    <t>56.103</t>
  </si>
  <si>
    <t>425800.0</t>
  </si>
  <si>
    <t>414.999</t>
  </si>
  <si>
    <t>439.643</t>
  </si>
  <si>
    <t>4075.126</t>
  </si>
  <si>
    <t>400.001</t>
  </si>
  <si>
    <t>4739.28</t>
  </si>
  <si>
    <t>5142.7</t>
  </si>
  <si>
    <t>5100</t>
  </si>
  <si>
    <t>1265.06</t>
  </si>
  <si>
    <t>4.2208</t>
  </si>
  <si>
    <t>12362505.0</t>
  </si>
  <si>
    <t>33.92</t>
  </si>
  <si>
    <t>323264.88</t>
  </si>
  <si>
    <t>34.0</t>
  </si>
  <si>
    <t>11098.0</t>
  </si>
  <si>
    <t>102.619</t>
  </si>
  <si>
    <t>645.98</t>
  </si>
  <si>
    <t>625.12</t>
  </si>
  <si>
    <t>20406.7</t>
  </si>
  <si>
    <t>15400.0</t>
  </si>
  <si>
    <t>14293</t>
  </si>
  <si>
    <t>940.295</t>
  </si>
  <si>
    <t>333.13092</t>
  </si>
  <si>
    <t>358.82067</t>
  </si>
  <si>
    <t>82133.0</t>
  </si>
  <si>
    <t>38.883</t>
  </si>
  <si>
    <t>38.03</t>
  </si>
  <si>
    <t>41.12</t>
  </si>
  <si>
    <t>180435.71</t>
  </si>
  <si>
    <t>775504.6</t>
  </si>
  <si>
    <t>122.5</t>
  </si>
  <si>
    <t>134.848</t>
  </si>
  <si>
    <t>12822.64</t>
  </si>
  <si>
    <t>122.103</t>
  </si>
  <si>
    <t>75.46</t>
  </si>
  <si>
    <t>74.8</t>
  </si>
  <si>
    <t>72259.307</t>
  </si>
  <si>
    <t>31.67</t>
  </si>
  <si>
    <t>47476.1</t>
  </si>
  <si>
    <t>0.0070334</t>
  </si>
  <si>
    <t>0.0073994</t>
  </si>
  <si>
    <t>1236187437.0</t>
  </si>
  <si>
    <t>25.9</t>
  </si>
  <si>
    <t>25.535</t>
  </si>
  <si>
    <t>28.3999</t>
  </si>
  <si>
    <t>103051.4</t>
  </si>
  <si>
    <t>519809.0</t>
  </si>
  <si>
    <t>2799.97</t>
  </si>
  <si>
    <t>2651.0</t>
  </si>
  <si>
    <t>2917.56</t>
  </si>
  <si>
    <t>3696.35</t>
  </si>
  <si>
    <t>2667.11</t>
  </si>
  <si>
    <t>330.0</t>
  </si>
  <si>
    <t>359</t>
  </si>
  <si>
    <t>19082.673</t>
  </si>
  <si>
    <t>153999.99</t>
  </si>
  <si>
    <t>169800</t>
  </si>
  <si>
    <t>10.89015</t>
  </si>
  <si>
    <t>168999.97</t>
  </si>
  <si>
    <t>154200.0</t>
  </si>
  <si>
    <t>10566405.2</t>
  </si>
  <si>
    <t>25.2298</t>
  </si>
  <si>
    <t>3054821.0</t>
  </si>
  <si>
    <t>11.086</t>
  </si>
  <si>
    <t>1993859.0</t>
  </si>
  <si>
    <t>11.222</t>
  </si>
  <si>
    <t>1449.9</t>
  </si>
  <si>
    <t>1410.0</t>
  </si>
  <si>
    <t>1594.7</t>
  </si>
  <si>
    <t>1530.5</t>
  </si>
  <si>
    <t>2455.02</t>
  </si>
  <si>
    <t>1449.8</t>
  </si>
  <si>
    <t>1426.4</t>
  </si>
  <si>
    <t>126.6</t>
  </si>
  <si>
    <t>137.8575</t>
  </si>
  <si>
    <t>229465.29</t>
  </si>
  <si>
    <t>26.636</t>
  </si>
  <si>
    <t>193771.0</t>
  </si>
  <si>
    <t>25.004</t>
  </si>
  <si>
    <t>243.0</t>
  </si>
  <si>
    <t>286.0</t>
  </si>
  <si>
    <t>39452.2</t>
  </si>
  <si>
    <t>15401.0</t>
  </si>
  <si>
    <t>16906.0</t>
  </si>
  <si>
    <t>16906</t>
  </si>
  <si>
    <t>111.66</t>
  </si>
  <si>
    <t>16199.0</t>
  </si>
  <si>
    <t>15416.0</t>
  </si>
  <si>
    <t>1.5652</t>
  </si>
  <si>
    <t>115407264.0</t>
  </si>
  <si>
    <t>2.8</t>
  </si>
  <si>
    <t>2.429</t>
  </si>
  <si>
    <t>9566877.0</t>
  </si>
  <si>
    <t>880.0</t>
  </si>
  <si>
    <t>968.6</t>
  </si>
  <si>
    <t>5758.713</t>
  </si>
  <si>
    <t>920.582</t>
  </si>
  <si>
    <t>16.8035</t>
  </si>
  <si>
    <t>17.5884</t>
  </si>
  <si>
    <t>12614.0</t>
  </si>
  <si>
    <t>16.8018</t>
  </si>
  <si>
    <t>37.877</t>
  </si>
  <si>
    <t>37.001</t>
  </si>
  <si>
    <t>93598.0</t>
  </si>
  <si>
    <t>36.198</t>
  </si>
  <si>
    <t>0.0001743</t>
  </si>
  <si>
    <t>0.00018</t>
  </si>
  <si>
    <t>197503129201.0</t>
  </si>
  <si>
    <t>2851.0</t>
  </si>
  <si>
    <t>2850.51</t>
  </si>
  <si>
    <t>3155</t>
  </si>
  <si>
    <t>1020.119</t>
  </si>
  <si>
    <t>3002.46</t>
  </si>
  <si>
    <t>158.54</t>
  </si>
  <si>
    <t>169.67</t>
  </si>
  <si>
    <t>168</t>
  </si>
  <si>
    <t>42429.5</t>
  </si>
  <si>
    <t>9600.0</t>
  </si>
  <si>
    <t>11749.0</t>
  </si>
  <si>
    <t>11343</t>
  </si>
  <si>
    <t>112.638</t>
  </si>
  <si>
    <t>11493.0</t>
  </si>
  <si>
    <t>10503.0</t>
  </si>
  <si>
    <t>42.448</t>
  </si>
  <si>
    <t>41.714</t>
  </si>
  <si>
    <t>137127.82</t>
  </si>
  <si>
    <t>42170.0</t>
  </si>
  <si>
    <t>44838.0</t>
  </si>
  <si>
    <t>44700</t>
  </si>
  <si>
    <t>0.06442</t>
  </si>
  <si>
    <t>0.06985</t>
  </si>
  <si>
    <t>0.06919</t>
  </si>
  <si>
    <t>0.06473</t>
  </si>
  <si>
    <t>0.78781</t>
  </si>
  <si>
    <t>0.8532</t>
  </si>
  <si>
    <t>0.8505</t>
  </si>
  <si>
    <t>0.7939</t>
  </si>
  <si>
    <t>0.7887</t>
  </si>
  <si>
    <t>2.627</t>
  </si>
  <si>
    <t>2.519</t>
  </si>
  <si>
    <t>3003.08</t>
  </si>
  <si>
    <t>2982.92</t>
  </si>
  <si>
    <t>3154.79</t>
  </si>
  <si>
    <t>0.01754</t>
  </si>
  <si>
    <t>0.05113</t>
  </si>
  <si>
    <t>0.05184</t>
  </si>
  <si>
    <t>0.00147</t>
  </si>
  <si>
    <t>0.00154</t>
  </si>
  <si>
    <t>0.00152</t>
  </si>
  <si>
    <t>0.001478</t>
  </si>
  <si>
    <t>0.802</t>
  </si>
  <si>
    <t>0.787</t>
  </si>
  <si>
    <t>127.0</t>
  </si>
  <si>
    <t>126.75</t>
  </si>
  <si>
    <t>136.11</t>
  </si>
  <si>
    <t>130.7</t>
  </si>
  <si>
    <t>0.00527</t>
  </si>
  <si>
    <t>0.005119</t>
  </si>
  <si>
    <t>0.005685</t>
  </si>
  <si>
    <t>0.005515</t>
  </si>
  <si>
    <t>0.005304</t>
  </si>
  <si>
    <t>0.005167</t>
  </si>
  <si>
    <t>0.8993</t>
  </si>
  <si>
    <t>0.8571</t>
  </si>
  <si>
    <t>0.8455</t>
  </si>
  <si>
    <t>114.28</t>
  </si>
  <si>
    <t>109.8</t>
  </si>
  <si>
    <t>108.0</t>
  </si>
  <si>
    <t>0.6897</t>
  </si>
  <si>
    <t>0.6344</t>
  </si>
  <si>
    <t>325.9</t>
  </si>
  <si>
    <t>351.9</t>
  </si>
  <si>
    <t>330.8</t>
  </si>
  <si>
    <t>325.0</t>
  </si>
  <si>
    <t>4.9659</t>
  </si>
  <si>
    <t>4.857</t>
  </si>
  <si>
    <t>0.4702</t>
  </si>
  <si>
    <t>0.4565</t>
  </si>
  <si>
    <t>0.4462</t>
  </si>
  <si>
    <t>0.00313</t>
  </si>
  <si>
    <t>0.003189</t>
  </si>
  <si>
    <t>0.003113</t>
  </si>
  <si>
    <t>0.02929</t>
  </si>
  <si>
    <t>0.0278</t>
  </si>
  <si>
    <t>0.01103</t>
  </si>
  <si>
    <t>0.06123</t>
  </si>
  <si>
    <t>3.81</t>
  </si>
  <si>
    <t>0.25961</t>
  </si>
  <si>
    <t>0.2758</t>
  </si>
  <si>
    <t>0.2731</t>
  </si>
  <si>
    <t>0.2606</t>
  </si>
  <si>
    <t>0.2313</t>
  </si>
  <si>
    <t>0.2243</t>
  </si>
  <si>
    <t>4.256</t>
  </si>
  <si>
    <t>4.2769</t>
  </si>
  <si>
    <t>0.3736</t>
  </si>
  <si>
    <t>0.373</t>
  </si>
  <si>
    <t>0.21</t>
  </si>
  <si>
    <t>0.2278</t>
  </si>
  <si>
    <t>0.2255</t>
  </si>
  <si>
    <t>0.2115</t>
  </si>
  <si>
    <t>0.05398</t>
  </si>
  <si>
    <t>1.79199</t>
  </si>
  <si>
    <t>1.78253</t>
  </si>
  <si>
    <t>1.9357</t>
  </si>
  <si>
    <t>1.9229</t>
  </si>
  <si>
    <t>1.11902</t>
  </si>
  <si>
    <t>1.11102</t>
  </si>
  <si>
    <t>1.18099</t>
  </si>
  <si>
    <t>1.17401</t>
  </si>
  <si>
    <t>0.07079</t>
  </si>
  <si>
    <t>0.06986</t>
  </si>
  <si>
    <t>0.07283</t>
  </si>
  <si>
    <t>174.8</t>
  </si>
  <si>
    <t>170.9</t>
  </si>
  <si>
    <t>27.9</t>
  </si>
  <si>
    <t>30</t>
  </si>
  <si>
    <t>28.15</t>
  </si>
  <si>
    <t>27.7</t>
  </si>
  <si>
    <t>1.015</t>
  </si>
  <si>
    <t>0.958</t>
  </si>
  <si>
    <t>0.939</t>
  </si>
  <si>
    <t>16.9</t>
  </si>
  <si>
    <t>18</t>
  </si>
  <si>
    <t>16.9998</t>
  </si>
  <si>
    <t>6.955</t>
  </si>
  <si>
    <t>6.825</t>
  </si>
  <si>
    <t>35.15</t>
  </si>
  <si>
    <t>34.9677</t>
  </si>
  <si>
    <t>35.53</t>
  </si>
  <si>
    <t>0.9283</t>
  </si>
  <si>
    <t>1.0116</t>
  </si>
  <si>
    <t>0.9694</t>
  </si>
  <si>
    <t>123.8</t>
  </si>
  <si>
    <t>10.6</t>
  </si>
  <si>
    <t>11.3</t>
  </si>
  <si>
    <t>10.38</t>
  </si>
  <si>
    <t>10.1832</t>
  </si>
  <si>
    <t>2.01001</t>
  </si>
  <si>
    <t>2.1701</t>
  </si>
  <si>
    <t>2.03255</t>
  </si>
  <si>
    <t>1.928</t>
  </si>
  <si>
    <t>1.926</t>
  </si>
  <si>
    <t>2.072</t>
  </si>
  <si>
    <t>1.929</t>
  </si>
  <si>
    <t>1.8149</t>
  </si>
  <si>
    <t>1.771</t>
  </si>
  <si>
    <t>0.3501</t>
  </si>
  <si>
    <t>0.01254</t>
  </si>
  <si>
    <t>0.07992</t>
  </si>
  <si>
    <t>3.0031</t>
  </si>
  <si>
    <t>3.2833</t>
  </si>
  <si>
    <t>3.0761</t>
  </si>
  <si>
    <t>3.0657</t>
  </si>
  <si>
    <t>14.8</t>
  </si>
  <si>
    <t>14.54</t>
  </si>
  <si>
    <t>0.1985</t>
  </si>
  <si>
    <t>0.2016</t>
  </si>
  <si>
    <t>0.1953</t>
  </si>
  <si>
    <t>0.01188</t>
  </si>
  <si>
    <t>0.01173</t>
  </si>
  <si>
    <t>0.011</t>
  </si>
  <si>
    <t>35.65</t>
  </si>
  <si>
    <t>0.1158</t>
  </si>
  <si>
    <t>0.1135</t>
  </si>
  <si>
    <t>0.02614</t>
  </si>
  <si>
    <t>0.02756</t>
  </si>
  <si>
    <t>0.02588</t>
  </si>
  <si>
    <t>0.2186</t>
  </si>
  <si>
    <t>0.2149</t>
  </si>
  <si>
    <t>0.24</t>
  </si>
  <si>
    <t>0.2582</t>
  </si>
  <si>
    <t>0.2443</t>
  </si>
  <si>
    <t>0.0003385</t>
  </si>
  <si>
    <t>0.000335</t>
  </si>
  <si>
    <t>0.0003542</t>
  </si>
  <si>
    <t>0.0003522</t>
  </si>
  <si>
    <t>403.0</t>
  </si>
  <si>
    <t>423.8</t>
  </si>
  <si>
    <t>422.7275</t>
  </si>
  <si>
    <t>406.7</t>
  </si>
  <si>
    <t>403.2</t>
  </si>
  <si>
    <t>0.215</t>
  </si>
  <si>
    <t>0.212022</t>
  </si>
  <si>
    <t>0.2341</t>
  </si>
  <si>
    <t>0.92151</t>
  </si>
  <si>
    <t>0.9215</t>
  </si>
  <si>
    <t>0.97299</t>
  </si>
  <si>
    <t>3.553</t>
  </si>
  <si>
    <t>0.07952</t>
  </si>
  <si>
    <t>0.08545</t>
  </si>
  <si>
    <t>0.07961</t>
  </si>
  <si>
    <t>0.20159</t>
  </si>
  <si>
    <t>0.199</t>
  </si>
  <si>
    <t>0.21846</t>
  </si>
  <si>
    <t>0.21844</t>
  </si>
  <si>
    <t>0.19997</t>
  </si>
  <si>
    <t>0.4144</t>
  </si>
  <si>
    <t>0.4097</t>
  </si>
  <si>
    <t>1.1115</t>
  </si>
  <si>
    <t>1.0962</t>
  </si>
  <si>
    <t>43.28</t>
  </si>
  <si>
    <t>46.5</t>
  </si>
  <si>
    <t>43.66</t>
  </si>
  <si>
    <t>43.35</t>
  </si>
  <si>
    <t>4.103</t>
  </si>
  <si>
    <t>4.275</t>
  </si>
  <si>
    <t>4.107</t>
  </si>
  <si>
    <t>4.032</t>
  </si>
  <si>
    <t>0.05607</t>
  </si>
  <si>
    <t>0.05253</t>
  </si>
  <si>
    <t>0.49001</t>
  </si>
  <si>
    <t>0.53219</t>
  </si>
  <si>
    <t>0.528</t>
  </si>
  <si>
    <t>0.4813</t>
  </si>
  <si>
    <t>0.5416</t>
  </si>
  <si>
    <t>0.60159</t>
  </si>
  <si>
    <t>0.5558</t>
  </si>
  <si>
    <t>1.28</t>
  </si>
  <si>
    <t>1.2667</t>
  </si>
  <si>
    <t>1.555</t>
  </si>
  <si>
    <t>0.01624</t>
  </si>
  <si>
    <t>0.016</t>
  </si>
  <si>
    <t>1.6024</t>
  </si>
  <si>
    <t>1.7544</t>
  </si>
  <si>
    <t>1.6259</t>
  </si>
  <si>
    <t>1.0022</t>
  </si>
  <si>
    <t>1.0629</t>
  </si>
  <si>
    <t>0.1493999</t>
  </si>
  <si>
    <t>0.146</t>
  </si>
  <si>
    <t>0.1557984</t>
  </si>
  <si>
    <t>0.1549986</t>
  </si>
  <si>
    <t>0.1494</t>
  </si>
  <si>
    <t>23.83</t>
  </si>
  <si>
    <t>24.02</t>
  </si>
  <si>
    <t>0.2437</t>
  </si>
  <si>
    <t>0.2551</t>
  </si>
  <si>
    <t>0.253</t>
  </si>
  <si>
    <t>0.24145</t>
  </si>
  <si>
    <t>1.2728</t>
  </si>
  <si>
    <t>1.2377</t>
  </si>
  <si>
    <t>133.3</t>
  </si>
  <si>
    <t>131.05</t>
  </si>
  <si>
    <t>0.3064</t>
  </si>
  <si>
    <t>0.02621</t>
  </si>
  <si>
    <t>0.02568</t>
  </si>
  <si>
    <t>0.02526</t>
  </si>
  <si>
    <t>0.6373</t>
  </si>
  <si>
    <t>5.16</t>
  </si>
  <si>
    <t>5.502</t>
  </si>
  <si>
    <t>5.111</t>
  </si>
  <si>
    <t>5.008</t>
  </si>
  <si>
    <t>0.3886</t>
  </si>
  <si>
    <t>0.3801</t>
  </si>
  <si>
    <t>1.427</t>
  </si>
  <si>
    <t>1.514</t>
  </si>
  <si>
    <t>1.436</t>
  </si>
  <si>
    <t>1.409</t>
  </si>
  <si>
    <t>2029.0</t>
  </si>
  <si>
    <t>1996.0</t>
  </si>
  <si>
    <t>1.322</t>
  </si>
  <si>
    <t>14.0</t>
  </si>
  <si>
    <t>14.05</t>
  </si>
  <si>
    <t>194.02</t>
  </si>
  <si>
    <t>186.01</t>
  </si>
  <si>
    <t>198.2</t>
  </si>
  <si>
    <t>194.88</t>
  </si>
  <si>
    <t>0.0186</t>
  </si>
  <si>
    <t>0.01791</t>
  </si>
  <si>
    <t>0.01265</t>
  </si>
  <si>
    <t>0.013554</t>
  </si>
  <si>
    <t>0.012638</t>
  </si>
  <si>
    <t>0.012518</t>
  </si>
  <si>
    <t>0.1079</t>
  </si>
  <si>
    <t>0.1028</t>
  </si>
  <si>
    <t>19.41</t>
  </si>
  <si>
    <t>21.1998</t>
  </si>
  <si>
    <t>19.4</t>
  </si>
  <si>
    <t>24250.21</t>
  </si>
  <si>
    <t>25208.98</t>
  </si>
  <si>
    <t>23897.43</t>
  </si>
  <si>
    <t>0.107072</t>
  </si>
  <si>
    <t>0.10866</t>
  </si>
  <si>
    <t>0.10697</t>
  </si>
  <si>
    <t>4.2382</t>
  </si>
  <si>
    <t>4.558</t>
  </si>
  <si>
    <t>4.53</t>
  </si>
  <si>
    <t>11.001</t>
  </si>
  <si>
    <t>0.08849</t>
  </si>
  <si>
    <t>0.08689</t>
  </si>
  <si>
    <t>0.0937</t>
  </si>
  <si>
    <t>0.08852</t>
  </si>
  <si>
    <t>0.08667</t>
  </si>
  <si>
    <t>1874.99</t>
  </si>
  <si>
    <t>40.11</t>
  </si>
  <si>
    <t>6.272</t>
  </si>
  <si>
    <t>186.5</t>
  </si>
  <si>
    <t>2424.53</t>
  </si>
  <si>
    <t>2304.0</t>
  </si>
  <si>
    <t>23.25</t>
  </si>
  <si>
    <t>22.71</t>
  </si>
  <si>
    <t>0.4668</t>
  </si>
  <si>
    <t>182.3</t>
  </si>
  <si>
    <t>170.0</t>
  </si>
  <si>
    <t>22.08</t>
  </si>
  <si>
    <t>24.08</t>
  </si>
  <si>
    <t>22.0</t>
  </si>
  <si>
    <t>3.05</t>
  </si>
  <si>
    <t>3.332</t>
  </si>
  <si>
    <t>3.273</t>
  </si>
  <si>
    <t>3.001</t>
  </si>
  <si>
    <t>12.174</t>
  </si>
  <si>
    <t>11.242</t>
  </si>
  <si>
    <t>28.86</t>
  </si>
  <si>
    <t>30.934</t>
  </si>
  <si>
    <t>29.511</t>
  </si>
  <si>
    <t>28.24</t>
  </si>
  <si>
    <t>85.8044</t>
  </si>
  <si>
    <t>85.78</t>
  </si>
  <si>
    <t>0.051642</t>
  </si>
  <si>
    <t>0.051069</t>
  </si>
  <si>
    <t>0.049794</t>
  </si>
  <si>
    <t>0.04918</t>
  </si>
  <si>
    <t>0.4906</t>
  </si>
  <si>
    <t>0.4828</t>
  </si>
  <si>
    <t>0.5332</t>
  </si>
  <si>
    <t>0.5286</t>
  </si>
  <si>
    <t>0.4902</t>
  </si>
  <si>
    <t>0.5974</t>
  </si>
  <si>
    <t>0.5949</t>
  </si>
  <si>
    <t>0.5833</t>
  </si>
  <si>
    <t>1.187</t>
  </si>
  <si>
    <t>1.165</t>
  </si>
  <si>
    <t>5.993</t>
  </si>
  <si>
    <t>0.06113</t>
  </si>
  <si>
    <t>0.0609</t>
  </si>
  <si>
    <t>0.0659</t>
  </si>
  <si>
    <t>0.06135</t>
  </si>
  <si>
    <t>0.06022</t>
  </si>
  <si>
    <t>1.712</t>
  </si>
  <si>
    <t>0.4954</t>
  </si>
  <si>
    <t>0.531</t>
  </si>
  <si>
    <t>0.4866</t>
  </si>
  <si>
    <t>4.284</t>
  </si>
  <si>
    <t>4.565</t>
  </si>
  <si>
    <t>4.201</t>
  </si>
  <si>
    <t>4.334</t>
  </si>
  <si>
    <t>7.63</t>
  </si>
  <si>
    <t>0.4678</t>
  </si>
  <si>
    <t>0.4448</t>
  </si>
  <si>
    <t>0.4381</t>
  </si>
  <si>
    <t>2.656</t>
  </si>
  <si>
    <t>0.02143</t>
  </si>
  <si>
    <t>1.843</t>
  </si>
  <si>
    <t>1.773</t>
  </si>
  <si>
    <t>52.71</t>
  </si>
  <si>
    <t>53.42</t>
  </si>
  <si>
    <t>0.5968</t>
  </si>
  <si>
    <t>0.015264</t>
  </si>
  <si>
    <t>0.01535</t>
  </si>
  <si>
    <t>0.015201</t>
  </si>
  <si>
    <t>0.036</t>
  </si>
  <si>
    <t>0.03821</t>
  </si>
  <si>
    <t>0.03964</t>
  </si>
  <si>
    <t>0.03854</t>
  </si>
  <si>
    <t>0.03752</t>
  </si>
  <si>
    <t>0.849</t>
  </si>
  <si>
    <t>0.799</t>
  </si>
  <si>
    <t>1.34</t>
  </si>
  <si>
    <t>1.3859</t>
  </si>
  <si>
    <t>0.3098</t>
  </si>
  <si>
    <t>0.2997</t>
  </si>
  <si>
    <t>7.97</t>
  </si>
  <si>
    <t>0.981</t>
  </si>
  <si>
    <t>0.5134</t>
  </si>
  <si>
    <t>100.001</t>
  </si>
  <si>
    <t>109.779</t>
  </si>
  <si>
    <t>108.9</t>
  </si>
  <si>
    <t>100.101</t>
  </si>
  <si>
    <t>0.00003153</t>
  </si>
  <si>
    <t>0.00003072</t>
  </si>
  <si>
    <t>2.1538</t>
  </si>
  <si>
    <t>2.284</t>
  </si>
  <si>
    <t>2.156</t>
  </si>
  <si>
    <t>2.115</t>
  </si>
  <si>
    <t>0.0125</t>
  </si>
  <si>
    <t>0.01339</t>
  </si>
  <si>
    <t>0.012348</t>
  </si>
  <si>
    <t>22.46</t>
  </si>
  <si>
    <t>20.32</t>
  </si>
  <si>
    <t>0.6163</t>
  </si>
  <si>
    <t>0.7365</t>
  </si>
  <si>
    <t>0.7112</t>
  </si>
  <si>
    <t>0.696</t>
  </si>
  <si>
    <t>9.31</t>
  </si>
  <si>
    <t>10.2</t>
  </si>
  <si>
    <t>9.15</t>
  </si>
  <si>
    <t>0.05972</t>
  </si>
  <si>
    <t>0.05777</t>
  </si>
  <si>
    <t>0.05632</t>
  </si>
  <si>
    <t>68.0</t>
  </si>
  <si>
    <t>66.4</t>
  </si>
  <si>
    <t>0.275</t>
  </si>
  <si>
    <t>0.3136</t>
  </si>
  <si>
    <t>0.3137</t>
  </si>
  <si>
    <t>0.2789</t>
  </si>
  <si>
    <t>0.2869</t>
  </si>
  <si>
    <t>0.2771</t>
  </si>
  <si>
    <t>4.319</t>
  </si>
  <si>
    <t>4.339</t>
  </si>
  <si>
    <t>1.255</t>
  </si>
  <si>
    <t>1.286</t>
  </si>
  <si>
    <t>1.237</t>
  </si>
  <si>
    <t>0.2533</t>
  </si>
  <si>
    <t>0.2701</t>
  </si>
  <si>
    <t>0.0892</t>
  </si>
  <si>
    <t>0.09539</t>
  </si>
  <si>
    <t>0.0916</t>
  </si>
  <si>
    <t>0.7014</t>
  </si>
  <si>
    <t>0.6855</t>
  </si>
  <si>
    <t>0.7069</t>
  </si>
  <si>
    <t>0.7004</t>
  </si>
  <si>
    <t>60.0</t>
  </si>
  <si>
    <t>65.31</t>
  </si>
  <si>
    <t>0.431</t>
  </si>
  <si>
    <t>0.4404</t>
  </si>
  <si>
    <t>0.4279</t>
  </si>
  <si>
    <t>8.89</t>
  </si>
  <si>
    <t>1.212</t>
  </si>
  <si>
    <t>1.19</t>
  </si>
  <si>
    <t>0.00008983</t>
  </si>
  <si>
    <t>0.0000886</t>
  </si>
  <si>
    <t>0.00009411</t>
  </si>
  <si>
    <t>0.00009363</t>
  </si>
  <si>
    <t>0.00008854</t>
  </si>
  <si>
    <t>6.279</t>
  </si>
  <si>
    <t>6.15</t>
  </si>
  <si>
    <t>134.9</t>
  </si>
  <si>
    <t>145.8</t>
  </si>
  <si>
    <t>7.36</t>
  </si>
  <si>
    <t>1.909</t>
  </si>
  <si>
    <t>34.17</t>
  </si>
  <si>
    <t>33.9</t>
  </si>
  <si>
    <t>36.95</t>
  </si>
  <si>
    <t>4.242</t>
  </si>
  <si>
    <t>3.874</t>
  </si>
  <si>
    <t>3.822</t>
  </si>
  <si>
    <t>0.565</t>
  </si>
  <si>
    <t>2.639</t>
  </si>
  <si>
    <t>0.534</t>
  </si>
  <si>
    <t>0.752</t>
  </si>
  <si>
    <t>0.742</t>
  </si>
  <si>
    <t>0.725</t>
  </si>
  <si>
    <t>0.3913</t>
  </si>
  <si>
    <t>358.1</t>
  </si>
  <si>
    <t>345.5</t>
  </si>
  <si>
    <t>0.1408</t>
  </si>
  <si>
    <t>0.14</t>
  </si>
  <si>
    <t>0.1579</t>
  </si>
  <si>
    <t>0.1432</t>
  </si>
  <si>
    <t>1.128</t>
  </si>
  <si>
    <t>0.1607</t>
  </si>
  <si>
    <t>0.1606</t>
  </si>
  <si>
    <t>3.136</t>
  </si>
  <si>
    <t>3.64</t>
  </si>
  <si>
    <t>3.148</t>
  </si>
  <si>
    <t>3.092</t>
  </si>
  <si>
    <t>3.61</t>
  </si>
  <si>
    <t>4.02</t>
  </si>
  <si>
    <t>0.31876</t>
  </si>
  <si>
    <t>6.305</t>
  </si>
  <si>
    <t>6.65</t>
  </si>
  <si>
    <t>6.352</t>
  </si>
  <si>
    <t>0.00714</t>
  </si>
  <si>
    <t>0.007362</t>
  </si>
  <si>
    <t>0.007096</t>
  </si>
  <si>
    <t>676.5</t>
  </si>
  <si>
    <t>728.5</t>
  </si>
  <si>
    <t>665.0</t>
  </si>
  <si>
    <t>655.5</t>
  </si>
  <si>
    <t>64.1</t>
  </si>
  <si>
    <t>60.2</t>
  </si>
  <si>
    <t>58.7</t>
  </si>
  <si>
    <t>8.037</t>
  </si>
  <si>
    <t>7.855</t>
  </si>
  <si>
    <t>0.1309</t>
  </si>
  <si>
    <t>0.131</t>
  </si>
  <si>
    <t>0.10007</t>
  </si>
  <si>
    <t>0.09846</t>
  </si>
  <si>
    <t>5.652</t>
  </si>
  <si>
    <t>1.79</t>
  </si>
  <si>
    <t>1.039</t>
  </si>
  <si>
    <t>0.32496</t>
  </si>
  <si>
    <t>0.35475</t>
  </si>
  <si>
    <t>7.055</t>
  </si>
  <si>
    <t>6.779</t>
  </si>
  <si>
    <t>6.651</t>
  </si>
  <si>
    <t>0.8749</t>
  </si>
  <si>
    <t>0.8724</t>
  </si>
  <si>
    <t>1.105</t>
  </si>
  <si>
    <t>0.007877</t>
  </si>
  <si>
    <t>0.007819</t>
  </si>
  <si>
    <t>0.0085</t>
  </si>
  <si>
    <t>0.008059</t>
  </si>
  <si>
    <t>0.007875</t>
  </si>
  <si>
    <t>0.635</t>
  </si>
  <si>
    <t>0.631</t>
  </si>
  <si>
    <t>0.01775</t>
  </si>
  <si>
    <t>0.01598</t>
  </si>
  <si>
    <t>0.0359</t>
  </si>
  <si>
    <t>0.5975</t>
  </si>
  <si>
    <t>15.76</t>
  </si>
  <si>
    <t>15.6</t>
  </si>
  <si>
    <t>0.4957</t>
  </si>
  <si>
    <t>0.4577</t>
  </si>
  <si>
    <t>0.5026</t>
  </si>
  <si>
    <t>0.6051</t>
  </si>
  <si>
    <t>0.643</t>
  </si>
  <si>
    <t>0.6118</t>
  </si>
  <si>
    <t>0.42219</t>
  </si>
  <si>
    <t>0.40843</t>
  </si>
  <si>
    <t>0.46102</t>
  </si>
  <si>
    <t>0.41801</t>
  </si>
  <si>
    <t>1.4637</t>
  </si>
  <si>
    <t>1.4868</t>
  </si>
  <si>
    <t>0.363</t>
  </si>
  <si>
    <t>0.0774</t>
  </si>
  <si>
    <t>1.094</t>
  </si>
  <si>
    <t>1.064</t>
  </si>
  <si>
    <t>18.13</t>
  </si>
  <si>
    <t>19.53</t>
  </si>
  <si>
    <t>17.78</t>
  </si>
  <si>
    <t>0.5196</t>
  </si>
  <si>
    <t>0.5158</t>
  </si>
  <si>
    <t>0.4753</t>
  </si>
  <si>
    <t>0.384</t>
  </si>
  <si>
    <t>0.31</t>
  </si>
  <si>
    <t>0.301</t>
  </si>
  <si>
    <t>0.3174</t>
  </si>
  <si>
    <t>0.3237</t>
  </si>
  <si>
    <t>198.4</t>
  </si>
  <si>
    <t>198.3</t>
  </si>
  <si>
    <t>219.3</t>
  </si>
  <si>
    <t>217.3</t>
  </si>
  <si>
    <t>199.4</t>
  </si>
  <si>
    <t>195.2</t>
  </si>
  <si>
    <t>0.01978</t>
  </si>
  <si>
    <t>0.01933</t>
  </si>
  <si>
    <t>0.03757</t>
  </si>
  <si>
    <t>0.03136</t>
  </si>
  <si>
    <t>1.55</t>
  </si>
  <si>
    <t>1.7655</t>
  </si>
  <si>
    <t>1.5645</t>
  </si>
  <si>
    <t>1.5266</t>
  </si>
  <si>
    <t>0.5924</t>
  </si>
  <si>
    <t>6.387</t>
  </si>
  <si>
    <t>7.197</t>
  </si>
  <si>
    <t>6.328</t>
  </si>
  <si>
    <t>0.0000022</t>
  </si>
  <si>
    <t>3.5142</t>
  </si>
  <si>
    <t>3.6458</t>
  </si>
  <si>
    <t>3.5477</t>
  </si>
  <si>
    <t>2.792</t>
  </si>
  <si>
    <t>4.9007</t>
  </si>
  <si>
    <t>5.3301</t>
  </si>
  <si>
    <t>5.5969</t>
  </si>
  <si>
    <t>1.984</t>
  </si>
  <si>
    <t>2.195</t>
  </si>
  <si>
    <t>2.038</t>
  </si>
  <si>
    <t>0.0065</t>
  </si>
  <si>
    <t>0.00718</t>
  </si>
  <si>
    <t>0.00648</t>
  </si>
  <si>
    <t>0.0495</t>
  </si>
  <si>
    <t>0.04963</t>
  </si>
  <si>
    <t>0.04946</t>
  </si>
  <si>
    <t>27.41</t>
  </si>
  <si>
    <t xml:space="preserve">The global cryptocurrency market cap today is $2.02 Trillion, a -5.3% change in the last 24 hours. Read More </t>
  </si>
  <si>
    <t>Total cryptocurrency trading volume in the last day is at $91.7 Billion. Bitcoin dominance is at 40% and Ethereum dominance is at 17.8%. CoinGecko is now tracking 12,525 cryptocurrencies. Popular trends of the industry right now are DeFi and Play to Earn.</t>
  </si>
  <si>
    <t>62.8638</t>
  </si>
  <si>
    <t>33289.1</t>
  </si>
  <si>
    <t>874.45</t>
  </si>
  <si>
    <t>1396.22</t>
  </si>
  <si>
    <t>112.17</t>
  </si>
  <si>
    <t>92.7502</t>
  </si>
  <si>
    <t>2208.04</t>
  </si>
  <si>
    <t>18.3759</t>
  </si>
  <si>
    <t>11.685</t>
  </si>
  <si>
    <t>4.81001</t>
  </si>
  <si>
    <t>239.99</t>
  </si>
  <si>
    <t>30.01</t>
  </si>
  <si>
    <t>43.64</t>
  </si>
  <si>
    <t>46.85</t>
  </si>
  <si>
    <t>139.488</t>
  </si>
  <si>
    <t>145.006</t>
  </si>
  <si>
    <t>0.0277</t>
  </si>
  <si>
    <t>108.5</t>
  </si>
  <si>
    <t>106.799</t>
  </si>
  <si>
    <t>4208.75</t>
  </si>
  <si>
    <t>2242.0</t>
  </si>
  <si>
    <t>41.737</t>
  </si>
  <si>
    <t>8.11</t>
  </si>
  <si>
    <t>178.82</t>
  </si>
  <si>
    <t>55.006</t>
  </si>
  <si>
    <t>22.226</t>
  </si>
  <si>
    <t>98.7</t>
  </si>
  <si>
    <t>56.044</t>
  </si>
  <si>
    <t>10718</t>
  </si>
  <si>
    <t>337.91537</t>
  </si>
  <si>
    <t>81.99999</t>
  </si>
  <si>
    <t>30.86</t>
  </si>
  <si>
    <t>27.0999</t>
  </si>
  <si>
    <t>118.9</t>
  </si>
  <si>
    <t>11.363</t>
  </si>
  <si>
    <t>11.362</t>
  </si>
  <si>
    <t>11.2</t>
  </si>
  <si>
    <t>281</t>
  </si>
  <si>
    <t>0.0001753</t>
  </si>
  <si>
    <t>0.0001798</t>
  </si>
  <si>
    <t>158.9</t>
  </si>
  <si>
    <t>39.799</t>
  </si>
  <si>
    <t>42550.0</t>
  </si>
  <si>
    <t>3153.82</t>
  </si>
  <si>
    <t>0.05182</t>
  </si>
  <si>
    <t>0.003174</t>
  </si>
  <si>
    <t>3.966</t>
  </si>
  <si>
    <t>4.258</t>
  </si>
  <si>
    <t>0.352</t>
  </si>
  <si>
    <t>0.96799</t>
  </si>
  <si>
    <t>0.05485</t>
  </si>
  <si>
    <t>0.1016</t>
  </si>
  <si>
    <t>19.7</t>
  </si>
  <si>
    <t>4.232</t>
  </si>
  <si>
    <t>11.271</t>
  </si>
  <si>
    <t>0.5363</t>
  </si>
  <si>
    <t>0.5103</t>
  </si>
  <si>
    <t>100.692</t>
  </si>
  <si>
    <t>8.09</t>
  </si>
  <si>
    <t>7.96</t>
  </si>
  <si>
    <t>34.13</t>
  </si>
  <si>
    <t>0.32878</t>
  </si>
  <si>
    <t>18.27</t>
  </si>
  <si>
    <t>0.0195</t>
  </si>
  <si>
    <t>0.03495</t>
  </si>
  <si>
    <t>5.1484</t>
  </si>
  <si>
    <t>17.7995</t>
  </si>
  <si>
    <t>9.176</t>
  </si>
  <si>
    <t>160</t>
  </si>
  <si>
    <t>1626.25</t>
  </si>
  <si>
    <t>333.08</t>
  </si>
  <si>
    <t>2.9829</t>
  </si>
  <si>
    <t>0.2713</t>
  </si>
  <si>
    <t>1.061</t>
  </si>
  <si>
    <t>2.282</t>
  </si>
  <si>
    <t>20.6755</t>
  </si>
  <si>
    <t>0.425</t>
  </si>
  <si>
    <t>4.81006</t>
  </si>
  <si>
    <t>7.5198</t>
  </si>
  <si>
    <t>118.047</t>
  </si>
  <si>
    <t>1.126</t>
  </si>
  <si>
    <t>0.9841</t>
  </si>
  <si>
    <t>0.984</t>
  </si>
  <si>
    <t>1.2101</t>
  </si>
  <si>
    <t>762.95</t>
  </si>
  <si>
    <t>6.9998</t>
  </si>
  <si>
    <t>79.17</t>
  </si>
  <si>
    <t>3384000.0</t>
  </si>
  <si>
    <t>3528504</t>
  </si>
  <si>
    <t>3379690.0</t>
  </si>
  <si>
    <t>10100.01</t>
  </si>
  <si>
    <t>10349.37</t>
  </si>
  <si>
    <t>67.2174</t>
  </si>
  <si>
    <t>62.987</t>
  </si>
  <si>
    <t>62.7859</t>
  </si>
  <si>
    <t>237700.2</t>
  </si>
  <si>
    <t>248632.9</t>
  </si>
  <si>
    <t>237980.2</t>
  </si>
  <si>
    <t>237721.0</t>
  </si>
  <si>
    <t>5.1475</t>
  </si>
  <si>
    <t>5.4692</t>
  </si>
  <si>
    <t>67.479</t>
  </si>
  <si>
    <t>20.434</t>
  </si>
  <si>
    <t>406.796</t>
  </si>
  <si>
    <t>36.144</t>
  </si>
  <si>
    <t>35.505</t>
  </si>
  <si>
    <t>0.424</t>
  </si>
  <si>
    <t>75.94</t>
  </si>
  <si>
    <t>75.78</t>
  </si>
  <si>
    <t>73.51</t>
  </si>
  <si>
    <t>142.861</t>
  </si>
  <si>
    <t>151.208</t>
  </si>
  <si>
    <t>32039.99</t>
  </si>
  <si>
    <t>15.9955</t>
  </si>
  <si>
    <t>15.994</t>
  </si>
  <si>
    <t>15.851</t>
  </si>
  <si>
    <t>930</t>
  </si>
  <si>
    <t>900.48</t>
  </si>
  <si>
    <t>874.42</t>
  </si>
  <si>
    <t>1349.99</t>
  </si>
  <si>
    <t>117.54</t>
  </si>
  <si>
    <t>114.92</t>
  </si>
  <si>
    <t>88.7498</t>
  </si>
  <si>
    <t>88.6415</t>
  </si>
  <si>
    <t>2221.31</t>
  </si>
  <si>
    <t>2210.26</t>
  </si>
  <si>
    <t>17.7999</t>
  </si>
  <si>
    <t>17.4752</t>
  </si>
  <si>
    <t>10098.99</t>
  </si>
  <si>
    <t>188500</t>
  </si>
  <si>
    <t>11.6854</t>
  </si>
  <si>
    <t>12.1571</t>
  </si>
  <si>
    <t>1555.01</t>
  </si>
  <si>
    <t>1658.61</t>
  </si>
  <si>
    <t>1554.0</t>
  </si>
  <si>
    <t>5.12611</t>
  </si>
  <si>
    <t>30.79</t>
  </si>
  <si>
    <t>152.9863</t>
  </si>
  <si>
    <t>151.5137</t>
  </si>
  <si>
    <t>255.25</t>
  </si>
  <si>
    <t>243.0296</t>
  </si>
  <si>
    <t>19.25642</t>
  </si>
  <si>
    <t>19.25641</t>
  </si>
  <si>
    <t>43.7999</t>
  </si>
  <si>
    <t>43.83</t>
  </si>
  <si>
    <t>139.419</t>
  </si>
  <si>
    <t>138.924</t>
  </si>
  <si>
    <t>2790.0</t>
  </si>
  <si>
    <t>2767.772</t>
  </si>
  <si>
    <t>2778.605</t>
  </si>
  <si>
    <t>44.38</t>
  </si>
  <si>
    <t>47.195</t>
  </si>
  <si>
    <t>3.898</t>
  </si>
  <si>
    <t>3.939</t>
  </si>
  <si>
    <t>3.894</t>
  </si>
  <si>
    <t>1809.66</t>
  </si>
  <si>
    <t>65.11</t>
  </si>
  <si>
    <t>6806.901</t>
  </si>
  <si>
    <t>7121.8</t>
  </si>
  <si>
    <t>6853.176</t>
  </si>
  <si>
    <t>6812.748</t>
  </si>
  <si>
    <t>4299</t>
  </si>
  <si>
    <t>4208.74</t>
  </si>
  <si>
    <t>4184.32</t>
  </si>
  <si>
    <t>0.8799</t>
  </si>
  <si>
    <t>628.07</t>
  </si>
  <si>
    <t>160.598</t>
  </si>
  <si>
    <t>160.79</t>
  </si>
  <si>
    <t>160.155</t>
  </si>
  <si>
    <t>2269.0</t>
  </si>
  <si>
    <t>38.515</t>
  </si>
  <si>
    <t>41.202</t>
  </si>
  <si>
    <t>39.52</t>
  </si>
  <si>
    <t>38.521</t>
  </si>
  <si>
    <t>7965.0</t>
  </si>
  <si>
    <t>8550</t>
  </si>
  <si>
    <t>7984.78</t>
  </si>
  <si>
    <t>7969.0</t>
  </si>
  <si>
    <t>24.343</t>
  </si>
  <si>
    <t>25.3</t>
  </si>
  <si>
    <t>8.597</t>
  </si>
  <si>
    <t>0.002481</t>
  </si>
  <si>
    <t>0.00243</t>
  </si>
  <si>
    <t>0.9607</t>
  </si>
  <si>
    <t>1636.21</t>
  </si>
  <si>
    <t>1737.71</t>
  </si>
  <si>
    <t>55.009</t>
  </si>
  <si>
    <t>55.891</t>
  </si>
  <si>
    <t>4.5499</t>
  </si>
  <si>
    <t>21.94</t>
  </si>
  <si>
    <t>24.13</t>
  </si>
  <si>
    <t>22.201</t>
  </si>
  <si>
    <t>369.5</t>
  </si>
  <si>
    <t>342.79</t>
  </si>
  <si>
    <t>339.81</t>
  </si>
  <si>
    <t>32.996</t>
  </si>
  <si>
    <t>6.8601</t>
  </si>
  <si>
    <t>20.9221</t>
  </si>
  <si>
    <t>1149.82</t>
  </si>
  <si>
    <t>7.3022</t>
  </si>
  <si>
    <t>53.501</t>
  </si>
  <si>
    <t>55.232</t>
  </si>
  <si>
    <t>4791.0</t>
  </si>
  <si>
    <t>4797.19</t>
  </si>
  <si>
    <t>4763.74</t>
  </si>
  <si>
    <t>4.4659</t>
  </si>
  <si>
    <t>4.2584</t>
  </si>
  <si>
    <t>4.2303</t>
  </si>
  <si>
    <t>35.48</t>
  </si>
  <si>
    <t>10468.0</t>
  </si>
  <si>
    <t>645.0</t>
  </si>
  <si>
    <t>641.0</t>
  </si>
  <si>
    <t>337.2</t>
  </si>
  <si>
    <t>356.67501</t>
  </si>
  <si>
    <t>338.65864</t>
  </si>
  <si>
    <t>39.997</t>
  </si>
  <si>
    <t>82.8495</t>
  </si>
  <si>
    <t>82.89998</t>
  </si>
  <si>
    <t>82.40006</t>
  </si>
  <si>
    <t>124.975</t>
  </si>
  <si>
    <t>124.963</t>
  </si>
  <si>
    <t>79.21</t>
  </si>
  <si>
    <t>75.25</t>
  </si>
  <si>
    <t>0.0073392</t>
  </si>
  <si>
    <t>116.797</t>
  </si>
  <si>
    <t>118.046</t>
  </si>
  <si>
    <t>2798.77</t>
  </si>
  <si>
    <t>342.27</t>
  </si>
  <si>
    <t>3.02</t>
  </si>
  <si>
    <t>3.0889</t>
  </si>
  <si>
    <t>25.6018</t>
  </si>
  <si>
    <t>26.8214</t>
  </si>
  <si>
    <t>25.7793</t>
  </si>
  <si>
    <t>25.6027</t>
  </si>
  <si>
    <t>12.411</t>
  </si>
  <si>
    <t>137.5</t>
  </si>
  <si>
    <t>128.495</t>
  </si>
  <si>
    <t>247.0</t>
  </si>
  <si>
    <t>1.5683</t>
  </si>
  <si>
    <t>17.4921</t>
  </si>
  <si>
    <t>158.88</t>
  </si>
  <si>
    <t>158.56</t>
  </si>
  <si>
    <t>42762.0</t>
  </si>
  <si>
    <t>42610.0</t>
  </si>
  <si>
    <t>0.0653</t>
  </si>
  <si>
    <t>0.78811</t>
  </si>
  <si>
    <t>2991.92</t>
  </si>
  <si>
    <t>0.0508</t>
  </si>
  <si>
    <t>3.996</t>
  </si>
  <si>
    <t>0.2076</t>
  </si>
  <si>
    <t>1.78501</t>
  </si>
  <si>
    <t>0.07069</t>
  </si>
  <si>
    <t>173.9</t>
  </si>
  <si>
    <t>34.89</t>
  </si>
  <si>
    <t>0.07847</t>
  </si>
  <si>
    <t>406.5</t>
  </si>
  <si>
    <t>0.933</t>
  </si>
  <si>
    <t>0.20252</t>
  </si>
  <si>
    <t>43.3</t>
  </si>
  <si>
    <t>1.6307</t>
  </si>
  <si>
    <t>1.6139</t>
  </si>
  <si>
    <t>1.0255</t>
  </si>
  <si>
    <t>0.1458638</t>
  </si>
  <si>
    <t>0.32009</t>
  </si>
  <si>
    <t>0.3091</t>
  </si>
  <si>
    <t>13.86</t>
  </si>
  <si>
    <t>4.2853</t>
  </si>
  <si>
    <t>6.096</t>
  </si>
  <si>
    <t>2339.0</t>
  </si>
  <si>
    <t>167.9</t>
  </si>
  <si>
    <t>3.046</t>
  </si>
  <si>
    <t>28.7</t>
  </si>
  <si>
    <t>86.72</t>
  </si>
  <si>
    <t>85.32</t>
  </si>
  <si>
    <t>0.2676</t>
  </si>
  <si>
    <t>0.4852</t>
  </si>
  <si>
    <t>6.147</t>
  </si>
  <si>
    <t>6.013</t>
  </si>
  <si>
    <t>1.753</t>
  </si>
  <si>
    <t>0.01901</t>
  </si>
  <si>
    <t>0.01895</t>
  </si>
  <si>
    <t>52.73</t>
  </si>
  <si>
    <t>100.911</t>
  </si>
  <si>
    <t>0.0000306</t>
  </si>
  <si>
    <t>0.282</t>
  </si>
  <si>
    <t>0.2541</t>
  </si>
  <si>
    <t>60.83</t>
  </si>
  <si>
    <t>33.66</t>
  </si>
  <si>
    <t>0.524</t>
  </si>
  <si>
    <t>0.517</t>
  </si>
  <si>
    <t>0.1597</t>
  </si>
  <si>
    <t>3.62</t>
  </si>
  <si>
    <t>0.32222</t>
  </si>
  <si>
    <t>0.34174</t>
  </si>
  <si>
    <t>0.32541</t>
  </si>
  <si>
    <t>0.32271</t>
  </si>
  <si>
    <t>0.3318</t>
  </si>
  <si>
    <t>0.8281</t>
  </si>
  <si>
    <t>0.8175</t>
  </si>
  <si>
    <t>0.4903</t>
  </si>
  <si>
    <t>0.9805</t>
  </si>
  <si>
    <t>0.40362</t>
  </si>
  <si>
    <t>1.4865</t>
  </si>
  <si>
    <t>0.3173</t>
  </si>
  <si>
    <t>0.01974</t>
  </si>
  <si>
    <t>0.03525</t>
  </si>
  <si>
    <t>0.03443</t>
  </si>
  <si>
    <t>0.5838</t>
  </si>
  <si>
    <t>3.8792</t>
  </si>
  <si>
    <t>3.8052</t>
  </si>
  <si>
    <t>2.854</t>
  </si>
  <si>
    <t>22.44</t>
  </si>
  <si>
    <t>21.95</t>
  </si>
  <si>
    <t>0.0066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</si>
</sst>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6" formatCode="&quot;$&quot;#,##0_);[Red]\(&quot;$&quot;#,##0\)"/>
    <numFmt numFmtId="8" formatCode="&quot;$&quot;#,##0.00_);[Red]\(&quot;$&quot;#,##0.00\)"/>
    <numFmt numFmtId="44" formatCode="_(&quot;$&quot;* #,##0.00_);_(&quot;$&quot;* \(#,##0.00\);_(&quot;$&quot;* &quot;-&quot;??_);_(@_)"/>
    <numFmt numFmtId="43" formatCode="_(* #,##0.00_);_(* \(#,##0.00\);_(* &quot;-&quot;??_);_(@_)"/>
    <numFmt numFmtId="164" formatCode="_(* #,##0.000000_);_(* \(#,##0.000000\);_(* &quot;-&quot;??_);_(@_)"/>
    <numFmt numFmtId="165" formatCode="_([$$-409]* #,##0.00_);_([$$-409]* \(#,##0.00\);_([$$-409]* &quot;-&quot;??_);_(@_)"/>
  </numFmts>
  <fonts count="17">
    <font>
      <sz val="10"/>
      <color rgb="FF000000"/>
      <name val="Arial"/>
    </font>
    <font>
      <sz val="10"/>
      <color theme="1"/>
      <name val="Arial"/>
      <family val="2"/>
    </font>
    <font>
      <sz val="12"/>
      <color rgb="FF000000"/>
      <name val="Arial"/>
      <family val="2"/>
    </font>
    <font>
      <sz val="10"/>
      <name val="Arial"/>
      <family val="2"/>
    </font>
    <font>
      <sz val="12"/>
      <color rgb="FF000000"/>
      <name val="Arial"/>
      <family val="2"/>
    </font>
    <font>
      <sz val="12"/>
      <color rgb="FF000000"/>
      <name val="Latobold"/>
    </font>
    <font>
      <sz val="12"/>
      <color rgb="FF000000"/>
      <name val="Latolight"/>
    </font>
    <font>
      <sz val="12"/>
      <color rgb="FF000000"/>
      <name val="Latoregular"/>
    </font>
    <font>
      <sz val="12"/>
      <color rgb="FF000000"/>
      <name val="Verdana"/>
      <family val="2"/>
    </font>
    <font>
      <sz val="12"/>
      <color rgb="FF000000"/>
      <name val="Sans-serif"/>
    </font>
    <font>
      <sz val="10"/>
      <color rgb="FF000000"/>
      <name val="Arial"/>
      <family val="2"/>
    </font>
    <font>
      <b/>
      <sz val="18"/>
      <color theme="1"/>
      <name val="Arial"/>
      <family val="2"/>
    </font>
    <font>
      <b/>
      <sz val="10"/>
      <color rgb="FF000000"/>
      <name val="Arial"/>
      <family val="2"/>
    </font>
    <font>
      <sz val="10"/>
      <color rgb="FF000000"/>
      <name val="Arial"/>
      <family val="2"/>
    </font>
    <font>
      <sz val="8"/>
      <name val="Arial"/>
      <family val="2"/>
    </font>
    <font>
      <b/>
      <sz val="10"/>
      <color rgb="FFFF0000"/>
      <name val="Arial"/>
      <family val="2"/>
    </font>
    <font>
      <sz val="12"/>
      <name val="Arial"/>
      <family val="2"/>
    </font>
  </fonts>
  <fills count="11">
    <fill>
      <patternFill patternType="none"/>
    </fill>
    <fill>
      <patternFill patternType="gray125"/>
    </fill>
    <fill>
      <patternFill patternType="solid">
        <fgColor rgb="FFFFFFFF"/>
        <bgColor rgb="FFFFFFFF"/>
      </patternFill>
    </fill>
    <fill>
      <patternFill patternType="solid">
        <fgColor rgb="FFF9CB9C"/>
        <bgColor rgb="FFF9CB9C"/>
      </patternFill>
    </fill>
    <fill>
      <patternFill patternType="solid">
        <fgColor theme="0"/>
        <bgColor rgb="FFFFF2CC"/>
      </patternFill>
    </fill>
    <fill>
      <patternFill patternType="solid">
        <fgColor rgb="FF00B0F0"/>
        <bgColor rgb="FFFFF2CC"/>
      </patternFill>
    </fill>
    <fill>
      <patternFill patternType="solid">
        <fgColor rgb="FFFFFF00"/>
        <bgColor rgb="FFFFF2CC"/>
      </patternFill>
    </fill>
    <fill>
      <patternFill patternType="solid">
        <fgColor theme="9" tint="0.39997558519241921"/>
        <bgColor rgb="FFFFF2CC"/>
      </patternFill>
    </fill>
    <fill>
      <patternFill patternType="solid">
        <fgColor theme="3"/>
        <bgColor rgb="FFFFF2CC"/>
      </patternFill>
    </fill>
    <fill>
      <patternFill patternType="solid">
        <fgColor theme="7" tint="0.59999389629810485"/>
        <bgColor rgb="FFFFFFFF"/>
      </patternFill>
    </fill>
    <fill>
      <patternFill patternType="solid">
        <fgColor theme="7" tint="0.39997558519241921"/>
        <bgColor rgb="FFF9CB9C"/>
      </patternFill>
    </fill>
  </fills>
  <borders count="30">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medium">
        <color indexed="64"/>
      </left>
      <right style="medium">
        <color indexed="64"/>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bottom style="medium">
        <color indexed="64"/>
      </bottom>
      <diagonal/>
    </border>
    <border>
      <left style="thin">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s>
  <cellStyleXfs count="3">
    <xf numFmtId="0" fontId="0" fillId="0" borderId="0"/>
    <xf numFmtId="43" fontId="10" fillId="0" borderId="0" applyFont="0" applyFill="0" applyBorder="0" applyAlignment="0" applyProtection="0"/>
    <xf numFmtId="44" fontId="13" fillId="0" borderId="0" applyFont="0" applyFill="0" applyBorder="0" applyAlignment="0" applyProtection="0"/>
  </cellStyleXfs>
  <cellXfs count="94">
    <xf numFmtId="0" fontId="0" fillId="0" borderId="0" xfId="0" applyFont="1" applyAlignment="1"/>
    <xf numFmtId="0" fontId="1" fillId="0" borderId="0" xfId="0" applyFont="1" applyAlignment="1">
      <alignment vertical="center"/>
    </xf>
    <xf numFmtId="0" fontId="3" fillId="0" borderId="0" xfId="0" applyFont="1" applyAlignment="1">
      <alignment horizontal="center" vertical="center"/>
    </xf>
    <xf numFmtId="0" fontId="3" fillId="0" borderId="0" xfId="0" applyFont="1" applyAlignment="1">
      <alignment horizontal="center" vertical="center"/>
    </xf>
    <xf numFmtId="0" fontId="3" fillId="0" borderId="0" xfId="0" applyFont="1" applyAlignment="1">
      <alignment horizontal="center"/>
    </xf>
    <xf numFmtId="0" fontId="0" fillId="0" borderId="0" xfId="0" applyFont="1" applyAlignment="1"/>
    <xf numFmtId="0" fontId="7" fillId="2" borderId="1" xfId="0" applyFont="1" applyFill="1" applyBorder="1" applyAlignment="1">
      <alignment horizontal="center" vertical="center"/>
    </xf>
    <xf numFmtId="0" fontId="2" fillId="2" borderId="1" xfId="0" applyFont="1" applyFill="1" applyBorder="1" applyAlignment="1">
      <alignment horizontal="center" vertical="center"/>
    </xf>
    <xf numFmtId="0" fontId="9" fillId="2" borderId="1" xfId="0" applyFont="1" applyFill="1" applyBorder="1" applyAlignment="1">
      <alignment horizontal="center" vertical="center"/>
    </xf>
    <xf numFmtId="0" fontId="2" fillId="2" borderId="1" xfId="0" applyFont="1" applyFill="1" applyBorder="1" applyAlignment="1">
      <alignment horizontal="center" vertical="center" wrapText="1"/>
    </xf>
    <xf numFmtId="0" fontId="0" fillId="0" borderId="0" xfId="0" applyFont="1" applyAlignment="1">
      <alignment horizontal="left"/>
    </xf>
    <xf numFmtId="0" fontId="8" fillId="2" borderId="1" xfId="0" applyFont="1" applyFill="1" applyBorder="1" applyAlignment="1">
      <alignment horizontal="center" vertical="center"/>
    </xf>
    <xf numFmtId="0" fontId="3" fillId="2" borderId="5" xfId="0" applyFont="1" applyFill="1" applyBorder="1" applyAlignment="1">
      <alignment horizontal="center" vertical="center" wrapText="1"/>
    </xf>
    <xf numFmtId="0" fontId="2" fillId="2" borderId="5" xfId="0" applyFont="1" applyFill="1" applyBorder="1" applyAlignment="1">
      <alignment horizontal="center" vertical="center"/>
    </xf>
    <xf numFmtId="0" fontId="7" fillId="2" borderId="6" xfId="0" applyFont="1" applyFill="1" applyBorder="1" applyAlignment="1">
      <alignment horizontal="center" vertical="center"/>
    </xf>
    <xf numFmtId="0" fontId="4" fillId="2" borderId="10" xfId="0" applyFont="1" applyFill="1" applyBorder="1" applyAlignment="1">
      <alignment horizontal="center" vertical="center"/>
    </xf>
    <xf numFmtId="0" fontId="4" fillId="2" borderId="11" xfId="0" applyFont="1" applyFill="1" applyBorder="1" applyAlignment="1">
      <alignment horizontal="center" vertical="center"/>
    </xf>
    <xf numFmtId="0" fontId="4" fillId="2" borderId="12" xfId="0" applyFont="1" applyFill="1" applyBorder="1" applyAlignment="1">
      <alignment horizontal="center" vertical="center"/>
    </xf>
    <xf numFmtId="0" fontId="6" fillId="2" borderId="1" xfId="1" applyNumberFormat="1" applyFont="1" applyFill="1" applyBorder="1" applyAlignment="1">
      <alignment horizontal="center" vertical="center"/>
    </xf>
    <xf numFmtId="0" fontId="5" fillId="2" borderId="1" xfId="1" applyNumberFormat="1" applyFont="1" applyFill="1" applyBorder="1" applyAlignment="1">
      <alignment horizontal="center" vertical="center"/>
    </xf>
    <xf numFmtId="0" fontId="9" fillId="2" borderId="1" xfId="1" applyNumberFormat="1" applyFont="1" applyFill="1" applyBorder="1" applyAlignment="1">
      <alignment horizontal="center" vertical="center"/>
    </xf>
    <xf numFmtId="0" fontId="2" fillId="2" borderId="1" xfId="1" applyNumberFormat="1" applyFont="1" applyFill="1" applyBorder="1" applyAlignment="1">
      <alignment horizontal="center" vertical="center"/>
    </xf>
    <xf numFmtId="0" fontId="5" fillId="2" borderId="5" xfId="1" applyNumberFormat="1" applyFont="1" applyFill="1" applyBorder="1" applyAlignment="1">
      <alignment horizontal="center" vertical="center"/>
    </xf>
    <xf numFmtId="0" fontId="0" fillId="0" borderId="0" xfId="1" applyNumberFormat="1" applyFont="1" applyAlignment="1"/>
    <xf numFmtId="0" fontId="3" fillId="0" borderId="0" xfId="1" applyNumberFormat="1" applyFont="1" applyAlignment="1">
      <alignment horizontal="center" vertical="center"/>
    </xf>
    <xf numFmtId="3" fontId="2" fillId="2" borderId="1" xfId="1" applyNumberFormat="1" applyFont="1" applyFill="1" applyBorder="1" applyAlignment="1">
      <alignment horizontal="center" vertical="center"/>
    </xf>
    <xf numFmtId="3" fontId="6" fillId="2" borderId="1" xfId="1" applyNumberFormat="1" applyFont="1" applyFill="1" applyBorder="1" applyAlignment="1">
      <alignment horizontal="center" vertical="center"/>
    </xf>
    <xf numFmtId="0" fontId="3" fillId="0" borderId="0" xfId="0" applyFont="1" applyAlignment="1">
      <alignment horizontal="left" vertical="center"/>
    </xf>
    <xf numFmtId="0" fontId="12" fillId="4" borderId="7" xfId="0" applyFont="1" applyFill="1" applyBorder="1" applyAlignment="1">
      <alignment horizontal="left" vertical="center"/>
    </xf>
    <xf numFmtId="0" fontId="12" fillId="4" borderId="0" xfId="0" applyFont="1" applyFill="1" applyBorder="1" applyAlignment="1">
      <alignment horizontal="left" vertical="center"/>
    </xf>
    <xf numFmtId="0" fontId="12" fillId="4" borderId="8" xfId="0" applyFont="1" applyFill="1" applyBorder="1" applyAlignment="1">
      <alignment horizontal="left" vertical="center"/>
    </xf>
    <xf numFmtId="0" fontId="12" fillId="4" borderId="9" xfId="0" applyFont="1" applyFill="1" applyBorder="1" applyAlignment="1">
      <alignment horizontal="left" vertical="center"/>
    </xf>
    <xf numFmtId="0" fontId="7" fillId="2" borderId="13" xfId="0" applyFont="1" applyFill="1" applyBorder="1" applyAlignment="1">
      <alignment horizontal="center" vertical="center"/>
    </xf>
    <xf numFmtId="0" fontId="7" fillId="2" borderId="14" xfId="0" applyFont="1" applyFill="1" applyBorder="1" applyAlignment="1">
      <alignment horizontal="center" vertical="center"/>
    </xf>
    <xf numFmtId="0" fontId="2" fillId="2" borderId="15" xfId="0" applyFont="1" applyFill="1" applyBorder="1" applyAlignment="1">
      <alignment horizontal="center" vertical="center"/>
    </xf>
    <xf numFmtId="0" fontId="2" fillId="2" borderId="16" xfId="0" applyFont="1" applyFill="1" applyBorder="1" applyAlignment="1">
      <alignment horizontal="center" vertical="center"/>
    </xf>
    <xf numFmtId="3" fontId="5" fillId="2" borderId="1" xfId="1" applyNumberFormat="1" applyFont="1" applyFill="1" applyBorder="1" applyAlignment="1">
      <alignment horizontal="center" vertical="center"/>
    </xf>
    <xf numFmtId="0" fontId="6" fillId="2" borderId="17" xfId="0" applyFont="1" applyFill="1" applyBorder="1" applyAlignment="1">
      <alignment horizontal="left" vertical="center"/>
    </xf>
    <xf numFmtId="0" fontId="6" fillId="2" borderId="18" xfId="1" applyNumberFormat="1" applyFont="1" applyFill="1" applyBorder="1" applyAlignment="1">
      <alignment horizontal="center" vertical="center"/>
    </xf>
    <xf numFmtId="0" fontId="7" fillId="2" borderId="18" xfId="0" applyFont="1" applyFill="1" applyBorder="1" applyAlignment="1">
      <alignment horizontal="center" vertical="center"/>
    </xf>
    <xf numFmtId="0" fontId="7" fillId="2" borderId="19" xfId="0" applyFont="1" applyFill="1" applyBorder="1" applyAlignment="1">
      <alignment horizontal="center" vertical="center"/>
    </xf>
    <xf numFmtId="0" fontId="7" fillId="2" borderId="20" xfId="0" applyFont="1" applyFill="1" applyBorder="1" applyAlignment="1">
      <alignment horizontal="center" vertical="center"/>
    </xf>
    <xf numFmtId="0" fontId="6" fillId="2" borderId="21" xfId="0" applyFont="1" applyFill="1" applyBorder="1" applyAlignment="1">
      <alignment horizontal="left" vertical="center"/>
    </xf>
    <xf numFmtId="0" fontId="5" fillId="2" borderId="21" xfId="0" applyFont="1" applyFill="1" applyBorder="1" applyAlignment="1">
      <alignment horizontal="left" vertical="center"/>
    </xf>
    <xf numFmtId="0" fontId="9" fillId="2" borderId="21" xfId="0" applyFont="1" applyFill="1" applyBorder="1" applyAlignment="1">
      <alignment horizontal="left" vertical="center"/>
    </xf>
    <xf numFmtId="0" fontId="2" fillId="2" borderId="21" xfId="0" applyFont="1" applyFill="1" applyBorder="1" applyAlignment="1">
      <alignment horizontal="left" vertical="center"/>
    </xf>
    <xf numFmtId="0" fontId="5" fillId="2" borderId="22" xfId="0" applyFont="1" applyFill="1" applyBorder="1" applyAlignment="1">
      <alignment horizontal="left" vertical="center"/>
    </xf>
    <xf numFmtId="0" fontId="2" fillId="2" borderId="23" xfId="0" applyFont="1" applyFill="1" applyBorder="1" applyAlignment="1">
      <alignment horizontal="center" vertical="center"/>
    </xf>
    <xf numFmtId="0" fontId="7" fillId="2" borderId="24" xfId="0" applyFont="1" applyFill="1" applyBorder="1" applyAlignment="1">
      <alignment horizontal="center" vertical="center"/>
    </xf>
    <xf numFmtId="0" fontId="1" fillId="0" borderId="25" xfId="0" applyFont="1" applyBorder="1" applyAlignment="1">
      <alignment vertical="center"/>
    </xf>
    <xf numFmtId="6" fontId="0" fillId="0" borderId="0" xfId="0" applyNumberFormat="1" applyFont="1" applyAlignment="1"/>
    <xf numFmtId="10" fontId="0" fillId="0" borderId="0" xfId="0" applyNumberFormat="1" applyFont="1" applyAlignment="1"/>
    <xf numFmtId="8" fontId="0" fillId="0" borderId="0" xfId="0" applyNumberFormat="1" applyFont="1" applyAlignment="1"/>
    <xf numFmtId="16" fontId="0" fillId="0" borderId="0" xfId="0" applyNumberFormat="1" applyFont="1" applyAlignment="1"/>
    <xf numFmtId="0" fontId="0" fillId="0" borderId="1" xfId="0" applyFont="1" applyBorder="1" applyAlignment="1"/>
    <xf numFmtId="164" fontId="0" fillId="0" borderId="1" xfId="1" applyNumberFormat="1" applyFont="1" applyBorder="1" applyAlignment="1"/>
    <xf numFmtId="0" fontId="0" fillId="0" borderId="21" xfId="0" applyFont="1" applyBorder="1" applyAlignment="1"/>
    <xf numFmtId="0" fontId="0" fillId="0" borderId="26" xfId="0" applyFont="1" applyBorder="1" applyAlignment="1"/>
    <xf numFmtId="0" fontId="0" fillId="0" borderId="27" xfId="0" applyFont="1" applyBorder="1" applyAlignment="1"/>
    <xf numFmtId="164" fontId="0" fillId="0" borderId="27" xfId="1" applyNumberFormat="1" applyFont="1" applyBorder="1" applyAlignment="1"/>
    <xf numFmtId="164" fontId="0" fillId="0" borderId="6" xfId="1" applyNumberFormat="1" applyFont="1" applyBorder="1" applyAlignment="1"/>
    <xf numFmtId="0" fontId="12" fillId="0" borderId="7" xfId="0" applyFont="1" applyBorder="1" applyAlignment="1"/>
    <xf numFmtId="0" fontId="12" fillId="0" borderId="8" xfId="0" applyFont="1" applyBorder="1" applyAlignment="1"/>
    <xf numFmtId="0" fontId="12" fillId="0" borderId="9" xfId="0" applyFont="1" applyBorder="1" applyAlignment="1"/>
    <xf numFmtId="165" fontId="0" fillId="0" borderId="0" xfId="2" applyNumberFormat="1" applyFont="1" applyAlignment="1"/>
    <xf numFmtId="43" fontId="0" fillId="0" borderId="27" xfId="1" applyFont="1" applyBorder="1" applyAlignment="1"/>
    <xf numFmtId="44" fontId="1" fillId="0" borderId="0" xfId="2" applyFont="1" applyAlignment="1">
      <alignment vertical="center"/>
    </xf>
    <xf numFmtId="0" fontId="0" fillId="0" borderId="0" xfId="0" applyNumberFormat="1" applyFont="1" applyAlignment="1"/>
    <xf numFmtId="0" fontId="8" fillId="2" borderId="5" xfId="0" applyFont="1" applyFill="1" applyBorder="1" applyAlignment="1">
      <alignment horizontal="center" vertical="center"/>
    </xf>
    <xf numFmtId="0" fontId="7" fillId="2" borderId="5" xfId="0" applyFont="1" applyFill="1" applyBorder="1" applyAlignment="1">
      <alignment horizontal="center" vertical="center"/>
    </xf>
    <xf numFmtId="0" fontId="6" fillId="2" borderId="1" xfId="0" applyFont="1" applyFill="1" applyBorder="1" applyAlignment="1">
      <alignment horizontal="left" vertical="center"/>
    </xf>
    <xf numFmtId="0" fontId="5" fillId="2" borderId="1" xfId="0" applyFont="1" applyFill="1" applyBorder="1" applyAlignment="1">
      <alignment horizontal="left" vertical="center"/>
    </xf>
    <xf numFmtId="0" fontId="9" fillId="2" borderId="1" xfId="0" applyFont="1" applyFill="1" applyBorder="1" applyAlignment="1">
      <alignment horizontal="left" vertical="center"/>
    </xf>
    <xf numFmtId="0" fontId="2" fillId="2" borderId="1" xfId="0" applyFont="1" applyFill="1" applyBorder="1" applyAlignment="1">
      <alignment horizontal="left" vertical="center"/>
    </xf>
    <xf numFmtId="0" fontId="5" fillId="2" borderId="5" xfId="0" applyFont="1" applyFill="1" applyBorder="1" applyAlignment="1">
      <alignment horizontal="left" vertical="center"/>
    </xf>
    <xf numFmtId="0" fontId="10" fillId="0" borderId="0" xfId="0" applyFont="1" applyAlignment="1"/>
    <xf numFmtId="0" fontId="7" fillId="2" borderId="28" xfId="0" applyFont="1" applyFill="1" applyBorder="1" applyAlignment="1">
      <alignment horizontal="center" vertical="center"/>
    </xf>
    <xf numFmtId="0" fontId="7" fillId="2" borderId="29" xfId="0" applyFont="1" applyFill="1" applyBorder="1" applyAlignment="1">
      <alignment horizontal="center" vertical="center"/>
    </xf>
    <xf numFmtId="0" fontId="6" fillId="2" borderId="18" xfId="0" applyFont="1" applyFill="1" applyBorder="1" applyAlignment="1">
      <alignment horizontal="left" vertical="center"/>
    </xf>
    <xf numFmtId="0" fontId="10" fillId="0" borderId="0" xfId="0" applyNumberFormat="1" applyFont="1" applyAlignment="1"/>
    <xf numFmtId="0" fontId="12" fillId="5" borderId="8" xfId="0" applyFont="1" applyFill="1" applyBorder="1" applyAlignment="1">
      <alignment horizontal="left" vertical="center"/>
    </xf>
    <xf numFmtId="0" fontId="12" fillId="6" borderId="8" xfId="0" applyFont="1" applyFill="1" applyBorder="1" applyAlignment="1">
      <alignment horizontal="left" vertical="center"/>
    </xf>
    <xf numFmtId="0" fontId="16" fillId="9" borderId="17" xfId="0" applyFont="1" applyFill="1" applyBorder="1" applyAlignment="1">
      <alignment horizontal="center" vertical="center"/>
    </xf>
    <xf numFmtId="0" fontId="16" fillId="9" borderId="21" xfId="0" applyFont="1" applyFill="1" applyBorder="1" applyAlignment="1">
      <alignment horizontal="center" vertical="center"/>
    </xf>
    <xf numFmtId="0" fontId="16" fillId="9" borderId="22" xfId="0" applyFont="1" applyFill="1" applyBorder="1" applyAlignment="1">
      <alignment horizontal="center" vertical="center"/>
    </xf>
    <xf numFmtId="0" fontId="15" fillId="8" borderId="9" xfId="0" applyFont="1" applyFill="1" applyBorder="1" applyAlignment="1">
      <alignment horizontal="center" vertical="center"/>
    </xf>
    <xf numFmtId="0" fontId="12" fillId="7" borderId="8" xfId="0" applyFont="1" applyFill="1" applyBorder="1" applyAlignment="1">
      <alignment horizontal="center" vertical="center"/>
    </xf>
    <xf numFmtId="0" fontId="12" fillId="7" borderId="7" xfId="0" applyFont="1" applyFill="1" applyBorder="1" applyAlignment="1">
      <alignment horizontal="center" vertical="center"/>
    </xf>
    <xf numFmtId="0" fontId="11" fillId="3" borderId="2" xfId="0" applyFont="1" applyFill="1" applyBorder="1" applyAlignment="1">
      <alignment horizontal="center" vertical="center"/>
    </xf>
    <xf numFmtId="0" fontId="11" fillId="3" borderId="3" xfId="0" applyFont="1" applyFill="1" applyBorder="1" applyAlignment="1">
      <alignment horizontal="center" vertical="center"/>
    </xf>
    <xf numFmtId="0" fontId="11" fillId="3" borderId="4" xfId="0" applyFont="1" applyFill="1" applyBorder="1" applyAlignment="1">
      <alignment horizontal="center" vertical="center"/>
    </xf>
    <xf numFmtId="0" fontId="11" fillId="10" borderId="2" xfId="0" applyFont="1" applyFill="1" applyBorder="1" applyAlignment="1">
      <alignment horizontal="center" vertical="center"/>
    </xf>
    <xf numFmtId="0" fontId="11" fillId="10" borderId="3" xfId="0" applyFont="1" applyFill="1" applyBorder="1" applyAlignment="1">
      <alignment horizontal="center" vertical="center"/>
    </xf>
    <xf numFmtId="0" fontId="11" fillId="10" borderId="4" xfId="0" applyFont="1" applyFill="1" applyBorder="1" applyAlignment="1">
      <alignment horizontal="center" vertical="center"/>
    </xf>
  </cellXfs>
  <cellStyles count="3">
    <cellStyle name="Comma" xfId="1" builtinId="3"/>
    <cellStyle name="Currency" xfId="2" builtinId="4"/>
    <cellStyle name="Normal" xfId="0" builtinId="0"/>
  </cellStyles>
  <dxfs count="18">
    <dxf>
      <font>
        <b val="0"/>
        <i val="0"/>
        <strike val="0"/>
        <condense val="0"/>
        <extend val="0"/>
        <outline val="0"/>
        <shadow val="0"/>
        <u val="none"/>
        <vertAlign val="baseline"/>
        <sz val="10"/>
        <color rgb="FF000000"/>
        <name val="Arial"/>
        <family val="2"/>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family val="2"/>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family val="2"/>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family val="2"/>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family val="2"/>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family val="2"/>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family val="2"/>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family val="2"/>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family val="2"/>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family val="2"/>
        <scheme val="none"/>
      </font>
      <alignment horizontal="general" vertical="bottom" textRotation="0" wrapText="0" indent="0" justifyLastLine="0" shrinkToFit="0" readingOrder="0"/>
    </dxf>
    <dxf>
      <fill>
        <patternFill>
          <bgColor rgb="FF92D050"/>
        </patternFill>
      </fill>
    </dxf>
    <dxf>
      <font>
        <color rgb="FF006100"/>
      </font>
      <fill>
        <patternFill>
          <bgColor rgb="FFC6EFCE"/>
        </patternFill>
      </fill>
    </dxf>
    <dxf>
      <font>
        <color rgb="FF9C0006"/>
      </font>
    </dxf>
    <dxf>
      <font>
        <color rgb="FF9C0006"/>
      </font>
      <fill>
        <patternFill>
          <bgColor rgb="FFFFC7CE"/>
        </patternFill>
      </fill>
    </dxf>
    <dxf>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www.coingecko" connectionId="1" xr16:uid="{9020041C-C70D-4927-A6F0-A7A6AF68B055}" autoFormatId="16" applyNumberFormats="0" applyBorderFormats="0" applyFontFormats="1" applyPatternFormats="1"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2" xr16:uid="{D8F96A6E-7311-41B2-8E85-6352EDA451E4}" autoFormatId="16" applyNumberFormats="0" applyBorderFormats="0" applyFontFormats="0" applyPatternFormats="0" applyAlignmentFormats="0" applyWidthHeightFormats="0">
  <queryTableRefresh nextId="41">
    <queryTableFields count="10">
      <queryTableField id="35" name="COINS" tableColumnId="26"/>
      <queryTableField id="36" name="INR/USDT" tableColumnId="27"/>
      <queryTableField id="37" name="LAST PRICE" tableColumnId="28"/>
      <queryTableField id="9" name="Column1.low" tableColumnId="9"/>
      <queryTableField id="10" name="Column1.high" tableColumnId="10"/>
      <queryTableField id="13" name="Column1.open" tableColumnId="13"/>
      <queryTableField id="14" name="Column1.volume" tableColumnId="14"/>
      <queryTableField id="15" name="Column1.sell" tableColumnId="15"/>
      <queryTableField id="16" name="Column1.buy" tableColumnId="16"/>
      <queryTableField id="17" name="Column1.at" tableColumnId="17"/>
    </queryTableFields>
    <queryTableDeletedFields count="7">
      <deletedField name="Column1.minBuyAmount"/>
      <deletedField name="Column1.minSellAmount"/>
      <deletedField name="Column1.basePrecision"/>
      <deletedField name="Column1.quotePrecision"/>
      <deletedField name="Column1.status"/>
      <deletedField name="Column1.fee"/>
      <deletedField name="Column1.type"/>
    </queryTableDeleted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9D266BE-CBFD-466C-B78E-3F758839DD72}" name="market_status" displayName="market_status" ref="A1:J417" tableType="queryTable" totalsRowShown="0">
  <autoFilter ref="A1:J417" xr:uid="{69D266BE-CBFD-466C-B78E-3F758839DD72}">
    <filterColumn colId="0">
      <filters>
        <filter val="bttc"/>
        <filter val="celr"/>
        <filter val="chr"/>
        <filter val="ckb"/>
        <filter val="ctsi"/>
        <filter val="doge"/>
        <filter val="iotx"/>
        <filter val="lrc"/>
        <filter val="mana"/>
        <filter val="matic"/>
        <filter val="nkn"/>
        <filter val="ooki"/>
        <filter val="poly"/>
        <filter val="sand"/>
        <filter val="shib"/>
        <filter val="tko"/>
        <filter val="vet"/>
        <filter val="win"/>
        <filter val="xec"/>
        <filter val="xem"/>
        <filter val="xvg"/>
        <filter val="zil"/>
      </filters>
    </filterColumn>
    <filterColumn colId="1">
      <filters>
        <filter val="inr"/>
      </filters>
    </filterColumn>
  </autoFilter>
  <tableColumns count="10">
    <tableColumn id="26" xr3:uid="{1C48A2E4-BFCE-435B-83C9-2B86CA028F64}" uniqueName="26" name="COINS" queryTableFieldId="35" dataDxfId="9"/>
    <tableColumn id="27" xr3:uid="{8E9441AD-02C7-4755-9A63-463BC6A5A10E}" uniqueName="27" name="INR/USDT" queryTableFieldId="36" dataDxfId="8"/>
    <tableColumn id="28" xr3:uid="{6F2C1694-9DFE-4ED6-B5D1-C9CF43FF72ED}" uniqueName="28" name="LAST PRICE" queryTableFieldId="37" dataDxfId="7"/>
    <tableColumn id="9" xr3:uid="{42282FB9-B624-4C3F-856D-841AB07C19F4}" uniqueName="9" name="Column1.low" queryTableFieldId="9" dataDxfId="6"/>
    <tableColumn id="10" xr3:uid="{22487A5B-1AD8-4A24-8997-74D8CA041552}" uniqueName="10" name="Column1.high" queryTableFieldId="10" dataDxfId="5"/>
    <tableColumn id="13" xr3:uid="{7F607968-C4DE-4BC5-8CFA-3E7070720EA5}" uniqueName="13" name="Column1.open" queryTableFieldId="13" dataDxfId="4"/>
    <tableColumn id="14" xr3:uid="{45CE032A-B09F-47D1-96DC-08C6CB8A04C4}" uniqueName="14" name="Column1.volume" queryTableFieldId="14" dataDxfId="3"/>
    <tableColumn id="15" xr3:uid="{A1097FEB-EE9E-403C-AD64-E30DF411F1DC}" uniqueName="15" name="Column1.sell" queryTableFieldId="15" dataDxfId="2"/>
    <tableColumn id="16" xr3:uid="{99A9421D-D7AC-41C5-AACD-C7EAE262D8F3}" uniqueName="16" name="Column1.buy" queryTableFieldId="16" dataDxfId="1"/>
    <tableColumn id="17" xr3:uid="{000FA443-037C-4845-ACF2-38DDA0B9A739}" uniqueName="17" name="Column1.at" queryTableFieldId="17" dataDxfId="0"/>
  </tableColumns>
  <tableStyleInfo name="TableStyleMedium7"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outlinePr summaryBelow="0" summaryRight="0"/>
    <pageSetUpPr fitToPage="1"/>
  </sheetPr>
  <dimension ref="A1:AC971"/>
  <sheetViews>
    <sheetView zoomScale="73" zoomScaleNormal="73" workbookViewId="0">
      <selection sqref="A1:J22"/>
    </sheetView>
  </sheetViews>
  <sheetFormatPr defaultColWidth="14.44140625" defaultRowHeight="15.75" customHeight="1"/>
  <cols>
    <col min="1" max="1" width="4" customWidth="1"/>
    <col min="2" max="2" width="22.77734375" style="10" customWidth="1"/>
    <col min="3" max="3" width="13.77734375" style="23" bestFit="1" customWidth="1"/>
    <col min="4" max="4" width="17.6640625" customWidth="1"/>
    <col min="5" max="5" width="24.109375" customWidth="1"/>
    <col min="6" max="6" width="17.21875" style="5" customWidth="1"/>
    <col min="7" max="7" width="15.88671875" style="5" customWidth="1"/>
    <col min="8" max="8" width="20.5546875" style="5" customWidth="1"/>
    <col min="9" max="9" width="18.21875" bestFit="1" customWidth="1"/>
    <col min="10" max="10" width="16.6640625" bestFit="1" customWidth="1"/>
    <col min="11" max="11" width="15.44140625" bestFit="1" customWidth="1"/>
  </cols>
  <sheetData>
    <row r="1" spans="1:29" ht="23.4" thickBot="1">
      <c r="A1" s="88" t="s">
        <v>1</v>
      </c>
      <c r="B1" s="89"/>
      <c r="C1" s="89"/>
      <c r="D1" s="89"/>
      <c r="E1" s="89"/>
      <c r="F1" s="89"/>
      <c r="G1" s="89"/>
      <c r="H1" s="89"/>
      <c r="I1" s="89"/>
      <c r="J1" s="90"/>
    </row>
    <row r="2" spans="1:29" s="29" customFormat="1" ht="13.8" thickBot="1">
      <c r="A2" s="28" t="s">
        <v>0</v>
      </c>
      <c r="B2" s="30" t="s">
        <v>2</v>
      </c>
      <c r="C2" s="30" t="s">
        <v>16</v>
      </c>
      <c r="D2" s="30" t="s">
        <v>3</v>
      </c>
      <c r="E2" s="30" t="s">
        <v>22</v>
      </c>
      <c r="F2" s="30" t="s">
        <v>21</v>
      </c>
      <c r="G2" s="30" t="s">
        <v>23</v>
      </c>
      <c r="H2" s="30" t="s">
        <v>24</v>
      </c>
      <c r="I2" s="30" t="s">
        <v>15</v>
      </c>
      <c r="J2" s="31" t="s">
        <v>18</v>
      </c>
      <c r="K2" s="29" t="s">
        <v>770</v>
      </c>
      <c r="L2" s="29" t="s">
        <v>772</v>
      </c>
      <c r="M2" s="29" t="s">
        <v>773</v>
      </c>
    </row>
    <row r="3" spans="1:29" ht="21.6" customHeight="1" thickBot="1">
      <c r="A3" s="15">
        <v>1</v>
      </c>
      <c r="B3" s="37" t="s">
        <v>764</v>
      </c>
      <c r="C3" s="38">
        <v>2.2999999999999998</v>
      </c>
      <c r="D3" s="39">
        <v>225</v>
      </c>
      <c r="E3" s="39">
        <v>161.30000000000001</v>
      </c>
      <c r="F3" s="40">
        <v>169.02160000000001</v>
      </c>
      <c r="G3" s="40">
        <v>181</v>
      </c>
      <c r="H3" s="40">
        <v>217.0001</v>
      </c>
      <c r="I3" s="41">
        <f>H3-D3</f>
        <v>-7.9998999999999967</v>
      </c>
      <c r="J3" s="49" t="str">
        <f>IF(H3&lt;D3," Loss"," Profit")</f>
        <v xml:space="preserve"> Loss</v>
      </c>
      <c r="K3" s="66" t="str">
        <f>VLOOKUP(B3,'XXX US'!B:G,2,0)</f>
        <v>3.07</v>
      </c>
      <c r="L3" s="1" t="str">
        <f>DOLLAR(K3,3)</f>
        <v>$3.070</v>
      </c>
      <c r="M3" s="1">
        <f xml:space="preserve"> L3*74.6</f>
        <v>229.02199999999996</v>
      </c>
      <c r="N3" s="1"/>
      <c r="O3" s="1"/>
      <c r="P3" s="1"/>
      <c r="Q3" s="1"/>
      <c r="R3" s="1"/>
      <c r="S3" s="1"/>
      <c r="T3" s="1"/>
      <c r="U3" s="1"/>
      <c r="V3" s="1"/>
      <c r="W3" s="1"/>
      <c r="X3" s="1"/>
      <c r="Y3" s="1"/>
      <c r="Z3" s="1"/>
      <c r="AA3" s="1"/>
      <c r="AB3" s="1"/>
      <c r="AC3" s="1"/>
    </row>
    <row r="4" spans="1:29" ht="21.6" customHeight="1" thickBot="1">
      <c r="A4" s="16">
        <v>2</v>
      </c>
      <c r="B4" s="42" t="s">
        <v>765</v>
      </c>
      <c r="C4" s="18">
        <v>3</v>
      </c>
      <c r="D4" s="6">
        <v>348</v>
      </c>
      <c r="E4" s="6">
        <v>240.98</v>
      </c>
      <c r="F4" s="33">
        <v>242</v>
      </c>
      <c r="G4" s="32">
        <v>278.38076000000001</v>
      </c>
      <c r="H4" s="32">
        <v>304.7</v>
      </c>
      <c r="I4" s="14">
        <f t="shared" ref="I4:I22" si="0">H4-D4</f>
        <v>-43.300000000000011</v>
      </c>
      <c r="J4" s="49" t="str">
        <f t="shared" ref="J4:J22" si="1">IF(H4&lt;D4," Loss"," Profit")</f>
        <v xml:space="preserve"> Loss</v>
      </c>
      <c r="K4" s="66" t="str">
        <f>VLOOKUP(B4,'XXX US'!B:G,2,0)</f>
        <v>4.29</v>
      </c>
      <c r="L4" s="1" t="str">
        <f t="shared" ref="L4:L22" si="2">DOLLAR(K4,3)</f>
        <v>$4.290</v>
      </c>
      <c r="M4" s="1">
        <f t="shared" ref="M4:M22" si="3" xml:space="preserve"> L4*74.6</f>
        <v>320.03399999999999</v>
      </c>
      <c r="N4" s="1"/>
      <c r="O4" s="1"/>
      <c r="P4" s="1"/>
      <c r="Q4" s="1"/>
      <c r="R4" s="1"/>
      <c r="S4" s="1"/>
      <c r="T4" s="1"/>
      <c r="U4" s="1"/>
      <c r="V4" s="1"/>
      <c r="W4" s="1"/>
      <c r="X4" s="1"/>
      <c r="Y4" s="1"/>
      <c r="Z4" s="1"/>
      <c r="AA4" s="1"/>
      <c r="AB4" s="1"/>
      <c r="AC4" s="1"/>
    </row>
    <row r="5" spans="1:29" ht="21.6" customHeight="1" thickBot="1">
      <c r="A5" s="16">
        <v>3</v>
      </c>
      <c r="B5" s="43" t="s">
        <v>766</v>
      </c>
      <c r="C5" s="19">
        <v>1.9</v>
      </c>
      <c r="D5" s="9">
        <v>148.49</v>
      </c>
      <c r="E5" s="6">
        <v>120</v>
      </c>
      <c r="F5" s="33">
        <v>119.48</v>
      </c>
      <c r="G5" s="32">
        <v>131.65899999999999</v>
      </c>
      <c r="H5" s="32">
        <v>129.31800000000001</v>
      </c>
      <c r="I5" s="14">
        <f t="shared" si="0"/>
        <v>-19.171999999999997</v>
      </c>
      <c r="J5" s="49" t="str">
        <f t="shared" si="1"/>
        <v xml:space="preserve"> Loss</v>
      </c>
      <c r="K5" s="66" t="str">
        <f>VLOOKUP(B5,'XXX US'!B:G,2,0)</f>
        <v>1.79</v>
      </c>
      <c r="L5" s="1" t="str">
        <f t="shared" si="2"/>
        <v>$1.790</v>
      </c>
      <c r="M5" s="1">
        <f t="shared" si="3"/>
        <v>133.53399999999999</v>
      </c>
      <c r="N5" s="1"/>
      <c r="O5" s="1"/>
      <c r="P5" s="1"/>
      <c r="Q5" s="1"/>
      <c r="R5" s="1"/>
      <c r="S5" s="1"/>
      <c r="T5" s="1"/>
      <c r="U5" s="1"/>
      <c r="V5" s="1"/>
      <c r="W5" s="1"/>
      <c r="X5" s="1"/>
      <c r="Y5" s="1"/>
      <c r="Z5" s="1"/>
      <c r="AA5" s="1"/>
      <c r="AB5" s="1"/>
      <c r="AC5" s="1"/>
    </row>
    <row r="6" spans="1:29" ht="21.6" customHeight="1" thickBot="1">
      <c r="A6" s="16">
        <v>4</v>
      </c>
      <c r="B6" s="43" t="s">
        <v>10</v>
      </c>
      <c r="C6" s="19">
        <v>33</v>
      </c>
      <c r="D6" s="8">
        <v>8.06</v>
      </c>
      <c r="E6" s="6">
        <v>5.76</v>
      </c>
      <c r="F6" s="33">
        <v>5.8</v>
      </c>
      <c r="G6" s="32">
        <v>6.05</v>
      </c>
      <c r="H6" s="32">
        <v>6.1980000000000004</v>
      </c>
      <c r="I6" s="14">
        <f t="shared" si="0"/>
        <v>-1.8620000000000001</v>
      </c>
      <c r="J6" s="49" t="str">
        <f t="shared" si="1"/>
        <v xml:space="preserve"> Loss</v>
      </c>
      <c r="K6" s="66" t="e">
        <f>VLOOKUP(B6,'XXX US'!B:G,2,0)</f>
        <v>#N/A</v>
      </c>
      <c r="L6" s="1" t="e">
        <f t="shared" si="2"/>
        <v>#N/A</v>
      </c>
      <c r="M6" s="1" t="e">
        <f t="shared" si="3"/>
        <v>#N/A</v>
      </c>
      <c r="N6" s="1"/>
      <c r="O6" s="1"/>
      <c r="P6" s="1"/>
      <c r="Q6" s="1"/>
      <c r="R6" s="1"/>
      <c r="S6" s="1"/>
      <c r="T6" s="1"/>
      <c r="U6" s="1"/>
      <c r="V6" s="1"/>
      <c r="W6" s="1"/>
      <c r="X6" s="1"/>
      <c r="Y6" s="1"/>
      <c r="Z6" s="1"/>
      <c r="AA6" s="1"/>
      <c r="AB6" s="1"/>
      <c r="AC6" s="1"/>
    </row>
    <row r="7" spans="1:29" ht="21.6" customHeight="1" thickBot="1">
      <c r="A7" s="16">
        <v>5</v>
      </c>
      <c r="B7" s="43" t="s">
        <v>771</v>
      </c>
      <c r="C7" s="19" t="s">
        <v>17</v>
      </c>
      <c r="D7" s="8">
        <v>4.4900000000000001E-3</v>
      </c>
      <c r="E7" s="6">
        <v>1.7899999999999999E-3</v>
      </c>
      <c r="F7" s="33">
        <v>1.72E-3</v>
      </c>
      <c r="G7" s="32">
        <v>1.699E-3</v>
      </c>
      <c r="H7" s="32">
        <v>1.722E-3</v>
      </c>
      <c r="I7" s="14">
        <f t="shared" si="0"/>
        <v>-2.7680000000000001E-3</v>
      </c>
      <c r="J7" s="49" t="str">
        <f t="shared" si="1"/>
        <v xml:space="preserve"> Loss</v>
      </c>
      <c r="K7" s="66" t="str">
        <f>VLOOKUP(B7,'XXX US'!B:G,2,0)</f>
        <v>0.000030636241</v>
      </c>
      <c r="L7" s="1" t="str">
        <f t="shared" si="2"/>
        <v>$0.000</v>
      </c>
      <c r="M7" s="1">
        <f t="shared" si="3"/>
        <v>0</v>
      </c>
      <c r="N7" s="1"/>
      <c r="O7" s="1"/>
      <c r="P7" s="1"/>
      <c r="Q7" s="1"/>
      <c r="R7" s="1"/>
      <c r="S7" s="1"/>
      <c r="T7" s="1"/>
      <c r="U7" s="1"/>
      <c r="V7" s="1"/>
      <c r="W7" s="1"/>
      <c r="X7" s="1"/>
      <c r="Y7" s="1"/>
      <c r="Z7" s="1"/>
      <c r="AA7" s="1"/>
      <c r="AB7" s="1"/>
      <c r="AC7" s="1"/>
    </row>
    <row r="8" spans="1:29" ht="21.6" customHeight="1" thickBot="1">
      <c r="A8" s="16">
        <v>6</v>
      </c>
      <c r="B8" s="42" t="s">
        <v>14</v>
      </c>
      <c r="C8" s="18">
        <v>4</v>
      </c>
      <c r="D8" s="7">
        <v>50.969499999999996</v>
      </c>
      <c r="E8" s="6">
        <v>46</v>
      </c>
      <c r="F8" s="33">
        <v>41.589799999999997</v>
      </c>
      <c r="G8" s="32">
        <v>41.998899999999999</v>
      </c>
      <c r="H8" s="32">
        <v>44.312899999999999</v>
      </c>
      <c r="I8" s="14">
        <f t="shared" si="0"/>
        <v>-6.6565999999999974</v>
      </c>
      <c r="J8" s="49" t="str">
        <f t="shared" si="1"/>
        <v xml:space="preserve"> Loss</v>
      </c>
      <c r="K8" s="66" t="e">
        <f>VLOOKUP(B8,'XXX US'!B:G,2,0)</f>
        <v>#N/A</v>
      </c>
      <c r="L8" s="1" t="e">
        <f t="shared" si="2"/>
        <v>#N/A</v>
      </c>
      <c r="M8" s="1" t="e">
        <f t="shared" si="3"/>
        <v>#N/A</v>
      </c>
      <c r="N8" s="1"/>
      <c r="O8" s="1"/>
      <c r="P8" s="1"/>
      <c r="Q8" s="1"/>
      <c r="R8" s="1"/>
      <c r="S8" s="1"/>
      <c r="T8" s="1"/>
      <c r="U8" s="1"/>
      <c r="V8" s="1"/>
      <c r="W8" s="1"/>
      <c r="X8" s="1"/>
      <c r="Y8" s="1"/>
      <c r="Z8" s="1"/>
      <c r="AA8" s="1"/>
      <c r="AB8" s="1"/>
      <c r="AC8" s="1"/>
    </row>
    <row r="9" spans="1:29" ht="21.6" customHeight="1" thickBot="1">
      <c r="A9" s="16">
        <v>7</v>
      </c>
      <c r="B9" s="44" t="s">
        <v>13</v>
      </c>
      <c r="C9" s="20">
        <v>128</v>
      </c>
      <c r="D9" s="8">
        <v>2.0400999999999998</v>
      </c>
      <c r="E9" s="6">
        <v>1.1168</v>
      </c>
      <c r="F9" s="33">
        <v>1.1691</v>
      </c>
      <c r="G9" s="32">
        <v>1.1779999999999999</v>
      </c>
      <c r="H9" s="32">
        <v>1.222</v>
      </c>
      <c r="I9" s="14">
        <f t="shared" si="0"/>
        <v>-0.81809999999999983</v>
      </c>
      <c r="J9" s="49" t="str">
        <f t="shared" si="1"/>
        <v xml:space="preserve"> Loss</v>
      </c>
      <c r="K9" s="66" t="e">
        <f>VLOOKUP(B9,'XXX US'!B:G,2,0)</f>
        <v>#N/A</v>
      </c>
      <c r="L9" s="1" t="e">
        <f t="shared" si="2"/>
        <v>#N/A</v>
      </c>
      <c r="M9" s="1" t="e">
        <f t="shared" si="3"/>
        <v>#N/A</v>
      </c>
      <c r="N9" s="1"/>
      <c r="O9" s="1"/>
      <c r="P9" s="1"/>
      <c r="Q9" s="1"/>
      <c r="R9" s="1"/>
      <c r="S9" s="1"/>
      <c r="T9" s="1"/>
      <c r="U9" s="1"/>
      <c r="V9" s="1"/>
      <c r="W9" s="1"/>
      <c r="X9" s="1"/>
      <c r="Y9" s="1"/>
      <c r="Z9" s="1"/>
      <c r="AA9" s="1"/>
      <c r="AB9" s="1"/>
      <c r="AC9" s="1"/>
    </row>
    <row r="10" spans="1:29" ht="21.6" customHeight="1" thickBot="1">
      <c r="A10" s="16">
        <v>8</v>
      </c>
      <c r="B10" s="42" t="s">
        <v>769</v>
      </c>
      <c r="C10" s="18">
        <v>12</v>
      </c>
      <c r="D10" s="7">
        <v>22.1389</v>
      </c>
      <c r="E10" s="6">
        <v>10.49</v>
      </c>
      <c r="F10" s="33">
        <v>11.4107</v>
      </c>
      <c r="G10" s="32">
        <v>11.3675</v>
      </c>
      <c r="H10" s="32">
        <v>11.3005</v>
      </c>
      <c r="I10" s="14">
        <f t="shared" si="0"/>
        <v>-10.8384</v>
      </c>
      <c r="J10" s="49" t="str">
        <f t="shared" si="1"/>
        <v xml:space="preserve"> Loss</v>
      </c>
      <c r="K10" s="66" t="str">
        <f>VLOOKUP(B10,'XXX US'!B:G,2,0)</f>
        <v>0.148016</v>
      </c>
      <c r="L10" s="1" t="str">
        <f t="shared" si="2"/>
        <v>$0.148</v>
      </c>
      <c r="M10" s="1">
        <f t="shared" si="3"/>
        <v>11.040799999999999</v>
      </c>
      <c r="N10" s="1"/>
      <c r="O10" s="1"/>
      <c r="P10" s="1"/>
      <c r="Q10" s="1"/>
      <c r="R10" s="1"/>
      <c r="S10" s="1"/>
      <c r="T10" s="1"/>
      <c r="U10" s="1"/>
      <c r="V10" s="1"/>
      <c r="W10" s="1"/>
      <c r="X10" s="1"/>
      <c r="Y10" s="1"/>
      <c r="Z10" s="1"/>
      <c r="AA10" s="1"/>
      <c r="AB10" s="1"/>
      <c r="AC10" s="1"/>
    </row>
    <row r="11" spans="1:29" s="5" customFormat="1" ht="21.6" customHeight="1" thickBot="1">
      <c r="A11" s="16">
        <v>9</v>
      </c>
      <c r="B11" s="43" t="s">
        <v>11</v>
      </c>
      <c r="C11" s="19">
        <v>5.5</v>
      </c>
      <c r="D11" s="6">
        <v>45.9</v>
      </c>
      <c r="E11" s="6">
        <v>15.2239</v>
      </c>
      <c r="F11" s="33">
        <v>15.436299999999999</v>
      </c>
      <c r="G11" s="32">
        <v>15.7135</v>
      </c>
      <c r="H11" s="32">
        <v>17</v>
      </c>
      <c r="I11" s="14">
        <f t="shared" si="0"/>
        <v>-28.9</v>
      </c>
      <c r="J11" s="49" t="str">
        <f t="shared" si="1"/>
        <v xml:space="preserve"> Loss</v>
      </c>
      <c r="K11" s="66" t="e">
        <f>VLOOKUP(B11,'XXX US'!B:G,2,0)</f>
        <v>#N/A</v>
      </c>
      <c r="L11" s="1" t="e">
        <f t="shared" si="2"/>
        <v>#N/A</v>
      </c>
      <c r="M11" s="1" t="e">
        <f t="shared" si="3"/>
        <v>#N/A</v>
      </c>
      <c r="N11" s="1"/>
      <c r="O11" s="1"/>
      <c r="P11" s="1"/>
      <c r="Q11" s="1"/>
      <c r="R11" s="1"/>
      <c r="S11" s="1"/>
      <c r="T11" s="1"/>
      <c r="U11" s="1"/>
      <c r="V11" s="1"/>
      <c r="W11" s="1"/>
      <c r="X11" s="1"/>
      <c r="Y11" s="1"/>
      <c r="Z11" s="1"/>
      <c r="AA11" s="1"/>
      <c r="AB11" s="1"/>
      <c r="AC11" s="1"/>
    </row>
    <row r="12" spans="1:29" s="5" customFormat="1" ht="21.6" customHeight="1" thickBot="1">
      <c r="A12" s="16">
        <v>10</v>
      </c>
      <c r="B12" s="43" t="s">
        <v>19</v>
      </c>
      <c r="C12" s="36">
        <v>494000</v>
      </c>
      <c r="D12" s="6">
        <v>0.3095</v>
      </c>
      <c r="E12" s="6"/>
      <c r="F12" s="33"/>
      <c r="G12" s="32"/>
      <c r="H12" s="32"/>
      <c r="I12" s="14">
        <f t="shared" si="0"/>
        <v>-0.3095</v>
      </c>
      <c r="J12" s="49" t="str">
        <f t="shared" si="1"/>
        <v xml:space="preserve"> Loss</v>
      </c>
      <c r="K12" s="66" t="e">
        <f>VLOOKUP(B12,'XXX US'!B:G,2,0)</f>
        <v>#N/A</v>
      </c>
      <c r="L12" s="1" t="e">
        <f t="shared" si="2"/>
        <v>#N/A</v>
      </c>
      <c r="M12" s="1" t="e">
        <f t="shared" si="3"/>
        <v>#N/A</v>
      </c>
      <c r="N12" s="1"/>
      <c r="O12" s="1"/>
      <c r="P12" s="1"/>
      <c r="Q12" s="1"/>
      <c r="R12" s="1"/>
      <c r="S12" s="1"/>
      <c r="T12" s="1"/>
      <c r="U12" s="1"/>
      <c r="V12" s="1"/>
      <c r="W12" s="1"/>
      <c r="X12" s="1"/>
      <c r="Y12" s="1"/>
      <c r="Z12" s="1"/>
      <c r="AA12" s="1"/>
      <c r="AB12" s="1"/>
      <c r="AC12" s="1"/>
    </row>
    <row r="13" spans="1:29" s="5" customFormat="1" ht="21.6" customHeight="1" thickBot="1">
      <c r="A13" s="16">
        <v>11</v>
      </c>
      <c r="B13" s="43" t="s">
        <v>20</v>
      </c>
      <c r="C13" s="19">
        <v>77.5</v>
      </c>
      <c r="D13" s="6">
        <f>C13/77.81</f>
        <v>0.99601593625498008</v>
      </c>
      <c r="E13" s="6"/>
      <c r="F13" s="33">
        <v>1.01</v>
      </c>
      <c r="G13" s="32">
        <v>0.90900000000000003</v>
      </c>
      <c r="H13" s="32">
        <v>1.464</v>
      </c>
      <c r="I13" s="14">
        <f t="shared" si="0"/>
        <v>0.46798406374501988</v>
      </c>
      <c r="J13" s="49" t="str">
        <f t="shared" si="1"/>
        <v xml:space="preserve"> Profit</v>
      </c>
      <c r="K13" s="66" t="e">
        <f>VLOOKUP(B13,'XXX US'!B:G,2,0)</f>
        <v>#N/A</v>
      </c>
      <c r="L13" s="1" t="e">
        <f t="shared" si="2"/>
        <v>#N/A</v>
      </c>
      <c r="M13" s="1" t="e">
        <f t="shared" si="3"/>
        <v>#N/A</v>
      </c>
      <c r="N13" s="1"/>
      <c r="O13" s="1"/>
      <c r="P13" s="1"/>
      <c r="Q13" s="1"/>
      <c r="R13" s="1"/>
      <c r="S13" s="1"/>
      <c r="T13" s="1"/>
      <c r="U13" s="1"/>
      <c r="V13" s="1"/>
      <c r="W13" s="1"/>
      <c r="X13" s="1"/>
      <c r="Y13" s="1"/>
      <c r="Z13" s="1"/>
      <c r="AA13" s="1"/>
      <c r="AB13" s="1"/>
      <c r="AC13" s="1"/>
    </row>
    <row r="14" spans="1:29" ht="21.6" customHeight="1" thickBot="1">
      <c r="A14" s="16">
        <v>12</v>
      </c>
      <c r="B14" s="43" t="s">
        <v>12</v>
      </c>
      <c r="C14" s="19">
        <v>2</v>
      </c>
      <c r="D14" s="6">
        <v>50.534999999999997</v>
      </c>
      <c r="E14" s="6">
        <v>35.36</v>
      </c>
      <c r="F14" s="33">
        <v>34.779000000000003</v>
      </c>
      <c r="G14" s="32">
        <v>36.229999999999997</v>
      </c>
      <c r="H14" s="32">
        <v>36.603000000000002</v>
      </c>
      <c r="I14" s="14">
        <f t="shared" si="0"/>
        <v>-13.931999999999995</v>
      </c>
      <c r="J14" s="49" t="str">
        <f t="shared" si="1"/>
        <v xml:space="preserve"> Loss</v>
      </c>
      <c r="K14" s="66" t="e">
        <f>VLOOKUP(B14,'XXX US'!B:G,2,0)</f>
        <v>#N/A</v>
      </c>
      <c r="L14" s="1" t="e">
        <f t="shared" si="2"/>
        <v>#N/A</v>
      </c>
      <c r="M14" s="1" t="e">
        <f t="shared" si="3"/>
        <v>#N/A</v>
      </c>
      <c r="N14" s="1"/>
      <c r="O14" s="1"/>
      <c r="P14" s="1"/>
      <c r="Q14" s="1"/>
      <c r="R14" s="1"/>
      <c r="S14" s="1"/>
      <c r="T14" s="1"/>
      <c r="U14" s="1"/>
      <c r="V14" s="1"/>
      <c r="W14" s="1"/>
      <c r="X14" s="1"/>
      <c r="Y14" s="1"/>
      <c r="Z14" s="1"/>
      <c r="AA14" s="1"/>
      <c r="AB14" s="1"/>
      <c r="AC14" s="1"/>
    </row>
    <row r="15" spans="1:29" ht="21.6" customHeight="1" thickBot="1">
      <c r="A15" s="16">
        <v>13</v>
      </c>
      <c r="B15" s="42" t="s">
        <v>7</v>
      </c>
      <c r="C15" s="18">
        <v>2.2799999999999998</v>
      </c>
      <c r="D15" s="7">
        <f>134.49/2.28</f>
        <v>58.986842105263165</v>
      </c>
      <c r="E15" s="6">
        <v>57.49</v>
      </c>
      <c r="F15" s="33">
        <v>56.37</v>
      </c>
      <c r="G15" s="32">
        <v>58</v>
      </c>
      <c r="H15" s="32">
        <v>59</v>
      </c>
      <c r="I15" s="14">
        <f t="shared" si="0"/>
        <v>1.3157894736835374E-2</v>
      </c>
      <c r="J15" s="49" t="str">
        <f t="shared" si="1"/>
        <v xml:space="preserve"> Profit</v>
      </c>
      <c r="K15" s="66" t="e">
        <f>VLOOKUP(B15,'XXX US'!B:G,2,0)</f>
        <v>#N/A</v>
      </c>
      <c r="L15" s="1" t="e">
        <f t="shared" si="2"/>
        <v>#N/A</v>
      </c>
      <c r="M15" s="1" t="e">
        <f t="shared" si="3"/>
        <v>#N/A</v>
      </c>
      <c r="N15" s="1"/>
      <c r="O15" s="1"/>
      <c r="P15" s="1"/>
      <c r="Q15" s="1"/>
      <c r="R15" s="1"/>
      <c r="S15" s="1"/>
      <c r="T15" s="1"/>
      <c r="U15" s="1"/>
      <c r="V15" s="1"/>
      <c r="W15" s="1"/>
      <c r="X15" s="1"/>
      <c r="Y15" s="1"/>
      <c r="Z15" s="1"/>
      <c r="AA15" s="1"/>
      <c r="AB15" s="1"/>
      <c r="AC15" s="1"/>
    </row>
    <row r="16" spans="1:29" ht="21.6" customHeight="1" thickBot="1">
      <c r="A16" s="16">
        <v>14</v>
      </c>
      <c r="B16" s="45" t="s">
        <v>9</v>
      </c>
      <c r="C16" s="21">
        <v>2</v>
      </c>
      <c r="D16" s="6">
        <v>54.5</v>
      </c>
      <c r="E16" s="6">
        <v>26.024000000000001</v>
      </c>
      <c r="F16" s="33">
        <v>0.33710000000000001</v>
      </c>
      <c r="G16" s="32">
        <v>30.227</v>
      </c>
      <c r="H16" s="32">
        <v>34.960999999999999</v>
      </c>
      <c r="I16" s="14">
        <f t="shared" si="0"/>
        <v>-19.539000000000001</v>
      </c>
      <c r="J16" s="49" t="str">
        <f t="shared" si="1"/>
        <v xml:space="preserve"> Loss</v>
      </c>
      <c r="K16" s="66" t="e">
        <f>VLOOKUP(B16,'XXX US'!B:G,2,0)</f>
        <v>#N/A</v>
      </c>
      <c r="L16" s="1" t="e">
        <f t="shared" si="2"/>
        <v>#N/A</v>
      </c>
      <c r="M16" s="1" t="e">
        <f t="shared" si="3"/>
        <v>#N/A</v>
      </c>
      <c r="N16" s="1"/>
      <c r="O16" s="1"/>
      <c r="P16" s="1"/>
      <c r="Q16" s="1"/>
      <c r="R16" s="1"/>
      <c r="S16" s="1"/>
      <c r="T16" s="1"/>
      <c r="U16" s="1"/>
      <c r="V16" s="1"/>
      <c r="W16" s="1"/>
      <c r="X16" s="1"/>
      <c r="Y16" s="1"/>
      <c r="Z16" s="1"/>
      <c r="AA16" s="1"/>
      <c r="AB16" s="1"/>
      <c r="AC16" s="1"/>
    </row>
    <row r="17" spans="1:29" ht="21.6" customHeight="1" thickBot="1">
      <c r="A17" s="16">
        <v>15</v>
      </c>
      <c r="B17" s="42" t="s">
        <v>767</v>
      </c>
      <c r="C17" s="18">
        <v>6</v>
      </c>
      <c r="D17" s="6">
        <v>16.300999999999998</v>
      </c>
      <c r="E17" s="6">
        <v>7.67</v>
      </c>
      <c r="F17" s="33">
        <v>7.7649999999999997</v>
      </c>
      <c r="G17" s="32">
        <v>7.93</v>
      </c>
      <c r="H17" s="32">
        <v>8.484</v>
      </c>
      <c r="I17" s="14">
        <f t="shared" si="0"/>
        <v>-7.8169999999999984</v>
      </c>
      <c r="J17" s="49" t="str">
        <f t="shared" si="1"/>
        <v xml:space="preserve"> Loss</v>
      </c>
      <c r="K17" s="66" t="e">
        <f>VLOOKUP(B17,'XXX US'!B:G,2,0)</f>
        <v>#N/A</v>
      </c>
      <c r="L17" s="1" t="e">
        <f t="shared" si="2"/>
        <v>#N/A</v>
      </c>
      <c r="M17" s="1" t="e">
        <f t="shared" si="3"/>
        <v>#N/A</v>
      </c>
      <c r="N17" s="1"/>
      <c r="O17" s="1"/>
      <c r="P17" s="1"/>
      <c r="Q17" s="1"/>
      <c r="R17" s="1"/>
      <c r="S17" s="1"/>
      <c r="T17" s="1"/>
      <c r="U17" s="1"/>
      <c r="V17" s="1"/>
      <c r="W17" s="1"/>
      <c r="X17" s="1"/>
      <c r="Y17" s="1"/>
      <c r="Z17" s="1"/>
      <c r="AA17" s="1"/>
      <c r="AB17" s="1"/>
      <c r="AC17" s="1"/>
    </row>
    <row r="18" spans="1:29" ht="15.75" customHeight="1" thickBot="1">
      <c r="A18" s="16">
        <v>16</v>
      </c>
      <c r="B18" s="45" t="s">
        <v>8</v>
      </c>
      <c r="C18" s="25">
        <v>1693</v>
      </c>
      <c r="D18" s="6">
        <v>6.0100000000000001E-2</v>
      </c>
      <c r="E18" s="6">
        <v>2.4E-2</v>
      </c>
      <c r="F18" s="33">
        <v>2.3400000000000001E-2</v>
      </c>
      <c r="G18" s="32">
        <v>2.41E-2</v>
      </c>
      <c r="H18" s="32">
        <v>2.5100000000000001E-2</v>
      </c>
      <c r="I18" s="14">
        <f t="shared" si="0"/>
        <v>-3.5000000000000003E-2</v>
      </c>
      <c r="J18" s="49" t="str">
        <f t="shared" si="1"/>
        <v xml:space="preserve"> Loss</v>
      </c>
      <c r="K18" s="66" t="e">
        <f>VLOOKUP(B18,'XXX US'!B:G,2,0)</f>
        <v>#N/A</v>
      </c>
      <c r="L18" s="1" t="e">
        <f t="shared" si="2"/>
        <v>#N/A</v>
      </c>
      <c r="M18" s="1" t="e">
        <f t="shared" si="3"/>
        <v>#N/A</v>
      </c>
    </row>
    <row r="19" spans="1:29" s="5" customFormat="1" ht="21.6" customHeight="1" thickBot="1">
      <c r="A19" s="16">
        <v>17</v>
      </c>
      <c r="B19" s="45" t="s">
        <v>5</v>
      </c>
      <c r="C19" s="21">
        <v>23</v>
      </c>
      <c r="D19" s="11">
        <v>4.4800000000000004</v>
      </c>
      <c r="E19" s="6">
        <v>1.58</v>
      </c>
      <c r="F19" s="33">
        <v>1.67</v>
      </c>
      <c r="G19" s="32">
        <v>1.78</v>
      </c>
      <c r="H19" s="32">
        <v>1.79</v>
      </c>
      <c r="I19" s="14">
        <f t="shared" si="0"/>
        <v>-2.6900000000000004</v>
      </c>
      <c r="J19" s="49" t="str">
        <f t="shared" si="1"/>
        <v xml:space="preserve"> Loss</v>
      </c>
      <c r="K19" s="66" t="e">
        <f>VLOOKUP(B19,'XXX US'!B:G,2,0)</f>
        <v>#N/A</v>
      </c>
      <c r="L19" s="1" t="e">
        <f t="shared" si="2"/>
        <v>#N/A</v>
      </c>
      <c r="M19" s="1" t="e">
        <f t="shared" si="3"/>
        <v>#N/A</v>
      </c>
      <c r="N19" s="1"/>
      <c r="O19" s="1"/>
      <c r="P19" s="1"/>
      <c r="Q19" s="1"/>
      <c r="R19" s="1"/>
      <c r="S19" s="1"/>
      <c r="T19" s="1"/>
      <c r="U19" s="1"/>
      <c r="V19" s="1"/>
      <c r="W19" s="1"/>
      <c r="X19" s="1"/>
      <c r="Y19" s="1"/>
      <c r="Z19" s="1"/>
      <c r="AA19" s="1"/>
      <c r="AB19" s="1"/>
      <c r="AC19" s="1"/>
    </row>
    <row r="20" spans="1:29" s="5" customFormat="1" ht="21.6" customHeight="1" thickBot="1">
      <c r="A20" s="35">
        <v>18</v>
      </c>
      <c r="B20" s="42" t="s">
        <v>768</v>
      </c>
      <c r="C20" s="26">
        <v>6329</v>
      </c>
      <c r="D20" s="6">
        <v>1.5980000000000001E-2</v>
      </c>
      <c r="E20" s="6">
        <v>5.6242000000000002E-3</v>
      </c>
      <c r="F20" s="33">
        <v>5.6924000000000002E-3</v>
      </c>
      <c r="G20" s="32">
        <v>5.6953999999999998E-3</v>
      </c>
      <c r="H20" s="32">
        <v>6.4000000000000003E-3</v>
      </c>
      <c r="I20" s="14">
        <f t="shared" si="0"/>
        <v>-9.5800000000000017E-3</v>
      </c>
      <c r="J20" s="49" t="str">
        <f t="shared" si="1"/>
        <v xml:space="preserve"> Loss</v>
      </c>
      <c r="K20" s="66" t="str">
        <f>VLOOKUP(B20,'XXX US'!B:G,2,0)</f>
        <v>0.000090034364</v>
      </c>
      <c r="L20" s="1" t="str">
        <f t="shared" si="2"/>
        <v>$0.000</v>
      </c>
      <c r="M20" s="1">
        <f t="shared" si="3"/>
        <v>0</v>
      </c>
      <c r="N20" s="1"/>
      <c r="O20" s="1"/>
      <c r="P20" s="1"/>
      <c r="Q20" s="1"/>
      <c r="R20" s="1"/>
      <c r="S20" s="1"/>
      <c r="T20" s="1"/>
      <c r="U20" s="1"/>
      <c r="V20" s="1"/>
      <c r="W20" s="1"/>
      <c r="X20" s="1"/>
      <c r="Y20" s="1"/>
      <c r="Z20" s="1"/>
      <c r="AA20" s="1"/>
      <c r="AB20" s="1"/>
      <c r="AC20" s="1"/>
    </row>
    <row r="21" spans="1:29" s="5" customFormat="1" ht="21.6" customHeight="1" thickBot="1">
      <c r="A21" s="35">
        <v>19</v>
      </c>
      <c r="B21" s="45" t="s">
        <v>6</v>
      </c>
      <c r="C21" s="21">
        <v>41</v>
      </c>
      <c r="D21" s="7">
        <v>2.419</v>
      </c>
      <c r="E21" s="6">
        <v>0.74150000000000005</v>
      </c>
      <c r="F21" s="33">
        <v>0.76959999999999995</v>
      </c>
      <c r="G21" s="32">
        <v>0.78839999999999999</v>
      </c>
      <c r="H21" s="32">
        <v>0.84</v>
      </c>
      <c r="I21" s="14">
        <f t="shared" si="0"/>
        <v>-1.5790000000000002</v>
      </c>
      <c r="J21" s="49" t="str">
        <f t="shared" si="1"/>
        <v xml:space="preserve"> Loss</v>
      </c>
      <c r="K21" s="66" t="e">
        <f>VLOOKUP(B21,'XXX US'!B:G,2,0)</f>
        <v>#N/A</v>
      </c>
      <c r="L21" s="1" t="e">
        <f t="shared" si="2"/>
        <v>#N/A</v>
      </c>
      <c r="M21" s="1" t="e">
        <f t="shared" si="3"/>
        <v>#N/A</v>
      </c>
      <c r="N21" s="1"/>
      <c r="O21" s="1"/>
      <c r="P21" s="1"/>
      <c r="Q21" s="1"/>
      <c r="R21" s="1"/>
      <c r="S21" s="1"/>
      <c r="T21" s="1"/>
      <c r="U21" s="1"/>
      <c r="V21" s="1"/>
      <c r="W21" s="1"/>
      <c r="X21" s="1"/>
      <c r="Y21" s="1"/>
      <c r="Z21" s="1"/>
      <c r="AA21" s="1"/>
      <c r="AB21" s="1"/>
      <c r="AC21" s="1"/>
    </row>
    <row r="22" spans="1:29" s="5" customFormat="1" ht="21.6" customHeight="1" thickBot="1">
      <c r="A22" s="17">
        <v>20</v>
      </c>
      <c r="B22" s="46" t="s">
        <v>4</v>
      </c>
      <c r="C22" s="22">
        <v>7</v>
      </c>
      <c r="D22" s="12">
        <v>13.734120000000001</v>
      </c>
      <c r="E22" s="13">
        <v>4.1188900000000004</v>
      </c>
      <c r="F22" s="34">
        <v>1.6</v>
      </c>
      <c r="G22" s="47">
        <v>4.2614000000000001</v>
      </c>
      <c r="H22" s="47">
        <v>4.45</v>
      </c>
      <c r="I22" s="48">
        <f t="shared" si="0"/>
        <v>-9.2841200000000015</v>
      </c>
      <c r="J22" s="49" t="str">
        <f t="shared" si="1"/>
        <v xml:space="preserve"> Loss</v>
      </c>
      <c r="K22" s="66" t="e">
        <f>VLOOKUP(B22,'XXX US'!B:G,2,0)</f>
        <v>#N/A</v>
      </c>
      <c r="L22" s="1" t="e">
        <f t="shared" si="2"/>
        <v>#N/A</v>
      </c>
      <c r="M22" s="1" t="e">
        <f t="shared" si="3"/>
        <v>#N/A</v>
      </c>
      <c r="N22" s="1"/>
      <c r="O22" s="1"/>
      <c r="P22" s="1"/>
      <c r="Q22" s="1"/>
      <c r="R22" s="1"/>
      <c r="S22" s="1"/>
      <c r="T22" s="1"/>
      <c r="U22" s="1"/>
      <c r="V22" s="1"/>
      <c r="W22" s="1"/>
      <c r="X22" s="1"/>
      <c r="Y22" s="1"/>
      <c r="Z22" s="1"/>
      <c r="AA22" s="1"/>
      <c r="AB22" s="1"/>
      <c r="AC22" s="1"/>
    </row>
    <row r="23" spans="1:29" s="5" customFormat="1" ht="21.6" customHeight="1">
      <c r="B23" s="10"/>
      <c r="C23" s="23"/>
      <c r="J23" s="1"/>
      <c r="K23" s="1"/>
      <c r="L23" s="1"/>
      <c r="M23" s="1"/>
      <c r="N23" s="1"/>
      <c r="O23" s="1"/>
      <c r="P23" s="1"/>
      <c r="Q23" s="1"/>
      <c r="R23" s="1"/>
      <c r="S23" s="1"/>
      <c r="T23" s="1"/>
      <c r="U23" s="1"/>
      <c r="V23" s="1"/>
      <c r="W23" s="1"/>
      <c r="X23" s="1"/>
      <c r="Y23" s="1"/>
      <c r="Z23" s="1"/>
      <c r="AA23" s="1"/>
      <c r="AB23" s="1"/>
      <c r="AC23" s="1"/>
    </row>
    <row r="24" spans="1:29" s="5" customFormat="1" ht="21.6" customHeight="1">
      <c r="B24" s="10"/>
      <c r="C24" s="23"/>
      <c r="J24" s="1"/>
      <c r="K24" s="1"/>
      <c r="L24" s="1"/>
      <c r="M24" s="1"/>
      <c r="N24" s="1"/>
      <c r="O24" s="1"/>
      <c r="P24" s="1"/>
      <c r="Q24" s="1"/>
      <c r="R24" s="1"/>
      <c r="S24" s="1"/>
      <c r="T24" s="1"/>
      <c r="U24" s="1"/>
      <c r="V24" s="1"/>
      <c r="W24" s="1"/>
      <c r="X24" s="1"/>
      <c r="Y24" s="1"/>
      <c r="Z24" s="1"/>
      <c r="AA24" s="1"/>
      <c r="AB24" s="1"/>
      <c r="AC24" s="1"/>
    </row>
    <row r="25" spans="1:29" s="5" customFormat="1" ht="21.6" customHeight="1">
      <c r="B25" s="10"/>
      <c r="C25" s="23"/>
      <c r="J25" s="1"/>
      <c r="K25" s="1"/>
      <c r="L25" s="1"/>
      <c r="M25" s="1"/>
      <c r="N25" s="1"/>
      <c r="O25" s="1"/>
      <c r="P25" s="1"/>
      <c r="Q25" s="1"/>
      <c r="R25" s="1"/>
      <c r="S25" s="1"/>
      <c r="T25" s="1"/>
      <c r="U25" s="1"/>
      <c r="V25" s="1"/>
      <c r="W25" s="1"/>
      <c r="X25" s="1"/>
      <c r="Y25" s="1"/>
      <c r="Z25" s="1"/>
      <c r="AA25" s="1"/>
      <c r="AB25" s="1"/>
      <c r="AC25" s="1"/>
    </row>
    <row r="26" spans="1:29" ht="21.6" customHeight="1">
      <c r="J26" s="1"/>
      <c r="K26" s="1"/>
      <c r="L26" s="1"/>
      <c r="M26" s="1"/>
      <c r="N26" s="1"/>
      <c r="O26" s="1"/>
      <c r="P26" s="1"/>
      <c r="Q26" s="1"/>
      <c r="R26" s="1"/>
      <c r="S26" s="1"/>
      <c r="T26" s="1"/>
      <c r="U26" s="1"/>
      <c r="V26" s="1"/>
      <c r="W26" s="1"/>
      <c r="X26" s="1"/>
      <c r="Y26" s="1"/>
      <c r="Z26" s="1"/>
      <c r="AA26" s="1"/>
      <c r="AB26" s="1"/>
      <c r="AC26" s="1"/>
    </row>
    <row r="27" spans="1:29" s="5" customFormat="1" ht="21.6" customHeight="1">
      <c r="B27" s="10"/>
      <c r="C27" s="23"/>
      <c r="J27" s="1"/>
      <c r="K27" s="1"/>
      <c r="L27" s="1"/>
      <c r="M27" s="1"/>
      <c r="N27" s="1"/>
      <c r="O27" s="1"/>
      <c r="P27" s="1"/>
      <c r="Q27" s="1"/>
      <c r="R27" s="1"/>
      <c r="S27" s="1"/>
      <c r="T27" s="1"/>
      <c r="U27" s="1"/>
      <c r="V27" s="1"/>
      <c r="W27" s="1"/>
      <c r="X27" s="1"/>
      <c r="Y27" s="1"/>
      <c r="Z27" s="1"/>
      <c r="AA27" s="1"/>
      <c r="AB27" s="1"/>
      <c r="AC27" s="1"/>
    </row>
    <row r="28" spans="1:29" s="5" customFormat="1" ht="21.6" customHeight="1">
      <c r="B28" s="10"/>
      <c r="C28" s="23"/>
      <c r="J28" s="1"/>
      <c r="K28" s="1"/>
      <c r="L28" s="1"/>
      <c r="M28" s="1"/>
      <c r="N28" s="1"/>
      <c r="O28" s="1"/>
      <c r="P28" s="1"/>
      <c r="Q28" s="1"/>
      <c r="R28" s="1"/>
      <c r="S28" s="1"/>
      <c r="T28" s="1"/>
      <c r="U28" s="1"/>
      <c r="V28" s="1"/>
      <c r="W28" s="1"/>
      <c r="X28" s="1"/>
      <c r="Y28" s="1"/>
      <c r="Z28" s="1"/>
      <c r="AA28" s="1"/>
      <c r="AB28" s="1"/>
      <c r="AC28" s="1"/>
    </row>
    <row r="29" spans="1:29" s="5" customFormat="1" ht="21.6" customHeight="1">
      <c r="B29" s="10"/>
      <c r="C29" s="23"/>
      <c r="J29" s="1"/>
      <c r="K29" s="1"/>
      <c r="L29" s="1"/>
      <c r="M29" s="1"/>
      <c r="N29" s="1"/>
      <c r="O29" s="1"/>
      <c r="P29" s="1"/>
      <c r="Q29" s="1"/>
      <c r="R29" s="1"/>
      <c r="S29" s="1"/>
      <c r="T29" s="1"/>
      <c r="U29" s="1"/>
      <c r="V29" s="1"/>
      <c r="W29" s="1"/>
      <c r="X29" s="1"/>
      <c r="Y29" s="1"/>
      <c r="Z29" s="1"/>
      <c r="AA29" s="1"/>
      <c r="AB29" s="1"/>
      <c r="AC29" s="1"/>
    </row>
    <row r="30" spans="1:29" s="5" customFormat="1" ht="21.6" customHeight="1">
      <c r="B30" s="10"/>
      <c r="C30" s="23"/>
      <c r="J30" s="1"/>
      <c r="K30" s="1"/>
      <c r="L30" s="1"/>
      <c r="M30" s="1"/>
      <c r="N30" s="1"/>
      <c r="O30" s="1"/>
      <c r="P30" s="1"/>
      <c r="Q30" s="1"/>
      <c r="R30" s="1"/>
      <c r="S30" s="1"/>
      <c r="T30" s="1"/>
      <c r="U30" s="1"/>
      <c r="V30" s="1"/>
      <c r="W30" s="1"/>
      <c r="X30" s="1"/>
      <c r="Y30" s="1"/>
      <c r="Z30" s="1"/>
      <c r="AA30" s="1"/>
      <c r="AB30" s="1"/>
      <c r="AC30" s="1"/>
    </row>
    <row r="31" spans="1:29" s="5" customFormat="1" ht="21.6" customHeight="1">
      <c r="B31" s="10"/>
      <c r="C31" s="23"/>
      <c r="J31" s="1"/>
      <c r="K31" s="1"/>
      <c r="L31" s="1"/>
      <c r="M31" s="1"/>
      <c r="N31" s="1"/>
      <c r="O31" s="1"/>
      <c r="P31" s="1"/>
      <c r="Q31" s="1"/>
      <c r="R31" s="1"/>
      <c r="S31" s="1"/>
      <c r="T31" s="1"/>
      <c r="U31" s="1"/>
      <c r="V31" s="1"/>
      <c r="W31" s="1"/>
      <c r="X31" s="1"/>
      <c r="Y31" s="1"/>
      <c r="Z31" s="1"/>
      <c r="AA31" s="1"/>
      <c r="AB31" s="1"/>
      <c r="AC31" s="1"/>
    </row>
    <row r="32" spans="1:29" s="5" customFormat="1" ht="21.6" customHeight="1">
      <c r="B32" s="10"/>
      <c r="C32" s="23"/>
      <c r="J32" s="1"/>
      <c r="K32" s="1"/>
      <c r="L32" s="1"/>
      <c r="M32" s="1"/>
      <c r="N32" s="1"/>
      <c r="O32" s="1"/>
      <c r="P32" s="1"/>
      <c r="Q32" s="1"/>
      <c r="R32" s="1"/>
      <c r="S32" s="1"/>
      <c r="T32" s="1"/>
      <c r="U32" s="1"/>
      <c r="V32" s="1"/>
      <c r="W32" s="1"/>
      <c r="X32" s="1"/>
      <c r="Y32" s="1"/>
      <c r="Z32" s="1"/>
      <c r="AA32" s="1"/>
      <c r="AB32" s="1"/>
      <c r="AC32" s="1"/>
    </row>
    <row r="33" spans="1:29" s="5" customFormat="1" ht="21.6" customHeight="1">
      <c r="B33" s="10"/>
      <c r="C33" s="23"/>
      <c r="J33" s="1"/>
      <c r="K33" s="1"/>
      <c r="L33" s="1"/>
      <c r="M33" s="1"/>
      <c r="N33" s="1"/>
      <c r="O33" s="1"/>
      <c r="P33" s="1"/>
      <c r="Q33" s="1"/>
      <c r="R33" s="1"/>
      <c r="S33" s="1"/>
      <c r="T33" s="1"/>
      <c r="U33" s="1"/>
      <c r="V33" s="1"/>
      <c r="W33" s="1"/>
      <c r="X33" s="1"/>
      <c r="Y33" s="1"/>
      <c r="Z33" s="1"/>
      <c r="AA33" s="1"/>
      <c r="AB33" s="1"/>
      <c r="AC33" s="1"/>
    </row>
    <row r="34" spans="1:29" s="5" customFormat="1" ht="21.6" customHeight="1">
      <c r="B34" s="10"/>
      <c r="C34" s="23"/>
      <c r="J34" s="1"/>
      <c r="K34" s="1"/>
      <c r="L34" s="1"/>
      <c r="M34" s="1"/>
      <c r="N34" s="1"/>
      <c r="O34" s="1"/>
      <c r="P34" s="1"/>
      <c r="Q34" s="1"/>
      <c r="R34" s="1"/>
      <c r="S34" s="1"/>
      <c r="T34" s="1"/>
      <c r="U34" s="1"/>
      <c r="V34" s="1"/>
      <c r="W34" s="1"/>
      <c r="X34" s="1"/>
      <c r="Y34" s="1"/>
      <c r="Z34" s="1"/>
      <c r="AA34" s="1"/>
      <c r="AB34" s="1"/>
      <c r="AC34" s="1"/>
    </row>
    <row r="35" spans="1:29" s="5" customFormat="1" ht="21.6" customHeight="1">
      <c r="B35" s="10"/>
      <c r="C35" s="23"/>
      <c r="J35" s="1"/>
      <c r="K35" s="1"/>
      <c r="L35" s="1"/>
      <c r="M35" s="1"/>
      <c r="N35" s="1"/>
      <c r="O35" s="1"/>
      <c r="P35" s="1"/>
      <c r="Q35" s="1"/>
      <c r="R35" s="1"/>
      <c r="S35" s="1"/>
      <c r="T35" s="1"/>
      <c r="U35" s="1"/>
      <c r="V35" s="1"/>
      <c r="W35" s="1"/>
      <c r="X35" s="1"/>
      <c r="Y35" s="1"/>
      <c r="Z35" s="1"/>
      <c r="AA35" s="1"/>
      <c r="AB35" s="1"/>
      <c r="AC35" s="1"/>
    </row>
    <row r="36" spans="1:29" s="5" customFormat="1" ht="21.6" customHeight="1">
      <c r="B36" s="10"/>
      <c r="C36" s="23"/>
      <c r="J36" s="1"/>
      <c r="K36" s="1"/>
      <c r="L36" s="1"/>
      <c r="M36" s="1"/>
      <c r="N36" s="1"/>
      <c r="O36" s="1"/>
      <c r="P36" s="1"/>
      <c r="Q36" s="1"/>
      <c r="R36" s="1"/>
      <c r="S36" s="1"/>
      <c r="T36" s="1"/>
      <c r="U36" s="1"/>
      <c r="V36" s="1"/>
      <c r="W36" s="1"/>
      <c r="X36" s="1"/>
      <c r="Y36" s="1"/>
      <c r="Z36" s="1"/>
      <c r="AA36" s="1"/>
      <c r="AB36" s="1"/>
      <c r="AC36" s="1"/>
    </row>
    <row r="37" spans="1:29" ht="13.2">
      <c r="A37" s="3"/>
      <c r="B37" s="27"/>
      <c r="C37" s="24"/>
      <c r="D37" s="1"/>
      <c r="E37" s="1"/>
      <c r="F37" s="1"/>
      <c r="G37" s="1"/>
      <c r="H37" s="1"/>
    </row>
    <row r="38" spans="1:29" ht="13.2">
      <c r="A38" s="3"/>
      <c r="B38" s="27"/>
      <c r="C38" s="24"/>
      <c r="D38" s="1"/>
      <c r="E38" s="1"/>
      <c r="F38" s="1"/>
      <c r="G38" s="1"/>
      <c r="H38" s="1"/>
    </row>
    <row r="39" spans="1:29" ht="13.2">
      <c r="A39" s="3"/>
      <c r="B39" s="27"/>
      <c r="C39" s="24"/>
      <c r="D39" s="1"/>
      <c r="E39" s="1"/>
      <c r="F39" s="1"/>
      <c r="G39" s="1"/>
      <c r="H39" s="1"/>
    </row>
    <row r="40" spans="1:29" ht="13.2">
      <c r="A40" s="3"/>
      <c r="B40" s="27"/>
      <c r="C40" s="24"/>
      <c r="D40" s="1"/>
      <c r="E40" s="1"/>
      <c r="F40" s="1"/>
      <c r="G40" s="1"/>
      <c r="H40" s="1"/>
    </row>
    <row r="41" spans="1:29" ht="13.2">
      <c r="A41" s="3"/>
      <c r="B41" s="27"/>
      <c r="C41" s="24"/>
      <c r="D41" s="1"/>
      <c r="E41" s="1"/>
      <c r="F41" s="1"/>
      <c r="G41" s="1"/>
      <c r="H41" s="1"/>
    </row>
    <row r="42" spans="1:29" ht="13.2">
      <c r="A42" s="3"/>
      <c r="B42" s="27"/>
      <c r="C42" s="24"/>
      <c r="D42" s="1"/>
      <c r="E42" s="1"/>
      <c r="F42" s="1"/>
      <c r="G42" s="1"/>
      <c r="H42" s="1"/>
    </row>
    <row r="43" spans="1:29" ht="13.2">
      <c r="A43" s="3"/>
      <c r="B43" s="27"/>
      <c r="C43" s="24"/>
      <c r="D43" s="1"/>
      <c r="E43" s="1"/>
      <c r="F43" s="1"/>
      <c r="G43" s="1"/>
      <c r="H43" s="1"/>
    </row>
    <row r="44" spans="1:29" ht="13.2">
      <c r="A44" s="3"/>
      <c r="B44" s="27"/>
      <c r="C44" s="24"/>
      <c r="D44" s="1"/>
      <c r="E44" s="1"/>
      <c r="F44" s="1"/>
      <c r="G44" s="1"/>
      <c r="H44" s="1"/>
    </row>
    <row r="45" spans="1:29" ht="13.2">
      <c r="A45" s="3"/>
      <c r="B45" s="27"/>
      <c r="C45" s="24"/>
      <c r="D45" s="1"/>
      <c r="E45" s="1"/>
      <c r="F45" s="1"/>
      <c r="G45" s="1"/>
      <c r="H45" s="1"/>
    </row>
    <row r="46" spans="1:29" ht="13.2">
      <c r="A46" s="3"/>
      <c r="B46" s="27"/>
      <c r="C46" s="24"/>
      <c r="D46" s="1"/>
      <c r="E46" s="1"/>
      <c r="F46" s="1"/>
      <c r="G46" s="1"/>
      <c r="H46" s="1"/>
    </row>
    <row r="47" spans="1:29" ht="13.2">
      <c r="A47" s="3"/>
      <c r="B47" s="27"/>
      <c r="C47" s="24"/>
      <c r="D47" s="1"/>
      <c r="E47" s="1"/>
      <c r="F47" s="1"/>
      <c r="G47" s="1"/>
      <c r="H47" s="1"/>
    </row>
    <row r="48" spans="1:29" ht="13.2">
      <c r="A48" s="3"/>
      <c r="B48" s="27"/>
      <c r="C48" s="24"/>
      <c r="D48" s="1"/>
      <c r="E48" s="1"/>
      <c r="F48" s="1"/>
      <c r="G48" s="1"/>
      <c r="H48" s="1"/>
    </row>
    <row r="49" spans="1:8" ht="13.2">
      <c r="A49" s="3"/>
      <c r="B49" s="27"/>
      <c r="C49" s="24"/>
      <c r="D49" s="1"/>
      <c r="E49" s="1"/>
      <c r="F49" s="1"/>
      <c r="G49" s="1"/>
      <c r="H49" s="1"/>
    </row>
    <row r="50" spans="1:8" ht="13.2">
      <c r="A50" s="3"/>
      <c r="B50" s="27"/>
      <c r="C50" s="24"/>
      <c r="D50" s="1"/>
      <c r="E50" s="1"/>
      <c r="F50" s="1"/>
      <c r="G50" s="1"/>
      <c r="H50" s="1"/>
    </row>
    <row r="51" spans="1:8" ht="13.2">
      <c r="A51" s="3"/>
      <c r="B51" s="27"/>
      <c r="C51" s="24"/>
      <c r="D51" s="1"/>
      <c r="E51" s="1"/>
      <c r="F51" s="1"/>
      <c r="G51" s="1"/>
      <c r="H51" s="1"/>
    </row>
    <row r="52" spans="1:8" ht="13.2">
      <c r="A52" s="3"/>
      <c r="B52" s="27"/>
      <c r="C52" s="24"/>
      <c r="D52" s="1"/>
      <c r="E52" s="1"/>
      <c r="F52" s="1"/>
      <c r="G52" s="1"/>
      <c r="H52" s="1"/>
    </row>
    <row r="53" spans="1:8" ht="13.2">
      <c r="A53" s="3"/>
      <c r="B53" s="27"/>
      <c r="C53" s="24"/>
      <c r="D53" s="1"/>
      <c r="E53" s="1"/>
      <c r="F53" s="1"/>
      <c r="G53" s="1"/>
      <c r="H53" s="1"/>
    </row>
    <row r="54" spans="1:8" ht="13.2">
      <c r="A54" s="3"/>
      <c r="B54" s="27"/>
      <c r="C54" s="24"/>
      <c r="D54" s="1"/>
      <c r="E54" s="1"/>
      <c r="F54" s="1"/>
      <c r="G54" s="1"/>
      <c r="H54" s="1"/>
    </row>
    <row r="55" spans="1:8" ht="13.2">
      <c r="A55" s="3"/>
      <c r="B55" s="27"/>
      <c r="C55" s="24"/>
      <c r="D55" s="1"/>
      <c r="E55" s="1"/>
      <c r="F55" s="1"/>
      <c r="G55" s="1"/>
      <c r="H55" s="1"/>
    </row>
    <row r="56" spans="1:8" ht="13.2">
      <c r="A56" s="3"/>
      <c r="B56" s="27"/>
      <c r="C56" s="24"/>
      <c r="D56" s="1"/>
      <c r="E56" s="1"/>
      <c r="F56" s="1"/>
      <c r="G56" s="1"/>
      <c r="H56" s="1"/>
    </row>
    <row r="57" spans="1:8" ht="13.2">
      <c r="A57" s="3"/>
      <c r="B57" s="27"/>
      <c r="C57" s="24"/>
      <c r="D57" s="1"/>
      <c r="E57" s="1"/>
      <c r="F57" s="1"/>
      <c r="G57" s="1"/>
      <c r="H57" s="1"/>
    </row>
    <row r="58" spans="1:8" ht="13.2">
      <c r="A58" s="3"/>
      <c r="B58" s="27"/>
      <c r="C58" s="24"/>
      <c r="D58" s="1"/>
      <c r="E58" s="1"/>
      <c r="F58" s="1"/>
      <c r="G58" s="1"/>
      <c r="H58" s="1"/>
    </row>
    <row r="59" spans="1:8" ht="13.2">
      <c r="A59" s="3"/>
      <c r="B59" s="27"/>
      <c r="C59" s="24"/>
      <c r="D59" s="1"/>
      <c r="E59" s="1"/>
      <c r="F59" s="1"/>
      <c r="G59" s="1"/>
      <c r="H59" s="1"/>
    </row>
    <row r="60" spans="1:8" ht="13.2">
      <c r="A60" s="3"/>
      <c r="B60" s="27"/>
      <c r="C60" s="24"/>
      <c r="D60" s="1"/>
      <c r="E60" s="1"/>
      <c r="F60" s="1"/>
      <c r="G60" s="1"/>
      <c r="H60" s="1"/>
    </row>
    <row r="61" spans="1:8" ht="13.2">
      <c r="A61" s="3"/>
      <c r="B61" s="27"/>
      <c r="C61" s="24"/>
      <c r="D61" s="1"/>
      <c r="E61" s="1"/>
      <c r="F61" s="1"/>
      <c r="G61" s="1"/>
      <c r="H61" s="1"/>
    </row>
    <row r="62" spans="1:8" ht="13.2">
      <c r="A62" s="3"/>
      <c r="B62" s="27"/>
      <c r="C62" s="24"/>
      <c r="D62" s="1"/>
      <c r="E62" s="1"/>
      <c r="F62" s="1"/>
      <c r="G62" s="1"/>
      <c r="H62" s="1"/>
    </row>
    <row r="63" spans="1:8" ht="13.2">
      <c r="A63" s="3"/>
      <c r="B63" s="27"/>
      <c r="C63" s="24"/>
      <c r="D63" s="1"/>
      <c r="E63" s="1"/>
      <c r="F63" s="1"/>
      <c r="G63" s="1"/>
      <c r="H63" s="1"/>
    </row>
    <row r="64" spans="1:8" ht="13.2">
      <c r="A64" s="3"/>
      <c r="B64" s="27"/>
      <c r="C64" s="24"/>
      <c r="D64" s="1"/>
      <c r="E64" s="1"/>
      <c r="F64" s="1"/>
      <c r="G64" s="1"/>
      <c r="H64" s="1"/>
    </row>
    <row r="65" spans="1:8" ht="13.2">
      <c r="A65" s="3"/>
      <c r="B65" s="27"/>
      <c r="C65" s="24"/>
      <c r="D65" s="1"/>
      <c r="E65" s="1"/>
      <c r="F65" s="1"/>
      <c r="G65" s="1"/>
      <c r="H65" s="1"/>
    </row>
    <row r="66" spans="1:8" ht="13.2">
      <c r="A66" s="3"/>
      <c r="B66" s="27"/>
      <c r="C66" s="24"/>
      <c r="D66" s="1"/>
      <c r="E66" s="1"/>
      <c r="F66" s="1"/>
      <c r="G66" s="1"/>
      <c r="H66" s="1"/>
    </row>
    <row r="67" spans="1:8" ht="13.2">
      <c r="A67" s="3"/>
      <c r="B67" s="27"/>
      <c r="C67" s="24"/>
      <c r="D67" s="1"/>
      <c r="E67" s="1"/>
      <c r="F67" s="1"/>
      <c r="G67" s="1"/>
      <c r="H67" s="1"/>
    </row>
    <row r="68" spans="1:8" ht="13.2">
      <c r="A68" s="3"/>
      <c r="B68" s="27"/>
      <c r="C68" s="24"/>
      <c r="D68" s="1"/>
      <c r="E68" s="1"/>
      <c r="F68" s="1"/>
      <c r="G68" s="1"/>
      <c r="H68" s="1"/>
    </row>
    <row r="69" spans="1:8" ht="13.2">
      <c r="A69" s="3"/>
      <c r="B69" s="27"/>
      <c r="C69" s="24"/>
      <c r="D69" s="1"/>
      <c r="E69" s="1"/>
      <c r="F69" s="1"/>
      <c r="G69" s="1"/>
      <c r="H69" s="1"/>
    </row>
    <row r="70" spans="1:8" ht="13.2">
      <c r="A70" s="3"/>
      <c r="B70" s="27"/>
      <c r="C70" s="24"/>
      <c r="D70" s="1"/>
      <c r="E70" s="1"/>
      <c r="F70" s="1"/>
      <c r="G70" s="1"/>
      <c r="H70" s="1"/>
    </row>
    <row r="71" spans="1:8" ht="13.2">
      <c r="A71" s="3"/>
      <c r="B71" s="27"/>
      <c r="C71" s="24"/>
      <c r="D71" s="1"/>
      <c r="E71" s="1"/>
      <c r="F71" s="1"/>
      <c r="G71" s="1"/>
      <c r="H71" s="1"/>
    </row>
    <row r="72" spans="1:8" ht="13.2">
      <c r="A72" s="3"/>
      <c r="B72" s="27"/>
      <c r="C72" s="24"/>
      <c r="D72" s="1"/>
      <c r="E72" s="1"/>
      <c r="F72" s="1"/>
      <c r="G72" s="1"/>
      <c r="H72" s="1"/>
    </row>
    <row r="73" spans="1:8" ht="13.2">
      <c r="A73" s="3"/>
      <c r="B73" s="27"/>
      <c r="C73" s="24"/>
      <c r="D73" s="1"/>
      <c r="E73" s="1"/>
      <c r="F73" s="1"/>
      <c r="G73" s="1"/>
      <c r="H73" s="1"/>
    </row>
    <row r="74" spans="1:8" ht="13.2">
      <c r="A74" s="3"/>
      <c r="B74" s="27"/>
      <c r="C74" s="24"/>
      <c r="D74" s="1"/>
      <c r="E74" s="1"/>
      <c r="F74" s="1"/>
      <c r="G74" s="1"/>
      <c r="H74" s="1"/>
    </row>
    <row r="75" spans="1:8" ht="13.2">
      <c r="A75" s="3"/>
      <c r="B75" s="27"/>
      <c r="C75" s="24"/>
      <c r="D75" s="1"/>
      <c r="E75" s="1"/>
      <c r="F75" s="1"/>
      <c r="G75" s="1"/>
      <c r="H75" s="1"/>
    </row>
    <row r="76" spans="1:8" ht="13.2">
      <c r="A76" s="3"/>
      <c r="B76" s="27"/>
      <c r="C76" s="24"/>
      <c r="D76" s="1"/>
      <c r="E76" s="1"/>
      <c r="F76" s="1"/>
      <c r="G76" s="1"/>
      <c r="H76" s="1"/>
    </row>
    <row r="77" spans="1:8" ht="13.2">
      <c r="A77" s="3"/>
      <c r="B77" s="27"/>
      <c r="C77" s="24"/>
      <c r="D77" s="1"/>
      <c r="E77" s="1"/>
      <c r="F77" s="1"/>
      <c r="G77" s="1"/>
      <c r="H77" s="1"/>
    </row>
    <row r="78" spans="1:8" ht="13.2">
      <c r="A78" s="3"/>
      <c r="B78" s="27"/>
      <c r="C78" s="24"/>
      <c r="D78" s="1"/>
      <c r="E78" s="1"/>
      <c r="F78" s="1"/>
      <c r="G78" s="1"/>
      <c r="H78" s="1"/>
    </row>
    <row r="79" spans="1:8" ht="13.2">
      <c r="A79" s="3"/>
      <c r="B79" s="27"/>
      <c r="C79" s="24"/>
      <c r="D79" s="1"/>
      <c r="E79" s="1"/>
      <c r="F79" s="1"/>
      <c r="G79" s="1"/>
      <c r="H79" s="1"/>
    </row>
    <row r="80" spans="1:8" ht="13.2">
      <c r="A80" s="3"/>
      <c r="B80" s="27"/>
      <c r="C80" s="24"/>
      <c r="D80" s="1"/>
      <c r="E80" s="1"/>
      <c r="F80" s="1"/>
      <c r="G80" s="1"/>
      <c r="H80" s="1"/>
    </row>
    <row r="81" spans="1:8" ht="13.2">
      <c r="A81" s="3"/>
      <c r="B81" s="27"/>
      <c r="C81" s="24"/>
      <c r="D81" s="1"/>
      <c r="E81" s="1"/>
      <c r="F81" s="1"/>
      <c r="G81" s="1"/>
      <c r="H81" s="1"/>
    </row>
    <row r="82" spans="1:8" ht="13.2">
      <c r="A82" s="3"/>
      <c r="B82" s="27"/>
      <c r="C82" s="24"/>
      <c r="D82" s="1"/>
      <c r="E82" s="1"/>
      <c r="F82" s="1"/>
      <c r="G82" s="1"/>
      <c r="H82" s="1"/>
    </row>
    <row r="83" spans="1:8" ht="13.2">
      <c r="A83" s="3"/>
      <c r="B83" s="27"/>
      <c r="C83" s="24"/>
      <c r="D83" s="1"/>
      <c r="E83" s="1"/>
      <c r="F83" s="1"/>
      <c r="G83" s="1"/>
      <c r="H83" s="1"/>
    </row>
    <row r="84" spans="1:8" ht="13.2">
      <c r="A84" s="3"/>
      <c r="B84" s="27"/>
      <c r="C84" s="24"/>
      <c r="D84" s="1"/>
      <c r="E84" s="1"/>
      <c r="F84" s="1"/>
      <c r="G84" s="1"/>
      <c r="H84" s="1"/>
    </row>
    <row r="85" spans="1:8" ht="13.2">
      <c r="A85" s="3"/>
      <c r="B85" s="27"/>
      <c r="C85" s="24"/>
      <c r="D85" s="1"/>
      <c r="E85" s="1"/>
      <c r="F85" s="1"/>
      <c r="G85" s="1"/>
      <c r="H85" s="1"/>
    </row>
    <row r="86" spans="1:8" ht="13.2">
      <c r="A86" s="3"/>
      <c r="B86" s="27"/>
      <c r="C86" s="24"/>
      <c r="D86" s="1"/>
      <c r="E86" s="1"/>
      <c r="F86" s="1"/>
      <c r="G86" s="1"/>
      <c r="H86" s="1"/>
    </row>
    <row r="87" spans="1:8" ht="13.2">
      <c r="A87" s="3"/>
      <c r="B87" s="27"/>
      <c r="C87" s="24"/>
      <c r="D87" s="1"/>
      <c r="E87" s="1"/>
      <c r="F87" s="1"/>
      <c r="G87" s="1"/>
      <c r="H87" s="1"/>
    </row>
    <row r="88" spans="1:8" ht="13.2">
      <c r="A88" s="3"/>
      <c r="B88" s="27"/>
      <c r="C88" s="24"/>
      <c r="D88" s="1"/>
      <c r="E88" s="1"/>
      <c r="F88" s="1"/>
      <c r="G88" s="1"/>
      <c r="H88" s="1"/>
    </row>
    <row r="89" spans="1:8" ht="13.2">
      <c r="A89" s="3"/>
      <c r="B89" s="27"/>
      <c r="C89" s="24"/>
      <c r="D89" s="1"/>
      <c r="E89" s="1"/>
      <c r="F89" s="1"/>
      <c r="G89" s="1"/>
      <c r="H89" s="1"/>
    </row>
    <row r="90" spans="1:8" ht="13.2">
      <c r="A90" s="3"/>
      <c r="B90" s="27"/>
      <c r="C90" s="24"/>
      <c r="D90" s="1"/>
      <c r="E90" s="1"/>
      <c r="F90" s="1"/>
      <c r="G90" s="1"/>
      <c r="H90" s="1"/>
    </row>
    <row r="91" spans="1:8" ht="13.2">
      <c r="A91" s="3"/>
      <c r="B91" s="27"/>
      <c r="C91" s="24"/>
      <c r="D91" s="1"/>
      <c r="E91" s="1"/>
      <c r="F91" s="1"/>
      <c r="G91" s="1"/>
      <c r="H91" s="1"/>
    </row>
    <row r="92" spans="1:8" ht="13.2">
      <c r="A92" s="3"/>
      <c r="B92" s="27"/>
      <c r="C92" s="24"/>
      <c r="D92" s="1"/>
      <c r="E92" s="1"/>
      <c r="F92" s="1"/>
      <c r="G92" s="1"/>
      <c r="H92" s="1"/>
    </row>
    <row r="93" spans="1:8" ht="13.2">
      <c r="A93" s="3"/>
      <c r="B93" s="27"/>
      <c r="C93" s="24"/>
      <c r="D93" s="1"/>
      <c r="E93" s="1"/>
      <c r="F93" s="1"/>
      <c r="G93" s="1"/>
      <c r="H93" s="1"/>
    </row>
    <row r="94" spans="1:8" ht="13.2">
      <c r="A94" s="3"/>
      <c r="B94" s="27"/>
      <c r="C94" s="24"/>
      <c r="D94" s="1"/>
      <c r="E94" s="1"/>
      <c r="F94" s="1"/>
      <c r="G94" s="1"/>
      <c r="H94" s="1"/>
    </row>
    <row r="95" spans="1:8" ht="13.2">
      <c r="A95" s="3"/>
      <c r="B95" s="27"/>
      <c r="C95" s="24"/>
      <c r="D95" s="1"/>
      <c r="E95" s="1"/>
      <c r="F95" s="1"/>
      <c r="G95" s="1"/>
      <c r="H95" s="1"/>
    </row>
    <row r="96" spans="1:8" ht="13.2">
      <c r="A96" s="3"/>
      <c r="B96" s="27"/>
      <c r="C96" s="24"/>
      <c r="D96" s="1"/>
      <c r="E96" s="1"/>
      <c r="F96" s="1"/>
      <c r="G96" s="1"/>
      <c r="H96" s="1"/>
    </row>
    <row r="97" spans="1:8" ht="13.2">
      <c r="A97" s="3"/>
      <c r="B97" s="27"/>
      <c r="C97" s="24"/>
      <c r="D97" s="1"/>
      <c r="E97" s="1"/>
      <c r="F97" s="1"/>
      <c r="G97" s="1"/>
      <c r="H97" s="1"/>
    </row>
    <row r="98" spans="1:8" ht="13.2">
      <c r="A98" s="3"/>
      <c r="B98" s="27"/>
      <c r="C98" s="24"/>
      <c r="D98" s="3"/>
      <c r="E98" s="1"/>
      <c r="F98" s="1"/>
      <c r="G98" s="1"/>
      <c r="H98" s="1"/>
    </row>
    <row r="99" spans="1:8" ht="13.2">
      <c r="A99" s="3"/>
      <c r="B99" s="27"/>
      <c r="C99" s="24"/>
      <c r="D99" s="3"/>
      <c r="E99" s="1"/>
      <c r="F99" s="1"/>
      <c r="G99" s="1"/>
      <c r="H99" s="1"/>
    </row>
    <row r="100" spans="1:8" ht="13.2">
      <c r="A100" s="2"/>
      <c r="B100" s="27"/>
      <c r="C100" s="24"/>
      <c r="D100" s="3"/>
      <c r="E100" s="1"/>
      <c r="F100" s="1"/>
      <c r="G100" s="1"/>
      <c r="H100" s="1"/>
    </row>
    <row r="101" spans="1:8" ht="13.2">
      <c r="A101" s="2"/>
      <c r="B101" s="27"/>
      <c r="C101" s="24"/>
      <c r="D101" s="3"/>
      <c r="E101" s="1"/>
      <c r="F101" s="1"/>
      <c r="G101" s="1"/>
      <c r="H101" s="1"/>
    </row>
    <row r="102" spans="1:8" ht="13.2">
      <c r="A102" s="2"/>
      <c r="B102" s="27"/>
      <c r="C102" s="24"/>
      <c r="D102" s="3"/>
      <c r="E102" s="1"/>
      <c r="F102" s="1"/>
      <c r="G102" s="1"/>
      <c r="H102" s="1"/>
    </row>
    <row r="103" spans="1:8" ht="13.2">
      <c r="A103" s="2"/>
      <c r="B103" s="27"/>
      <c r="C103" s="24"/>
      <c r="D103" s="3"/>
      <c r="E103" s="1"/>
      <c r="F103" s="1"/>
      <c r="G103" s="1"/>
      <c r="H103" s="1"/>
    </row>
    <row r="104" spans="1:8" ht="13.2">
      <c r="A104" s="2"/>
      <c r="B104" s="27"/>
      <c r="C104" s="24"/>
      <c r="D104" s="3"/>
      <c r="E104" s="1"/>
      <c r="F104" s="1"/>
      <c r="G104" s="1"/>
      <c r="H104" s="1"/>
    </row>
    <row r="105" spans="1:8" ht="13.2">
      <c r="A105" s="2"/>
      <c r="B105" s="27"/>
      <c r="C105" s="24"/>
      <c r="D105" s="3"/>
      <c r="E105" s="1"/>
      <c r="F105" s="1"/>
      <c r="G105" s="1"/>
      <c r="H105" s="1"/>
    </row>
    <row r="106" spans="1:8" ht="13.2">
      <c r="A106" s="2"/>
      <c r="B106" s="27"/>
      <c r="C106" s="24"/>
      <c r="D106" s="3"/>
      <c r="E106" s="1"/>
      <c r="F106" s="1"/>
      <c r="G106" s="1"/>
      <c r="H106" s="1"/>
    </row>
    <row r="107" spans="1:8" ht="13.2">
      <c r="A107" s="2"/>
      <c r="B107" s="27"/>
      <c r="C107" s="24"/>
      <c r="D107" s="3"/>
      <c r="E107" s="1"/>
      <c r="F107" s="1"/>
      <c r="G107" s="1"/>
      <c r="H107" s="1"/>
    </row>
    <row r="108" spans="1:8" ht="13.2">
      <c r="A108" s="2"/>
      <c r="B108" s="27"/>
      <c r="C108" s="24"/>
      <c r="D108" s="3"/>
      <c r="E108" s="1"/>
      <c r="F108" s="1"/>
      <c r="G108" s="1"/>
      <c r="H108" s="1"/>
    </row>
    <row r="109" spans="1:8" ht="13.2">
      <c r="A109" s="2"/>
      <c r="B109" s="27"/>
      <c r="C109" s="24"/>
      <c r="D109" s="3"/>
      <c r="E109" s="1"/>
      <c r="F109" s="1"/>
      <c r="G109" s="1"/>
      <c r="H109" s="1"/>
    </row>
    <row r="110" spans="1:8" ht="13.2">
      <c r="A110" s="2"/>
      <c r="B110" s="27"/>
      <c r="C110" s="24"/>
      <c r="D110" s="3"/>
      <c r="E110" s="1"/>
      <c r="F110" s="1"/>
      <c r="G110" s="1"/>
      <c r="H110" s="1"/>
    </row>
    <row r="111" spans="1:8" ht="13.2">
      <c r="A111" s="2"/>
      <c r="B111" s="27"/>
      <c r="C111" s="24"/>
      <c r="D111" s="3"/>
      <c r="E111" s="1"/>
      <c r="F111" s="1"/>
      <c r="G111" s="1"/>
      <c r="H111" s="1"/>
    </row>
    <row r="112" spans="1:8" ht="13.2">
      <c r="A112" s="2"/>
      <c r="B112" s="27"/>
      <c r="C112" s="24"/>
      <c r="D112" s="3"/>
      <c r="E112" s="1"/>
      <c r="F112" s="1"/>
      <c r="G112" s="1"/>
      <c r="H112" s="1"/>
    </row>
    <row r="113" spans="1:8" ht="13.2">
      <c r="A113" s="2"/>
      <c r="B113" s="27"/>
      <c r="C113" s="24"/>
      <c r="D113" s="3"/>
      <c r="E113" s="1"/>
      <c r="F113" s="1"/>
      <c r="G113" s="1"/>
      <c r="H113" s="1"/>
    </row>
    <row r="114" spans="1:8" ht="13.2">
      <c r="A114" s="2"/>
      <c r="B114" s="27"/>
      <c r="C114" s="24"/>
      <c r="D114" s="3"/>
      <c r="E114" s="1"/>
      <c r="F114" s="1"/>
      <c r="G114" s="1"/>
      <c r="H114" s="1"/>
    </row>
    <row r="115" spans="1:8" ht="13.2">
      <c r="A115" s="2"/>
      <c r="B115" s="27"/>
      <c r="C115" s="24"/>
      <c r="D115" s="3"/>
      <c r="E115" s="1"/>
      <c r="F115" s="1"/>
      <c r="G115" s="1"/>
      <c r="H115" s="1"/>
    </row>
    <row r="116" spans="1:8" ht="13.2">
      <c r="A116" s="2"/>
      <c r="B116" s="27"/>
      <c r="C116" s="24"/>
      <c r="D116" s="3"/>
      <c r="E116" s="1"/>
      <c r="F116" s="1"/>
      <c r="G116" s="1"/>
      <c r="H116" s="1"/>
    </row>
    <row r="117" spans="1:8" ht="13.2">
      <c r="A117" s="2"/>
      <c r="B117" s="27"/>
      <c r="C117" s="24"/>
      <c r="D117" s="3"/>
      <c r="E117" s="1"/>
      <c r="F117" s="1"/>
      <c r="G117" s="1"/>
      <c r="H117" s="1"/>
    </row>
    <row r="118" spans="1:8" ht="13.2">
      <c r="A118" s="2"/>
      <c r="B118" s="27"/>
      <c r="C118" s="24"/>
      <c r="D118" s="3"/>
      <c r="E118" s="1"/>
      <c r="F118" s="1"/>
      <c r="G118" s="1"/>
      <c r="H118" s="1"/>
    </row>
    <row r="119" spans="1:8" ht="13.2">
      <c r="A119" s="2"/>
      <c r="B119" s="27"/>
      <c r="C119" s="24"/>
      <c r="D119" s="3"/>
      <c r="E119" s="1"/>
      <c r="F119" s="1"/>
      <c r="G119" s="1"/>
      <c r="H119" s="1"/>
    </row>
    <row r="120" spans="1:8" ht="13.2">
      <c r="A120" s="2"/>
      <c r="B120" s="27"/>
      <c r="C120" s="24"/>
      <c r="D120" s="3"/>
      <c r="E120" s="1"/>
      <c r="F120" s="1"/>
      <c r="G120" s="1"/>
      <c r="H120" s="1"/>
    </row>
    <row r="121" spans="1:8" ht="13.2">
      <c r="A121" s="2"/>
      <c r="B121" s="27"/>
      <c r="C121" s="24"/>
      <c r="D121" s="3"/>
      <c r="E121" s="1"/>
      <c r="F121" s="1"/>
      <c r="G121" s="1"/>
      <c r="H121" s="1"/>
    </row>
    <row r="122" spans="1:8" ht="13.2">
      <c r="A122" s="2"/>
      <c r="B122" s="27"/>
      <c r="C122" s="24"/>
      <c r="D122" s="3"/>
      <c r="E122" s="1"/>
      <c r="F122" s="1"/>
      <c r="G122" s="1"/>
      <c r="H122" s="1"/>
    </row>
    <row r="123" spans="1:8" ht="13.2">
      <c r="A123" s="2"/>
      <c r="B123" s="27"/>
      <c r="C123" s="24"/>
      <c r="D123" s="3"/>
      <c r="E123" s="1"/>
      <c r="F123" s="1"/>
      <c r="G123" s="1"/>
      <c r="H123" s="1"/>
    </row>
    <row r="124" spans="1:8" ht="13.2">
      <c r="A124" s="2"/>
      <c r="B124" s="27"/>
      <c r="C124" s="24"/>
      <c r="D124" s="3"/>
      <c r="E124" s="1"/>
      <c r="F124" s="1"/>
      <c r="G124" s="1"/>
      <c r="H124" s="1"/>
    </row>
    <row r="125" spans="1:8" ht="13.2">
      <c r="A125" s="2"/>
      <c r="B125" s="27"/>
      <c r="C125" s="24"/>
      <c r="D125" s="3"/>
      <c r="E125" s="1"/>
      <c r="F125" s="1"/>
      <c r="G125" s="1"/>
      <c r="H125" s="1"/>
    </row>
    <row r="126" spans="1:8" ht="13.2">
      <c r="A126" s="2"/>
      <c r="B126" s="27"/>
      <c r="C126" s="24"/>
      <c r="D126" s="3"/>
      <c r="E126" s="1"/>
      <c r="F126" s="1"/>
      <c r="G126" s="1"/>
      <c r="H126" s="1"/>
    </row>
    <row r="127" spans="1:8" ht="13.2">
      <c r="A127" s="2"/>
      <c r="B127" s="27"/>
      <c r="C127" s="24"/>
      <c r="D127" s="3"/>
      <c r="E127" s="1"/>
      <c r="F127" s="1"/>
      <c r="G127" s="1"/>
      <c r="H127" s="1"/>
    </row>
    <row r="128" spans="1:8" ht="13.2">
      <c r="A128" s="2"/>
      <c r="B128" s="27"/>
      <c r="C128" s="24"/>
      <c r="D128" s="3"/>
      <c r="E128" s="1"/>
      <c r="F128" s="1"/>
      <c r="G128" s="1"/>
      <c r="H128" s="1"/>
    </row>
    <row r="129" spans="1:8" ht="13.2">
      <c r="A129" s="2"/>
      <c r="B129" s="27"/>
      <c r="C129" s="24"/>
      <c r="D129" s="3"/>
      <c r="E129" s="1"/>
      <c r="F129" s="1"/>
      <c r="G129" s="1"/>
      <c r="H129" s="1"/>
    </row>
    <row r="130" spans="1:8" ht="13.2">
      <c r="A130" s="2"/>
      <c r="B130" s="27"/>
      <c r="C130" s="24"/>
      <c r="D130" s="3"/>
      <c r="E130" s="1"/>
      <c r="F130" s="1"/>
      <c r="G130" s="1"/>
      <c r="H130" s="1"/>
    </row>
    <row r="131" spans="1:8" ht="13.2">
      <c r="A131" s="2"/>
      <c r="B131" s="27"/>
      <c r="C131" s="24"/>
      <c r="D131" s="3"/>
      <c r="E131" s="1"/>
      <c r="F131" s="1"/>
      <c r="G131" s="1"/>
      <c r="H131" s="1"/>
    </row>
    <row r="132" spans="1:8" ht="13.2">
      <c r="A132" s="2"/>
      <c r="B132" s="27"/>
      <c r="C132" s="24"/>
      <c r="D132" s="3"/>
      <c r="E132" s="1"/>
      <c r="F132" s="1"/>
      <c r="G132" s="1"/>
      <c r="H132" s="1"/>
    </row>
    <row r="133" spans="1:8" ht="13.2">
      <c r="A133" s="2"/>
      <c r="B133" s="27"/>
      <c r="C133" s="24"/>
      <c r="D133" s="3"/>
      <c r="E133" s="1"/>
      <c r="F133" s="1"/>
      <c r="G133" s="1"/>
      <c r="H133" s="1"/>
    </row>
    <row r="134" spans="1:8" ht="13.2">
      <c r="A134" s="2"/>
      <c r="B134" s="27"/>
      <c r="C134" s="24"/>
      <c r="D134" s="3"/>
      <c r="E134" s="1"/>
      <c r="F134" s="1"/>
      <c r="G134" s="1"/>
      <c r="H134" s="1"/>
    </row>
    <row r="135" spans="1:8" ht="13.2">
      <c r="A135" s="2"/>
      <c r="B135" s="27"/>
      <c r="C135" s="24"/>
      <c r="D135" s="3"/>
      <c r="E135" s="1"/>
      <c r="F135" s="1"/>
      <c r="G135" s="1"/>
      <c r="H135" s="1"/>
    </row>
    <row r="136" spans="1:8" ht="13.2">
      <c r="A136" s="2"/>
      <c r="B136" s="27"/>
      <c r="C136" s="24"/>
      <c r="D136" s="3"/>
      <c r="E136" s="1"/>
      <c r="F136" s="1"/>
      <c r="G136" s="1"/>
      <c r="H136" s="1"/>
    </row>
    <row r="137" spans="1:8" ht="13.2">
      <c r="A137" s="2"/>
      <c r="B137" s="27"/>
      <c r="C137" s="24"/>
      <c r="D137" s="3"/>
      <c r="E137" s="1"/>
      <c r="F137" s="1"/>
      <c r="G137" s="1"/>
      <c r="H137" s="1"/>
    </row>
    <row r="138" spans="1:8" ht="13.2">
      <c r="A138" s="2"/>
      <c r="B138" s="27"/>
      <c r="C138" s="24"/>
      <c r="D138" s="3"/>
      <c r="E138" s="1"/>
      <c r="F138" s="1"/>
      <c r="G138" s="1"/>
      <c r="H138" s="1"/>
    </row>
    <row r="139" spans="1:8" ht="13.2">
      <c r="A139" s="2"/>
      <c r="B139" s="27"/>
      <c r="C139" s="24"/>
      <c r="D139" s="3"/>
      <c r="E139" s="1"/>
      <c r="F139" s="1"/>
      <c r="G139" s="1"/>
      <c r="H139" s="1"/>
    </row>
    <row r="140" spans="1:8" ht="13.2">
      <c r="A140" s="2"/>
      <c r="B140" s="27"/>
      <c r="C140" s="24"/>
      <c r="D140" s="3"/>
      <c r="E140" s="1"/>
      <c r="F140" s="1"/>
      <c r="G140" s="1"/>
      <c r="H140" s="1"/>
    </row>
    <row r="141" spans="1:8" ht="13.2">
      <c r="A141" s="2"/>
      <c r="B141" s="27"/>
      <c r="C141" s="24"/>
      <c r="D141" s="3"/>
      <c r="E141" s="1"/>
      <c r="F141" s="1"/>
      <c r="G141" s="1"/>
      <c r="H141" s="1"/>
    </row>
    <row r="142" spans="1:8" ht="13.2">
      <c r="A142" s="2"/>
      <c r="B142" s="27"/>
      <c r="C142" s="24"/>
      <c r="D142" s="3"/>
      <c r="E142" s="1"/>
      <c r="F142" s="1"/>
      <c r="G142" s="1"/>
      <c r="H142" s="1"/>
    </row>
    <row r="143" spans="1:8" ht="13.2">
      <c r="A143" s="2"/>
      <c r="B143" s="27"/>
      <c r="C143" s="24"/>
      <c r="D143" s="3"/>
      <c r="E143" s="4"/>
      <c r="F143" s="4"/>
      <c r="G143" s="4"/>
      <c r="H143" s="4"/>
    </row>
    <row r="144" spans="1:8" ht="13.2">
      <c r="A144" s="2"/>
      <c r="B144" s="27"/>
      <c r="C144" s="24"/>
      <c r="D144" s="3"/>
      <c r="E144" s="4"/>
      <c r="F144" s="4"/>
      <c r="G144" s="4"/>
      <c r="H144" s="4"/>
    </row>
    <row r="145" spans="1:8" ht="13.2">
      <c r="A145" s="2"/>
      <c r="B145" s="27"/>
      <c r="C145" s="24"/>
      <c r="D145" s="3"/>
      <c r="E145" s="4"/>
      <c r="F145" s="4"/>
      <c r="G145" s="4"/>
      <c r="H145" s="4"/>
    </row>
    <row r="146" spans="1:8" ht="13.2">
      <c r="A146" s="2"/>
      <c r="B146" s="27"/>
      <c r="C146" s="24"/>
      <c r="D146" s="3"/>
      <c r="E146" s="4"/>
      <c r="F146" s="4"/>
      <c r="G146" s="4"/>
      <c r="H146" s="4"/>
    </row>
    <row r="147" spans="1:8" ht="13.2">
      <c r="A147" s="2"/>
      <c r="B147" s="27"/>
      <c r="C147" s="24"/>
      <c r="D147" s="4"/>
      <c r="E147" s="4"/>
      <c r="F147" s="4"/>
      <c r="G147" s="4"/>
      <c r="H147" s="4"/>
    </row>
    <row r="148" spans="1:8" ht="13.2">
      <c r="A148" s="2"/>
      <c r="B148" s="27"/>
      <c r="C148" s="24"/>
      <c r="D148" s="4"/>
      <c r="E148" s="4"/>
      <c r="F148" s="4"/>
      <c r="G148" s="4"/>
      <c r="H148" s="4"/>
    </row>
    <row r="149" spans="1:8" ht="13.2">
      <c r="A149" s="2"/>
      <c r="B149" s="27"/>
      <c r="C149" s="24"/>
      <c r="D149" s="4"/>
      <c r="E149" s="4"/>
      <c r="F149" s="4"/>
      <c r="G149" s="4"/>
      <c r="H149" s="4"/>
    </row>
    <row r="150" spans="1:8" ht="13.2">
      <c r="A150" s="2"/>
      <c r="B150" s="27"/>
      <c r="C150" s="24"/>
      <c r="D150" s="4"/>
      <c r="E150" s="4"/>
      <c r="F150" s="4"/>
      <c r="G150" s="4"/>
      <c r="H150" s="4"/>
    </row>
    <row r="151" spans="1:8" ht="13.2">
      <c r="A151" s="2"/>
      <c r="B151" s="27"/>
      <c r="C151" s="24"/>
      <c r="D151" s="4"/>
      <c r="E151" s="4"/>
      <c r="F151" s="4"/>
      <c r="G151" s="4"/>
      <c r="H151" s="4"/>
    </row>
    <row r="152" spans="1:8" ht="13.2">
      <c r="A152" s="2"/>
      <c r="B152" s="27"/>
      <c r="C152" s="24"/>
      <c r="D152" s="4"/>
      <c r="E152" s="4"/>
      <c r="F152" s="4"/>
      <c r="G152" s="4"/>
      <c r="H152" s="4"/>
    </row>
    <row r="153" spans="1:8" ht="13.2">
      <c r="A153" s="2"/>
      <c r="B153" s="27"/>
      <c r="C153" s="24"/>
      <c r="D153" s="4"/>
      <c r="E153" s="4"/>
      <c r="F153" s="4"/>
      <c r="G153" s="4"/>
      <c r="H153" s="4"/>
    </row>
    <row r="154" spans="1:8" ht="13.2">
      <c r="A154" s="2"/>
      <c r="B154" s="27"/>
      <c r="C154" s="24"/>
      <c r="D154" s="4"/>
      <c r="E154" s="4"/>
      <c r="F154" s="4"/>
      <c r="G154" s="4"/>
      <c r="H154" s="4"/>
    </row>
    <row r="155" spans="1:8" ht="13.2">
      <c r="A155" s="2"/>
      <c r="B155" s="27"/>
      <c r="C155" s="24"/>
      <c r="D155" s="4"/>
      <c r="E155" s="4"/>
      <c r="F155" s="4"/>
      <c r="G155" s="4"/>
      <c r="H155" s="4"/>
    </row>
    <row r="156" spans="1:8" ht="13.2">
      <c r="A156" s="2"/>
      <c r="B156" s="27"/>
      <c r="C156" s="24"/>
      <c r="D156" s="4"/>
      <c r="E156" s="4"/>
      <c r="F156" s="4"/>
      <c r="G156" s="4"/>
      <c r="H156" s="4"/>
    </row>
    <row r="157" spans="1:8" ht="13.2">
      <c r="A157" s="2"/>
      <c r="B157" s="27"/>
      <c r="C157" s="24"/>
      <c r="D157" s="4"/>
      <c r="E157" s="4"/>
      <c r="F157" s="4"/>
      <c r="G157" s="4"/>
      <c r="H157" s="4"/>
    </row>
    <row r="158" spans="1:8" ht="13.2">
      <c r="A158" s="2"/>
      <c r="B158" s="27"/>
      <c r="C158" s="24"/>
      <c r="D158" s="4"/>
      <c r="E158" s="4"/>
      <c r="F158" s="4"/>
      <c r="G158" s="4"/>
      <c r="H158" s="4"/>
    </row>
    <row r="159" spans="1:8" ht="13.2">
      <c r="A159" s="2"/>
      <c r="B159" s="27"/>
      <c r="C159" s="24"/>
      <c r="D159" s="4"/>
      <c r="E159" s="4"/>
      <c r="F159" s="4"/>
      <c r="G159" s="4"/>
      <c r="H159" s="4"/>
    </row>
    <row r="160" spans="1:8" ht="13.2">
      <c r="A160" s="2"/>
      <c r="B160" s="27"/>
      <c r="C160" s="24"/>
      <c r="D160" s="4"/>
      <c r="E160" s="4"/>
      <c r="F160" s="4"/>
      <c r="G160" s="4"/>
      <c r="H160" s="4"/>
    </row>
    <row r="161" spans="1:8" ht="13.2">
      <c r="A161" s="2"/>
      <c r="B161" s="27"/>
      <c r="C161" s="24"/>
      <c r="D161" s="4"/>
      <c r="E161" s="4"/>
      <c r="F161" s="4"/>
      <c r="G161" s="4"/>
      <c r="H161" s="4"/>
    </row>
    <row r="162" spans="1:8" ht="13.2">
      <c r="A162" s="2"/>
      <c r="B162" s="27"/>
      <c r="C162" s="24"/>
      <c r="D162" s="4"/>
      <c r="E162" s="4"/>
      <c r="F162" s="4"/>
      <c r="G162" s="4"/>
      <c r="H162" s="4"/>
    </row>
    <row r="163" spans="1:8" ht="13.2">
      <c r="A163" s="2"/>
      <c r="B163" s="27"/>
      <c r="C163" s="24"/>
      <c r="D163" s="4"/>
      <c r="E163" s="4"/>
      <c r="F163" s="4"/>
      <c r="G163" s="4"/>
      <c r="H163" s="4"/>
    </row>
    <row r="164" spans="1:8" ht="13.2">
      <c r="A164" s="2"/>
      <c r="B164" s="27"/>
      <c r="C164" s="24"/>
      <c r="D164" s="4"/>
      <c r="E164" s="4"/>
      <c r="F164" s="4"/>
      <c r="G164" s="4"/>
      <c r="H164" s="4"/>
    </row>
    <row r="165" spans="1:8" ht="13.2">
      <c r="A165" s="2"/>
      <c r="B165" s="27"/>
      <c r="C165" s="24"/>
      <c r="D165" s="4"/>
      <c r="E165" s="4"/>
      <c r="F165" s="4"/>
      <c r="G165" s="4"/>
      <c r="H165" s="4"/>
    </row>
    <row r="166" spans="1:8" ht="13.2">
      <c r="A166" s="2"/>
      <c r="B166" s="27"/>
      <c r="C166" s="24"/>
      <c r="D166" s="4"/>
      <c r="E166" s="4"/>
      <c r="F166" s="4"/>
      <c r="G166" s="4"/>
      <c r="H166" s="4"/>
    </row>
    <row r="167" spans="1:8" ht="13.2">
      <c r="A167" s="2"/>
      <c r="B167" s="27"/>
      <c r="C167" s="24"/>
      <c r="D167" s="4"/>
      <c r="E167" s="4"/>
      <c r="F167" s="4"/>
      <c r="G167" s="4"/>
      <c r="H167" s="4"/>
    </row>
    <row r="168" spans="1:8" ht="13.2">
      <c r="A168" s="2"/>
      <c r="B168" s="27"/>
      <c r="C168" s="24"/>
      <c r="D168" s="4"/>
      <c r="E168" s="4"/>
      <c r="F168" s="4"/>
      <c r="G168" s="4"/>
      <c r="H168" s="4"/>
    </row>
    <row r="169" spans="1:8" ht="13.2">
      <c r="A169" s="2"/>
      <c r="B169" s="27"/>
      <c r="C169" s="24"/>
      <c r="D169" s="4"/>
      <c r="E169" s="4"/>
      <c r="F169" s="4"/>
      <c r="G169" s="4"/>
      <c r="H169" s="4"/>
    </row>
    <row r="170" spans="1:8" ht="13.2">
      <c r="A170" s="2"/>
      <c r="B170" s="27"/>
      <c r="C170" s="24"/>
      <c r="D170" s="4"/>
      <c r="E170" s="4"/>
      <c r="F170" s="4"/>
      <c r="G170" s="4"/>
      <c r="H170" s="4"/>
    </row>
    <row r="171" spans="1:8" ht="13.2">
      <c r="A171" s="2"/>
      <c r="B171" s="27"/>
      <c r="C171" s="24"/>
      <c r="D171" s="4"/>
      <c r="E171" s="4"/>
      <c r="F171" s="4"/>
      <c r="G171" s="4"/>
      <c r="H171" s="4"/>
    </row>
    <row r="172" spans="1:8" ht="13.2">
      <c r="A172" s="2"/>
      <c r="B172" s="27"/>
      <c r="C172" s="24"/>
      <c r="D172" s="4"/>
      <c r="E172" s="4"/>
      <c r="F172" s="4"/>
      <c r="G172" s="4"/>
      <c r="H172" s="4"/>
    </row>
    <row r="173" spans="1:8" ht="13.2">
      <c r="A173" s="2"/>
      <c r="B173" s="27"/>
      <c r="C173" s="24"/>
      <c r="D173" s="4"/>
      <c r="E173" s="4"/>
      <c r="F173" s="4"/>
      <c r="G173" s="4"/>
      <c r="H173" s="4"/>
    </row>
    <row r="174" spans="1:8" ht="13.2">
      <c r="A174" s="2"/>
      <c r="B174" s="27"/>
      <c r="C174" s="24"/>
      <c r="D174" s="4"/>
      <c r="E174" s="4"/>
      <c r="F174" s="4"/>
      <c r="G174" s="4"/>
      <c r="H174" s="4"/>
    </row>
    <row r="175" spans="1:8" ht="13.2">
      <c r="A175" s="2"/>
      <c r="B175" s="27"/>
      <c r="C175" s="24"/>
      <c r="D175" s="4"/>
      <c r="E175" s="4"/>
      <c r="F175" s="4"/>
      <c r="G175" s="4"/>
      <c r="H175" s="4"/>
    </row>
    <row r="176" spans="1:8" ht="13.2">
      <c r="A176" s="2"/>
      <c r="B176" s="27"/>
      <c r="C176" s="24"/>
      <c r="D176" s="4"/>
      <c r="E176" s="4"/>
      <c r="F176" s="4"/>
      <c r="G176" s="4"/>
      <c r="H176" s="4"/>
    </row>
    <row r="177" spans="1:8" ht="13.2">
      <c r="A177" s="2"/>
      <c r="B177" s="27"/>
      <c r="C177" s="24"/>
      <c r="D177" s="4"/>
      <c r="E177" s="4"/>
      <c r="F177" s="4"/>
      <c r="G177" s="4"/>
      <c r="H177" s="4"/>
    </row>
    <row r="178" spans="1:8" ht="13.2">
      <c r="A178" s="2"/>
      <c r="B178" s="27"/>
      <c r="C178" s="24"/>
      <c r="D178" s="4"/>
      <c r="E178" s="4"/>
      <c r="F178" s="4"/>
      <c r="G178" s="4"/>
      <c r="H178" s="4"/>
    </row>
    <row r="179" spans="1:8" ht="13.2">
      <c r="A179" s="2"/>
      <c r="B179" s="27"/>
      <c r="C179" s="24"/>
      <c r="D179" s="4"/>
      <c r="E179" s="4"/>
      <c r="F179" s="4"/>
      <c r="G179" s="4"/>
      <c r="H179" s="4"/>
    </row>
    <row r="180" spans="1:8" ht="13.2">
      <c r="A180" s="2"/>
      <c r="B180" s="27"/>
      <c r="C180" s="24"/>
      <c r="D180" s="4"/>
      <c r="E180" s="4"/>
      <c r="F180" s="4"/>
      <c r="G180" s="4"/>
      <c r="H180" s="4"/>
    </row>
    <row r="181" spans="1:8" ht="13.2">
      <c r="A181" s="2"/>
      <c r="B181" s="27"/>
      <c r="C181" s="24"/>
      <c r="D181" s="4"/>
      <c r="E181" s="4"/>
      <c r="F181" s="4"/>
      <c r="G181" s="4"/>
      <c r="H181" s="4"/>
    </row>
    <row r="182" spans="1:8" ht="13.2">
      <c r="A182" s="2"/>
      <c r="B182" s="27"/>
      <c r="C182" s="24"/>
      <c r="D182" s="4"/>
      <c r="E182" s="4"/>
      <c r="F182" s="4"/>
      <c r="G182" s="4"/>
      <c r="H182" s="4"/>
    </row>
    <row r="183" spans="1:8" ht="13.2">
      <c r="A183" s="2"/>
      <c r="B183" s="27"/>
      <c r="C183" s="24"/>
      <c r="D183" s="4"/>
      <c r="E183" s="4"/>
      <c r="F183" s="4"/>
      <c r="G183" s="4"/>
      <c r="H183" s="4"/>
    </row>
    <row r="184" spans="1:8" ht="13.2">
      <c r="A184" s="2"/>
      <c r="B184" s="27"/>
      <c r="C184" s="24"/>
      <c r="D184" s="4"/>
      <c r="E184" s="4"/>
      <c r="F184" s="4"/>
      <c r="G184" s="4"/>
      <c r="H184" s="4"/>
    </row>
    <row r="185" spans="1:8" ht="13.2">
      <c r="A185" s="2"/>
      <c r="B185" s="27"/>
      <c r="C185" s="24"/>
      <c r="D185" s="4"/>
      <c r="E185" s="4"/>
      <c r="F185" s="4"/>
      <c r="G185" s="4"/>
      <c r="H185" s="4"/>
    </row>
    <row r="186" spans="1:8" ht="13.2">
      <c r="A186" s="2"/>
      <c r="B186" s="27"/>
      <c r="C186" s="24"/>
      <c r="D186" s="4"/>
      <c r="E186" s="4"/>
      <c r="F186" s="4"/>
      <c r="G186" s="4"/>
      <c r="H186" s="4"/>
    </row>
    <row r="187" spans="1:8" ht="13.2">
      <c r="A187" s="2"/>
      <c r="B187" s="27"/>
      <c r="C187" s="24"/>
      <c r="D187" s="4"/>
      <c r="E187" s="4"/>
      <c r="F187" s="4"/>
      <c r="G187" s="4"/>
      <c r="H187" s="4"/>
    </row>
    <row r="188" spans="1:8" ht="13.2">
      <c r="A188" s="2"/>
      <c r="B188" s="27"/>
      <c r="C188" s="24"/>
      <c r="D188" s="4"/>
      <c r="E188" s="4"/>
      <c r="F188" s="4"/>
      <c r="G188" s="4"/>
      <c r="H188" s="4"/>
    </row>
    <row r="189" spans="1:8" ht="13.2">
      <c r="A189" s="2"/>
      <c r="B189" s="27"/>
      <c r="C189" s="24"/>
      <c r="D189" s="4"/>
      <c r="E189" s="4"/>
      <c r="F189" s="4"/>
      <c r="G189" s="4"/>
      <c r="H189" s="4"/>
    </row>
    <row r="190" spans="1:8" ht="13.2">
      <c r="A190" s="2"/>
      <c r="B190" s="27"/>
      <c r="C190" s="24"/>
      <c r="D190" s="4"/>
      <c r="E190" s="4"/>
      <c r="F190" s="4"/>
      <c r="G190" s="4"/>
      <c r="H190" s="4"/>
    </row>
    <row r="191" spans="1:8" ht="13.2">
      <c r="A191" s="2"/>
      <c r="B191" s="27"/>
      <c r="C191" s="24"/>
      <c r="D191" s="4"/>
      <c r="E191" s="4"/>
      <c r="F191" s="4"/>
      <c r="G191" s="4"/>
      <c r="H191" s="4"/>
    </row>
    <row r="192" spans="1:8" ht="13.2">
      <c r="A192" s="2"/>
      <c r="B192" s="27"/>
      <c r="C192" s="24"/>
      <c r="D192" s="4"/>
      <c r="E192" s="4"/>
      <c r="F192" s="4"/>
      <c r="G192" s="4"/>
      <c r="H192" s="4"/>
    </row>
    <row r="193" spans="1:8" ht="13.2">
      <c r="A193" s="2"/>
      <c r="B193" s="27"/>
      <c r="C193" s="24"/>
      <c r="D193" s="4"/>
      <c r="E193" s="4"/>
      <c r="F193" s="4"/>
      <c r="G193" s="4"/>
      <c r="H193" s="4"/>
    </row>
    <row r="194" spans="1:8" ht="13.2">
      <c r="A194" s="2"/>
      <c r="B194" s="27"/>
      <c r="C194" s="24"/>
      <c r="D194" s="4"/>
      <c r="E194" s="4"/>
      <c r="F194" s="4"/>
      <c r="G194" s="4"/>
      <c r="H194" s="4"/>
    </row>
    <row r="195" spans="1:8" ht="13.2">
      <c r="A195" s="2"/>
      <c r="B195" s="27"/>
      <c r="C195" s="24"/>
      <c r="D195" s="4"/>
      <c r="E195" s="4"/>
      <c r="F195" s="4"/>
      <c r="G195" s="4"/>
      <c r="H195" s="4"/>
    </row>
    <row r="196" spans="1:8" ht="13.2">
      <c r="A196" s="2"/>
      <c r="B196" s="27"/>
      <c r="C196" s="24"/>
      <c r="D196" s="4"/>
      <c r="E196" s="4"/>
      <c r="F196" s="4"/>
      <c r="G196" s="4"/>
      <c r="H196" s="4"/>
    </row>
    <row r="197" spans="1:8" ht="13.2">
      <c r="A197" s="2"/>
      <c r="B197" s="27"/>
      <c r="C197" s="24"/>
      <c r="D197" s="4"/>
      <c r="E197" s="4"/>
      <c r="F197" s="4"/>
      <c r="G197" s="4"/>
      <c r="H197" s="4"/>
    </row>
    <row r="198" spans="1:8" ht="13.2">
      <c r="A198" s="2"/>
      <c r="B198" s="27"/>
      <c r="C198" s="24"/>
      <c r="D198" s="4"/>
      <c r="E198" s="4"/>
      <c r="F198" s="4"/>
      <c r="G198" s="4"/>
      <c r="H198" s="4"/>
    </row>
    <row r="199" spans="1:8" ht="13.2">
      <c r="A199" s="2"/>
      <c r="B199" s="27"/>
      <c r="C199" s="24"/>
      <c r="D199" s="4"/>
      <c r="E199" s="4"/>
      <c r="F199" s="4"/>
      <c r="G199" s="4"/>
      <c r="H199" s="4"/>
    </row>
    <row r="200" spans="1:8" ht="13.2">
      <c r="A200" s="2"/>
      <c r="B200" s="27"/>
      <c r="C200" s="24"/>
      <c r="D200" s="4"/>
      <c r="E200" s="4"/>
      <c r="F200" s="4"/>
      <c r="G200" s="4"/>
      <c r="H200" s="4"/>
    </row>
    <row r="201" spans="1:8" ht="13.2">
      <c r="A201" s="2"/>
      <c r="B201" s="27"/>
      <c r="C201" s="24"/>
      <c r="D201" s="4"/>
      <c r="E201" s="4"/>
      <c r="F201" s="4"/>
      <c r="G201" s="4"/>
      <c r="H201" s="4"/>
    </row>
    <row r="202" spans="1:8" ht="13.2">
      <c r="A202" s="2"/>
      <c r="B202" s="27"/>
      <c r="C202" s="24"/>
      <c r="D202" s="4"/>
      <c r="E202" s="4"/>
      <c r="F202" s="4"/>
      <c r="G202" s="4"/>
      <c r="H202" s="4"/>
    </row>
    <row r="203" spans="1:8" ht="13.2">
      <c r="A203" s="2"/>
      <c r="B203" s="27"/>
      <c r="C203" s="24"/>
      <c r="D203" s="4"/>
      <c r="E203" s="4"/>
      <c r="F203" s="4"/>
      <c r="G203" s="4"/>
      <c r="H203" s="4"/>
    </row>
    <row r="204" spans="1:8" ht="13.2">
      <c r="A204" s="2"/>
      <c r="B204" s="27"/>
      <c r="C204" s="24"/>
      <c r="D204" s="4"/>
      <c r="E204" s="4"/>
      <c r="F204" s="4"/>
      <c r="G204" s="4"/>
      <c r="H204" s="4"/>
    </row>
    <row r="205" spans="1:8" ht="13.2">
      <c r="A205" s="2"/>
      <c r="B205" s="27"/>
      <c r="C205" s="24"/>
      <c r="D205" s="4"/>
      <c r="E205" s="4"/>
      <c r="F205" s="4"/>
      <c r="G205" s="4"/>
      <c r="H205" s="4"/>
    </row>
    <row r="206" spans="1:8" ht="13.2">
      <c r="A206" s="2"/>
      <c r="B206" s="27"/>
      <c r="C206" s="24"/>
      <c r="D206" s="4"/>
      <c r="E206" s="4"/>
      <c r="F206" s="4"/>
      <c r="G206" s="4"/>
      <c r="H206" s="4"/>
    </row>
    <row r="207" spans="1:8" ht="13.2">
      <c r="A207" s="2"/>
      <c r="B207" s="27"/>
      <c r="C207" s="24"/>
      <c r="D207" s="4"/>
      <c r="E207" s="4"/>
      <c r="F207" s="4"/>
      <c r="G207" s="4"/>
      <c r="H207" s="4"/>
    </row>
    <row r="208" spans="1:8" ht="13.2">
      <c r="A208" s="2"/>
      <c r="B208" s="27"/>
      <c r="C208" s="24"/>
      <c r="D208" s="4"/>
      <c r="E208" s="4"/>
      <c r="F208" s="4"/>
      <c r="G208" s="4"/>
      <c r="H208" s="4"/>
    </row>
    <row r="209" spans="1:8" ht="13.2">
      <c r="A209" s="2"/>
      <c r="B209" s="27"/>
      <c r="C209" s="24"/>
      <c r="D209" s="4"/>
      <c r="E209" s="4"/>
      <c r="F209" s="4"/>
      <c r="G209" s="4"/>
      <c r="H209" s="4"/>
    </row>
    <row r="210" spans="1:8" ht="13.2">
      <c r="A210" s="2"/>
      <c r="B210" s="27"/>
      <c r="C210" s="24"/>
      <c r="D210" s="4"/>
      <c r="E210" s="4"/>
      <c r="F210" s="4"/>
      <c r="G210" s="4"/>
      <c r="H210" s="4"/>
    </row>
    <row r="211" spans="1:8" ht="13.2">
      <c r="A211" s="2"/>
      <c r="B211" s="27"/>
      <c r="C211" s="24"/>
      <c r="D211" s="4"/>
      <c r="E211" s="4"/>
      <c r="F211" s="4"/>
      <c r="G211" s="4"/>
      <c r="H211" s="4"/>
    </row>
    <row r="212" spans="1:8" ht="13.2">
      <c r="A212" s="2"/>
      <c r="B212" s="27"/>
      <c r="C212" s="24"/>
      <c r="D212" s="4"/>
      <c r="E212" s="4"/>
      <c r="F212" s="4"/>
      <c r="G212" s="4"/>
      <c r="H212" s="4"/>
    </row>
    <row r="213" spans="1:8" ht="13.2">
      <c r="A213" s="2"/>
      <c r="B213" s="27"/>
      <c r="C213" s="24"/>
      <c r="D213" s="4"/>
      <c r="E213" s="4"/>
      <c r="F213" s="4"/>
      <c r="G213" s="4"/>
      <c r="H213" s="4"/>
    </row>
    <row r="214" spans="1:8" ht="13.2">
      <c r="A214" s="2"/>
      <c r="B214" s="27"/>
      <c r="C214" s="24"/>
      <c r="D214" s="4"/>
      <c r="E214" s="4"/>
      <c r="F214" s="4"/>
      <c r="G214" s="4"/>
      <c r="H214" s="4"/>
    </row>
    <row r="215" spans="1:8" ht="13.2">
      <c r="A215" s="2"/>
      <c r="B215" s="27"/>
      <c r="C215" s="24"/>
      <c r="D215" s="4"/>
      <c r="E215" s="4"/>
      <c r="F215" s="4"/>
      <c r="G215" s="4"/>
      <c r="H215" s="4"/>
    </row>
    <row r="216" spans="1:8" ht="13.2">
      <c r="A216" s="2"/>
      <c r="B216" s="27"/>
      <c r="C216" s="24"/>
      <c r="D216" s="4"/>
      <c r="E216" s="4"/>
      <c r="F216" s="4"/>
      <c r="G216" s="4"/>
      <c r="H216" s="4"/>
    </row>
    <row r="217" spans="1:8" ht="13.2">
      <c r="A217" s="2"/>
      <c r="B217" s="27"/>
      <c r="C217" s="24"/>
      <c r="D217" s="4"/>
      <c r="E217" s="4"/>
      <c r="F217" s="4"/>
      <c r="G217" s="4"/>
      <c r="H217" s="4"/>
    </row>
    <row r="218" spans="1:8" ht="13.2">
      <c r="A218" s="2"/>
      <c r="B218" s="27"/>
      <c r="C218" s="24"/>
      <c r="D218" s="4"/>
      <c r="E218" s="4"/>
      <c r="F218" s="4"/>
      <c r="G218" s="4"/>
      <c r="H218" s="4"/>
    </row>
    <row r="219" spans="1:8" ht="13.2">
      <c r="A219" s="2"/>
      <c r="B219" s="27"/>
      <c r="C219" s="24"/>
      <c r="D219" s="4"/>
      <c r="E219" s="4"/>
      <c r="F219" s="4"/>
      <c r="G219" s="4"/>
      <c r="H219" s="4"/>
    </row>
    <row r="220" spans="1:8" ht="13.2">
      <c r="A220" s="2"/>
      <c r="B220" s="27"/>
      <c r="C220" s="24"/>
      <c r="D220" s="4"/>
      <c r="E220" s="4"/>
      <c r="F220" s="4"/>
      <c r="G220" s="4"/>
      <c r="H220" s="4"/>
    </row>
    <row r="221" spans="1:8" ht="13.2">
      <c r="A221" s="2"/>
      <c r="B221" s="27"/>
      <c r="C221" s="24"/>
      <c r="D221" s="4"/>
      <c r="E221" s="4"/>
      <c r="F221" s="4"/>
      <c r="G221" s="4"/>
      <c r="H221" s="4"/>
    </row>
    <row r="222" spans="1:8" ht="13.2">
      <c r="A222" s="2"/>
      <c r="B222" s="27"/>
      <c r="C222" s="24"/>
      <c r="D222" s="4"/>
      <c r="E222" s="4"/>
      <c r="F222" s="4"/>
      <c r="G222" s="4"/>
      <c r="H222" s="4"/>
    </row>
    <row r="223" spans="1:8" ht="13.2">
      <c r="A223" s="2"/>
      <c r="B223" s="27"/>
      <c r="C223" s="24"/>
      <c r="D223" s="4"/>
      <c r="E223" s="4"/>
      <c r="F223" s="4"/>
      <c r="G223" s="4"/>
      <c r="H223" s="4"/>
    </row>
    <row r="224" spans="1:8" ht="13.2">
      <c r="A224" s="2"/>
      <c r="B224" s="27"/>
      <c r="C224" s="24"/>
      <c r="D224" s="4"/>
      <c r="E224" s="4"/>
      <c r="F224" s="4"/>
      <c r="G224" s="4"/>
      <c r="H224" s="4"/>
    </row>
    <row r="225" spans="1:8" ht="13.2">
      <c r="A225" s="2"/>
      <c r="B225" s="27"/>
      <c r="C225" s="24"/>
      <c r="D225" s="4"/>
      <c r="E225" s="4"/>
      <c r="F225" s="4"/>
      <c r="G225" s="4"/>
      <c r="H225" s="4"/>
    </row>
    <row r="226" spans="1:8" ht="13.2">
      <c r="A226" s="2"/>
      <c r="B226" s="27"/>
      <c r="C226" s="24"/>
      <c r="D226" s="4"/>
      <c r="E226" s="4"/>
      <c r="F226" s="4"/>
      <c r="G226" s="4"/>
      <c r="H226" s="4"/>
    </row>
    <row r="227" spans="1:8" ht="13.2">
      <c r="A227" s="2"/>
      <c r="B227" s="27"/>
      <c r="C227" s="24"/>
      <c r="D227" s="4"/>
      <c r="E227" s="4"/>
      <c r="F227" s="4"/>
      <c r="G227" s="4"/>
      <c r="H227" s="4"/>
    </row>
    <row r="228" spans="1:8" ht="13.2">
      <c r="A228" s="2"/>
      <c r="B228" s="27"/>
      <c r="C228" s="24"/>
      <c r="D228" s="4"/>
      <c r="E228" s="4"/>
      <c r="F228" s="4"/>
      <c r="G228" s="4"/>
      <c r="H228" s="4"/>
    </row>
    <row r="229" spans="1:8" ht="13.2">
      <c r="A229" s="2"/>
      <c r="B229" s="27"/>
      <c r="C229" s="24"/>
      <c r="D229" s="4"/>
      <c r="E229" s="4"/>
      <c r="F229" s="4"/>
      <c r="G229" s="4"/>
      <c r="H229" s="4"/>
    </row>
    <row r="230" spans="1:8" ht="13.2">
      <c r="A230" s="2"/>
      <c r="B230" s="27"/>
      <c r="C230" s="24"/>
      <c r="D230" s="4"/>
      <c r="E230" s="4"/>
      <c r="F230" s="4"/>
      <c r="G230" s="4"/>
      <c r="H230" s="4"/>
    </row>
    <row r="231" spans="1:8" ht="13.2">
      <c r="A231" s="2"/>
      <c r="B231" s="27"/>
      <c r="C231" s="24"/>
      <c r="D231" s="4"/>
      <c r="E231" s="4"/>
      <c r="F231" s="4"/>
      <c r="G231" s="4"/>
      <c r="H231" s="4"/>
    </row>
    <row r="232" spans="1:8" ht="13.2">
      <c r="A232" s="2"/>
      <c r="B232" s="27"/>
      <c r="C232" s="24"/>
      <c r="D232" s="4"/>
      <c r="E232" s="4"/>
      <c r="F232" s="4"/>
      <c r="G232" s="4"/>
      <c r="H232" s="4"/>
    </row>
    <row r="233" spans="1:8" ht="13.2">
      <c r="A233" s="2"/>
      <c r="B233" s="27"/>
      <c r="C233" s="24"/>
      <c r="D233" s="4"/>
      <c r="E233" s="4"/>
      <c r="F233" s="4"/>
      <c r="G233" s="4"/>
      <c r="H233" s="4"/>
    </row>
    <row r="234" spans="1:8" ht="13.2">
      <c r="A234" s="2"/>
      <c r="B234" s="27"/>
      <c r="C234" s="24"/>
      <c r="D234" s="4"/>
      <c r="E234" s="4"/>
      <c r="F234" s="4"/>
      <c r="G234" s="4"/>
      <c r="H234" s="4"/>
    </row>
    <row r="235" spans="1:8" ht="13.2">
      <c r="A235" s="2"/>
      <c r="B235" s="27"/>
      <c r="C235" s="24"/>
      <c r="D235" s="4"/>
      <c r="E235" s="4"/>
      <c r="F235" s="4"/>
      <c r="G235" s="4"/>
      <c r="H235" s="4"/>
    </row>
    <row r="236" spans="1:8" ht="13.2">
      <c r="A236" s="2"/>
      <c r="B236" s="27"/>
      <c r="C236" s="24"/>
      <c r="D236" s="4"/>
      <c r="E236" s="4"/>
      <c r="F236" s="4"/>
      <c r="G236" s="4"/>
      <c r="H236" s="4"/>
    </row>
    <row r="237" spans="1:8" ht="13.2">
      <c r="A237" s="2"/>
      <c r="B237" s="27"/>
      <c r="C237" s="24"/>
      <c r="D237" s="4"/>
      <c r="E237" s="4"/>
      <c r="F237" s="4"/>
      <c r="G237" s="4"/>
      <c r="H237" s="4"/>
    </row>
    <row r="238" spans="1:8" ht="13.2">
      <c r="A238" s="2"/>
      <c r="B238" s="27"/>
      <c r="C238" s="24"/>
      <c r="D238" s="4"/>
      <c r="E238" s="4"/>
      <c r="F238" s="4"/>
      <c r="G238" s="4"/>
      <c r="H238" s="4"/>
    </row>
    <row r="239" spans="1:8" ht="13.2">
      <c r="A239" s="2"/>
      <c r="B239" s="27"/>
      <c r="C239" s="24"/>
      <c r="D239" s="4"/>
      <c r="E239" s="4"/>
      <c r="F239" s="4"/>
      <c r="G239" s="4"/>
      <c r="H239" s="4"/>
    </row>
    <row r="240" spans="1:8" ht="13.2">
      <c r="A240" s="2"/>
      <c r="B240" s="27"/>
      <c r="C240" s="24"/>
      <c r="D240" s="4"/>
      <c r="E240" s="4"/>
      <c r="F240" s="4"/>
      <c r="G240" s="4"/>
      <c r="H240" s="4"/>
    </row>
    <row r="241" spans="1:8" ht="13.2">
      <c r="A241" s="2"/>
      <c r="B241" s="27"/>
      <c r="C241" s="24"/>
      <c r="D241" s="4"/>
      <c r="E241" s="4"/>
      <c r="F241" s="4"/>
      <c r="G241" s="4"/>
      <c r="H241" s="4"/>
    </row>
    <row r="242" spans="1:8" ht="13.2">
      <c r="A242" s="2"/>
      <c r="B242" s="27"/>
      <c r="C242" s="24"/>
      <c r="D242" s="4"/>
      <c r="E242" s="4"/>
      <c r="F242" s="4"/>
      <c r="G242" s="4"/>
      <c r="H242" s="4"/>
    </row>
    <row r="243" spans="1:8" ht="13.2">
      <c r="A243" s="2"/>
      <c r="B243" s="27"/>
      <c r="C243" s="24"/>
      <c r="D243" s="4"/>
      <c r="E243" s="4"/>
      <c r="F243" s="4"/>
      <c r="G243" s="4"/>
      <c r="H243" s="4"/>
    </row>
    <row r="244" spans="1:8" ht="13.2">
      <c r="A244" s="2"/>
      <c r="B244" s="27"/>
      <c r="C244" s="24"/>
      <c r="D244" s="4"/>
      <c r="E244" s="4"/>
      <c r="F244" s="4"/>
      <c r="G244" s="4"/>
      <c r="H244" s="4"/>
    </row>
    <row r="245" spans="1:8" ht="13.2">
      <c r="A245" s="2"/>
      <c r="B245" s="27"/>
      <c r="C245" s="24"/>
      <c r="D245" s="4"/>
      <c r="E245" s="4"/>
      <c r="F245" s="4"/>
      <c r="G245" s="4"/>
      <c r="H245" s="4"/>
    </row>
    <row r="246" spans="1:8" ht="13.2">
      <c r="A246" s="2"/>
      <c r="B246" s="27"/>
      <c r="C246" s="24"/>
      <c r="D246" s="4"/>
      <c r="E246" s="4"/>
      <c r="F246" s="4"/>
      <c r="G246" s="4"/>
      <c r="H246" s="4"/>
    </row>
    <row r="247" spans="1:8" ht="13.2">
      <c r="A247" s="2"/>
      <c r="B247" s="27"/>
      <c r="C247" s="24"/>
      <c r="D247" s="4"/>
      <c r="E247" s="4"/>
      <c r="F247" s="4"/>
      <c r="G247" s="4"/>
      <c r="H247" s="4"/>
    </row>
    <row r="248" spans="1:8" ht="13.2">
      <c r="A248" s="2"/>
      <c r="B248" s="27"/>
      <c r="C248" s="24"/>
      <c r="D248" s="4"/>
      <c r="E248" s="4"/>
      <c r="F248" s="4"/>
      <c r="G248" s="4"/>
      <c r="H248" s="4"/>
    </row>
    <row r="249" spans="1:8" ht="13.2">
      <c r="A249" s="2"/>
      <c r="B249" s="27"/>
      <c r="C249" s="24"/>
      <c r="D249" s="4"/>
      <c r="E249" s="4"/>
      <c r="F249" s="4"/>
      <c r="G249" s="4"/>
      <c r="H249" s="4"/>
    </row>
    <row r="250" spans="1:8" ht="13.2">
      <c r="A250" s="2"/>
      <c r="B250" s="27"/>
      <c r="C250" s="24"/>
      <c r="D250" s="4"/>
      <c r="E250" s="4"/>
      <c r="F250" s="4"/>
      <c r="G250" s="4"/>
      <c r="H250" s="4"/>
    </row>
    <row r="251" spans="1:8" ht="13.2">
      <c r="A251" s="2"/>
      <c r="B251" s="27"/>
      <c r="C251" s="24"/>
      <c r="D251" s="4"/>
      <c r="E251" s="4"/>
      <c r="F251" s="4"/>
      <c r="G251" s="4"/>
      <c r="H251" s="4"/>
    </row>
    <row r="252" spans="1:8" ht="13.2">
      <c r="A252" s="2"/>
      <c r="B252" s="27"/>
      <c r="C252" s="24"/>
      <c r="D252" s="4"/>
      <c r="E252" s="4"/>
      <c r="F252" s="4"/>
      <c r="G252" s="4"/>
      <c r="H252" s="4"/>
    </row>
    <row r="253" spans="1:8" ht="13.2">
      <c r="A253" s="2"/>
      <c r="B253" s="27"/>
      <c r="C253" s="24"/>
      <c r="D253" s="4"/>
      <c r="E253" s="4"/>
      <c r="F253" s="4"/>
      <c r="G253" s="4"/>
      <c r="H253" s="4"/>
    </row>
    <row r="254" spans="1:8" ht="13.2">
      <c r="A254" s="2"/>
      <c r="B254" s="27"/>
      <c r="C254" s="24"/>
      <c r="D254" s="4"/>
      <c r="E254" s="4"/>
      <c r="F254" s="4"/>
      <c r="G254" s="4"/>
      <c r="H254" s="4"/>
    </row>
    <row r="255" spans="1:8" ht="13.2">
      <c r="A255" s="2"/>
      <c r="B255" s="27"/>
      <c r="C255" s="24"/>
      <c r="D255" s="4"/>
      <c r="E255" s="4"/>
      <c r="F255" s="4"/>
      <c r="G255" s="4"/>
      <c r="H255" s="4"/>
    </row>
    <row r="256" spans="1:8" ht="13.2">
      <c r="A256" s="2"/>
      <c r="B256" s="27"/>
      <c r="C256" s="24"/>
      <c r="D256" s="4"/>
      <c r="E256" s="4"/>
      <c r="F256" s="4"/>
      <c r="G256" s="4"/>
      <c r="H256" s="4"/>
    </row>
    <row r="257" spans="1:8" ht="13.2">
      <c r="A257" s="2"/>
      <c r="B257" s="27"/>
      <c r="C257" s="24"/>
      <c r="D257" s="4"/>
      <c r="E257" s="4"/>
      <c r="F257" s="4"/>
      <c r="G257" s="4"/>
      <c r="H257" s="4"/>
    </row>
    <row r="258" spans="1:8" ht="13.2">
      <c r="A258" s="2"/>
      <c r="B258" s="27"/>
      <c r="C258" s="24"/>
      <c r="D258" s="4"/>
      <c r="E258" s="4"/>
      <c r="F258" s="4"/>
      <c r="G258" s="4"/>
      <c r="H258" s="4"/>
    </row>
    <row r="259" spans="1:8" ht="13.2">
      <c r="A259" s="2"/>
      <c r="B259" s="27"/>
      <c r="C259" s="24"/>
      <c r="D259" s="4"/>
      <c r="E259" s="4"/>
      <c r="F259" s="4"/>
      <c r="G259" s="4"/>
      <c r="H259" s="4"/>
    </row>
    <row r="260" spans="1:8" ht="13.2">
      <c r="A260" s="2"/>
      <c r="B260" s="27"/>
      <c r="C260" s="24"/>
      <c r="D260" s="4"/>
      <c r="E260" s="4"/>
      <c r="F260" s="4"/>
      <c r="G260" s="4"/>
      <c r="H260" s="4"/>
    </row>
    <row r="261" spans="1:8" ht="13.2">
      <c r="A261" s="2"/>
      <c r="B261" s="27"/>
      <c r="C261" s="24"/>
      <c r="D261" s="4"/>
      <c r="E261" s="4"/>
      <c r="F261" s="4"/>
      <c r="G261" s="4"/>
      <c r="H261" s="4"/>
    </row>
    <row r="262" spans="1:8" ht="13.2">
      <c r="A262" s="2"/>
      <c r="B262" s="27"/>
      <c r="C262" s="24"/>
      <c r="D262" s="4"/>
      <c r="E262" s="4"/>
      <c r="F262" s="4"/>
      <c r="G262" s="4"/>
      <c r="H262" s="4"/>
    </row>
    <row r="263" spans="1:8" ht="13.2">
      <c r="A263" s="2"/>
      <c r="B263" s="27"/>
      <c r="C263" s="24"/>
      <c r="D263" s="4"/>
      <c r="E263" s="4"/>
      <c r="F263" s="4"/>
      <c r="G263" s="4"/>
      <c r="H263" s="4"/>
    </row>
    <row r="264" spans="1:8" ht="13.2">
      <c r="A264" s="2"/>
      <c r="B264" s="27"/>
      <c r="C264" s="24"/>
      <c r="D264" s="4"/>
      <c r="E264" s="4"/>
      <c r="F264" s="4"/>
      <c r="G264" s="4"/>
      <c r="H264" s="4"/>
    </row>
    <row r="265" spans="1:8" ht="13.2">
      <c r="A265" s="2"/>
      <c r="B265" s="27"/>
      <c r="C265" s="24"/>
      <c r="D265" s="4"/>
      <c r="E265" s="4"/>
      <c r="F265" s="4"/>
      <c r="G265" s="4"/>
      <c r="H265" s="4"/>
    </row>
    <row r="266" spans="1:8" ht="13.2">
      <c r="A266" s="2"/>
      <c r="B266" s="27"/>
      <c r="C266" s="24"/>
      <c r="D266" s="4"/>
      <c r="E266" s="4"/>
      <c r="F266" s="4"/>
      <c r="G266" s="4"/>
      <c r="H266" s="4"/>
    </row>
    <row r="267" spans="1:8" ht="13.2">
      <c r="A267" s="2"/>
      <c r="B267" s="27"/>
      <c r="C267" s="24"/>
      <c r="D267" s="4"/>
      <c r="E267" s="4"/>
      <c r="F267" s="4"/>
      <c r="G267" s="4"/>
      <c r="H267" s="4"/>
    </row>
    <row r="268" spans="1:8" ht="13.2">
      <c r="A268" s="2"/>
      <c r="B268" s="27"/>
      <c r="C268" s="24"/>
      <c r="D268" s="4"/>
      <c r="E268" s="4"/>
      <c r="F268" s="4"/>
      <c r="G268" s="4"/>
      <c r="H268" s="4"/>
    </row>
    <row r="269" spans="1:8" ht="13.2">
      <c r="A269" s="2"/>
      <c r="B269" s="27"/>
      <c r="C269" s="24"/>
      <c r="D269" s="4"/>
      <c r="E269" s="4"/>
      <c r="F269" s="4"/>
      <c r="G269" s="4"/>
      <c r="H269" s="4"/>
    </row>
    <row r="270" spans="1:8" ht="13.2">
      <c r="A270" s="2"/>
      <c r="B270" s="27"/>
      <c r="C270" s="24"/>
      <c r="D270" s="4"/>
      <c r="E270" s="4"/>
      <c r="F270" s="4"/>
      <c r="G270" s="4"/>
      <c r="H270" s="4"/>
    </row>
    <row r="271" spans="1:8" ht="13.2">
      <c r="A271" s="2"/>
      <c r="B271" s="27"/>
      <c r="C271" s="24"/>
      <c r="D271" s="4"/>
      <c r="E271" s="4"/>
      <c r="F271" s="4"/>
      <c r="G271" s="4"/>
      <c r="H271" s="4"/>
    </row>
    <row r="272" spans="1:8" ht="13.2">
      <c r="A272" s="2"/>
      <c r="B272" s="27"/>
      <c r="C272" s="24"/>
      <c r="D272" s="4"/>
      <c r="E272" s="4"/>
      <c r="F272" s="4"/>
      <c r="G272" s="4"/>
      <c r="H272" s="4"/>
    </row>
    <row r="273" spans="1:8" ht="13.2">
      <c r="A273" s="2"/>
      <c r="B273" s="27"/>
      <c r="C273" s="24"/>
      <c r="D273" s="4"/>
      <c r="E273" s="4"/>
      <c r="F273" s="4"/>
      <c r="G273" s="4"/>
      <c r="H273" s="4"/>
    </row>
    <row r="274" spans="1:8" ht="13.2">
      <c r="A274" s="2"/>
      <c r="B274" s="27"/>
      <c r="C274" s="24"/>
      <c r="D274" s="4"/>
      <c r="E274" s="4"/>
      <c r="F274" s="4"/>
      <c r="G274" s="4"/>
      <c r="H274" s="4"/>
    </row>
    <row r="275" spans="1:8" ht="13.2">
      <c r="A275" s="2"/>
      <c r="B275" s="27"/>
      <c r="C275" s="24"/>
      <c r="D275" s="4"/>
      <c r="E275" s="4"/>
      <c r="F275" s="4"/>
      <c r="G275" s="4"/>
      <c r="H275" s="4"/>
    </row>
    <row r="276" spans="1:8" ht="13.2">
      <c r="A276" s="2"/>
      <c r="B276" s="27"/>
      <c r="C276" s="24"/>
      <c r="D276" s="4"/>
      <c r="E276" s="4"/>
      <c r="F276" s="4"/>
      <c r="G276" s="4"/>
      <c r="H276" s="4"/>
    </row>
    <row r="277" spans="1:8" ht="13.2">
      <c r="A277" s="2"/>
      <c r="B277" s="27"/>
      <c r="C277" s="24"/>
      <c r="D277" s="4"/>
      <c r="E277" s="4"/>
      <c r="F277" s="4"/>
      <c r="G277" s="4"/>
      <c r="H277" s="4"/>
    </row>
    <row r="278" spans="1:8" ht="13.2">
      <c r="A278" s="2"/>
      <c r="B278" s="27"/>
      <c r="C278" s="24"/>
      <c r="D278" s="4"/>
      <c r="E278" s="4"/>
      <c r="F278" s="4"/>
      <c r="G278" s="4"/>
      <c r="H278" s="4"/>
    </row>
    <row r="279" spans="1:8" ht="13.2">
      <c r="A279" s="2"/>
      <c r="B279" s="27"/>
      <c r="C279" s="24"/>
      <c r="D279" s="4"/>
      <c r="E279" s="4"/>
      <c r="F279" s="4"/>
      <c r="G279" s="4"/>
      <c r="H279" s="4"/>
    </row>
    <row r="280" spans="1:8" ht="13.2">
      <c r="A280" s="2"/>
      <c r="B280" s="27"/>
      <c r="C280" s="24"/>
      <c r="D280" s="4"/>
      <c r="E280" s="4"/>
      <c r="F280" s="4"/>
      <c r="G280" s="4"/>
      <c r="H280" s="4"/>
    </row>
    <row r="281" spans="1:8" ht="13.2">
      <c r="A281" s="2"/>
      <c r="B281" s="27"/>
      <c r="C281" s="24"/>
      <c r="D281" s="4"/>
      <c r="E281" s="4"/>
      <c r="F281" s="4"/>
      <c r="G281" s="4"/>
      <c r="H281" s="4"/>
    </row>
    <row r="282" spans="1:8" ht="13.2">
      <c r="A282" s="2"/>
      <c r="B282" s="27"/>
      <c r="C282" s="24"/>
      <c r="D282" s="4"/>
      <c r="E282" s="4"/>
      <c r="F282" s="4"/>
      <c r="G282" s="4"/>
      <c r="H282" s="4"/>
    </row>
    <row r="283" spans="1:8" ht="13.2">
      <c r="A283" s="2"/>
      <c r="B283" s="27"/>
      <c r="C283" s="24"/>
      <c r="D283" s="4"/>
      <c r="E283" s="4"/>
      <c r="F283" s="4"/>
      <c r="G283" s="4"/>
      <c r="H283" s="4"/>
    </row>
    <row r="284" spans="1:8" ht="13.2">
      <c r="A284" s="2"/>
      <c r="B284" s="27"/>
      <c r="C284" s="24"/>
      <c r="D284" s="4"/>
      <c r="E284" s="4"/>
      <c r="F284" s="4"/>
      <c r="G284" s="4"/>
      <c r="H284" s="4"/>
    </row>
    <row r="285" spans="1:8" ht="13.2">
      <c r="A285" s="2"/>
      <c r="B285" s="27"/>
      <c r="C285" s="24"/>
      <c r="D285" s="4"/>
      <c r="E285" s="4"/>
      <c r="F285" s="4"/>
      <c r="G285" s="4"/>
      <c r="H285" s="4"/>
    </row>
    <row r="286" spans="1:8" ht="13.2">
      <c r="A286" s="2"/>
      <c r="B286" s="27"/>
      <c r="C286" s="24"/>
      <c r="D286" s="4"/>
      <c r="E286" s="4"/>
      <c r="F286" s="4"/>
      <c r="G286" s="4"/>
      <c r="H286" s="4"/>
    </row>
    <row r="287" spans="1:8" ht="13.2">
      <c r="A287" s="2"/>
      <c r="B287" s="27"/>
      <c r="C287" s="24"/>
      <c r="D287" s="4"/>
      <c r="E287" s="4"/>
      <c r="F287" s="4"/>
      <c r="G287" s="4"/>
      <c r="H287" s="4"/>
    </row>
    <row r="288" spans="1:8" ht="13.2">
      <c r="A288" s="2"/>
      <c r="B288" s="27"/>
      <c r="C288" s="24"/>
      <c r="D288" s="4"/>
      <c r="E288" s="4"/>
      <c r="F288" s="4"/>
      <c r="G288" s="4"/>
      <c r="H288" s="4"/>
    </row>
    <row r="289" spans="1:8" ht="13.2">
      <c r="A289" s="2"/>
      <c r="B289" s="27"/>
      <c r="C289" s="24"/>
      <c r="D289" s="4"/>
      <c r="E289" s="4"/>
      <c r="F289" s="4"/>
      <c r="G289" s="4"/>
      <c r="H289" s="4"/>
    </row>
    <row r="290" spans="1:8" ht="13.2">
      <c r="A290" s="2"/>
      <c r="B290" s="27"/>
      <c r="C290" s="24"/>
      <c r="D290" s="4"/>
      <c r="E290" s="4"/>
      <c r="F290" s="4"/>
      <c r="G290" s="4"/>
      <c r="H290" s="4"/>
    </row>
    <row r="291" spans="1:8" ht="13.2">
      <c r="A291" s="2"/>
      <c r="B291" s="27"/>
      <c r="C291" s="24"/>
      <c r="D291" s="4"/>
      <c r="E291" s="4"/>
      <c r="F291" s="4"/>
      <c r="G291" s="4"/>
      <c r="H291" s="4"/>
    </row>
    <row r="292" spans="1:8" ht="13.2">
      <c r="A292" s="2"/>
      <c r="B292" s="27"/>
      <c r="C292" s="24"/>
      <c r="D292" s="4"/>
      <c r="E292" s="4"/>
      <c r="F292" s="4"/>
      <c r="G292" s="4"/>
      <c r="H292" s="4"/>
    </row>
    <row r="293" spans="1:8" ht="13.2">
      <c r="A293" s="2"/>
      <c r="B293" s="27"/>
      <c r="C293" s="24"/>
      <c r="D293" s="4"/>
      <c r="E293" s="4"/>
      <c r="F293" s="4"/>
      <c r="G293" s="4"/>
      <c r="H293" s="4"/>
    </row>
    <row r="294" spans="1:8" ht="13.2">
      <c r="A294" s="2"/>
      <c r="B294" s="27"/>
      <c r="C294" s="24"/>
      <c r="D294" s="4"/>
      <c r="E294" s="4"/>
      <c r="F294" s="4"/>
      <c r="G294" s="4"/>
      <c r="H294" s="4"/>
    </row>
    <row r="295" spans="1:8" ht="13.2">
      <c r="A295" s="2"/>
      <c r="B295" s="27"/>
      <c r="C295" s="24"/>
      <c r="D295" s="4"/>
      <c r="E295" s="4"/>
      <c r="F295" s="4"/>
      <c r="G295" s="4"/>
      <c r="H295" s="4"/>
    </row>
    <row r="296" spans="1:8" ht="13.2">
      <c r="A296" s="2"/>
      <c r="B296" s="27"/>
      <c r="C296" s="24"/>
      <c r="D296" s="4"/>
      <c r="E296" s="4"/>
      <c r="F296" s="4"/>
      <c r="G296" s="4"/>
      <c r="H296" s="4"/>
    </row>
    <row r="297" spans="1:8" ht="13.2">
      <c r="A297" s="2"/>
      <c r="B297" s="27"/>
      <c r="C297" s="24"/>
      <c r="D297" s="4"/>
      <c r="E297" s="4"/>
      <c r="F297" s="4"/>
      <c r="G297" s="4"/>
      <c r="H297" s="4"/>
    </row>
    <row r="298" spans="1:8" ht="13.2">
      <c r="A298" s="2"/>
      <c r="B298" s="27"/>
      <c r="C298" s="24"/>
      <c r="D298" s="4"/>
      <c r="E298" s="4"/>
      <c r="F298" s="4"/>
      <c r="G298" s="4"/>
      <c r="H298" s="4"/>
    </row>
    <row r="299" spans="1:8" ht="13.2">
      <c r="A299" s="2"/>
      <c r="B299" s="27"/>
      <c r="C299" s="24"/>
      <c r="D299" s="4"/>
      <c r="E299" s="4"/>
      <c r="F299" s="4"/>
      <c r="G299" s="4"/>
      <c r="H299" s="4"/>
    </row>
    <row r="300" spans="1:8" ht="13.2">
      <c r="A300" s="2"/>
      <c r="B300" s="27"/>
      <c r="C300" s="24"/>
      <c r="D300" s="4"/>
      <c r="E300" s="4"/>
      <c r="F300" s="4"/>
      <c r="G300" s="4"/>
      <c r="H300" s="4"/>
    </row>
    <row r="301" spans="1:8" ht="13.2">
      <c r="A301" s="2"/>
      <c r="B301" s="27"/>
      <c r="C301" s="24"/>
      <c r="D301" s="4"/>
      <c r="E301" s="4"/>
      <c r="F301" s="4"/>
      <c r="G301" s="4"/>
      <c r="H301" s="4"/>
    </row>
    <row r="302" spans="1:8" ht="13.2">
      <c r="A302" s="2"/>
      <c r="B302" s="27"/>
      <c r="C302" s="24"/>
      <c r="D302" s="4"/>
      <c r="E302" s="4"/>
      <c r="F302" s="4"/>
      <c r="G302" s="4"/>
      <c r="H302" s="4"/>
    </row>
    <row r="303" spans="1:8" ht="13.2">
      <c r="A303" s="2"/>
      <c r="B303" s="27"/>
      <c r="C303" s="24"/>
      <c r="D303" s="4"/>
      <c r="E303" s="4"/>
      <c r="F303" s="4"/>
      <c r="G303" s="4"/>
      <c r="H303" s="4"/>
    </row>
    <row r="304" spans="1:8" ht="13.2">
      <c r="A304" s="2"/>
      <c r="B304" s="27"/>
      <c r="C304" s="24"/>
      <c r="D304" s="4"/>
      <c r="E304" s="4"/>
      <c r="F304" s="4"/>
      <c r="G304" s="4"/>
      <c r="H304" s="4"/>
    </row>
    <row r="305" spans="1:8" ht="13.2">
      <c r="A305" s="2"/>
      <c r="B305" s="27"/>
      <c r="C305" s="24"/>
      <c r="D305" s="4"/>
      <c r="E305" s="4"/>
      <c r="F305" s="4"/>
      <c r="G305" s="4"/>
      <c r="H305" s="4"/>
    </row>
    <row r="306" spans="1:8" ht="13.2">
      <c r="A306" s="2"/>
      <c r="B306" s="27"/>
      <c r="C306" s="24"/>
      <c r="D306" s="4"/>
      <c r="E306" s="4"/>
      <c r="F306" s="4"/>
      <c r="G306" s="4"/>
      <c r="H306" s="4"/>
    </row>
    <row r="307" spans="1:8" ht="13.2">
      <c r="A307" s="2"/>
      <c r="B307" s="27"/>
      <c r="C307" s="24"/>
      <c r="D307" s="4"/>
      <c r="E307" s="4"/>
      <c r="F307" s="4"/>
      <c r="G307" s="4"/>
      <c r="H307" s="4"/>
    </row>
    <row r="308" spans="1:8" ht="13.2">
      <c r="A308" s="2"/>
      <c r="B308" s="27"/>
      <c r="C308" s="24"/>
      <c r="D308" s="4"/>
      <c r="E308" s="4"/>
      <c r="F308" s="4"/>
      <c r="G308" s="4"/>
      <c r="H308" s="4"/>
    </row>
    <row r="309" spans="1:8" ht="13.2">
      <c r="A309" s="2"/>
      <c r="B309" s="27"/>
      <c r="C309" s="24"/>
      <c r="D309" s="4"/>
      <c r="E309" s="4"/>
      <c r="F309" s="4"/>
      <c r="G309" s="4"/>
      <c r="H309" s="4"/>
    </row>
    <row r="310" spans="1:8" ht="13.2">
      <c r="A310" s="2"/>
      <c r="B310" s="27"/>
      <c r="C310" s="24"/>
      <c r="D310" s="4"/>
      <c r="E310" s="4"/>
      <c r="F310" s="4"/>
      <c r="G310" s="4"/>
      <c r="H310" s="4"/>
    </row>
    <row r="311" spans="1:8" ht="13.2">
      <c r="A311" s="2"/>
      <c r="B311" s="27"/>
      <c r="C311" s="24"/>
      <c r="D311" s="4"/>
      <c r="E311" s="4"/>
      <c r="F311" s="4"/>
      <c r="G311" s="4"/>
      <c r="H311" s="4"/>
    </row>
    <row r="312" spans="1:8" ht="13.2">
      <c r="A312" s="2"/>
      <c r="B312" s="27"/>
      <c r="C312" s="24"/>
      <c r="D312" s="4"/>
      <c r="E312" s="4"/>
      <c r="F312" s="4"/>
      <c r="G312" s="4"/>
      <c r="H312" s="4"/>
    </row>
    <row r="313" spans="1:8" ht="13.2">
      <c r="A313" s="2"/>
      <c r="B313" s="27"/>
      <c r="C313" s="24"/>
      <c r="D313" s="4"/>
      <c r="E313" s="4"/>
      <c r="F313" s="4"/>
      <c r="G313" s="4"/>
      <c r="H313" s="4"/>
    </row>
    <row r="314" spans="1:8" ht="13.2">
      <c r="A314" s="2"/>
      <c r="B314" s="27"/>
      <c r="C314" s="24"/>
      <c r="D314" s="4"/>
      <c r="E314" s="4"/>
      <c r="F314" s="4"/>
      <c r="G314" s="4"/>
      <c r="H314" s="4"/>
    </row>
    <row r="315" spans="1:8" ht="13.2">
      <c r="A315" s="2"/>
      <c r="B315" s="27"/>
      <c r="C315" s="24"/>
      <c r="D315" s="4"/>
      <c r="E315" s="4"/>
      <c r="F315" s="4"/>
      <c r="G315" s="4"/>
      <c r="H315" s="4"/>
    </row>
    <row r="316" spans="1:8" ht="13.2">
      <c r="A316" s="2"/>
      <c r="B316" s="27"/>
      <c r="C316" s="24"/>
      <c r="D316" s="4"/>
      <c r="E316" s="4"/>
      <c r="F316" s="4"/>
      <c r="G316" s="4"/>
      <c r="H316" s="4"/>
    </row>
    <row r="317" spans="1:8" ht="13.2">
      <c r="A317" s="2"/>
      <c r="B317" s="27"/>
      <c r="C317" s="24"/>
      <c r="D317" s="4"/>
      <c r="E317" s="4"/>
      <c r="F317" s="4"/>
      <c r="G317" s="4"/>
      <c r="H317" s="4"/>
    </row>
    <row r="318" spans="1:8" ht="13.2">
      <c r="A318" s="2"/>
      <c r="B318" s="27"/>
      <c r="C318" s="24"/>
      <c r="D318" s="4"/>
      <c r="E318" s="4"/>
      <c r="F318" s="4"/>
      <c r="G318" s="4"/>
      <c r="H318" s="4"/>
    </row>
    <row r="319" spans="1:8" ht="13.2">
      <c r="A319" s="2"/>
      <c r="B319" s="27"/>
      <c r="C319" s="24"/>
      <c r="D319" s="4"/>
      <c r="E319" s="4"/>
      <c r="F319" s="4"/>
      <c r="G319" s="4"/>
      <c r="H319" s="4"/>
    </row>
    <row r="320" spans="1:8" ht="13.2">
      <c r="A320" s="2"/>
      <c r="B320" s="27"/>
      <c r="C320" s="24"/>
      <c r="D320" s="4"/>
      <c r="E320" s="4"/>
      <c r="F320" s="4"/>
      <c r="G320" s="4"/>
      <c r="H320" s="4"/>
    </row>
    <row r="321" spans="1:8" ht="13.2">
      <c r="A321" s="2"/>
      <c r="B321" s="27"/>
      <c r="C321" s="24"/>
      <c r="D321" s="4"/>
      <c r="E321" s="4"/>
      <c r="F321" s="4"/>
      <c r="G321" s="4"/>
      <c r="H321" s="4"/>
    </row>
    <row r="322" spans="1:8" ht="13.2">
      <c r="A322" s="2"/>
      <c r="B322" s="27"/>
      <c r="C322" s="24"/>
      <c r="D322" s="4"/>
      <c r="E322" s="4"/>
      <c r="F322" s="4"/>
      <c r="G322" s="4"/>
      <c r="H322" s="4"/>
    </row>
    <row r="323" spans="1:8" ht="13.2">
      <c r="A323" s="2"/>
      <c r="B323" s="27"/>
      <c r="C323" s="24"/>
      <c r="D323" s="4"/>
      <c r="E323" s="4"/>
      <c r="F323" s="4"/>
      <c r="G323" s="4"/>
      <c r="H323" s="4"/>
    </row>
    <row r="324" spans="1:8" ht="13.2">
      <c r="A324" s="2"/>
      <c r="B324" s="27"/>
      <c r="C324" s="24"/>
      <c r="D324" s="4"/>
      <c r="E324" s="4"/>
      <c r="F324" s="4"/>
      <c r="G324" s="4"/>
      <c r="H324" s="4"/>
    </row>
    <row r="325" spans="1:8" ht="13.2">
      <c r="A325" s="2"/>
      <c r="B325" s="27"/>
      <c r="C325" s="24"/>
      <c r="D325" s="4"/>
      <c r="E325" s="4"/>
      <c r="F325" s="4"/>
      <c r="G325" s="4"/>
      <c r="H325" s="4"/>
    </row>
    <row r="326" spans="1:8" ht="13.2">
      <c r="A326" s="2"/>
      <c r="B326" s="27"/>
      <c r="C326" s="24"/>
      <c r="D326" s="4"/>
      <c r="E326" s="4"/>
      <c r="F326" s="4"/>
      <c r="G326" s="4"/>
      <c r="H326" s="4"/>
    </row>
    <row r="327" spans="1:8" ht="13.2">
      <c r="A327" s="2"/>
      <c r="B327" s="27"/>
      <c r="C327" s="24"/>
      <c r="D327" s="4"/>
      <c r="E327" s="4"/>
      <c r="F327" s="4"/>
      <c r="G327" s="4"/>
      <c r="H327" s="4"/>
    </row>
    <row r="328" spans="1:8" ht="13.2">
      <c r="A328" s="2"/>
      <c r="B328" s="27"/>
      <c r="C328" s="24"/>
      <c r="D328" s="4"/>
      <c r="E328" s="4"/>
      <c r="F328" s="4"/>
      <c r="G328" s="4"/>
      <c r="H328" s="4"/>
    </row>
    <row r="329" spans="1:8" ht="13.2">
      <c r="A329" s="2"/>
      <c r="B329" s="27"/>
      <c r="C329" s="24"/>
      <c r="D329" s="4"/>
      <c r="E329" s="4"/>
      <c r="F329" s="4"/>
      <c r="G329" s="4"/>
      <c r="H329" s="4"/>
    </row>
    <row r="330" spans="1:8" ht="13.2">
      <c r="A330" s="2"/>
      <c r="B330" s="27"/>
      <c r="C330" s="24"/>
      <c r="D330" s="4"/>
      <c r="E330" s="4"/>
      <c r="F330" s="4"/>
      <c r="G330" s="4"/>
      <c r="H330" s="4"/>
    </row>
    <row r="331" spans="1:8" ht="13.2">
      <c r="A331" s="2"/>
      <c r="B331" s="27"/>
      <c r="C331" s="24"/>
      <c r="D331" s="4"/>
      <c r="E331" s="4"/>
      <c r="F331" s="4"/>
      <c r="G331" s="4"/>
      <c r="H331" s="4"/>
    </row>
    <row r="332" spans="1:8" ht="13.2">
      <c r="A332" s="2"/>
      <c r="B332" s="27"/>
      <c r="C332" s="24"/>
      <c r="D332" s="4"/>
      <c r="E332" s="4"/>
      <c r="F332" s="4"/>
      <c r="G332" s="4"/>
      <c r="H332" s="4"/>
    </row>
    <row r="333" spans="1:8" ht="13.2">
      <c r="A333" s="2"/>
      <c r="B333" s="27"/>
      <c r="C333" s="24"/>
      <c r="D333" s="4"/>
      <c r="E333" s="4"/>
      <c r="F333" s="4"/>
      <c r="G333" s="4"/>
      <c r="H333" s="4"/>
    </row>
    <row r="334" spans="1:8" ht="13.2">
      <c r="A334" s="2"/>
      <c r="B334" s="27"/>
      <c r="C334" s="24"/>
      <c r="D334" s="4"/>
      <c r="E334" s="4"/>
      <c r="F334" s="4"/>
      <c r="G334" s="4"/>
      <c r="H334" s="4"/>
    </row>
    <row r="335" spans="1:8" ht="13.2">
      <c r="A335" s="2"/>
      <c r="B335" s="27"/>
      <c r="C335" s="24"/>
      <c r="D335" s="4"/>
      <c r="E335" s="4"/>
      <c r="F335" s="4"/>
      <c r="G335" s="4"/>
      <c r="H335" s="4"/>
    </row>
    <row r="336" spans="1:8" ht="13.2">
      <c r="A336" s="2"/>
      <c r="B336" s="27"/>
      <c r="C336" s="24"/>
      <c r="D336" s="4"/>
      <c r="E336" s="4"/>
      <c r="F336" s="4"/>
      <c r="G336" s="4"/>
      <c r="H336" s="4"/>
    </row>
    <row r="337" spans="1:8" ht="13.2">
      <c r="A337" s="2"/>
      <c r="B337" s="27"/>
      <c r="C337" s="24"/>
      <c r="D337" s="4"/>
      <c r="E337" s="4"/>
      <c r="F337" s="4"/>
      <c r="G337" s="4"/>
      <c r="H337" s="4"/>
    </row>
    <row r="338" spans="1:8" ht="13.2">
      <c r="A338" s="2"/>
      <c r="B338" s="27"/>
      <c r="C338" s="24"/>
      <c r="D338" s="4"/>
      <c r="E338" s="4"/>
      <c r="F338" s="4"/>
      <c r="G338" s="4"/>
      <c r="H338" s="4"/>
    </row>
    <row r="339" spans="1:8" ht="13.2">
      <c r="A339" s="2"/>
      <c r="B339" s="27"/>
      <c r="C339" s="24"/>
      <c r="D339" s="4"/>
      <c r="E339" s="4"/>
      <c r="F339" s="4"/>
      <c r="G339" s="4"/>
      <c r="H339" s="4"/>
    </row>
    <row r="340" spans="1:8" ht="13.2">
      <c r="A340" s="2"/>
      <c r="B340" s="27"/>
      <c r="C340" s="24"/>
      <c r="D340" s="4"/>
      <c r="E340" s="4"/>
      <c r="F340" s="4"/>
      <c r="G340" s="4"/>
      <c r="H340" s="4"/>
    </row>
    <row r="341" spans="1:8" ht="13.2">
      <c r="A341" s="2"/>
      <c r="B341" s="27"/>
      <c r="C341" s="24"/>
      <c r="D341" s="4"/>
      <c r="E341" s="4"/>
      <c r="F341" s="4"/>
      <c r="G341" s="4"/>
      <c r="H341" s="4"/>
    </row>
    <row r="342" spans="1:8" ht="13.2">
      <c r="A342" s="2"/>
      <c r="B342" s="27"/>
      <c r="C342" s="24"/>
      <c r="D342" s="4"/>
      <c r="E342" s="4"/>
      <c r="F342" s="4"/>
      <c r="G342" s="4"/>
      <c r="H342" s="4"/>
    </row>
    <row r="343" spans="1:8" ht="13.2">
      <c r="A343" s="2"/>
      <c r="B343" s="27"/>
      <c r="C343" s="24"/>
      <c r="D343" s="4"/>
      <c r="E343" s="4"/>
      <c r="F343" s="4"/>
      <c r="G343" s="4"/>
      <c r="H343" s="4"/>
    </row>
    <row r="344" spans="1:8" ht="13.2">
      <c r="A344" s="2"/>
      <c r="B344" s="27"/>
      <c r="C344" s="24"/>
      <c r="D344" s="4"/>
      <c r="E344" s="4"/>
      <c r="F344" s="4"/>
      <c r="G344" s="4"/>
      <c r="H344" s="4"/>
    </row>
    <row r="345" spans="1:8" ht="13.2">
      <c r="A345" s="2"/>
      <c r="B345" s="27"/>
      <c r="C345" s="24"/>
      <c r="D345" s="4"/>
      <c r="E345" s="4"/>
      <c r="F345" s="4"/>
      <c r="G345" s="4"/>
      <c r="H345" s="4"/>
    </row>
    <row r="346" spans="1:8" ht="13.2">
      <c r="A346" s="2"/>
      <c r="B346" s="27"/>
      <c r="C346" s="24"/>
      <c r="D346" s="4"/>
      <c r="E346" s="4"/>
      <c r="F346" s="4"/>
      <c r="G346" s="4"/>
      <c r="H346" s="4"/>
    </row>
    <row r="347" spans="1:8" ht="13.2">
      <c r="A347" s="2"/>
      <c r="B347" s="27"/>
      <c r="C347" s="24"/>
      <c r="D347" s="4"/>
      <c r="E347" s="4"/>
      <c r="F347" s="4"/>
      <c r="G347" s="4"/>
      <c r="H347" s="4"/>
    </row>
    <row r="348" spans="1:8" ht="13.2">
      <c r="A348" s="2"/>
      <c r="B348" s="27"/>
      <c r="C348" s="24"/>
      <c r="D348" s="4"/>
      <c r="E348" s="4"/>
      <c r="F348" s="4"/>
      <c r="G348" s="4"/>
      <c r="H348" s="4"/>
    </row>
    <row r="349" spans="1:8" ht="13.2">
      <c r="A349" s="2"/>
      <c r="B349" s="27"/>
      <c r="C349" s="24"/>
      <c r="D349" s="4"/>
      <c r="E349" s="4"/>
      <c r="F349" s="4"/>
      <c r="G349" s="4"/>
      <c r="H349" s="4"/>
    </row>
    <row r="350" spans="1:8" ht="13.2">
      <c r="A350" s="2"/>
      <c r="B350" s="27"/>
      <c r="C350" s="24"/>
      <c r="D350" s="4"/>
      <c r="E350" s="4"/>
      <c r="F350" s="4"/>
      <c r="G350" s="4"/>
      <c r="H350" s="4"/>
    </row>
    <row r="351" spans="1:8" ht="13.2">
      <c r="A351" s="2"/>
      <c r="B351" s="27"/>
      <c r="C351" s="24"/>
      <c r="D351" s="4"/>
      <c r="E351" s="4"/>
      <c r="F351" s="4"/>
      <c r="G351" s="4"/>
      <c r="H351" s="4"/>
    </row>
    <row r="352" spans="1:8" ht="13.2">
      <c r="A352" s="2"/>
      <c r="B352" s="27"/>
      <c r="C352" s="24"/>
      <c r="D352" s="4"/>
      <c r="E352" s="4"/>
      <c r="F352" s="4"/>
      <c r="G352" s="4"/>
      <c r="H352" s="4"/>
    </row>
    <row r="353" spans="1:8" ht="13.2">
      <c r="A353" s="2"/>
      <c r="B353" s="27"/>
      <c r="C353" s="24"/>
      <c r="D353" s="4"/>
      <c r="E353" s="4"/>
      <c r="F353" s="4"/>
      <c r="G353" s="4"/>
      <c r="H353" s="4"/>
    </row>
    <row r="354" spans="1:8" ht="13.2">
      <c r="A354" s="2"/>
      <c r="B354" s="27"/>
      <c r="C354" s="24"/>
      <c r="D354" s="4"/>
      <c r="E354" s="4"/>
      <c r="F354" s="4"/>
      <c r="G354" s="4"/>
      <c r="H354" s="4"/>
    </row>
    <row r="355" spans="1:8" ht="13.2">
      <c r="A355" s="2"/>
      <c r="B355" s="27"/>
      <c r="C355" s="24"/>
      <c r="D355" s="4"/>
      <c r="E355" s="4"/>
      <c r="F355" s="4"/>
      <c r="G355" s="4"/>
      <c r="H355" s="4"/>
    </row>
    <row r="356" spans="1:8" ht="13.2">
      <c r="A356" s="2"/>
      <c r="B356" s="27"/>
      <c r="C356" s="24"/>
      <c r="D356" s="4"/>
      <c r="E356" s="4"/>
      <c r="F356" s="4"/>
      <c r="G356" s="4"/>
      <c r="H356" s="4"/>
    </row>
    <row r="357" spans="1:8" ht="13.2">
      <c r="A357" s="2"/>
      <c r="B357" s="27"/>
      <c r="C357" s="24"/>
      <c r="D357" s="4"/>
      <c r="E357" s="4"/>
      <c r="F357" s="4"/>
      <c r="G357" s="4"/>
      <c r="H357" s="4"/>
    </row>
    <row r="358" spans="1:8" ht="13.2">
      <c r="A358" s="2"/>
      <c r="B358" s="27"/>
      <c r="C358" s="24"/>
      <c r="D358" s="4"/>
      <c r="E358" s="4"/>
      <c r="F358" s="4"/>
      <c r="G358" s="4"/>
      <c r="H358" s="4"/>
    </row>
    <row r="359" spans="1:8" ht="13.2">
      <c r="A359" s="2"/>
      <c r="B359" s="27"/>
      <c r="C359" s="24"/>
      <c r="D359" s="4"/>
      <c r="E359" s="4"/>
      <c r="F359" s="4"/>
      <c r="G359" s="4"/>
      <c r="H359" s="4"/>
    </row>
    <row r="360" spans="1:8" ht="13.2">
      <c r="A360" s="2"/>
      <c r="B360" s="27"/>
      <c r="C360" s="24"/>
      <c r="D360" s="4"/>
      <c r="E360" s="4"/>
      <c r="F360" s="4"/>
      <c r="G360" s="4"/>
      <c r="H360" s="4"/>
    </row>
    <row r="361" spans="1:8" ht="13.2">
      <c r="A361" s="2"/>
      <c r="B361" s="27"/>
      <c r="C361" s="24"/>
      <c r="D361" s="4"/>
      <c r="E361" s="4"/>
      <c r="F361" s="4"/>
      <c r="G361" s="4"/>
      <c r="H361" s="4"/>
    </row>
    <row r="362" spans="1:8" ht="13.2">
      <c r="A362" s="2"/>
      <c r="B362" s="27"/>
      <c r="C362" s="24"/>
      <c r="D362" s="4"/>
      <c r="E362" s="4"/>
      <c r="F362" s="4"/>
      <c r="G362" s="4"/>
      <c r="H362" s="4"/>
    </row>
    <row r="363" spans="1:8" ht="13.2">
      <c r="A363" s="2"/>
      <c r="B363" s="27"/>
      <c r="C363" s="24"/>
      <c r="D363" s="4"/>
      <c r="E363" s="4"/>
      <c r="F363" s="4"/>
      <c r="G363" s="4"/>
      <c r="H363" s="4"/>
    </row>
    <row r="364" spans="1:8" ht="13.2">
      <c r="A364" s="2"/>
      <c r="B364" s="27"/>
      <c r="C364" s="24"/>
      <c r="D364" s="4"/>
      <c r="E364" s="4"/>
      <c r="F364" s="4"/>
      <c r="G364" s="4"/>
      <c r="H364" s="4"/>
    </row>
    <row r="365" spans="1:8" ht="13.2">
      <c r="A365" s="2"/>
      <c r="B365" s="27"/>
      <c r="C365" s="24"/>
      <c r="D365" s="4"/>
      <c r="E365" s="4"/>
      <c r="F365" s="4"/>
      <c r="G365" s="4"/>
      <c r="H365" s="4"/>
    </row>
    <row r="366" spans="1:8" ht="13.2">
      <c r="A366" s="2"/>
      <c r="B366" s="27"/>
      <c r="C366" s="24"/>
      <c r="D366" s="4"/>
      <c r="E366" s="4"/>
      <c r="F366" s="4"/>
      <c r="G366" s="4"/>
      <c r="H366" s="4"/>
    </row>
    <row r="367" spans="1:8" ht="13.2">
      <c r="A367" s="2"/>
      <c r="B367" s="27"/>
      <c r="C367" s="24"/>
      <c r="D367" s="4"/>
      <c r="E367" s="4"/>
      <c r="F367" s="4"/>
      <c r="G367" s="4"/>
      <c r="H367" s="4"/>
    </row>
    <row r="368" spans="1:8" ht="13.2">
      <c r="A368" s="2"/>
      <c r="B368" s="27"/>
      <c r="C368" s="24"/>
      <c r="D368" s="4"/>
      <c r="E368" s="4"/>
      <c r="F368" s="4"/>
      <c r="G368" s="4"/>
      <c r="H368" s="4"/>
    </row>
    <row r="369" spans="1:8" ht="13.2">
      <c r="A369" s="2"/>
      <c r="B369" s="27"/>
      <c r="C369" s="24"/>
      <c r="D369" s="4"/>
      <c r="E369" s="4"/>
      <c r="F369" s="4"/>
      <c r="G369" s="4"/>
      <c r="H369" s="4"/>
    </row>
    <row r="370" spans="1:8" ht="13.2">
      <c r="A370" s="2"/>
      <c r="B370" s="27"/>
      <c r="C370" s="24"/>
      <c r="D370" s="4"/>
      <c r="E370" s="4"/>
      <c r="F370" s="4"/>
      <c r="G370" s="4"/>
      <c r="H370" s="4"/>
    </row>
    <row r="371" spans="1:8" ht="13.2">
      <c r="A371" s="2"/>
      <c r="B371" s="27"/>
      <c r="C371" s="24"/>
      <c r="D371" s="4"/>
      <c r="E371" s="4"/>
      <c r="F371" s="4"/>
      <c r="G371" s="4"/>
      <c r="H371" s="4"/>
    </row>
    <row r="372" spans="1:8" ht="13.2">
      <c r="A372" s="2"/>
      <c r="B372" s="27"/>
      <c r="C372" s="24"/>
      <c r="D372" s="4"/>
      <c r="E372" s="4"/>
      <c r="F372" s="4"/>
      <c r="G372" s="4"/>
      <c r="H372" s="4"/>
    </row>
    <row r="373" spans="1:8" ht="13.2">
      <c r="A373" s="2"/>
      <c r="B373" s="27"/>
      <c r="C373" s="24"/>
      <c r="D373" s="4"/>
      <c r="E373" s="4"/>
      <c r="F373" s="4"/>
      <c r="G373" s="4"/>
      <c r="H373" s="4"/>
    </row>
    <row r="374" spans="1:8" ht="13.2">
      <c r="A374" s="2"/>
      <c r="B374" s="27"/>
      <c r="C374" s="24"/>
      <c r="D374" s="4"/>
      <c r="E374" s="4"/>
      <c r="F374" s="4"/>
      <c r="G374" s="4"/>
      <c r="H374" s="4"/>
    </row>
    <row r="375" spans="1:8" ht="13.2">
      <c r="A375" s="2"/>
      <c r="B375" s="27"/>
      <c r="C375" s="24"/>
      <c r="D375" s="4"/>
      <c r="E375" s="4"/>
      <c r="F375" s="4"/>
      <c r="G375" s="4"/>
      <c r="H375" s="4"/>
    </row>
    <row r="376" spans="1:8" ht="13.2">
      <c r="A376" s="2"/>
      <c r="B376" s="27"/>
      <c r="C376" s="24"/>
      <c r="D376" s="4"/>
      <c r="E376" s="4"/>
      <c r="F376" s="4"/>
      <c r="G376" s="4"/>
      <c r="H376" s="4"/>
    </row>
    <row r="377" spans="1:8" ht="13.2">
      <c r="A377" s="2"/>
      <c r="B377" s="27"/>
      <c r="C377" s="24"/>
      <c r="D377" s="4"/>
      <c r="E377" s="4"/>
      <c r="F377" s="4"/>
      <c r="G377" s="4"/>
      <c r="H377" s="4"/>
    </row>
    <row r="378" spans="1:8" ht="13.2">
      <c r="A378" s="2"/>
      <c r="B378" s="27"/>
      <c r="C378" s="24"/>
      <c r="D378" s="4"/>
      <c r="E378" s="4"/>
      <c r="F378" s="4"/>
      <c r="G378" s="4"/>
      <c r="H378" s="4"/>
    </row>
    <row r="379" spans="1:8" ht="13.2">
      <c r="A379" s="2"/>
      <c r="B379" s="27"/>
      <c r="C379" s="24"/>
      <c r="D379" s="4"/>
      <c r="E379" s="4"/>
      <c r="F379" s="4"/>
      <c r="G379" s="4"/>
      <c r="H379" s="4"/>
    </row>
    <row r="380" spans="1:8" ht="13.2">
      <c r="A380" s="2"/>
      <c r="B380" s="27"/>
      <c r="C380" s="24"/>
      <c r="D380" s="4"/>
      <c r="E380" s="4"/>
      <c r="F380" s="4"/>
      <c r="G380" s="4"/>
      <c r="H380" s="4"/>
    </row>
    <row r="381" spans="1:8" ht="13.2">
      <c r="A381" s="2"/>
      <c r="B381" s="27"/>
      <c r="C381" s="24"/>
      <c r="D381" s="4"/>
      <c r="E381" s="4"/>
      <c r="F381" s="4"/>
      <c r="G381" s="4"/>
      <c r="H381" s="4"/>
    </row>
    <row r="382" spans="1:8" ht="13.2">
      <c r="A382" s="2"/>
      <c r="B382" s="27"/>
      <c r="C382" s="24"/>
      <c r="D382" s="4"/>
      <c r="E382" s="4"/>
      <c r="F382" s="4"/>
      <c r="G382" s="4"/>
      <c r="H382" s="4"/>
    </row>
    <row r="383" spans="1:8" ht="13.2">
      <c r="A383" s="2"/>
      <c r="B383" s="27"/>
      <c r="C383" s="24"/>
      <c r="D383" s="4"/>
      <c r="E383" s="4"/>
      <c r="F383" s="4"/>
      <c r="G383" s="4"/>
      <c r="H383" s="4"/>
    </row>
    <row r="384" spans="1:8" ht="13.2">
      <c r="A384" s="2"/>
      <c r="B384" s="27"/>
      <c r="C384" s="24"/>
      <c r="D384" s="4"/>
      <c r="E384" s="4"/>
      <c r="F384" s="4"/>
      <c r="G384" s="4"/>
      <c r="H384" s="4"/>
    </row>
    <row r="385" spans="1:8" ht="13.2">
      <c r="A385" s="2"/>
      <c r="B385" s="27"/>
      <c r="C385" s="24"/>
      <c r="D385" s="4"/>
      <c r="E385" s="4"/>
      <c r="F385" s="4"/>
      <c r="G385" s="4"/>
      <c r="H385" s="4"/>
    </row>
    <row r="386" spans="1:8" ht="13.2">
      <c r="A386" s="2"/>
      <c r="B386" s="27"/>
      <c r="C386" s="24"/>
      <c r="D386" s="4"/>
      <c r="E386" s="4"/>
      <c r="F386" s="4"/>
      <c r="G386" s="4"/>
      <c r="H386" s="4"/>
    </row>
    <row r="387" spans="1:8" ht="13.2">
      <c r="A387" s="2"/>
      <c r="B387" s="27"/>
      <c r="C387" s="24"/>
      <c r="D387" s="4"/>
      <c r="E387" s="4"/>
      <c r="F387" s="4"/>
      <c r="G387" s="4"/>
      <c r="H387" s="4"/>
    </row>
    <row r="388" spans="1:8" ht="13.2">
      <c r="A388" s="2"/>
      <c r="B388" s="27"/>
      <c r="C388" s="24"/>
      <c r="D388" s="4"/>
      <c r="E388" s="4"/>
      <c r="F388" s="4"/>
      <c r="G388" s="4"/>
      <c r="H388" s="4"/>
    </row>
    <row r="389" spans="1:8" ht="13.2">
      <c r="A389" s="2"/>
      <c r="B389" s="27"/>
      <c r="C389" s="24"/>
      <c r="D389" s="4"/>
      <c r="E389" s="4"/>
      <c r="F389" s="4"/>
      <c r="G389" s="4"/>
      <c r="H389" s="4"/>
    </row>
    <row r="390" spans="1:8" ht="13.2">
      <c r="A390" s="2"/>
      <c r="B390" s="27"/>
      <c r="C390" s="24"/>
      <c r="D390" s="4"/>
      <c r="E390" s="4"/>
      <c r="F390" s="4"/>
      <c r="G390" s="4"/>
      <c r="H390" s="4"/>
    </row>
    <row r="391" spans="1:8" ht="13.2">
      <c r="A391" s="2"/>
      <c r="B391" s="27"/>
      <c r="C391" s="24"/>
      <c r="D391" s="4"/>
      <c r="E391" s="4"/>
      <c r="F391" s="4"/>
      <c r="G391" s="4"/>
      <c r="H391" s="4"/>
    </row>
    <row r="392" spans="1:8" ht="13.2">
      <c r="A392" s="2"/>
      <c r="B392" s="27"/>
      <c r="C392" s="24"/>
      <c r="D392" s="4"/>
      <c r="E392" s="4"/>
      <c r="F392" s="4"/>
      <c r="G392" s="4"/>
      <c r="H392" s="4"/>
    </row>
    <row r="393" spans="1:8" ht="13.2">
      <c r="A393" s="2"/>
      <c r="B393" s="27"/>
      <c r="C393" s="24"/>
      <c r="D393" s="4"/>
      <c r="E393" s="4"/>
      <c r="F393" s="4"/>
      <c r="G393" s="4"/>
      <c r="H393" s="4"/>
    </row>
    <row r="394" spans="1:8" ht="13.2">
      <c r="A394" s="2"/>
      <c r="B394" s="27"/>
      <c r="C394" s="24"/>
      <c r="D394" s="4"/>
      <c r="E394" s="4"/>
      <c r="F394" s="4"/>
      <c r="G394" s="4"/>
      <c r="H394" s="4"/>
    </row>
    <row r="395" spans="1:8" ht="13.2">
      <c r="A395" s="2"/>
      <c r="B395" s="27"/>
      <c r="C395" s="24"/>
      <c r="D395" s="4"/>
      <c r="E395" s="4"/>
      <c r="F395" s="4"/>
      <c r="G395" s="4"/>
      <c r="H395" s="4"/>
    </row>
    <row r="396" spans="1:8" ht="13.2">
      <c r="A396" s="2"/>
      <c r="B396" s="27"/>
      <c r="C396" s="24"/>
      <c r="D396" s="4"/>
      <c r="E396" s="4"/>
      <c r="F396" s="4"/>
      <c r="G396" s="4"/>
      <c r="H396" s="4"/>
    </row>
    <row r="397" spans="1:8" ht="13.2">
      <c r="A397" s="2"/>
      <c r="B397" s="27"/>
      <c r="C397" s="24"/>
      <c r="D397" s="4"/>
      <c r="E397" s="4"/>
      <c r="F397" s="4"/>
      <c r="G397" s="4"/>
      <c r="H397" s="4"/>
    </row>
    <row r="398" spans="1:8" ht="13.2">
      <c r="A398" s="2"/>
      <c r="B398" s="27"/>
      <c r="C398" s="24"/>
      <c r="D398" s="4"/>
      <c r="E398" s="4"/>
      <c r="F398" s="4"/>
      <c r="G398" s="4"/>
      <c r="H398" s="4"/>
    </row>
    <row r="399" spans="1:8" ht="13.2">
      <c r="A399" s="2"/>
      <c r="B399" s="27"/>
      <c r="C399" s="24"/>
      <c r="D399" s="4"/>
      <c r="E399" s="4"/>
      <c r="F399" s="4"/>
      <c r="G399" s="4"/>
      <c r="H399" s="4"/>
    </row>
    <row r="400" spans="1:8" ht="13.2">
      <c r="A400" s="2"/>
      <c r="B400" s="27"/>
      <c r="C400" s="24"/>
      <c r="D400" s="4"/>
      <c r="E400" s="4"/>
      <c r="F400" s="4"/>
      <c r="G400" s="4"/>
      <c r="H400" s="4"/>
    </row>
    <row r="401" spans="1:8" ht="13.2">
      <c r="A401" s="2"/>
      <c r="B401" s="27"/>
      <c r="C401" s="24"/>
      <c r="D401" s="4"/>
      <c r="E401" s="4"/>
      <c r="F401" s="4"/>
      <c r="G401" s="4"/>
      <c r="H401" s="4"/>
    </row>
    <row r="402" spans="1:8" ht="13.2">
      <c r="A402" s="2"/>
      <c r="B402" s="27"/>
      <c r="C402" s="24"/>
      <c r="D402" s="4"/>
      <c r="E402" s="4"/>
      <c r="F402" s="4"/>
      <c r="G402" s="4"/>
      <c r="H402" s="4"/>
    </row>
    <row r="403" spans="1:8" ht="13.2">
      <c r="A403" s="2"/>
      <c r="B403" s="27"/>
      <c r="C403" s="24"/>
      <c r="D403" s="4"/>
      <c r="E403" s="4"/>
      <c r="F403" s="4"/>
      <c r="G403" s="4"/>
      <c r="H403" s="4"/>
    </row>
    <row r="404" spans="1:8" ht="13.2">
      <c r="A404" s="2"/>
      <c r="B404" s="27"/>
      <c r="C404" s="24"/>
      <c r="D404" s="4"/>
      <c r="E404" s="4"/>
      <c r="F404" s="4"/>
      <c r="G404" s="4"/>
      <c r="H404" s="4"/>
    </row>
    <row r="405" spans="1:8" ht="13.2">
      <c r="A405" s="2"/>
      <c r="B405" s="27"/>
      <c r="C405" s="24"/>
      <c r="D405" s="4"/>
      <c r="E405" s="4"/>
      <c r="F405" s="4"/>
      <c r="G405" s="4"/>
      <c r="H405" s="4"/>
    </row>
    <row r="406" spans="1:8" ht="13.2">
      <c r="A406" s="2"/>
      <c r="B406" s="27"/>
      <c r="C406" s="24"/>
      <c r="D406" s="4"/>
      <c r="E406" s="4"/>
      <c r="F406" s="4"/>
      <c r="G406" s="4"/>
      <c r="H406" s="4"/>
    </row>
    <row r="407" spans="1:8" ht="13.2">
      <c r="A407" s="2"/>
      <c r="B407" s="27"/>
      <c r="C407" s="24"/>
      <c r="D407" s="4"/>
      <c r="E407" s="4"/>
      <c r="F407" s="4"/>
      <c r="G407" s="4"/>
      <c r="H407" s="4"/>
    </row>
    <row r="408" spans="1:8" ht="13.2">
      <c r="A408" s="2"/>
      <c r="B408" s="27"/>
      <c r="C408" s="24"/>
      <c r="D408" s="4"/>
      <c r="E408" s="4"/>
      <c r="F408" s="4"/>
      <c r="G408" s="4"/>
      <c r="H408" s="4"/>
    </row>
    <row r="409" spans="1:8" ht="13.2">
      <c r="A409" s="2"/>
      <c r="B409" s="27"/>
      <c r="C409" s="24"/>
      <c r="D409" s="4"/>
      <c r="E409" s="4"/>
      <c r="F409" s="4"/>
      <c r="G409" s="4"/>
      <c r="H409" s="4"/>
    </row>
    <row r="410" spans="1:8" ht="13.2">
      <c r="A410" s="2"/>
      <c r="B410" s="27"/>
      <c r="C410" s="24"/>
      <c r="D410" s="4"/>
      <c r="E410" s="4"/>
      <c r="F410" s="4"/>
      <c r="G410" s="4"/>
      <c r="H410" s="4"/>
    </row>
    <row r="411" spans="1:8" ht="13.2">
      <c r="A411" s="2"/>
      <c r="B411" s="27"/>
      <c r="C411" s="24"/>
      <c r="D411" s="4"/>
      <c r="E411" s="4"/>
      <c r="F411" s="4"/>
      <c r="G411" s="4"/>
      <c r="H411" s="4"/>
    </row>
    <row r="412" spans="1:8" ht="13.2">
      <c r="A412" s="2"/>
      <c r="B412" s="27"/>
      <c r="C412" s="24"/>
      <c r="D412" s="4"/>
      <c r="E412" s="4"/>
      <c r="F412" s="4"/>
      <c r="G412" s="4"/>
      <c r="H412" s="4"/>
    </row>
    <row r="413" spans="1:8" ht="13.2">
      <c r="A413" s="2"/>
      <c r="B413" s="27"/>
      <c r="C413" s="24"/>
      <c r="D413" s="4"/>
      <c r="E413" s="4"/>
      <c r="F413" s="4"/>
      <c r="G413" s="4"/>
      <c r="H413" s="4"/>
    </row>
    <row r="414" spans="1:8" ht="13.2">
      <c r="A414" s="2"/>
      <c r="B414" s="27"/>
      <c r="C414" s="24"/>
      <c r="D414" s="4"/>
      <c r="E414" s="4"/>
      <c r="F414" s="4"/>
      <c r="G414" s="4"/>
      <c r="H414" s="4"/>
    </row>
    <row r="415" spans="1:8" ht="13.2">
      <c r="A415" s="2"/>
      <c r="B415" s="27"/>
      <c r="C415" s="24"/>
      <c r="D415" s="4"/>
      <c r="E415" s="4"/>
      <c r="F415" s="4"/>
      <c r="G415" s="4"/>
      <c r="H415" s="4"/>
    </row>
    <row r="416" spans="1:8" ht="13.2">
      <c r="A416" s="2"/>
      <c r="B416" s="27"/>
      <c r="C416" s="24"/>
      <c r="D416" s="4"/>
      <c r="E416" s="4"/>
      <c r="F416" s="4"/>
      <c r="G416" s="4"/>
      <c r="H416" s="4"/>
    </row>
    <row r="417" spans="1:8" ht="13.2">
      <c r="A417" s="2"/>
      <c r="B417" s="27"/>
      <c r="C417" s="24"/>
      <c r="D417" s="4"/>
      <c r="E417" s="4"/>
      <c r="F417" s="4"/>
      <c r="G417" s="4"/>
      <c r="H417" s="4"/>
    </row>
    <row r="418" spans="1:8" ht="13.2">
      <c r="A418" s="2"/>
      <c r="B418" s="27"/>
      <c r="C418" s="24"/>
      <c r="D418" s="4"/>
      <c r="E418" s="4"/>
      <c r="F418" s="4"/>
      <c r="G418" s="4"/>
      <c r="H418" s="4"/>
    </row>
    <row r="419" spans="1:8" ht="13.2">
      <c r="A419" s="2"/>
      <c r="B419" s="27"/>
      <c r="C419" s="24"/>
      <c r="D419" s="4"/>
      <c r="E419" s="4"/>
      <c r="F419" s="4"/>
      <c r="G419" s="4"/>
      <c r="H419" s="4"/>
    </row>
    <row r="420" spans="1:8" ht="13.2">
      <c r="A420" s="2"/>
      <c r="B420" s="27"/>
      <c r="C420" s="24"/>
      <c r="D420" s="4"/>
      <c r="E420" s="4"/>
      <c r="F420" s="4"/>
      <c r="G420" s="4"/>
      <c r="H420" s="4"/>
    </row>
    <row r="421" spans="1:8" ht="13.2">
      <c r="A421" s="2"/>
      <c r="B421" s="27"/>
      <c r="C421" s="24"/>
      <c r="D421" s="4"/>
      <c r="E421" s="4"/>
      <c r="F421" s="4"/>
      <c r="G421" s="4"/>
      <c r="H421" s="4"/>
    </row>
    <row r="422" spans="1:8" ht="13.2">
      <c r="A422" s="2"/>
      <c r="B422" s="27"/>
      <c r="C422" s="24"/>
      <c r="D422" s="4"/>
      <c r="E422" s="4"/>
      <c r="F422" s="4"/>
      <c r="G422" s="4"/>
      <c r="H422" s="4"/>
    </row>
    <row r="423" spans="1:8" ht="13.2">
      <c r="A423" s="2"/>
      <c r="B423" s="27"/>
      <c r="C423" s="24"/>
      <c r="D423" s="4"/>
      <c r="E423" s="4"/>
      <c r="F423" s="4"/>
      <c r="G423" s="4"/>
      <c r="H423" s="4"/>
    </row>
    <row r="424" spans="1:8" ht="13.2">
      <c r="A424" s="2"/>
      <c r="B424" s="27"/>
      <c r="C424" s="24"/>
      <c r="D424" s="4"/>
      <c r="E424" s="4"/>
      <c r="F424" s="4"/>
      <c r="G424" s="4"/>
      <c r="H424" s="4"/>
    </row>
    <row r="425" spans="1:8" ht="13.2">
      <c r="A425" s="2"/>
      <c r="B425" s="27"/>
      <c r="C425" s="24"/>
      <c r="D425" s="4"/>
      <c r="E425" s="4"/>
      <c r="F425" s="4"/>
      <c r="G425" s="4"/>
      <c r="H425" s="4"/>
    </row>
    <row r="426" spans="1:8" ht="13.2">
      <c r="A426" s="2"/>
      <c r="B426" s="27"/>
      <c r="C426" s="24"/>
      <c r="D426" s="4"/>
      <c r="E426" s="4"/>
      <c r="F426" s="4"/>
      <c r="G426" s="4"/>
      <c r="H426" s="4"/>
    </row>
    <row r="427" spans="1:8" ht="13.2">
      <c r="A427" s="2"/>
      <c r="B427" s="27"/>
      <c r="C427" s="24"/>
      <c r="D427" s="4"/>
      <c r="E427" s="4"/>
      <c r="F427" s="4"/>
      <c r="G427" s="4"/>
      <c r="H427" s="4"/>
    </row>
    <row r="428" spans="1:8" ht="13.2">
      <c r="A428" s="2"/>
      <c r="B428" s="27"/>
      <c r="C428" s="24"/>
      <c r="D428" s="4"/>
      <c r="E428" s="4"/>
      <c r="F428" s="4"/>
      <c r="G428" s="4"/>
      <c r="H428" s="4"/>
    </row>
    <row r="429" spans="1:8" ht="13.2">
      <c r="A429" s="2"/>
      <c r="B429" s="27"/>
      <c r="C429" s="24"/>
      <c r="D429" s="4"/>
      <c r="E429" s="4"/>
      <c r="F429" s="4"/>
      <c r="G429" s="4"/>
      <c r="H429" s="4"/>
    </row>
    <row r="430" spans="1:8" ht="13.2">
      <c r="A430" s="2"/>
      <c r="B430" s="27"/>
      <c r="C430" s="24"/>
      <c r="D430" s="4"/>
      <c r="E430" s="4"/>
      <c r="F430" s="4"/>
      <c r="G430" s="4"/>
      <c r="H430" s="4"/>
    </row>
    <row r="431" spans="1:8" ht="13.2">
      <c r="A431" s="2"/>
      <c r="B431" s="27"/>
      <c r="C431" s="24"/>
      <c r="D431" s="4"/>
      <c r="E431" s="4"/>
      <c r="F431" s="4"/>
      <c r="G431" s="4"/>
      <c r="H431" s="4"/>
    </row>
    <row r="432" spans="1:8" ht="13.2">
      <c r="A432" s="2"/>
      <c r="B432" s="27"/>
      <c r="C432" s="24"/>
      <c r="D432" s="4"/>
      <c r="E432" s="4"/>
      <c r="F432" s="4"/>
      <c r="G432" s="4"/>
      <c r="H432" s="4"/>
    </row>
    <row r="433" spans="1:8" ht="13.2">
      <c r="A433" s="2"/>
      <c r="B433" s="27"/>
      <c r="C433" s="24"/>
      <c r="D433" s="4"/>
      <c r="E433" s="4"/>
      <c r="F433" s="4"/>
      <c r="G433" s="4"/>
      <c r="H433" s="4"/>
    </row>
    <row r="434" spans="1:8" ht="13.2">
      <c r="A434" s="2"/>
      <c r="B434" s="27"/>
      <c r="C434" s="24"/>
      <c r="D434" s="4"/>
      <c r="E434" s="4"/>
      <c r="F434" s="4"/>
      <c r="G434" s="4"/>
      <c r="H434" s="4"/>
    </row>
    <row r="435" spans="1:8" ht="13.2">
      <c r="A435" s="2"/>
      <c r="B435" s="27"/>
      <c r="C435" s="24"/>
      <c r="D435" s="4"/>
      <c r="E435" s="4"/>
      <c r="F435" s="4"/>
      <c r="G435" s="4"/>
      <c r="H435" s="4"/>
    </row>
    <row r="436" spans="1:8" ht="13.2">
      <c r="A436" s="2"/>
      <c r="B436" s="27"/>
      <c r="C436" s="24"/>
      <c r="D436" s="4"/>
      <c r="E436" s="4"/>
      <c r="F436" s="4"/>
      <c r="G436" s="4"/>
      <c r="H436" s="4"/>
    </row>
    <row r="437" spans="1:8" ht="13.2">
      <c r="A437" s="2"/>
      <c r="B437" s="27"/>
      <c r="C437" s="24"/>
      <c r="D437" s="4"/>
      <c r="E437" s="4"/>
      <c r="F437" s="4"/>
      <c r="G437" s="4"/>
      <c r="H437" s="4"/>
    </row>
    <row r="438" spans="1:8" ht="13.2">
      <c r="A438" s="2"/>
      <c r="B438" s="27"/>
      <c r="C438" s="24"/>
      <c r="D438" s="4"/>
      <c r="E438" s="4"/>
      <c r="F438" s="4"/>
      <c r="G438" s="4"/>
      <c r="H438" s="4"/>
    </row>
    <row r="439" spans="1:8" ht="13.2">
      <c r="A439" s="2"/>
      <c r="B439" s="27"/>
      <c r="C439" s="24"/>
      <c r="D439" s="4"/>
      <c r="E439" s="4"/>
      <c r="F439" s="4"/>
      <c r="G439" s="4"/>
      <c r="H439" s="4"/>
    </row>
    <row r="440" spans="1:8" ht="13.2">
      <c r="A440" s="2"/>
      <c r="B440" s="27"/>
      <c r="C440" s="24"/>
      <c r="D440" s="4"/>
      <c r="E440" s="4"/>
      <c r="F440" s="4"/>
      <c r="G440" s="4"/>
      <c r="H440" s="4"/>
    </row>
    <row r="441" spans="1:8" ht="13.2">
      <c r="A441" s="2"/>
      <c r="B441" s="27"/>
      <c r="C441" s="24"/>
      <c r="D441" s="4"/>
      <c r="E441" s="4"/>
      <c r="F441" s="4"/>
      <c r="G441" s="4"/>
      <c r="H441" s="4"/>
    </row>
    <row r="442" spans="1:8" ht="13.2">
      <c r="A442" s="2"/>
      <c r="B442" s="27"/>
      <c r="C442" s="24"/>
      <c r="D442" s="4"/>
      <c r="E442" s="4"/>
      <c r="F442" s="4"/>
      <c r="G442" s="4"/>
      <c r="H442" s="4"/>
    </row>
    <row r="443" spans="1:8" ht="13.2">
      <c r="A443" s="2"/>
      <c r="B443" s="27"/>
      <c r="C443" s="24"/>
      <c r="D443" s="4"/>
      <c r="E443" s="4"/>
      <c r="F443" s="4"/>
      <c r="G443" s="4"/>
      <c r="H443" s="4"/>
    </row>
    <row r="444" spans="1:8" ht="13.2">
      <c r="A444" s="2"/>
      <c r="B444" s="27"/>
      <c r="C444" s="24"/>
      <c r="D444" s="4"/>
      <c r="E444" s="4"/>
      <c r="F444" s="4"/>
      <c r="G444" s="4"/>
      <c r="H444" s="4"/>
    </row>
    <row r="445" spans="1:8" ht="13.2">
      <c r="A445" s="2"/>
      <c r="B445" s="27"/>
      <c r="C445" s="24"/>
      <c r="D445" s="4"/>
      <c r="E445" s="4"/>
      <c r="F445" s="4"/>
      <c r="G445" s="4"/>
      <c r="H445" s="4"/>
    </row>
    <row r="446" spans="1:8" ht="13.2">
      <c r="A446" s="2"/>
      <c r="B446" s="27"/>
      <c r="C446" s="24"/>
      <c r="D446" s="4"/>
      <c r="E446" s="4"/>
      <c r="F446" s="4"/>
      <c r="G446" s="4"/>
      <c r="H446" s="4"/>
    </row>
    <row r="447" spans="1:8" ht="13.2">
      <c r="A447" s="2"/>
      <c r="B447" s="27"/>
      <c r="C447" s="24"/>
      <c r="D447" s="4"/>
      <c r="E447" s="4"/>
      <c r="F447" s="4"/>
      <c r="G447" s="4"/>
      <c r="H447" s="4"/>
    </row>
    <row r="448" spans="1:8" ht="13.2">
      <c r="A448" s="2"/>
      <c r="B448" s="27"/>
      <c r="C448" s="24"/>
      <c r="D448" s="4"/>
      <c r="E448" s="4"/>
      <c r="F448" s="4"/>
      <c r="G448" s="4"/>
      <c r="H448" s="4"/>
    </row>
    <row r="449" spans="1:8" ht="13.2">
      <c r="A449" s="2"/>
      <c r="B449" s="27"/>
      <c r="C449" s="24"/>
      <c r="D449" s="4"/>
      <c r="E449" s="4"/>
      <c r="F449" s="4"/>
      <c r="G449" s="4"/>
      <c r="H449" s="4"/>
    </row>
    <row r="450" spans="1:8" ht="13.2">
      <c r="A450" s="2"/>
      <c r="B450" s="27"/>
      <c r="C450" s="24"/>
      <c r="D450" s="4"/>
      <c r="E450" s="4"/>
      <c r="F450" s="4"/>
      <c r="G450" s="4"/>
      <c r="H450" s="4"/>
    </row>
    <row r="451" spans="1:8" ht="13.2">
      <c r="A451" s="2"/>
      <c r="B451" s="27"/>
      <c r="C451" s="24"/>
      <c r="D451" s="4"/>
      <c r="E451" s="4"/>
      <c r="F451" s="4"/>
      <c r="G451" s="4"/>
      <c r="H451" s="4"/>
    </row>
    <row r="452" spans="1:8" ht="13.2">
      <c r="A452" s="2"/>
      <c r="B452" s="27"/>
      <c r="C452" s="24"/>
      <c r="D452" s="4"/>
      <c r="E452" s="4"/>
      <c r="F452" s="4"/>
      <c r="G452" s="4"/>
      <c r="H452" s="4"/>
    </row>
    <row r="453" spans="1:8" ht="13.2">
      <c r="A453" s="2"/>
      <c r="B453" s="27"/>
      <c r="C453" s="24"/>
      <c r="D453" s="4"/>
      <c r="E453" s="4"/>
      <c r="F453" s="4"/>
      <c r="G453" s="4"/>
      <c r="H453" s="4"/>
    </row>
    <row r="454" spans="1:8" ht="13.2">
      <c r="A454" s="2"/>
      <c r="B454" s="27"/>
      <c r="C454" s="24"/>
      <c r="D454" s="4"/>
      <c r="E454" s="4"/>
      <c r="F454" s="4"/>
      <c r="G454" s="4"/>
      <c r="H454" s="4"/>
    </row>
    <row r="455" spans="1:8" ht="13.2">
      <c r="A455" s="2"/>
      <c r="B455" s="27"/>
      <c r="C455" s="24"/>
      <c r="D455" s="4"/>
      <c r="E455" s="4"/>
      <c r="F455" s="4"/>
      <c r="G455" s="4"/>
      <c r="H455" s="4"/>
    </row>
    <row r="456" spans="1:8" ht="13.2">
      <c r="A456" s="2"/>
      <c r="B456" s="27"/>
      <c r="C456" s="24"/>
      <c r="D456" s="4"/>
      <c r="E456" s="4"/>
      <c r="F456" s="4"/>
      <c r="G456" s="4"/>
      <c r="H456" s="4"/>
    </row>
    <row r="457" spans="1:8" ht="13.2">
      <c r="A457" s="2"/>
      <c r="B457" s="27"/>
      <c r="C457" s="24"/>
      <c r="D457" s="4"/>
      <c r="E457" s="4"/>
      <c r="F457" s="4"/>
      <c r="G457" s="4"/>
      <c r="H457" s="4"/>
    </row>
    <row r="458" spans="1:8" ht="13.2">
      <c r="A458" s="2"/>
      <c r="B458" s="27"/>
      <c r="C458" s="24"/>
      <c r="D458" s="4"/>
      <c r="E458" s="4"/>
      <c r="F458" s="4"/>
      <c r="G458" s="4"/>
      <c r="H458" s="4"/>
    </row>
    <row r="459" spans="1:8" ht="13.2">
      <c r="A459" s="2"/>
      <c r="B459" s="27"/>
      <c r="C459" s="24"/>
      <c r="D459" s="4"/>
      <c r="E459" s="4"/>
      <c r="F459" s="4"/>
      <c r="G459" s="4"/>
      <c r="H459" s="4"/>
    </row>
    <row r="460" spans="1:8" ht="13.2">
      <c r="A460" s="2"/>
      <c r="B460" s="27"/>
      <c r="C460" s="24"/>
      <c r="D460" s="4"/>
      <c r="E460" s="4"/>
      <c r="F460" s="4"/>
      <c r="G460" s="4"/>
      <c r="H460" s="4"/>
    </row>
    <row r="461" spans="1:8" ht="13.2">
      <c r="A461" s="2"/>
      <c r="B461" s="27"/>
      <c r="C461" s="24"/>
      <c r="D461" s="4"/>
      <c r="E461" s="4"/>
      <c r="F461" s="4"/>
      <c r="G461" s="4"/>
      <c r="H461" s="4"/>
    </row>
    <row r="462" spans="1:8" ht="13.2">
      <c r="A462" s="2"/>
      <c r="B462" s="27"/>
      <c r="C462" s="24"/>
      <c r="D462" s="4"/>
      <c r="E462" s="4"/>
      <c r="F462" s="4"/>
      <c r="G462" s="4"/>
      <c r="H462" s="4"/>
    </row>
    <row r="463" spans="1:8" ht="13.2">
      <c r="A463" s="2"/>
      <c r="B463" s="27"/>
      <c r="C463" s="24"/>
      <c r="D463" s="4"/>
      <c r="E463" s="4"/>
      <c r="F463" s="4"/>
      <c r="G463" s="4"/>
      <c r="H463" s="4"/>
    </row>
    <row r="464" spans="1:8" ht="13.2">
      <c r="A464" s="2"/>
      <c r="B464" s="27"/>
      <c r="C464" s="24"/>
      <c r="D464" s="4"/>
      <c r="E464" s="4"/>
      <c r="F464" s="4"/>
      <c r="G464" s="4"/>
      <c r="H464" s="4"/>
    </row>
    <row r="465" spans="1:8" ht="13.2">
      <c r="A465" s="2"/>
      <c r="B465" s="27"/>
      <c r="C465" s="24"/>
      <c r="D465" s="4"/>
      <c r="E465" s="4"/>
      <c r="F465" s="4"/>
      <c r="G465" s="4"/>
      <c r="H465" s="4"/>
    </row>
    <row r="466" spans="1:8" ht="13.2">
      <c r="A466" s="2"/>
      <c r="B466" s="27"/>
      <c r="C466" s="24"/>
      <c r="D466" s="4"/>
      <c r="E466" s="4"/>
      <c r="F466" s="4"/>
      <c r="G466" s="4"/>
      <c r="H466" s="4"/>
    </row>
    <row r="467" spans="1:8" ht="13.2">
      <c r="A467" s="2"/>
      <c r="B467" s="27"/>
      <c r="C467" s="24"/>
      <c r="D467" s="4"/>
      <c r="E467" s="4"/>
      <c r="F467" s="4"/>
      <c r="G467" s="4"/>
      <c r="H467" s="4"/>
    </row>
    <row r="468" spans="1:8" ht="13.2">
      <c r="A468" s="2"/>
      <c r="B468" s="27"/>
      <c r="C468" s="24"/>
      <c r="D468" s="4"/>
      <c r="E468" s="4"/>
      <c r="F468" s="4"/>
      <c r="G468" s="4"/>
      <c r="H468" s="4"/>
    </row>
    <row r="469" spans="1:8" ht="13.2">
      <c r="A469" s="2"/>
      <c r="B469" s="27"/>
      <c r="C469" s="24"/>
      <c r="D469" s="4"/>
      <c r="E469" s="4"/>
      <c r="F469" s="4"/>
      <c r="G469" s="4"/>
      <c r="H469" s="4"/>
    </row>
    <row r="470" spans="1:8" ht="13.2">
      <c r="A470" s="2"/>
      <c r="B470" s="27"/>
      <c r="C470" s="24"/>
      <c r="D470" s="4"/>
      <c r="E470" s="4"/>
      <c r="F470" s="4"/>
      <c r="G470" s="4"/>
      <c r="H470" s="4"/>
    </row>
    <row r="471" spans="1:8" ht="13.2">
      <c r="A471" s="2"/>
      <c r="B471" s="27"/>
      <c r="C471" s="24"/>
      <c r="D471" s="4"/>
      <c r="E471" s="4"/>
      <c r="F471" s="4"/>
      <c r="G471" s="4"/>
      <c r="H471" s="4"/>
    </row>
    <row r="472" spans="1:8" ht="13.2">
      <c r="A472" s="2"/>
      <c r="B472" s="27"/>
      <c r="C472" s="24"/>
      <c r="D472" s="4"/>
      <c r="E472" s="4"/>
      <c r="F472" s="4"/>
      <c r="G472" s="4"/>
      <c r="H472" s="4"/>
    </row>
    <row r="473" spans="1:8" ht="13.2">
      <c r="A473" s="2"/>
      <c r="B473" s="27"/>
      <c r="C473" s="24"/>
      <c r="D473" s="4"/>
      <c r="E473" s="4"/>
      <c r="F473" s="4"/>
      <c r="G473" s="4"/>
      <c r="H473" s="4"/>
    </row>
    <row r="474" spans="1:8" ht="13.2">
      <c r="A474" s="2"/>
      <c r="B474" s="27"/>
      <c r="C474" s="24"/>
      <c r="D474" s="4"/>
      <c r="E474" s="4"/>
      <c r="F474" s="4"/>
      <c r="G474" s="4"/>
      <c r="H474" s="4"/>
    </row>
    <row r="475" spans="1:8" ht="13.2">
      <c r="A475" s="2"/>
      <c r="B475" s="27"/>
      <c r="C475" s="24"/>
      <c r="D475" s="4"/>
      <c r="E475" s="4"/>
      <c r="F475" s="4"/>
      <c r="G475" s="4"/>
      <c r="H475" s="4"/>
    </row>
    <row r="476" spans="1:8" ht="13.2">
      <c r="A476" s="2"/>
      <c r="B476" s="27"/>
      <c r="C476" s="24"/>
      <c r="D476" s="4"/>
      <c r="E476" s="4"/>
      <c r="F476" s="4"/>
      <c r="G476" s="4"/>
      <c r="H476" s="4"/>
    </row>
    <row r="477" spans="1:8" ht="13.2">
      <c r="A477" s="2"/>
      <c r="B477" s="27"/>
      <c r="C477" s="24"/>
      <c r="D477" s="4"/>
      <c r="E477" s="4"/>
      <c r="F477" s="4"/>
      <c r="G477" s="4"/>
      <c r="H477" s="4"/>
    </row>
    <row r="478" spans="1:8" ht="13.2">
      <c r="A478" s="2"/>
      <c r="B478" s="27"/>
      <c r="C478" s="24"/>
      <c r="D478" s="4"/>
      <c r="E478" s="4"/>
      <c r="F478" s="4"/>
      <c r="G478" s="4"/>
      <c r="H478" s="4"/>
    </row>
    <row r="479" spans="1:8" ht="13.2">
      <c r="A479" s="2"/>
      <c r="B479" s="27"/>
      <c r="C479" s="24"/>
      <c r="D479" s="4"/>
      <c r="E479" s="4"/>
      <c r="F479" s="4"/>
      <c r="G479" s="4"/>
      <c r="H479" s="4"/>
    </row>
    <row r="480" spans="1:8" ht="13.2">
      <c r="A480" s="2"/>
      <c r="B480" s="27"/>
      <c r="C480" s="24"/>
      <c r="D480" s="4"/>
      <c r="E480" s="4"/>
      <c r="F480" s="4"/>
      <c r="G480" s="4"/>
      <c r="H480" s="4"/>
    </row>
    <row r="481" spans="1:8" ht="13.2">
      <c r="A481" s="2"/>
      <c r="B481" s="27"/>
      <c r="C481" s="24"/>
      <c r="D481" s="4"/>
      <c r="E481" s="4"/>
      <c r="F481" s="4"/>
      <c r="G481" s="4"/>
      <c r="H481" s="4"/>
    </row>
    <row r="482" spans="1:8" ht="13.2">
      <c r="A482" s="2"/>
      <c r="B482" s="27"/>
      <c r="C482" s="24"/>
      <c r="D482" s="4"/>
      <c r="E482" s="4"/>
      <c r="F482" s="4"/>
      <c r="G482" s="4"/>
      <c r="H482" s="4"/>
    </row>
    <row r="483" spans="1:8" ht="13.2">
      <c r="A483" s="2"/>
      <c r="B483" s="27"/>
      <c r="C483" s="24"/>
      <c r="D483" s="4"/>
      <c r="E483" s="4"/>
      <c r="F483" s="4"/>
      <c r="G483" s="4"/>
      <c r="H483" s="4"/>
    </row>
    <row r="484" spans="1:8" ht="13.2">
      <c r="A484" s="2"/>
      <c r="B484" s="27"/>
      <c r="C484" s="24"/>
      <c r="D484" s="4"/>
      <c r="E484" s="4"/>
      <c r="F484" s="4"/>
      <c r="G484" s="4"/>
      <c r="H484" s="4"/>
    </row>
    <row r="485" spans="1:8" ht="13.2">
      <c r="A485" s="2"/>
      <c r="B485" s="27"/>
      <c r="C485" s="24"/>
      <c r="D485" s="4"/>
      <c r="E485" s="4"/>
      <c r="F485" s="4"/>
      <c r="G485" s="4"/>
      <c r="H485" s="4"/>
    </row>
    <row r="486" spans="1:8" ht="13.2">
      <c r="A486" s="2"/>
      <c r="B486" s="27"/>
      <c r="C486" s="24"/>
      <c r="D486" s="4"/>
      <c r="E486" s="4"/>
      <c r="F486" s="4"/>
      <c r="G486" s="4"/>
      <c r="H486" s="4"/>
    </row>
    <row r="487" spans="1:8" ht="13.2">
      <c r="A487" s="2"/>
      <c r="B487" s="27"/>
      <c r="C487" s="24"/>
      <c r="D487" s="4"/>
      <c r="E487" s="4"/>
      <c r="F487" s="4"/>
      <c r="G487" s="4"/>
      <c r="H487" s="4"/>
    </row>
    <row r="488" spans="1:8" ht="13.2">
      <c r="A488" s="2"/>
      <c r="B488" s="27"/>
      <c r="C488" s="24"/>
      <c r="D488" s="4"/>
      <c r="E488" s="4"/>
      <c r="F488" s="4"/>
      <c r="G488" s="4"/>
      <c r="H488" s="4"/>
    </row>
    <row r="489" spans="1:8" ht="13.2">
      <c r="A489" s="2"/>
      <c r="B489" s="27"/>
      <c r="C489" s="24"/>
      <c r="D489" s="4"/>
      <c r="E489" s="4"/>
      <c r="F489" s="4"/>
      <c r="G489" s="4"/>
      <c r="H489" s="4"/>
    </row>
    <row r="490" spans="1:8" ht="13.2">
      <c r="A490" s="2"/>
      <c r="B490" s="27"/>
      <c r="C490" s="24"/>
      <c r="D490" s="4"/>
      <c r="E490" s="4"/>
      <c r="F490" s="4"/>
      <c r="G490" s="4"/>
      <c r="H490" s="4"/>
    </row>
    <row r="491" spans="1:8" ht="13.2">
      <c r="A491" s="2"/>
      <c r="B491" s="27"/>
      <c r="C491" s="24"/>
      <c r="D491" s="4"/>
      <c r="E491" s="4"/>
      <c r="F491" s="4"/>
      <c r="G491" s="4"/>
      <c r="H491" s="4"/>
    </row>
    <row r="492" spans="1:8" ht="13.2">
      <c r="A492" s="2"/>
      <c r="B492" s="27"/>
      <c r="C492" s="24"/>
      <c r="D492" s="4"/>
      <c r="E492" s="4"/>
      <c r="F492" s="4"/>
      <c r="G492" s="4"/>
      <c r="H492" s="4"/>
    </row>
    <row r="493" spans="1:8" ht="13.2">
      <c r="A493" s="2"/>
      <c r="B493" s="27"/>
      <c r="C493" s="24"/>
      <c r="D493" s="4"/>
      <c r="E493" s="4"/>
      <c r="F493" s="4"/>
      <c r="G493" s="4"/>
      <c r="H493" s="4"/>
    </row>
    <row r="494" spans="1:8" ht="13.2">
      <c r="A494" s="2"/>
      <c r="B494" s="27"/>
      <c r="C494" s="24"/>
      <c r="D494" s="4"/>
      <c r="E494" s="4"/>
      <c r="F494" s="4"/>
      <c r="G494" s="4"/>
      <c r="H494" s="4"/>
    </row>
    <row r="495" spans="1:8" ht="13.2">
      <c r="A495" s="2"/>
      <c r="B495" s="27"/>
      <c r="C495" s="24"/>
      <c r="D495" s="4"/>
      <c r="E495" s="4"/>
      <c r="F495" s="4"/>
      <c r="G495" s="4"/>
      <c r="H495" s="4"/>
    </row>
    <row r="496" spans="1:8" ht="13.2">
      <c r="A496" s="2"/>
      <c r="B496" s="27"/>
      <c r="C496" s="24"/>
      <c r="D496" s="4"/>
      <c r="E496" s="4"/>
      <c r="F496" s="4"/>
      <c r="G496" s="4"/>
      <c r="H496" s="4"/>
    </row>
    <row r="497" spans="1:8" ht="13.2">
      <c r="A497" s="2"/>
      <c r="B497" s="27"/>
      <c r="C497" s="24"/>
      <c r="D497" s="4"/>
      <c r="E497" s="4"/>
      <c r="F497" s="4"/>
      <c r="G497" s="4"/>
      <c r="H497" s="4"/>
    </row>
    <row r="498" spans="1:8" ht="13.2">
      <c r="A498" s="2"/>
      <c r="B498" s="27"/>
      <c r="C498" s="24"/>
      <c r="D498" s="4"/>
      <c r="E498" s="4"/>
      <c r="F498" s="4"/>
      <c r="G498" s="4"/>
      <c r="H498" s="4"/>
    </row>
    <row r="499" spans="1:8" ht="13.2">
      <c r="A499" s="2"/>
      <c r="B499" s="27"/>
      <c r="C499" s="24"/>
      <c r="D499" s="4"/>
      <c r="E499" s="4"/>
      <c r="F499" s="4"/>
      <c r="G499" s="4"/>
      <c r="H499" s="4"/>
    </row>
    <row r="500" spans="1:8" ht="13.2">
      <c r="A500" s="2"/>
      <c r="B500" s="27"/>
      <c r="C500" s="24"/>
      <c r="D500" s="4"/>
      <c r="E500" s="4"/>
      <c r="F500" s="4"/>
      <c r="G500" s="4"/>
      <c r="H500" s="4"/>
    </row>
    <row r="501" spans="1:8" ht="13.2">
      <c r="A501" s="2"/>
      <c r="B501" s="27"/>
      <c r="C501" s="24"/>
      <c r="D501" s="4"/>
      <c r="E501" s="4"/>
      <c r="F501" s="4"/>
      <c r="G501" s="4"/>
      <c r="H501" s="4"/>
    </row>
    <row r="502" spans="1:8" ht="13.2">
      <c r="A502" s="2"/>
      <c r="B502" s="27"/>
      <c r="C502" s="24"/>
      <c r="D502" s="4"/>
      <c r="E502" s="4"/>
      <c r="F502" s="4"/>
      <c r="G502" s="4"/>
      <c r="H502" s="4"/>
    </row>
    <row r="503" spans="1:8" ht="13.2">
      <c r="A503" s="2"/>
      <c r="B503" s="27"/>
      <c r="C503" s="24"/>
      <c r="D503" s="4"/>
      <c r="E503" s="4"/>
      <c r="F503" s="4"/>
      <c r="G503" s="4"/>
      <c r="H503" s="4"/>
    </row>
    <row r="504" spans="1:8" ht="13.2">
      <c r="A504" s="2"/>
      <c r="B504" s="27"/>
      <c r="C504" s="24"/>
      <c r="D504" s="4"/>
      <c r="E504" s="4"/>
      <c r="F504" s="4"/>
      <c r="G504" s="4"/>
      <c r="H504" s="4"/>
    </row>
    <row r="505" spans="1:8" ht="13.2">
      <c r="A505" s="2"/>
      <c r="B505" s="27"/>
      <c r="C505" s="24"/>
      <c r="D505" s="4"/>
      <c r="E505" s="4"/>
      <c r="F505" s="4"/>
      <c r="G505" s="4"/>
      <c r="H505" s="4"/>
    </row>
    <row r="506" spans="1:8" ht="13.2">
      <c r="A506" s="2"/>
      <c r="B506" s="27"/>
      <c r="C506" s="24"/>
      <c r="D506" s="4"/>
      <c r="E506" s="4"/>
      <c r="F506" s="4"/>
      <c r="G506" s="4"/>
      <c r="H506" s="4"/>
    </row>
    <row r="507" spans="1:8" ht="13.2">
      <c r="A507" s="2"/>
      <c r="B507" s="27"/>
      <c r="C507" s="24"/>
      <c r="D507" s="4"/>
      <c r="E507" s="4"/>
      <c r="F507" s="4"/>
      <c r="G507" s="4"/>
      <c r="H507" s="4"/>
    </row>
    <row r="508" spans="1:8" ht="13.2">
      <c r="A508" s="2"/>
      <c r="B508" s="27"/>
      <c r="C508" s="24"/>
      <c r="D508" s="4"/>
      <c r="E508" s="4"/>
      <c r="F508" s="4"/>
      <c r="G508" s="4"/>
      <c r="H508" s="4"/>
    </row>
    <row r="509" spans="1:8" ht="13.2">
      <c r="A509" s="2"/>
      <c r="B509" s="27"/>
      <c r="C509" s="24"/>
      <c r="D509" s="4"/>
      <c r="E509" s="4"/>
      <c r="F509" s="4"/>
      <c r="G509" s="4"/>
      <c r="H509" s="4"/>
    </row>
    <row r="510" spans="1:8" ht="13.2">
      <c r="A510" s="2"/>
      <c r="B510" s="27"/>
      <c r="C510" s="24"/>
      <c r="D510" s="4"/>
      <c r="E510" s="4"/>
      <c r="F510" s="4"/>
      <c r="G510" s="4"/>
      <c r="H510" s="4"/>
    </row>
    <row r="511" spans="1:8" ht="13.2">
      <c r="A511" s="2"/>
      <c r="B511" s="27"/>
      <c r="C511" s="24"/>
      <c r="D511" s="4"/>
      <c r="E511" s="4"/>
      <c r="F511" s="4"/>
      <c r="G511" s="4"/>
      <c r="H511" s="4"/>
    </row>
    <row r="512" spans="1:8" ht="13.2">
      <c r="A512" s="2"/>
      <c r="B512" s="27"/>
      <c r="C512" s="24"/>
      <c r="D512" s="4"/>
      <c r="E512" s="4"/>
      <c r="F512" s="4"/>
      <c r="G512" s="4"/>
      <c r="H512" s="4"/>
    </row>
    <row r="513" spans="1:8" ht="13.2">
      <c r="A513" s="2"/>
      <c r="B513" s="27"/>
      <c r="C513" s="24"/>
      <c r="D513" s="4"/>
      <c r="E513" s="4"/>
      <c r="F513" s="4"/>
      <c r="G513" s="4"/>
      <c r="H513" s="4"/>
    </row>
    <row r="514" spans="1:8" ht="13.2">
      <c r="A514" s="2"/>
      <c r="B514" s="27"/>
      <c r="C514" s="24"/>
      <c r="D514" s="4"/>
      <c r="E514" s="4"/>
      <c r="F514" s="4"/>
      <c r="G514" s="4"/>
      <c r="H514" s="4"/>
    </row>
    <row r="515" spans="1:8" ht="13.2">
      <c r="A515" s="2"/>
      <c r="B515" s="27"/>
      <c r="C515" s="24"/>
      <c r="D515" s="4"/>
      <c r="E515" s="4"/>
      <c r="F515" s="4"/>
      <c r="G515" s="4"/>
      <c r="H515" s="4"/>
    </row>
    <row r="516" spans="1:8" ht="13.2">
      <c r="A516" s="2"/>
      <c r="B516" s="27"/>
      <c r="C516" s="24"/>
      <c r="D516" s="4"/>
      <c r="E516" s="4"/>
      <c r="F516" s="4"/>
      <c r="G516" s="4"/>
      <c r="H516" s="4"/>
    </row>
    <row r="517" spans="1:8" ht="13.2">
      <c r="A517" s="2"/>
      <c r="B517" s="27"/>
      <c r="C517" s="24"/>
      <c r="D517" s="4"/>
      <c r="E517" s="4"/>
      <c r="F517" s="4"/>
      <c r="G517" s="4"/>
      <c r="H517" s="4"/>
    </row>
    <row r="518" spans="1:8" ht="13.2">
      <c r="A518" s="2"/>
      <c r="B518" s="27"/>
      <c r="C518" s="24"/>
      <c r="D518" s="4"/>
      <c r="E518" s="4"/>
      <c r="F518" s="4"/>
      <c r="G518" s="4"/>
      <c r="H518" s="4"/>
    </row>
    <row r="519" spans="1:8" ht="13.2">
      <c r="A519" s="2"/>
      <c r="B519" s="27"/>
      <c r="C519" s="24"/>
      <c r="D519" s="4"/>
      <c r="E519" s="4"/>
      <c r="F519" s="4"/>
      <c r="G519" s="4"/>
      <c r="H519" s="4"/>
    </row>
    <row r="520" spans="1:8" ht="13.2">
      <c r="A520" s="2"/>
      <c r="B520" s="27"/>
      <c r="C520" s="24"/>
      <c r="D520" s="4"/>
      <c r="E520" s="4"/>
      <c r="F520" s="4"/>
      <c r="G520" s="4"/>
      <c r="H520" s="4"/>
    </row>
    <row r="521" spans="1:8" ht="13.2">
      <c r="A521" s="2"/>
      <c r="B521" s="27"/>
      <c r="C521" s="24"/>
      <c r="D521" s="4"/>
      <c r="E521" s="4"/>
      <c r="F521" s="4"/>
      <c r="G521" s="4"/>
      <c r="H521" s="4"/>
    </row>
    <row r="522" spans="1:8" ht="13.2">
      <c r="A522" s="2"/>
      <c r="B522" s="27"/>
      <c r="C522" s="24"/>
      <c r="D522" s="4"/>
      <c r="E522" s="4"/>
      <c r="F522" s="4"/>
      <c r="G522" s="4"/>
      <c r="H522" s="4"/>
    </row>
    <row r="523" spans="1:8" ht="13.2">
      <c r="A523" s="2"/>
      <c r="B523" s="27"/>
      <c r="C523" s="24"/>
      <c r="D523" s="4"/>
      <c r="E523" s="4"/>
      <c r="F523" s="4"/>
      <c r="G523" s="4"/>
      <c r="H523" s="4"/>
    </row>
    <row r="524" spans="1:8" ht="13.2">
      <c r="A524" s="2"/>
      <c r="B524" s="27"/>
      <c r="C524" s="24"/>
      <c r="D524" s="4"/>
      <c r="E524" s="4"/>
      <c r="F524" s="4"/>
      <c r="G524" s="4"/>
      <c r="H524" s="4"/>
    </row>
    <row r="525" spans="1:8" ht="13.2">
      <c r="A525" s="2"/>
      <c r="B525" s="27"/>
      <c r="C525" s="24"/>
      <c r="D525" s="4"/>
      <c r="E525" s="4"/>
      <c r="F525" s="4"/>
      <c r="G525" s="4"/>
      <c r="H525" s="4"/>
    </row>
    <row r="526" spans="1:8" ht="13.2">
      <c r="A526" s="2"/>
      <c r="B526" s="27"/>
      <c r="C526" s="24"/>
      <c r="D526" s="4"/>
      <c r="E526" s="4"/>
      <c r="F526" s="4"/>
      <c r="G526" s="4"/>
      <c r="H526" s="4"/>
    </row>
    <row r="527" spans="1:8" ht="13.2">
      <c r="A527" s="2"/>
      <c r="B527" s="27"/>
      <c r="C527" s="24"/>
      <c r="D527" s="4"/>
      <c r="E527" s="4"/>
      <c r="F527" s="4"/>
      <c r="G527" s="4"/>
      <c r="H527" s="4"/>
    </row>
    <row r="528" spans="1:8" ht="13.2">
      <c r="A528" s="2"/>
      <c r="B528" s="27"/>
      <c r="C528" s="24"/>
      <c r="D528" s="4"/>
      <c r="E528" s="4"/>
      <c r="F528" s="4"/>
      <c r="G528" s="4"/>
      <c r="H528" s="4"/>
    </row>
    <row r="529" spans="1:8" ht="13.2">
      <c r="A529" s="2"/>
      <c r="B529" s="27"/>
      <c r="C529" s="24"/>
      <c r="D529" s="4"/>
      <c r="E529" s="4"/>
      <c r="F529" s="4"/>
      <c r="G529" s="4"/>
      <c r="H529" s="4"/>
    </row>
    <row r="530" spans="1:8" ht="13.2">
      <c r="A530" s="2"/>
      <c r="B530" s="27"/>
      <c r="C530" s="24"/>
      <c r="D530" s="4"/>
      <c r="E530" s="4"/>
      <c r="F530" s="4"/>
      <c r="G530" s="4"/>
      <c r="H530" s="4"/>
    </row>
    <row r="531" spans="1:8" ht="13.2">
      <c r="A531" s="2"/>
      <c r="B531" s="27"/>
      <c r="C531" s="24"/>
      <c r="D531" s="4"/>
      <c r="E531" s="4"/>
      <c r="F531" s="4"/>
      <c r="G531" s="4"/>
      <c r="H531" s="4"/>
    </row>
    <row r="532" spans="1:8" ht="13.2">
      <c r="A532" s="2"/>
      <c r="B532" s="27"/>
      <c r="C532" s="24"/>
      <c r="D532" s="4"/>
      <c r="E532" s="4"/>
      <c r="F532" s="4"/>
      <c r="G532" s="4"/>
      <c r="H532" s="4"/>
    </row>
    <row r="533" spans="1:8" ht="13.2">
      <c r="A533" s="2"/>
      <c r="B533" s="27"/>
      <c r="C533" s="24"/>
      <c r="D533" s="4"/>
      <c r="E533" s="4"/>
      <c r="F533" s="4"/>
      <c r="G533" s="4"/>
      <c r="H533" s="4"/>
    </row>
    <row r="534" spans="1:8" ht="13.2">
      <c r="A534" s="2"/>
      <c r="B534" s="27"/>
      <c r="C534" s="24"/>
      <c r="D534" s="4"/>
      <c r="E534" s="4"/>
      <c r="F534" s="4"/>
      <c r="G534" s="4"/>
      <c r="H534" s="4"/>
    </row>
    <row r="535" spans="1:8" ht="13.2">
      <c r="A535" s="2"/>
      <c r="B535" s="27"/>
      <c r="C535" s="24"/>
      <c r="D535" s="4"/>
      <c r="E535" s="4"/>
      <c r="F535" s="4"/>
      <c r="G535" s="4"/>
      <c r="H535" s="4"/>
    </row>
    <row r="536" spans="1:8" ht="13.2">
      <c r="A536" s="2"/>
      <c r="B536" s="27"/>
      <c r="C536" s="24"/>
      <c r="D536" s="4"/>
      <c r="E536" s="4"/>
      <c r="F536" s="4"/>
      <c r="G536" s="4"/>
      <c r="H536" s="4"/>
    </row>
    <row r="537" spans="1:8" ht="13.2">
      <c r="A537" s="2"/>
      <c r="B537" s="27"/>
      <c r="C537" s="24"/>
      <c r="D537" s="4"/>
      <c r="E537" s="4"/>
      <c r="F537" s="4"/>
      <c r="G537" s="4"/>
      <c r="H537" s="4"/>
    </row>
    <row r="538" spans="1:8" ht="13.2">
      <c r="A538" s="2"/>
      <c r="B538" s="27"/>
      <c r="C538" s="24"/>
      <c r="D538" s="4"/>
      <c r="E538" s="4"/>
      <c r="F538" s="4"/>
      <c r="G538" s="4"/>
      <c r="H538" s="4"/>
    </row>
    <row r="539" spans="1:8" ht="13.2">
      <c r="A539" s="2"/>
      <c r="B539" s="27"/>
      <c r="C539" s="24"/>
      <c r="D539" s="4"/>
      <c r="E539" s="4"/>
      <c r="F539" s="4"/>
      <c r="G539" s="4"/>
      <c r="H539" s="4"/>
    </row>
    <row r="540" spans="1:8" ht="13.2">
      <c r="A540" s="2"/>
      <c r="B540" s="27"/>
      <c r="C540" s="24"/>
      <c r="D540" s="4"/>
      <c r="E540" s="4"/>
      <c r="F540" s="4"/>
      <c r="G540" s="4"/>
      <c r="H540" s="4"/>
    </row>
    <row r="541" spans="1:8" ht="13.2">
      <c r="A541" s="2"/>
      <c r="B541" s="27"/>
      <c r="C541" s="24"/>
      <c r="D541" s="4"/>
      <c r="E541" s="4"/>
      <c r="F541" s="4"/>
      <c r="G541" s="4"/>
      <c r="H541" s="4"/>
    </row>
    <row r="542" spans="1:8" ht="13.2">
      <c r="A542" s="2"/>
      <c r="B542" s="27"/>
      <c r="C542" s="24"/>
      <c r="D542" s="4"/>
      <c r="E542" s="4"/>
      <c r="F542" s="4"/>
      <c r="G542" s="4"/>
      <c r="H542" s="4"/>
    </row>
    <row r="543" spans="1:8" ht="13.2">
      <c r="A543" s="2"/>
      <c r="B543" s="27"/>
      <c r="C543" s="24"/>
      <c r="D543" s="4"/>
      <c r="E543" s="4"/>
      <c r="F543" s="4"/>
      <c r="G543" s="4"/>
      <c r="H543" s="4"/>
    </row>
    <row r="544" spans="1:8" ht="13.2">
      <c r="A544" s="2"/>
      <c r="B544" s="27"/>
      <c r="C544" s="24"/>
      <c r="D544" s="4"/>
      <c r="E544" s="4"/>
      <c r="F544" s="4"/>
      <c r="G544" s="4"/>
      <c r="H544" s="4"/>
    </row>
    <row r="545" spans="1:8" ht="13.2">
      <c r="A545" s="2"/>
      <c r="B545" s="27"/>
      <c r="C545" s="24"/>
      <c r="D545" s="4"/>
      <c r="E545" s="4"/>
      <c r="F545" s="4"/>
      <c r="G545" s="4"/>
      <c r="H545" s="4"/>
    </row>
    <row r="546" spans="1:8" ht="13.2">
      <c r="A546" s="2"/>
      <c r="B546" s="27"/>
      <c r="C546" s="24"/>
      <c r="D546" s="4"/>
      <c r="E546" s="4"/>
      <c r="F546" s="4"/>
      <c r="G546" s="4"/>
      <c r="H546" s="4"/>
    </row>
    <row r="547" spans="1:8" ht="13.2">
      <c r="A547" s="2"/>
      <c r="B547" s="27"/>
      <c r="C547" s="24"/>
      <c r="D547" s="4"/>
      <c r="E547" s="4"/>
      <c r="F547" s="4"/>
      <c r="G547" s="4"/>
      <c r="H547" s="4"/>
    </row>
    <row r="548" spans="1:8" ht="13.2">
      <c r="A548" s="2"/>
      <c r="B548" s="27"/>
      <c r="C548" s="24"/>
      <c r="D548" s="4"/>
      <c r="E548" s="4"/>
      <c r="F548" s="4"/>
      <c r="G548" s="4"/>
      <c r="H548" s="4"/>
    </row>
    <row r="549" spans="1:8" ht="13.2">
      <c r="A549" s="2"/>
      <c r="B549" s="27"/>
      <c r="C549" s="24"/>
      <c r="D549" s="4"/>
      <c r="E549" s="4"/>
      <c r="F549" s="4"/>
      <c r="G549" s="4"/>
      <c r="H549" s="4"/>
    </row>
    <row r="550" spans="1:8" ht="13.2">
      <c r="A550" s="2"/>
      <c r="B550" s="27"/>
      <c r="C550" s="24"/>
      <c r="D550" s="4"/>
      <c r="E550" s="4"/>
      <c r="F550" s="4"/>
      <c r="G550" s="4"/>
      <c r="H550" s="4"/>
    </row>
    <row r="551" spans="1:8" ht="13.2">
      <c r="A551" s="2"/>
      <c r="B551" s="27"/>
      <c r="C551" s="24"/>
      <c r="D551" s="4"/>
      <c r="E551" s="4"/>
      <c r="F551" s="4"/>
      <c r="G551" s="4"/>
      <c r="H551" s="4"/>
    </row>
    <row r="552" spans="1:8" ht="13.2">
      <c r="A552" s="2"/>
      <c r="B552" s="27"/>
      <c r="C552" s="24"/>
      <c r="D552" s="4"/>
      <c r="E552" s="4"/>
      <c r="F552" s="4"/>
      <c r="G552" s="4"/>
      <c r="H552" s="4"/>
    </row>
    <row r="553" spans="1:8" ht="13.2">
      <c r="A553" s="2"/>
      <c r="B553" s="27"/>
      <c r="C553" s="24"/>
      <c r="D553" s="4"/>
      <c r="E553" s="4"/>
      <c r="F553" s="4"/>
      <c r="G553" s="4"/>
      <c r="H553" s="4"/>
    </row>
    <row r="554" spans="1:8" ht="13.2">
      <c r="A554" s="2"/>
      <c r="B554" s="27"/>
      <c r="C554" s="24"/>
      <c r="D554" s="4"/>
      <c r="E554" s="4"/>
      <c r="F554" s="4"/>
      <c r="G554" s="4"/>
      <c r="H554" s="4"/>
    </row>
    <row r="555" spans="1:8" ht="13.2">
      <c r="A555" s="2"/>
      <c r="B555" s="27"/>
      <c r="C555" s="24"/>
      <c r="D555" s="4"/>
      <c r="E555" s="4"/>
      <c r="F555" s="4"/>
      <c r="G555" s="4"/>
      <c r="H555" s="4"/>
    </row>
    <row r="556" spans="1:8" ht="13.2">
      <c r="A556" s="2"/>
      <c r="B556" s="27"/>
      <c r="C556" s="24"/>
      <c r="D556" s="4"/>
      <c r="E556" s="4"/>
      <c r="F556" s="4"/>
      <c r="G556" s="4"/>
      <c r="H556" s="4"/>
    </row>
    <row r="557" spans="1:8" ht="13.2">
      <c r="A557" s="2"/>
      <c r="B557" s="27"/>
      <c r="C557" s="24"/>
      <c r="D557" s="4"/>
      <c r="E557" s="4"/>
      <c r="F557" s="4"/>
      <c r="G557" s="4"/>
      <c r="H557" s="4"/>
    </row>
    <row r="558" spans="1:8" ht="13.2">
      <c r="A558" s="2"/>
      <c r="B558" s="27"/>
      <c r="C558" s="24"/>
      <c r="D558" s="4"/>
      <c r="E558" s="4"/>
      <c r="F558" s="4"/>
      <c r="G558" s="4"/>
      <c r="H558" s="4"/>
    </row>
    <row r="559" spans="1:8" ht="13.2">
      <c r="A559" s="2"/>
      <c r="B559" s="27"/>
      <c r="C559" s="24"/>
      <c r="D559" s="4"/>
      <c r="E559" s="4"/>
      <c r="F559" s="4"/>
      <c r="G559" s="4"/>
      <c r="H559" s="4"/>
    </row>
    <row r="560" spans="1:8" ht="13.2">
      <c r="A560" s="2"/>
      <c r="B560" s="27"/>
      <c r="C560" s="24"/>
      <c r="D560" s="4"/>
      <c r="E560" s="4"/>
      <c r="F560" s="4"/>
      <c r="G560" s="4"/>
      <c r="H560" s="4"/>
    </row>
    <row r="561" spans="1:8" ht="13.2">
      <c r="A561" s="2"/>
      <c r="B561" s="27"/>
      <c r="C561" s="24"/>
      <c r="D561" s="4"/>
      <c r="E561" s="4"/>
      <c r="F561" s="4"/>
      <c r="G561" s="4"/>
      <c r="H561" s="4"/>
    </row>
    <row r="562" spans="1:8" ht="13.2">
      <c r="A562" s="2"/>
      <c r="B562" s="27"/>
      <c r="C562" s="24"/>
      <c r="D562" s="4"/>
      <c r="E562" s="4"/>
      <c r="F562" s="4"/>
      <c r="G562" s="4"/>
      <c r="H562" s="4"/>
    </row>
    <row r="563" spans="1:8" ht="13.2">
      <c r="A563" s="2"/>
      <c r="B563" s="27"/>
      <c r="C563" s="24"/>
      <c r="D563" s="4"/>
      <c r="E563" s="4"/>
      <c r="F563" s="4"/>
      <c r="G563" s="4"/>
      <c r="H563" s="4"/>
    </row>
    <row r="564" spans="1:8" ht="13.2">
      <c r="A564" s="2"/>
      <c r="B564" s="27"/>
      <c r="C564" s="24"/>
      <c r="D564" s="4"/>
      <c r="E564" s="4"/>
      <c r="F564" s="4"/>
      <c r="G564" s="4"/>
      <c r="H564" s="4"/>
    </row>
    <row r="565" spans="1:8" ht="13.2">
      <c r="A565" s="2"/>
      <c r="B565" s="27"/>
      <c r="C565" s="24"/>
      <c r="D565" s="4"/>
      <c r="E565" s="4"/>
      <c r="F565" s="4"/>
      <c r="G565" s="4"/>
      <c r="H565" s="4"/>
    </row>
    <row r="566" spans="1:8" ht="13.2">
      <c r="A566" s="2"/>
      <c r="B566" s="27"/>
      <c r="C566" s="24"/>
      <c r="D566" s="4"/>
      <c r="E566" s="4"/>
      <c r="F566" s="4"/>
      <c r="G566" s="4"/>
      <c r="H566" s="4"/>
    </row>
    <row r="567" spans="1:8" ht="13.2">
      <c r="A567" s="2"/>
      <c r="B567" s="27"/>
      <c r="C567" s="24"/>
      <c r="D567" s="4"/>
      <c r="E567" s="4"/>
      <c r="F567" s="4"/>
      <c r="G567" s="4"/>
      <c r="H567" s="4"/>
    </row>
    <row r="568" spans="1:8" ht="13.2">
      <c r="A568" s="2"/>
      <c r="B568" s="27"/>
      <c r="C568" s="24"/>
      <c r="D568" s="4"/>
      <c r="E568" s="4"/>
      <c r="F568" s="4"/>
      <c r="G568" s="4"/>
      <c r="H568" s="4"/>
    </row>
    <row r="569" spans="1:8" ht="13.2">
      <c r="A569" s="2"/>
      <c r="B569" s="27"/>
      <c r="C569" s="24"/>
      <c r="D569" s="4"/>
      <c r="E569" s="4"/>
      <c r="F569" s="4"/>
      <c r="G569" s="4"/>
      <c r="H569" s="4"/>
    </row>
    <row r="570" spans="1:8" ht="13.2">
      <c r="A570" s="2"/>
      <c r="B570" s="27"/>
      <c r="C570" s="24"/>
      <c r="D570" s="4"/>
      <c r="E570" s="4"/>
      <c r="F570" s="4"/>
      <c r="G570" s="4"/>
      <c r="H570" s="4"/>
    </row>
    <row r="571" spans="1:8" ht="13.2">
      <c r="A571" s="2"/>
      <c r="B571" s="27"/>
      <c r="C571" s="24"/>
      <c r="D571" s="4"/>
      <c r="E571" s="4"/>
      <c r="F571" s="4"/>
      <c r="G571" s="4"/>
      <c r="H571" s="4"/>
    </row>
    <row r="572" spans="1:8" ht="13.2">
      <c r="A572" s="2"/>
      <c r="B572" s="27"/>
      <c r="C572" s="24"/>
      <c r="D572" s="4"/>
      <c r="E572" s="4"/>
      <c r="F572" s="4"/>
      <c r="G572" s="4"/>
      <c r="H572" s="4"/>
    </row>
    <row r="573" spans="1:8" ht="13.2">
      <c r="A573" s="2"/>
      <c r="B573" s="27"/>
      <c r="C573" s="24"/>
      <c r="D573" s="4"/>
      <c r="E573" s="4"/>
      <c r="F573" s="4"/>
      <c r="G573" s="4"/>
      <c r="H573" s="4"/>
    </row>
    <row r="574" spans="1:8" ht="13.2">
      <c r="A574" s="2"/>
      <c r="B574" s="27"/>
      <c r="C574" s="24"/>
      <c r="D574" s="4"/>
      <c r="E574" s="4"/>
      <c r="F574" s="4"/>
      <c r="G574" s="4"/>
      <c r="H574" s="4"/>
    </row>
    <row r="575" spans="1:8" ht="13.2">
      <c r="A575" s="2"/>
      <c r="B575" s="27"/>
      <c r="C575" s="24"/>
      <c r="D575" s="4"/>
      <c r="E575" s="4"/>
      <c r="F575" s="4"/>
      <c r="G575" s="4"/>
      <c r="H575" s="4"/>
    </row>
    <row r="576" spans="1:8" ht="13.2">
      <c r="A576" s="2"/>
      <c r="B576" s="27"/>
      <c r="C576" s="24"/>
      <c r="D576" s="4"/>
      <c r="E576" s="4"/>
      <c r="F576" s="4"/>
      <c r="G576" s="4"/>
      <c r="H576" s="4"/>
    </row>
    <row r="577" spans="1:8" ht="13.2">
      <c r="A577" s="2"/>
      <c r="B577" s="27"/>
      <c r="C577" s="24"/>
      <c r="D577" s="4"/>
      <c r="E577" s="4"/>
      <c r="F577" s="4"/>
      <c r="G577" s="4"/>
      <c r="H577" s="4"/>
    </row>
    <row r="578" spans="1:8" ht="13.2">
      <c r="A578" s="2"/>
      <c r="B578" s="27"/>
      <c r="C578" s="24"/>
      <c r="D578" s="4"/>
      <c r="E578" s="4"/>
      <c r="F578" s="4"/>
      <c r="G578" s="4"/>
      <c r="H578" s="4"/>
    </row>
    <row r="579" spans="1:8" ht="13.2">
      <c r="A579" s="2"/>
      <c r="B579" s="27"/>
      <c r="C579" s="24"/>
      <c r="D579" s="4"/>
      <c r="E579" s="4"/>
      <c r="F579" s="4"/>
      <c r="G579" s="4"/>
      <c r="H579" s="4"/>
    </row>
    <row r="580" spans="1:8" ht="13.2">
      <c r="A580" s="2"/>
      <c r="B580" s="27"/>
      <c r="C580" s="24"/>
      <c r="D580" s="4"/>
      <c r="E580" s="4"/>
      <c r="F580" s="4"/>
      <c r="G580" s="4"/>
      <c r="H580" s="4"/>
    </row>
    <row r="581" spans="1:8" ht="13.2">
      <c r="A581" s="2"/>
      <c r="B581" s="27"/>
      <c r="C581" s="24"/>
      <c r="D581" s="4"/>
      <c r="E581" s="4"/>
      <c r="F581" s="4"/>
      <c r="G581" s="4"/>
      <c r="H581" s="4"/>
    </row>
    <row r="582" spans="1:8" ht="13.2">
      <c r="A582" s="2"/>
      <c r="B582" s="27"/>
      <c r="C582" s="24"/>
      <c r="D582" s="4"/>
      <c r="E582" s="4"/>
      <c r="F582" s="4"/>
      <c r="G582" s="4"/>
      <c r="H582" s="4"/>
    </row>
    <row r="583" spans="1:8" ht="13.2">
      <c r="A583" s="2"/>
      <c r="B583" s="27"/>
      <c r="C583" s="24"/>
      <c r="D583" s="4"/>
      <c r="E583" s="4"/>
      <c r="F583" s="4"/>
      <c r="G583" s="4"/>
      <c r="H583" s="4"/>
    </row>
    <row r="584" spans="1:8" ht="13.2">
      <c r="A584" s="2"/>
      <c r="B584" s="27"/>
      <c r="C584" s="24"/>
      <c r="D584" s="4"/>
      <c r="E584" s="4"/>
      <c r="F584" s="4"/>
      <c r="G584" s="4"/>
      <c r="H584" s="4"/>
    </row>
    <row r="585" spans="1:8" ht="13.2">
      <c r="A585" s="2"/>
      <c r="B585" s="27"/>
      <c r="C585" s="24"/>
      <c r="D585" s="4"/>
      <c r="E585" s="4"/>
      <c r="F585" s="4"/>
      <c r="G585" s="4"/>
      <c r="H585" s="4"/>
    </row>
    <row r="586" spans="1:8" ht="13.2">
      <c r="A586" s="2"/>
      <c r="B586" s="27"/>
      <c r="C586" s="24"/>
      <c r="D586" s="4"/>
      <c r="E586" s="4"/>
      <c r="F586" s="4"/>
      <c r="G586" s="4"/>
      <c r="H586" s="4"/>
    </row>
    <row r="587" spans="1:8" ht="13.2">
      <c r="A587" s="2"/>
      <c r="B587" s="27"/>
      <c r="C587" s="24"/>
      <c r="D587" s="4"/>
      <c r="E587" s="4"/>
      <c r="F587" s="4"/>
      <c r="G587" s="4"/>
      <c r="H587" s="4"/>
    </row>
    <row r="588" spans="1:8" ht="13.2">
      <c r="A588" s="2"/>
      <c r="B588" s="27"/>
      <c r="C588" s="24"/>
      <c r="D588" s="4"/>
      <c r="E588" s="4"/>
      <c r="F588" s="4"/>
      <c r="G588" s="4"/>
      <c r="H588" s="4"/>
    </row>
    <row r="589" spans="1:8" ht="13.2">
      <c r="A589" s="2"/>
      <c r="B589" s="27"/>
      <c r="C589" s="24"/>
      <c r="D589" s="4"/>
      <c r="E589" s="4"/>
      <c r="F589" s="4"/>
      <c r="G589" s="4"/>
      <c r="H589" s="4"/>
    </row>
    <row r="590" spans="1:8" ht="13.2">
      <c r="A590" s="2"/>
      <c r="B590" s="27"/>
      <c r="C590" s="24"/>
      <c r="D590" s="4"/>
      <c r="E590" s="4"/>
      <c r="F590" s="4"/>
      <c r="G590" s="4"/>
      <c r="H590" s="4"/>
    </row>
    <row r="591" spans="1:8" ht="13.2">
      <c r="A591" s="2"/>
      <c r="B591" s="27"/>
      <c r="C591" s="24"/>
      <c r="D591" s="4"/>
      <c r="E591" s="4"/>
      <c r="F591" s="4"/>
      <c r="G591" s="4"/>
      <c r="H591" s="4"/>
    </row>
    <row r="592" spans="1:8" ht="13.2">
      <c r="A592" s="2"/>
      <c r="B592" s="27"/>
      <c r="C592" s="24"/>
      <c r="D592" s="4"/>
      <c r="E592" s="4"/>
      <c r="F592" s="4"/>
      <c r="G592" s="4"/>
      <c r="H592" s="4"/>
    </row>
    <row r="593" spans="1:8" ht="13.2">
      <c r="A593" s="2"/>
      <c r="B593" s="27"/>
      <c r="C593" s="24"/>
      <c r="D593" s="4"/>
      <c r="E593" s="4"/>
      <c r="F593" s="4"/>
      <c r="G593" s="4"/>
      <c r="H593" s="4"/>
    </row>
    <row r="594" spans="1:8" ht="13.2">
      <c r="A594" s="2"/>
      <c r="B594" s="27"/>
      <c r="C594" s="24"/>
      <c r="D594" s="4"/>
      <c r="E594" s="4"/>
      <c r="F594" s="4"/>
      <c r="G594" s="4"/>
      <c r="H594" s="4"/>
    </row>
    <row r="595" spans="1:8" ht="13.2">
      <c r="A595" s="2"/>
      <c r="B595" s="27"/>
      <c r="C595" s="24"/>
      <c r="D595" s="4"/>
      <c r="E595" s="4"/>
      <c r="F595" s="4"/>
      <c r="G595" s="4"/>
      <c r="H595" s="4"/>
    </row>
    <row r="596" spans="1:8" ht="13.2">
      <c r="A596" s="2"/>
      <c r="B596" s="27"/>
      <c r="C596" s="24"/>
      <c r="D596" s="4"/>
      <c r="E596" s="4"/>
      <c r="F596" s="4"/>
      <c r="G596" s="4"/>
      <c r="H596" s="4"/>
    </row>
    <row r="597" spans="1:8" ht="13.2">
      <c r="A597" s="2"/>
      <c r="B597" s="27"/>
      <c r="C597" s="24"/>
      <c r="D597" s="4"/>
      <c r="E597" s="4"/>
      <c r="F597" s="4"/>
      <c r="G597" s="4"/>
      <c r="H597" s="4"/>
    </row>
    <row r="598" spans="1:8" ht="13.2">
      <c r="A598" s="2"/>
      <c r="B598" s="27"/>
      <c r="C598" s="24"/>
      <c r="D598" s="4"/>
      <c r="E598" s="4"/>
      <c r="F598" s="4"/>
      <c r="G598" s="4"/>
      <c r="H598" s="4"/>
    </row>
    <row r="599" spans="1:8" ht="13.2">
      <c r="A599" s="2"/>
      <c r="B599" s="27"/>
      <c r="C599" s="24"/>
      <c r="D599" s="4"/>
      <c r="E599" s="4"/>
      <c r="F599" s="4"/>
      <c r="G599" s="4"/>
      <c r="H599" s="4"/>
    </row>
    <row r="600" spans="1:8" ht="13.2">
      <c r="A600" s="2"/>
      <c r="B600" s="27"/>
      <c r="C600" s="24"/>
      <c r="D600" s="4"/>
      <c r="E600" s="4"/>
      <c r="F600" s="4"/>
      <c r="G600" s="4"/>
      <c r="H600" s="4"/>
    </row>
    <row r="601" spans="1:8" ht="13.2">
      <c r="A601" s="2"/>
      <c r="B601" s="27"/>
      <c r="C601" s="24"/>
      <c r="D601" s="4"/>
      <c r="E601" s="4"/>
      <c r="F601" s="4"/>
      <c r="G601" s="4"/>
      <c r="H601" s="4"/>
    </row>
    <row r="602" spans="1:8" ht="13.2">
      <c r="A602" s="2"/>
      <c r="B602" s="27"/>
      <c r="C602" s="24"/>
      <c r="D602" s="4"/>
      <c r="E602" s="4"/>
      <c r="F602" s="4"/>
      <c r="G602" s="4"/>
      <c r="H602" s="4"/>
    </row>
    <row r="603" spans="1:8" ht="13.2">
      <c r="A603" s="2"/>
      <c r="B603" s="27"/>
      <c r="C603" s="24"/>
      <c r="D603" s="4"/>
      <c r="E603" s="4"/>
      <c r="F603" s="4"/>
      <c r="G603" s="4"/>
      <c r="H603" s="4"/>
    </row>
    <row r="604" spans="1:8" ht="13.2">
      <c r="A604" s="2"/>
      <c r="B604" s="27"/>
      <c r="C604" s="24"/>
      <c r="D604" s="4"/>
      <c r="E604" s="4"/>
      <c r="F604" s="4"/>
      <c r="G604" s="4"/>
      <c r="H604" s="4"/>
    </row>
    <row r="605" spans="1:8" ht="13.2">
      <c r="A605" s="2"/>
      <c r="B605" s="27"/>
      <c r="C605" s="24"/>
      <c r="D605" s="4"/>
      <c r="E605" s="4"/>
      <c r="F605" s="4"/>
      <c r="G605" s="4"/>
      <c r="H605" s="4"/>
    </row>
    <row r="606" spans="1:8" ht="13.2">
      <c r="A606" s="2"/>
      <c r="B606" s="27"/>
      <c r="C606" s="24"/>
      <c r="D606" s="4"/>
      <c r="E606" s="4"/>
      <c r="F606" s="4"/>
      <c r="G606" s="4"/>
      <c r="H606" s="4"/>
    </row>
    <row r="607" spans="1:8" ht="13.2">
      <c r="A607" s="2"/>
      <c r="B607" s="27"/>
      <c r="C607" s="24"/>
      <c r="D607" s="4"/>
      <c r="E607" s="4"/>
      <c r="F607" s="4"/>
      <c r="G607" s="4"/>
      <c r="H607" s="4"/>
    </row>
    <row r="608" spans="1:8" ht="13.2">
      <c r="A608" s="2"/>
      <c r="B608" s="27"/>
      <c r="C608" s="24"/>
      <c r="D608" s="4"/>
      <c r="E608" s="4"/>
      <c r="F608" s="4"/>
      <c r="G608" s="4"/>
      <c r="H608" s="4"/>
    </row>
    <row r="609" spans="1:8" ht="13.2">
      <c r="A609" s="2"/>
      <c r="B609" s="27"/>
      <c r="C609" s="24"/>
      <c r="D609" s="4"/>
      <c r="E609" s="4"/>
      <c r="F609" s="4"/>
      <c r="G609" s="4"/>
      <c r="H609" s="4"/>
    </row>
    <row r="610" spans="1:8" ht="13.2">
      <c r="A610" s="2"/>
      <c r="B610" s="27"/>
      <c r="C610" s="24"/>
      <c r="D610" s="4"/>
      <c r="E610" s="4"/>
      <c r="F610" s="4"/>
      <c r="G610" s="4"/>
      <c r="H610" s="4"/>
    </row>
    <row r="611" spans="1:8" ht="13.2">
      <c r="A611" s="2"/>
      <c r="B611" s="27"/>
      <c r="C611" s="24"/>
      <c r="D611" s="4"/>
      <c r="E611" s="4"/>
      <c r="F611" s="4"/>
      <c r="G611" s="4"/>
      <c r="H611" s="4"/>
    </row>
    <row r="612" spans="1:8" ht="13.2">
      <c r="A612" s="2"/>
      <c r="B612" s="27"/>
      <c r="C612" s="24"/>
      <c r="D612" s="4"/>
      <c r="E612" s="4"/>
      <c r="F612" s="4"/>
      <c r="G612" s="4"/>
      <c r="H612" s="4"/>
    </row>
    <row r="613" spans="1:8" ht="13.2">
      <c r="A613" s="2"/>
      <c r="B613" s="27"/>
      <c r="C613" s="24"/>
      <c r="D613" s="4"/>
      <c r="E613" s="4"/>
      <c r="F613" s="4"/>
      <c r="G613" s="4"/>
      <c r="H613" s="4"/>
    </row>
    <row r="614" spans="1:8" ht="13.2">
      <c r="A614" s="2"/>
      <c r="B614" s="27"/>
      <c r="C614" s="24"/>
      <c r="D614" s="4"/>
      <c r="E614" s="4"/>
      <c r="F614" s="4"/>
      <c r="G614" s="4"/>
      <c r="H614" s="4"/>
    </row>
    <row r="615" spans="1:8" ht="13.2">
      <c r="A615" s="2"/>
      <c r="B615" s="27"/>
      <c r="C615" s="24"/>
      <c r="D615" s="4"/>
      <c r="E615" s="4"/>
      <c r="F615" s="4"/>
      <c r="G615" s="4"/>
      <c r="H615" s="4"/>
    </row>
    <row r="616" spans="1:8" ht="13.2">
      <c r="A616" s="2"/>
      <c r="B616" s="27"/>
      <c r="C616" s="24"/>
      <c r="D616" s="4"/>
      <c r="E616" s="4"/>
      <c r="F616" s="4"/>
      <c r="G616" s="4"/>
      <c r="H616" s="4"/>
    </row>
    <row r="617" spans="1:8" ht="13.2">
      <c r="A617" s="2"/>
      <c r="B617" s="27"/>
      <c r="C617" s="24"/>
      <c r="D617" s="4"/>
      <c r="E617" s="4"/>
      <c r="F617" s="4"/>
      <c r="G617" s="4"/>
      <c r="H617" s="4"/>
    </row>
    <row r="618" spans="1:8" ht="13.2">
      <c r="A618" s="2"/>
      <c r="B618" s="27"/>
      <c r="C618" s="24"/>
      <c r="D618" s="4"/>
      <c r="E618" s="4"/>
      <c r="F618" s="4"/>
      <c r="G618" s="4"/>
      <c r="H618" s="4"/>
    </row>
    <row r="619" spans="1:8" ht="13.2">
      <c r="A619" s="2"/>
      <c r="B619" s="27"/>
      <c r="C619" s="24"/>
      <c r="D619" s="4"/>
      <c r="E619" s="4"/>
      <c r="F619" s="4"/>
      <c r="G619" s="4"/>
      <c r="H619" s="4"/>
    </row>
    <row r="620" spans="1:8" ht="13.2">
      <c r="A620" s="2"/>
      <c r="B620" s="27"/>
      <c r="C620" s="24"/>
      <c r="D620" s="4"/>
      <c r="E620" s="4"/>
      <c r="F620" s="4"/>
      <c r="G620" s="4"/>
      <c r="H620" s="4"/>
    </row>
    <row r="621" spans="1:8" ht="13.2">
      <c r="A621" s="2"/>
      <c r="B621" s="27"/>
      <c r="C621" s="24"/>
      <c r="D621" s="4"/>
      <c r="E621" s="4"/>
      <c r="F621" s="4"/>
      <c r="G621" s="4"/>
      <c r="H621" s="4"/>
    </row>
    <row r="622" spans="1:8" ht="13.2">
      <c r="A622" s="2"/>
      <c r="B622" s="27"/>
      <c r="C622" s="24"/>
      <c r="D622" s="4"/>
      <c r="E622" s="4"/>
      <c r="F622" s="4"/>
      <c r="G622" s="4"/>
      <c r="H622" s="4"/>
    </row>
    <row r="623" spans="1:8" ht="13.2">
      <c r="A623" s="2"/>
      <c r="B623" s="27"/>
      <c r="C623" s="24"/>
      <c r="D623" s="4"/>
      <c r="E623" s="4"/>
      <c r="F623" s="4"/>
      <c r="G623" s="4"/>
      <c r="H623" s="4"/>
    </row>
    <row r="624" spans="1:8" ht="13.2">
      <c r="A624" s="2"/>
      <c r="B624" s="27"/>
      <c r="C624" s="24"/>
      <c r="D624" s="4"/>
      <c r="E624" s="4"/>
      <c r="F624" s="4"/>
      <c r="G624" s="4"/>
      <c r="H624" s="4"/>
    </row>
    <row r="625" spans="1:8" ht="13.2">
      <c r="A625" s="2"/>
      <c r="B625" s="27"/>
      <c r="C625" s="24"/>
      <c r="D625" s="4"/>
      <c r="E625" s="4"/>
      <c r="F625" s="4"/>
      <c r="G625" s="4"/>
      <c r="H625" s="4"/>
    </row>
    <row r="626" spans="1:8" ht="13.2">
      <c r="A626" s="2"/>
      <c r="B626" s="27"/>
      <c r="C626" s="24"/>
      <c r="D626" s="4"/>
      <c r="E626" s="4"/>
      <c r="F626" s="4"/>
      <c r="G626" s="4"/>
      <c r="H626" s="4"/>
    </row>
    <row r="627" spans="1:8" ht="13.2">
      <c r="A627" s="2"/>
      <c r="B627" s="27"/>
      <c r="C627" s="24"/>
      <c r="D627" s="4"/>
      <c r="E627" s="4"/>
      <c r="F627" s="4"/>
      <c r="G627" s="4"/>
      <c r="H627" s="4"/>
    </row>
    <row r="628" spans="1:8" ht="13.2">
      <c r="A628" s="2"/>
      <c r="B628" s="27"/>
      <c r="C628" s="24"/>
      <c r="D628" s="4"/>
      <c r="E628" s="4"/>
      <c r="F628" s="4"/>
      <c r="G628" s="4"/>
      <c r="H628" s="4"/>
    </row>
    <row r="629" spans="1:8" ht="13.2">
      <c r="A629" s="2"/>
      <c r="B629" s="27"/>
      <c r="C629" s="24"/>
      <c r="D629" s="4"/>
      <c r="E629" s="4"/>
      <c r="F629" s="4"/>
      <c r="G629" s="4"/>
      <c r="H629" s="4"/>
    </row>
    <row r="630" spans="1:8" ht="13.2">
      <c r="A630" s="2"/>
      <c r="B630" s="27"/>
      <c r="C630" s="24"/>
      <c r="D630" s="4"/>
      <c r="E630" s="4"/>
      <c r="F630" s="4"/>
      <c r="G630" s="4"/>
      <c r="H630" s="4"/>
    </row>
    <row r="631" spans="1:8" ht="13.2">
      <c r="A631" s="2"/>
      <c r="B631" s="27"/>
      <c r="C631" s="24"/>
      <c r="D631" s="4"/>
      <c r="E631" s="4"/>
      <c r="F631" s="4"/>
      <c r="G631" s="4"/>
      <c r="H631" s="4"/>
    </row>
    <row r="632" spans="1:8" ht="13.2">
      <c r="A632" s="2"/>
      <c r="B632" s="27"/>
      <c r="C632" s="24"/>
      <c r="D632" s="4"/>
      <c r="E632" s="4"/>
      <c r="F632" s="4"/>
      <c r="G632" s="4"/>
      <c r="H632" s="4"/>
    </row>
    <row r="633" spans="1:8" ht="13.2">
      <c r="A633" s="2"/>
      <c r="B633" s="27"/>
      <c r="C633" s="24"/>
      <c r="D633" s="4"/>
      <c r="E633" s="4"/>
      <c r="F633" s="4"/>
      <c r="G633" s="4"/>
      <c r="H633" s="4"/>
    </row>
    <row r="634" spans="1:8" ht="13.2">
      <c r="A634" s="2"/>
      <c r="B634" s="27"/>
      <c r="C634" s="24"/>
      <c r="D634" s="4"/>
      <c r="E634" s="4"/>
      <c r="F634" s="4"/>
      <c r="G634" s="4"/>
      <c r="H634" s="4"/>
    </row>
    <row r="635" spans="1:8" ht="13.2">
      <c r="A635" s="2"/>
      <c r="B635" s="27"/>
      <c r="C635" s="24"/>
      <c r="D635" s="4"/>
      <c r="E635" s="4"/>
      <c r="F635" s="4"/>
      <c r="G635" s="4"/>
      <c r="H635" s="4"/>
    </row>
    <row r="636" spans="1:8" ht="13.2">
      <c r="A636" s="2"/>
      <c r="B636" s="27"/>
      <c r="C636" s="24"/>
      <c r="D636" s="4"/>
      <c r="E636" s="4"/>
      <c r="F636" s="4"/>
      <c r="G636" s="4"/>
      <c r="H636" s="4"/>
    </row>
    <row r="637" spans="1:8" ht="13.2">
      <c r="A637" s="2"/>
      <c r="B637" s="27"/>
      <c r="C637" s="24"/>
      <c r="D637" s="4"/>
      <c r="E637" s="4"/>
      <c r="F637" s="4"/>
      <c r="G637" s="4"/>
      <c r="H637" s="4"/>
    </row>
    <row r="638" spans="1:8" ht="13.2">
      <c r="A638" s="2"/>
      <c r="B638" s="27"/>
      <c r="C638" s="24"/>
      <c r="D638" s="4"/>
      <c r="E638" s="4"/>
      <c r="F638" s="4"/>
      <c r="G638" s="4"/>
      <c r="H638" s="4"/>
    </row>
    <row r="639" spans="1:8" ht="13.2">
      <c r="A639" s="2"/>
      <c r="B639" s="27"/>
      <c r="C639" s="24"/>
      <c r="D639" s="4"/>
      <c r="E639" s="4"/>
      <c r="F639" s="4"/>
      <c r="G639" s="4"/>
      <c r="H639" s="4"/>
    </row>
    <row r="640" spans="1:8" ht="13.2">
      <c r="A640" s="2"/>
      <c r="B640" s="27"/>
      <c r="C640" s="24"/>
      <c r="D640" s="4"/>
      <c r="E640" s="4"/>
      <c r="F640" s="4"/>
      <c r="G640" s="4"/>
      <c r="H640" s="4"/>
    </row>
    <row r="641" spans="1:8" ht="13.2">
      <c r="A641" s="2"/>
      <c r="B641" s="27"/>
      <c r="C641" s="24"/>
      <c r="D641" s="4"/>
      <c r="E641" s="4"/>
      <c r="F641" s="4"/>
      <c r="G641" s="4"/>
      <c r="H641" s="4"/>
    </row>
    <row r="642" spans="1:8" ht="13.2">
      <c r="A642" s="2"/>
      <c r="B642" s="27"/>
      <c r="C642" s="24"/>
      <c r="D642" s="4"/>
      <c r="E642" s="4"/>
      <c r="F642" s="4"/>
      <c r="G642" s="4"/>
      <c r="H642" s="4"/>
    </row>
    <row r="643" spans="1:8" ht="13.2">
      <c r="A643" s="2"/>
      <c r="B643" s="27"/>
      <c r="C643" s="24"/>
      <c r="D643" s="4"/>
      <c r="E643" s="4"/>
      <c r="F643" s="4"/>
      <c r="G643" s="4"/>
      <c r="H643" s="4"/>
    </row>
    <row r="644" spans="1:8" ht="13.2">
      <c r="A644" s="2"/>
      <c r="B644" s="27"/>
      <c r="C644" s="24"/>
      <c r="D644" s="4"/>
      <c r="E644" s="4"/>
      <c r="F644" s="4"/>
      <c r="G644" s="4"/>
      <c r="H644" s="4"/>
    </row>
    <row r="645" spans="1:8" ht="13.2">
      <c r="A645" s="2"/>
      <c r="B645" s="27"/>
      <c r="C645" s="24"/>
      <c r="D645" s="4"/>
      <c r="E645" s="4"/>
      <c r="F645" s="4"/>
      <c r="G645" s="4"/>
      <c r="H645" s="4"/>
    </row>
    <row r="646" spans="1:8" ht="13.2">
      <c r="A646" s="2"/>
      <c r="B646" s="27"/>
      <c r="C646" s="24"/>
      <c r="D646" s="4"/>
      <c r="E646" s="4"/>
      <c r="F646" s="4"/>
      <c r="G646" s="4"/>
      <c r="H646" s="4"/>
    </row>
    <row r="647" spans="1:8" ht="13.2">
      <c r="A647" s="2"/>
      <c r="B647" s="27"/>
      <c r="C647" s="24"/>
      <c r="D647" s="4"/>
      <c r="E647" s="4"/>
      <c r="F647" s="4"/>
      <c r="G647" s="4"/>
      <c r="H647" s="4"/>
    </row>
    <row r="648" spans="1:8" ht="13.2">
      <c r="A648" s="2"/>
      <c r="B648" s="27"/>
      <c r="C648" s="24"/>
      <c r="D648" s="4"/>
      <c r="E648" s="4"/>
      <c r="F648" s="4"/>
      <c r="G648" s="4"/>
      <c r="H648" s="4"/>
    </row>
    <row r="649" spans="1:8" ht="13.2">
      <c r="A649" s="2"/>
      <c r="B649" s="27"/>
      <c r="C649" s="24"/>
      <c r="D649" s="4"/>
      <c r="E649" s="4"/>
      <c r="F649" s="4"/>
      <c r="G649" s="4"/>
      <c r="H649" s="4"/>
    </row>
    <row r="650" spans="1:8" ht="13.2">
      <c r="A650" s="2"/>
      <c r="B650" s="27"/>
      <c r="C650" s="24"/>
      <c r="D650" s="4"/>
      <c r="E650" s="4"/>
      <c r="F650" s="4"/>
      <c r="G650" s="4"/>
      <c r="H650" s="4"/>
    </row>
    <row r="651" spans="1:8" ht="13.2">
      <c r="A651" s="2"/>
      <c r="B651" s="27"/>
      <c r="C651" s="24"/>
      <c r="D651" s="4"/>
      <c r="E651" s="4"/>
      <c r="F651" s="4"/>
      <c r="G651" s="4"/>
      <c r="H651" s="4"/>
    </row>
    <row r="652" spans="1:8" ht="13.2">
      <c r="A652" s="2"/>
      <c r="B652" s="27"/>
      <c r="C652" s="24"/>
      <c r="D652" s="4"/>
      <c r="E652" s="4"/>
      <c r="F652" s="4"/>
      <c r="G652" s="4"/>
      <c r="H652" s="4"/>
    </row>
    <row r="653" spans="1:8" ht="13.2">
      <c r="A653" s="2"/>
      <c r="B653" s="27"/>
      <c r="C653" s="24"/>
      <c r="D653" s="4"/>
      <c r="E653" s="4"/>
      <c r="F653" s="4"/>
      <c r="G653" s="4"/>
      <c r="H653" s="4"/>
    </row>
    <row r="654" spans="1:8" ht="13.2">
      <c r="A654" s="2"/>
      <c r="B654" s="27"/>
      <c r="C654" s="24"/>
      <c r="D654" s="4"/>
      <c r="E654" s="4"/>
      <c r="F654" s="4"/>
      <c r="G654" s="4"/>
      <c r="H654" s="4"/>
    </row>
    <row r="655" spans="1:8" ht="13.2">
      <c r="A655" s="2"/>
      <c r="B655" s="27"/>
      <c r="C655" s="24"/>
      <c r="D655" s="4"/>
      <c r="E655" s="4"/>
      <c r="F655" s="4"/>
      <c r="G655" s="4"/>
      <c r="H655" s="4"/>
    </row>
    <row r="656" spans="1:8" ht="13.2">
      <c r="A656" s="2"/>
      <c r="B656" s="27"/>
      <c r="C656" s="24"/>
      <c r="D656" s="4"/>
      <c r="E656" s="4"/>
      <c r="F656" s="4"/>
      <c r="G656" s="4"/>
      <c r="H656" s="4"/>
    </row>
    <row r="657" spans="1:8" ht="13.2">
      <c r="A657" s="2"/>
      <c r="B657" s="27"/>
      <c r="C657" s="24"/>
      <c r="D657" s="4"/>
      <c r="E657" s="4"/>
      <c r="F657" s="4"/>
      <c r="G657" s="4"/>
      <c r="H657" s="4"/>
    </row>
    <row r="658" spans="1:8" ht="13.2">
      <c r="A658" s="2"/>
      <c r="B658" s="27"/>
      <c r="C658" s="24"/>
      <c r="D658" s="4"/>
      <c r="E658" s="4"/>
      <c r="F658" s="4"/>
      <c r="G658" s="4"/>
      <c r="H658" s="4"/>
    </row>
    <row r="659" spans="1:8" ht="13.2">
      <c r="A659" s="2"/>
      <c r="B659" s="27"/>
      <c r="C659" s="24"/>
      <c r="D659" s="4"/>
      <c r="E659" s="4"/>
      <c r="F659" s="4"/>
      <c r="G659" s="4"/>
      <c r="H659" s="4"/>
    </row>
    <row r="660" spans="1:8" ht="13.2">
      <c r="A660" s="2"/>
      <c r="B660" s="27"/>
      <c r="C660" s="24"/>
      <c r="D660" s="4"/>
      <c r="E660" s="4"/>
      <c r="F660" s="4"/>
      <c r="G660" s="4"/>
      <c r="H660" s="4"/>
    </row>
    <row r="661" spans="1:8" ht="13.2">
      <c r="A661" s="2"/>
      <c r="B661" s="27"/>
      <c r="C661" s="24"/>
      <c r="D661" s="4"/>
      <c r="E661" s="4"/>
      <c r="F661" s="4"/>
      <c r="G661" s="4"/>
      <c r="H661" s="4"/>
    </row>
    <row r="662" spans="1:8" ht="13.2">
      <c r="A662" s="2"/>
      <c r="B662" s="27"/>
      <c r="C662" s="24"/>
      <c r="D662" s="4"/>
      <c r="E662" s="4"/>
      <c r="F662" s="4"/>
      <c r="G662" s="4"/>
      <c r="H662" s="4"/>
    </row>
    <row r="663" spans="1:8" ht="13.2">
      <c r="A663" s="2"/>
      <c r="B663" s="27"/>
      <c r="C663" s="24"/>
      <c r="D663" s="4"/>
      <c r="E663" s="4"/>
      <c r="F663" s="4"/>
      <c r="G663" s="4"/>
      <c r="H663" s="4"/>
    </row>
    <row r="664" spans="1:8" ht="13.2">
      <c r="A664" s="2"/>
      <c r="B664" s="27"/>
      <c r="C664" s="24"/>
      <c r="D664" s="4"/>
      <c r="E664" s="4"/>
      <c r="F664" s="4"/>
      <c r="G664" s="4"/>
      <c r="H664" s="4"/>
    </row>
    <row r="665" spans="1:8" ht="13.2">
      <c r="A665" s="2"/>
      <c r="B665" s="27"/>
      <c r="C665" s="24"/>
      <c r="D665" s="4"/>
      <c r="E665" s="4"/>
      <c r="F665" s="4"/>
      <c r="G665" s="4"/>
      <c r="H665" s="4"/>
    </row>
    <row r="666" spans="1:8" ht="13.2">
      <c r="A666" s="2"/>
      <c r="B666" s="27"/>
      <c r="C666" s="24"/>
      <c r="D666" s="4"/>
      <c r="E666" s="4"/>
      <c r="F666" s="4"/>
      <c r="G666" s="4"/>
      <c r="H666" s="4"/>
    </row>
    <row r="667" spans="1:8" ht="13.2">
      <c r="A667" s="2"/>
      <c r="B667" s="27"/>
      <c r="C667" s="24"/>
      <c r="D667" s="4"/>
      <c r="E667" s="4"/>
      <c r="F667" s="4"/>
      <c r="G667" s="4"/>
      <c r="H667" s="4"/>
    </row>
    <row r="668" spans="1:8" ht="13.2">
      <c r="A668" s="2"/>
      <c r="B668" s="27"/>
      <c r="C668" s="24"/>
      <c r="D668" s="4"/>
      <c r="E668" s="4"/>
      <c r="F668" s="4"/>
      <c r="G668" s="4"/>
      <c r="H668" s="4"/>
    </row>
    <row r="669" spans="1:8" ht="13.2">
      <c r="A669" s="2"/>
      <c r="B669" s="27"/>
      <c r="C669" s="24"/>
      <c r="D669" s="4"/>
      <c r="E669" s="4"/>
      <c r="F669" s="4"/>
      <c r="G669" s="4"/>
      <c r="H669" s="4"/>
    </row>
    <row r="670" spans="1:8" ht="13.2">
      <c r="A670" s="2"/>
      <c r="B670" s="27"/>
      <c r="C670" s="24"/>
      <c r="D670" s="4"/>
      <c r="E670" s="4"/>
      <c r="F670" s="4"/>
      <c r="G670" s="4"/>
      <c r="H670" s="4"/>
    </row>
    <row r="671" spans="1:8" ht="13.2">
      <c r="A671" s="2"/>
      <c r="B671" s="27"/>
      <c r="C671" s="24"/>
      <c r="D671" s="4"/>
      <c r="E671" s="4"/>
      <c r="F671" s="4"/>
      <c r="G671" s="4"/>
      <c r="H671" s="4"/>
    </row>
    <row r="672" spans="1:8" ht="13.2">
      <c r="A672" s="2"/>
      <c r="B672" s="27"/>
      <c r="C672" s="24"/>
      <c r="D672" s="4"/>
      <c r="E672" s="4"/>
      <c r="F672" s="4"/>
      <c r="G672" s="4"/>
      <c r="H672" s="4"/>
    </row>
    <row r="673" spans="1:8" ht="13.2">
      <c r="A673" s="2"/>
      <c r="B673" s="27"/>
      <c r="C673" s="24"/>
      <c r="D673" s="4"/>
      <c r="E673" s="4"/>
      <c r="F673" s="4"/>
      <c r="G673" s="4"/>
      <c r="H673" s="4"/>
    </row>
    <row r="674" spans="1:8" ht="13.2">
      <c r="A674" s="2"/>
      <c r="B674" s="27"/>
      <c r="C674" s="24"/>
      <c r="D674" s="4"/>
      <c r="E674" s="4"/>
      <c r="F674" s="4"/>
      <c r="G674" s="4"/>
      <c r="H674" s="4"/>
    </row>
    <row r="675" spans="1:8" ht="13.2">
      <c r="A675" s="2"/>
      <c r="B675" s="27"/>
      <c r="C675" s="24"/>
      <c r="D675" s="4"/>
      <c r="E675" s="4"/>
      <c r="F675" s="4"/>
      <c r="G675" s="4"/>
      <c r="H675" s="4"/>
    </row>
    <row r="676" spans="1:8" ht="13.2">
      <c r="A676" s="2"/>
      <c r="B676" s="27"/>
      <c r="C676" s="24"/>
      <c r="D676" s="4"/>
      <c r="E676" s="4"/>
      <c r="F676" s="4"/>
      <c r="G676" s="4"/>
      <c r="H676" s="4"/>
    </row>
    <row r="677" spans="1:8" ht="13.2">
      <c r="A677" s="2"/>
      <c r="B677" s="27"/>
      <c r="C677" s="24"/>
      <c r="D677" s="4"/>
      <c r="E677" s="4"/>
      <c r="F677" s="4"/>
      <c r="G677" s="4"/>
      <c r="H677" s="4"/>
    </row>
    <row r="678" spans="1:8" ht="13.2">
      <c r="A678" s="2"/>
      <c r="B678" s="27"/>
      <c r="C678" s="24"/>
      <c r="D678" s="4"/>
      <c r="E678" s="4"/>
      <c r="F678" s="4"/>
      <c r="G678" s="4"/>
      <c r="H678" s="4"/>
    </row>
    <row r="679" spans="1:8" ht="13.2">
      <c r="A679" s="2"/>
      <c r="B679" s="27"/>
      <c r="C679" s="24"/>
      <c r="D679" s="4"/>
      <c r="E679" s="4"/>
      <c r="F679" s="4"/>
      <c r="G679" s="4"/>
      <c r="H679" s="4"/>
    </row>
    <row r="680" spans="1:8" ht="13.2">
      <c r="A680" s="2"/>
      <c r="B680" s="27"/>
      <c r="C680" s="24"/>
      <c r="D680" s="4"/>
      <c r="E680" s="4"/>
      <c r="F680" s="4"/>
      <c r="G680" s="4"/>
      <c r="H680" s="4"/>
    </row>
    <row r="681" spans="1:8" ht="13.2">
      <c r="A681" s="2"/>
      <c r="B681" s="27"/>
      <c r="C681" s="24"/>
      <c r="D681" s="4"/>
      <c r="E681" s="4"/>
      <c r="F681" s="4"/>
      <c r="G681" s="4"/>
      <c r="H681" s="4"/>
    </row>
    <row r="682" spans="1:8" ht="13.2">
      <c r="A682" s="2"/>
      <c r="B682" s="27"/>
      <c r="C682" s="24"/>
      <c r="D682" s="4"/>
      <c r="E682" s="4"/>
      <c r="F682" s="4"/>
      <c r="G682" s="4"/>
      <c r="H682" s="4"/>
    </row>
    <row r="683" spans="1:8" ht="13.2">
      <c r="A683" s="2"/>
      <c r="B683" s="27"/>
      <c r="C683" s="24"/>
      <c r="D683" s="4"/>
      <c r="E683" s="4"/>
      <c r="F683" s="4"/>
      <c r="G683" s="4"/>
      <c r="H683" s="4"/>
    </row>
    <row r="684" spans="1:8" ht="13.2">
      <c r="A684" s="2"/>
      <c r="B684" s="27"/>
      <c r="C684" s="24"/>
      <c r="D684" s="4"/>
      <c r="E684" s="4"/>
      <c r="F684" s="4"/>
      <c r="G684" s="4"/>
      <c r="H684" s="4"/>
    </row>
    <row r="685" spans="1:8" ht="13.2">
      <c r="A685" s="2"/>
      <c r="B685" s="27"/>
      <c r="C685" s="24"/>
      <c r="D685" s="4"/>
      <c r="E685" s="4"/>
      <c r="F685" s="4"/>
      <c r="G685" s="4"/>
      <c r="H685" s="4"/>
    </row>
    <row r="686" spans="1:8" ht="13.2">
      <c r="A686" s="2"/>
      <c r="B686" s="27"/>
      <c r="C686" s="24"/>
      <c r="D686" s="4"/>
      <c r="E686" s="4"/>
      <c r="F686" s="4"/>
      <c r="G686" s="4"/>
      <c r="H686" s="4"/>
    </row>
    <row r="687" spans="1:8" ht="13.2">
      <c r="A687" s="2"/>
      <c r="B687" s="27"/>
      <c r="C687" s="24"/>
      <c r="D687" s="4"/>
      <c r="E687" s="4"/>
      <c r="F687" s="4"/>
      <c r="G687" s="4"/>
      <c r="H687" s="4"/>
    </row>
    <row r="688" spans="1:8" ht="13.2">
      <c r="A688" s="2"/>
      <c r="B688" s="27"/>
      <c r="C688" s="24"/>
      <c r="D688" s="4"/>
      <c r="E688" s="4"/>
      <c r="F688" s="4"/>
      <c r="G688" s="4"/>
      <c r="H688" s="4"/>
    </row>
    <row r="689" spans="1:8" ht="13.2">
      <c r="A689" s="2"/>
      <c r="B689" s="27"/>
      <c r="C689" s="24"/>
      <c r="D689" s="4"/>
      <c r="E689" s="4"/>
      <c r="F689" s="4"/>
      <c r="G689" s="4"/>
      <c r="H689" s="4"/>
    </row>
    <row r="690" spans="1:8" ht="13.2">
      <c r="A690" s="2"/>
      <c r="B690" s="27"/>
      <c r="C690" s="24"/>
      <c r="D690" s="4"/>
      <c r="E690" s="4"/>
      <c r="F690" s="4"/>
      <c r="G690" s="4"/>
      <c r="H690" s="4"/>
    </row>
    <row r="691" spans="1:8" ht="13.2">
      <c r="A691" s="2"/>
      <c r="B691" s="27"/>
      <c r="C691" s="24"/>
      <c r="D691" s="4"/>
      <c r="E691" s="4"/>
      <c r="F691" s="4"/>
      <c r="G691" s="4"/>
      <c r="H691" s="4"/>
    </row>
    <row r="692" spans="1:8" ht="13.2">
      <c r="A692" s="2"/>
      <c r="B692" s="27"/>
      <c r="C692" s="24"/>
      <c r="D692" s="4"/>
      <c r="E692" s="4"/>
      <c r="F692" s="4"/>
      <c r="G692" s="4"/>
      <c r="H692" s="4"/>
    </row>
    <row r="693" spans="1:8" ht="13.2">
      <c r="A693" s="2"/>
      <c r="B693" s="27"/>
      <c r="C693" s="24"/>
      <c r="D693" s="4"/>
      <c r="E693" s="4"/>
      <c r="F693" s="4"/>
      <c r="G693" s="4"/>
      <c r="H693" s="4"/>
    </row>
    <row r="694" spans="1:8" ht="13.2">
      <c r="A694" s="2"/>
      <c r="B694" s="27"/>
      <c r="C694" s="24"/>
      <c r="D694" s="4"/>
      <c r="E694" s="4"/>
      <c r="F694" s="4"/>
      <c r="G694" s="4"/>
      <c r="H694" s="4"/>
    </row>
    <row r="695" spans="1:8" ht="13.2">
      <c r="A695" s="2"/>
      <c r="B695" s="27"/>
      <c r="C695" s="24"/>
      <c r="D695" s="4"/>
      <c r="E695" s="4"/>
      <c r="F695" s="4"/>
      <c r="G695" s="4"/>
      <c r="H695" s="4"/>
    </row>
    <row r="696" spans="1:8" ht="13.2">
      <c r="A696" s="2"/>
      <c r="B696" s="27"/>
      <c r="C696" s="24"/>
      <c r="D696" s="4"/>
      <c r="E696" s="4"/>
      <c r="F696" s="4"/>
      <c r="G696" s="4"/>
      <c r="H696" s="4"/>
    </row>
    <row r="697" spans="1:8" ht="13.2">
      <c r="A697" s="2"/>
      <c r="B697" s="27"/>
      <c r="C697" s="24"/>
      <c r="D697" s="4"/>
      <c r="E697" s="4"/>
      <c r="F697" s="4"/>
      <c r="G697" s="4"/>
      <c r="H697" s="4"/>
    </row>
    <row r="698" spans="1:8" ht="13.2">
      <c r="A698" s="2"/>
      <c r="B698" s="27"/>
      <c r="C698" s="24"/>
      <c r="D698" s="4"/>
      <c r="E698" s="4"/>
      <c r="F698" s="4"/>
      <c r="G698" s="4"/>
      <c r="H698" s="4"/>
    </row>
    <row r="699" spans="1:8" ht="13.2">
      <c r="A699" s="2"/>
      <c r="B699" s="27"/>
      <c r="C699" s="24"/>
      <c r="D699" s="4"/>
      <c r="E699" s="4"/>
      <c r="F699" s="4"/>
      <c r="G699" s="4"/>
      <c r="H699" s="4"/>
    </row>
    <row r="700" spans="1:8" ht="13.2">
      <c r="A700" s="2"/>
      <c r="B700" s="27"/>
      <c r="C700" s="24"/>
      <c r="D700" s="4"/>
      <c r="E700" s="4"/>
      <c r="F700" s="4"/>
      <c r="G700" s="4"/>
      <c r="H700" s="4"/>
    </row>
    <row r="701" spans="1:8" ht="13.2">
      <c r="A701" s="2"/>
      <c r="B701" s="27"/>
      <c r="C701" s="24"/>
      <c r="D701" s="4"/>
      <c r="E701" s="4"/>
      <c r="F701" s="4"/>
      <c r="G701" s="4"/>
      <c r="H701" s="4"/>
    </row>
    <row r="702" spans="1:8" ht="13.2">
      <c r="A702" s="2"/>
      <c r="B702" s="27"/>
      <c r="C702" s="24"/>
      <c r="D702" s="4"/>
      <c r="E702" s="4"/>
      <c r="F702" s="4"/>
      <c r="G702" s="4"/>
      <c r="H702" s="4"/>
    </row>
    <row r="703" spans="1:8" ht="13.2">
      <c r="A703" s="2"/>
      <c r="B703" s="27"/>
      <c r="C703" s="24"/>
      <c r="D703" s="4"/>
      <c r="E703" s="4"/>
      <c r="F703" s="4"/>
      <c r="G703" s="4"/>
      <c r="H703" s="4"/>
    </row>
    <row r="704" spans="1:8" ht="13.2">
      <c r="A704" s="2"/>
      <c r="B704" s="27"/>
      <c r="C704" s="24"/>
      <c r="D704" s="4"/>
      <c r="E704" s="4"/>
      <c r="F704" s="4"/>
      <c r="G704" s="4"/>
      <c r="H704" s="4"/>
    </row>
    <row r="705" spans="1:8" ht="13.2">
      <c r="A705" s="2"/>
      <c r="B705" s="27"/>
      <c r="C705" s="24"/>
      <c r="D705" s="4"/>
      <c r="E705" s="4"/>
      <c r="F705" s="4"/>
      <c r="G705" s="4"/>
      <c r="H705" s="4"/>
    </row>
    <row r="706" spans="1:8" ht="13.2">
      <c r="A706" s="2"/>
      <c r="B706" s="27"/>
      <c r="C706" s="24"/>
      <c r="D706" s="4"/>
      <c r="E706" s="4"/>
      <c r="F706" s="4"/>
      <c r="G706" s="4"/>
      <c r="H706" s="4"/>
    </row>
    <row r="707" spans="1:8" ht="13.2">
      <c r="A707" s="2"/>
      <c r="B707" s="27"/>
      <c r="C707" s="24"/>
      <c r="D707" s="4"/>
      <c r="E707" s="4"/>
      <c r="F707" s="4"/>
      <c r="G707" s="4"/>
      <c r="H707" s="4"/>
    </row>
    <row r="708" spans="1:8" ht="13.2">
      <c r="A708" s="2"/>
      <c r="B708" s="27"/>
      <c r="C708" s="24"/>
      <c r="D708" s="4"/>
      <c r="E708" s="4"/>
      <c r="F708" s="4"/>
      <c r="G708" s="4"/>
      <c r="H708" s="4"/>
    </row>
    <row r="709" spans="1:8" ht="13.2">
      <c r="A709" s="2"/>
      <c r="B709" s="27"/>
      <c r="C709" s="24"/>
      <c r="D709" s="4"/>
      <c r="E709" s="4"/>
      <c r="F709" s="4"/>
      <c r="G709" s="4"/>
      <c r="H709" s="4"/>
    </row>
    <row r="710" spans="1:8" ht="13.2">
      <c r="A710" s="2"/>
      <c r="B710" s="27"/>
      <c r="C710" s="24"/>
      <c r="D710" s="4"/>
      <c r="E710" s="4"/>
      <c r="F710" s="4"/>
      <c r="G710" s="4"/>
      <c r="H710" s="4"/>
    </row>
    <row r="711" spans="1:8" ht="13.2">
      <c r="A711" s="2"/>
      <c r="B711" s="27"/>
      <c r="C711" s="24"/>
      <c r="D711" s="4"/>
      <c r="E711" s="4"/>
      <c r="F711" s="4"/>
      <c r="G711" s="4"/>
      <c r="H711" s="4"/>
    </row>
    <row r="712" spans="1:8" ht="13.2">
      <c r="A712" s="2"/>
      <c r="B712" s="27"/>
      <c r="C712" s="24"/>
      <c r="D712" s="4"/>
      <c r="E712" s="4"/>
      <c r="F712" s="4"/>
      <c r="G712" s="4"/>
      <c r="H712" s="4"/>
    </row>
    <row r="713" spans="1:8" ht="13.2">
      <c r="A713" s="2"/>
      <c r="B713" s="27"/>
      <c r="C713" s="24"/>
      <c r="D713" s="4"/>
      <c r="E713" s="4"/>
      <c r="F713" s="4"/>
      <c r="G713" s="4"/>
      <c r="H713" s="4"/>
    </row>
    <row r="714" spans="1:8" ht="13.2">
      <c r="A714" s="2"/>
      <c r="B714" s="27"/>
      <c r="C714" s="24"/>
      <c r="D714" s="4"/>
      <c r="E714" s="4"/>
      <c r="F714" s="4"/>
      <c r="G714" s="4"/>
      <c r="H714" s="4"/>
    </row>
    <row r="715" spans="1:8" ht="13.2">
      <c r="A715" s="2"/>
      <c r="B715" s="27"/>
      <c r="C715" s="24"/>
      <c r="D715" s="4"/>
      <c r="E715" s="4"/>
      <c r="F715" s="4"/>
      <c r="G715" s="4"/>
      <c r="H715" s="4"/>
    </row>
    <row r="716" spans="1:8" ht="13.2">
      <c r="A716" s="2"/>
      <c r="B716" s="27"/>
      <c r="C716" s="24"/>
      <c r="D716" s="4"/>
      <c r="E716" s="4"/>
      <c r="F716" s="4"/>
      <c r="G716" s="4"/>
      <c r="H716" s="4"/>
    </row>
    <row r="717" spans="1:8" ht="13.2">
      <c r="A717" s="2"/>
      <c r="B717" s="27"/>
      <c r="C717" s="24"/>
      <c r="D717" s="4"/>
      <c r="E717" s="4"/>
      <c r="F717" s="4"/>
      <c r="G717" s="4"/>
      <c r="H717" s="4"/>
    </row>
    <row r="718" spans="1:8" ht="13.2">
      <c r="A718" s="2"/>
      <c r="B718" s="27"/>
      <c r="C718" s="24"/>
      <c r="D718" s="4"/>
      <c r="E718" s="4"/>
      <c r="F718" s="4"/>
      <c r="G718" s="4"/>
      <c r="H718" s="4"/>
    </row>
    <row r="719" spans="1:8" ht="13.2">
      <c r="A719" s="2"/>
      <c r="B719" s="27"/>
      <c r="C719" s="24"/>
      <c r="D719" s="4"/>
      <c r="E719" s="4"/>
      <c r="F719" s="4"/>
      <c r="G719" s="4"/>
      <c r="H719" s="4"/>
    </row>
    <row r="720" spans="1:8" ht="13.2">
      <c r="A720" s="2"/>
      <c r="B720" s="27"/>
      <c r="C720" s="24"/>
      <c r="D720" s="4"/>
      <c r="E720" s="4"/>
      <c r="F720" s="4"/>
      <c r="G720" s="4"/>
      <c r="H720" s="4"/>
    </row>
    <row r="721" spans="1:8" ht="13.2">
      <c r="A721" s="2"/>
      <c r="B721" s="27"/>
      <c r="C721" s="24"/>
      <c r="D721" s="4"/>
      <c r="E721" s="4"/>
      <c r="F721" s="4"/>
      <c r="G721" s="4"/>
      <c r="H721" s="4"/>
    </row>
    <row r="722" spans="1:8" ht="13.2">
      <c r="A722" s="2"/>
      <c r="B722" s="27"/>
      <c r="C722" s="24"/>
      <c r="D722" s="4"/>
      <c r="E722" s="4"/>
      <c r="F722" s="4"/>
      <c r="G722" s="4"/>
      <c r="H722" s="4"/>
    </row>
    <row r="723" spans="1:8" ht="13.2">
      <c r="A723" s="2"/>
      <c r="B723" s="27"/>
      <c r="C723" s="24"/>
      <c r="D723" s="4"/>
      <c r="E723" s="4"/>
      <c r="F723" s="4"/>
      <c r="G723" s="4"/>
      <c r="H723" s="4"/>
    </row>
    <row r="724" spans="1:8" ht="13.2">
      <c r="A724" s="2"/>
      <c r="B724" s="27"/>
      <c r="C724" s="24"/>
      <c r="D724" s="4"/>
      <c r="E724" s="4"/>
      <c r="F724" s="4"/>
      <c r="G724" s="4"/>
      <c r="H724" s="4"/>
    </row>
    <row r="725" spans="1:8" ht="13.2">
      <c r="A725" s="2"/>
      <c r="B725" s="27"/>
      <c r="C725" s="24"/>
      <c r="D725" s="4"/>
      <c r="E725" s="4"/>
      <c r="F725" s="4"/>
      <c r="G725" s="4"/>
      <c r="H725" s="4"/>
    </row>
    <row r="726" spans="1:8" ht="13.2">
      <c r="A726" s="2"/>
      <c r="B726" s="27"/>
      <c r="C726" s="24"/>
      <c r="D726" s="4"/>
      <c r="E726" s="4"/>
      <c r="F726" s="4"/>
      <c r="G726" s="4"/>
      <c r="H726" s="4"/>
    </row>
    <row r="727" spans="1:8" ht="13.2">
      <c r="A727" s="2"/>
      <c r="B727" s="27"/>
      <c r="C727" s="24"/>
      <c r="D727" s="4"/>
      <c r="E727" s="4"/>
      <c r="F727" s="4"/>
      <c r="G727" s="4"/>
      <c r="H727" s="4"/>
    </row>
    <row r="728" spans="1:8" ht="13.2">
      <c r="A728" s="2"/>
      <c r="B728" s="27"/>
      <c r="C728" s="24"/>
      <c r="D728" s="4"/>
      <c r="E728" s="4"/>
      <c r="F728" s="4"/>
      <c r="G728" s="4"/>
      <c r="H728" s="4"/>
    </row>
    <row r="729" spans="1:8" ht="13.2">
      <c r="A729" s="2"/>
      <c r="B729" s="27"/>
      <c r="C729" s="24"/>
      <c r="D729" s="4"/>
      <c r="E729" s="4"/>
      <c r="F729" s="4"/>
      <c r="G729" s="4"/>
      <c r="H729" s="4"/>
    </row>
    <row r="730" spans="1:8" ht="13.2">
      <c r="A730" s="2"/>
      <c r="B730" s="27"/>
      <c r="C730" s="24"/>
      <c r="D730" s="4"/>
      <c r="E730" s="4"/>
      <c r="F730" s="4"/>
      <c r="G730" s="4"/>
      <c r="H730" s="4"/>
    </row>
    <row r="731" spans="1:8" ht="13.2">
      <c r="A731" s="2"/>
      <c r="B731" s="27"/>
      <c r="C731" s="24"/>
      <c r="D731" s="4"/>
      <c r="E731" s="4"/>
      <c r="F731" s="4"/>
      <c r="G731" s="4"/>
      <c r="H731" s="4"/>
    </row>
    <row r="732" spans="1:8" ht="13.2">
      <c r="A732" s="2"/>
      <c r="B732" s="27"/>
      <c r="C732" s="24"/>
      <c r="D732" s="4"/>
      <c r="E732" s="4"/>
      <c r="F732" s="4"/>
      <c r="G732" s="4"/>
      <c r="H732" s="4"/>
    </row>
    <row r="733" spans="1:8" ht="13.2">
      <c r="A733" s="2"/>
      <c r="B733" s="27"/>
      <c r="C733" s="24"/>
      <c r="D733" s="4"/>
      <c r="E733" s="4"/>
      <c r="F733" s="4"/>
      <c r="G733" s="4"/>
      <c r="H733" s="4"/>
    </row>
    <row r="734" spans="1:8" ht="13.2">
      <c r="A734" s="2"/>
      <c r="B734" s="27"/>
      <c r="C734" s="24"/>
      <c r="D734" s="4"/>
      <c r="E734" s="4"/>
      <c r="F734" s="4"/>
      <c r="G734" s="4"/>
      <c r="H734" s="4"/>
    </row>
    <row r="735" spans="1:8" ht="13.2">
      <c r="A735" s="2"/>
      <c r="B735" s="27"/>
      <c r="C735" s="24"/>
      <c r="D735" s="4"/>
      <c r="E735" s="4"/>
      <c r="F735" s="4"/>
      <c r="G735" s="4"/>
      <c r="H735" s="4"/>
    </row>
    <row r="736" spans="1:8" ht="13.2">
      <c r="A736" s="2"/>
      <c r="B736" s="27"/>
      <c r="C736" s="24"/>
      <c r="D736" s="4"/>
      <c r="E736" s="4"/>
      <c r="F736" s="4"/>
      <c r="G736" s="4"/>
      <c r="H736" s="4"/>
    </row>
    <row r="737" spans="1:8" ht="13.2">
      <c r="A737" s="2"/>
      <c r="B737" s="27"/>
      <c r="C737" s="24"/>
      <c r="D737" s="4"/>
      <c r="E737" s="4"/>
      <c r="F737" s="4"/>
      <c r="G737" s="4"/>
      <c r="H737" s="4"/>
    </row>
    <row r="738" spans="1:8" ht="13.2">
      <c r="A738" s="2"/>
      <c r="B738" s="27"/>
      <c r="C738" s="24"/>
      <c r="D738" s="4"/>
      <c r="E738" s="4"/>
      <c r="F738" s="4"/>
      <c r="G738" s="4"/>
      <c r="H738" s="4"/>
    </row>
    <row r="739" spans="1:8" ht="13.2">
      <c r="A739" s="2"/>
      <c r="B739" s="27"/>
      <c r="C739" s="24"/>
      <c r="D739" s="4"/>
      <c r="E739" s="4"/>
      <c r="F739" s="4"/>
      <c r="G739" s="4"/>
      <c r="H739" s="4"/>
    </row>
    <row r="740" spans="1:8" ht="13.2">
      <c r="A740" s="2"/>
      <c r="B740" s="27"/>
      <c r="C740" s="24"/>
      <c r="D740" s="4"/>
      <c r="E740" s="4"/>
      <c r="F740" s="4"/>
      <c r="G740" s="4"/>
      <c r="H740" s="4"/>
    </row>
    <row r="741" spans="1:8" ht="13.2">
      <c r="A741" s="2"/>
      <c r="B741" s="27"/>
      <c r="C741" s="24"/>
      <c r="D741" s="4"/>
      <c r="E741" s="4"/>
      <c r="F741" s="4"/>
      <c r="G741" s="4"/>
      <c r="H741" s="4"/>
    </row>
    <row r="742" spans="1:8" ht="13.2">
      <c r="A742" s="2"/>
      <c r="B742" s="27"/>
      <c r="C742" s="24"/>
      <c r="D742" s="4"/>
      <c r="E742" s="4"/>
      <c r="F742" s="4"/>
      <c r="G742" s="4"/>
      <c r="H742" s="4"/>
    </row>
    <row r="743" spans="1:8" ht="13.2">
      <c r="A743" s="2"/>
      <c r="B743" s="27"/>
      <c r="C743" s="24"/>
      <c r="D743" s="4"/>
      <c r="E743" s="4"/>
      <c r="F743" s="4"/>
      <c r="G743" s="4"/>
      <c r="H743" s="4"/>
    </row>
    <row r="744" spans="1:8" ht="13.2">
      <c r="A744" s="2"/>
      <c r="B744" s="27"/>
      <c r="C744" s="24"/>
      <c r="D744" s="4"/>
      <c r="E744" s="4"/>
      <c r="F744" s="4"/>
      <c r="G744" s="4"/>
      <c r="H744" s="4"/>
    </row>
    <row r="745" spans="1:8" ht="13.2">
      <c r="A745" s="2"/>
      <c r="B745" s="27"/>
      <c r="C745" s="24"/>
      <c r="D745" s="4"/>
      <c r="E745" s="4"/>
      <c r="F745" s="4"/>
      <c r="G745" s="4"/>
      <c r="H745" s="4"/>
    </row>
    <row r="746" spans="1:8" ht="13.2">
      <c r="A746" s="2"/>
      <c r="B746" s="27"/>
      <c r="C746" s="24"/>
      <c r="D746" s="4"/>
      <c r="E746" s="4"/>
      <c r="F746" s="4"/>
      <c r="G746" s="4"/>
      <c r="H746" s="4"/>
    </row>
    <row r="747" spans="1:8" ht="13.2">
      <c r="A747" s="2"/>
      <c r="B747" s="27"/>
      <c r="C747" s="24"/>
      <c r="D747" s="4"/>
      <c r="E747" s="4"/>
      <c r="F747" s="4"/>
      <c r="G747" s="4"/>
      <c r="H747" s="4"/>
    </row>
    <row r="748" spans="1:8" ht="13.2">
      <c r="A748" s="2"/>
      <c r="B748" s="27"/>
      <c r="C748" s="24"/>
      <c r="D748" s="4"/>
      <c r="E748" s="4"/>
      <c r="F748" s="4"/>
      <c r="G748" s="4"/>
      <c r="H748" s="4"/>
    </row>
    <row r="749" spans="1:8" ht="13.2">
      <c r="A749" s="2"/>
      <c r="B749" s="27"/>
      <c r="C749" s="24"/>
      <c r="D749" s="4"/>
      <c r="E749" s="4"/>
      <c r="F749" s="4"/>
      <c r="G749" s="4"/>
      <c r="H749" s="4"/>
    </row>
    <row r="750" spans="1:8" ht="13.2">
      <c r="A750" s="2"/>
      <c r="B750" s="27"/>
      <c r="C750" s="24"/>
      <c r="D750" s="4"/>
      <c r="E750" s="4"/>
      <c r="F750" s="4"/>
      <c r="G750" s="4"/>
      <c r="H750" s="4"/>
    </row>
    <row r="751" spans="1:8" ht="13.2">
      <c r="A751" s="2"/>
      <c r="B751" s="27"/>
      <c r="C751" s="24"/>
      <c r="D751" s="4"/>
      <c r="E751" s="4"/>
      <c r="F751" s="4"/>
      <c r="G751" s="4"/>
      <c r="H751" s="4"/>
    </row>
    <row r="752" spans="1:8" ht="13.2">
      <c r="A752" s="2"/>
      <c r="B752" s="27"/>
      <c r="C752" s="24"/>
      <c r="D752" s="4"/>
      <c r="E752" s="4"/>
      <c r="F752" s="4"/>
      <c r="G752" s="4"/>
      <c r="H752" s="4"/>
    </row>
    <row r="753" spans="1:8" ht="13.2">
      <c r="A753" s="2"/>
      <c r="B753" s="27"/>
      <c r="C753" s="24"/>
      <c r="D753" s="4"/>
      <c r="E753" s="4"/>
      <c r="F753" s="4"/>
      <c r="G753" s="4"/>
      <c r="H753" s="4"/>
    </row>
    <row r="754" spans="1:8" ht="13.2">
      <c r="A754" s="2"/>
      <c r="B754" s="27"/>
      <c r="C754" s="24"/>
      <c r="D754" s="4"/>
      <c r="E754" s="4"/>
      <c r="F754" s="4"/>
      <c r="G754" s="4"/>
      <c r="H754" s="4"/>
    </row>
    <row r="755" spans="1:8" ht="13.2">
      <c r="A755" s="2"/>
      <c r="B755" s="27"/>
      <c r="C755" s="24"/>
      <c r="D755" s="4"/>
      <c r="E755" s="4"/>
      <c r="F755" s="4"/>
      <c r="G755" s="4"/>
      <c r="H755" s="4"/>
    </row>
    <row r="756" spans="1:8" ht="13.2">
      <c r="A756" s="2"/>
      <c r="B756" s="27"/>
      <c r="C756" s="24"/>
      <c r="D756" s="4"/>
      <c r="E756" s="4"/>
      <c r="F756" s="4"/>
      <c r="G756" s="4"/>
      <c r="H756" s="4"/>
    </row>
    <row r="757" spans="1:8" ht="13.2">
      <c r="A757" s="2"/>
      <c r="B757" s="27"/>
      <c r="C757" s="24"/>
      <c r="D757" s="4"/>
      <c r="E757" s="4"/>
      <c r="F757" s="4"/>
      <c r="G757" s="4"/>
      <c r="H757" s="4"/>
    </row>
    <row r="758" spans="1:8" ht="13.2">
      <c r="A758" s="2"/>
      <c r="B758" s="27"/>
      <c r="C758" s="24"/>
      <c r="D758" s="4"/>
      <c r="E758" s="4"/>
      <c r="F758" s="4"/>
      <c r="G758" s="4"/>
      <c r="H758" s="4"/>
    </row>
    <row r="759" spans="1:8" ht="13.2">
      <c r="A759" s="2"/>
      <c r="B759" s="27"/>
      <c r="C759" s="24"/>
      <c r="D759" s="4"/>
      <c r="E759" s="4"/>
      <c r="F759" s="4"/>
      <c r="G759" s="4"/>
      <c r="H759" s="4"/>
    </row>
    <row r="760" spans="1:8" ht="13.2">
      <c r="A760" s="2"/>
      <c r="B760" s="27"/>
      <c r="C760" s="24"/>
      <c r="D760" s="4"/>
      <c r="E760" s="4"/>
      <c r="F760" s="4"/>
      <c r="G760" s="4"/>
      <c r="H760" s="4"/>
    </row>
    <row r="761" spans="1:8" ht="13.2">
      <c r="A761" s="2"/>
      <c r="B761" s="27"/>
      <c r="C761" s="24"/>
      <c r="D761" s="4"/>
      <c r="E761" s="4"/>
      <c r="F761" s="4"/>
      <c r="G761" s="4"/>
      <c r="H761" s="4"/>
    </row>
    <row r="762" spans="1:8" ht="13.2">
      <c r="A762" s="2"/>
      <c r="B762" s="27"/>
      <c r="C762" s="24"/>
      <c r="D762" s="4"/>
      <c r="E762" s="4"/>
      <c r="F762" s="4"/>
      <c r="G762" s="4"/>
      <c r="H762" s="4"/>
    </row>
    <row r="763" spans="1:8" ht="13.2">
      <c r="A763" s="2"/>
      <c r="B763" s="27"/>
      <c r="C763" s="24"/>
      <c r="D763" s="4"/>
      <c r="E763" s="4"/>
      <c r="F763" s="4"/>
      <c r="G763" s="4"/>
      <c r="H763" s="4"/>
    </row>
    <row r="764" spans="1:8" ht="13.2">
      <c r="A764" s="2"/>
      <c r="B764" s="27"/>
      <c r="C764" s="24"/>
      <c r="D764" s="4"/>
      <c r="E764" s="4"/>
      <c r="F764" s="4"/>
      <c r="G764" s="4"/>
      <c r="H764" s="4"/>
    </row>
    <row r="765" spans="1:8" ht="13.2">
      <c r="A765" s="2"/>
      <c r="B765" s="27"/>
      <c r="C765" s="24"/>
      <c r="D765" s="4"/>
      <c r="E765" s="4"/>
      <c r="F765" s="4"/>
      <c r="G765" s="4"/>
      <c r="H765" s="4"/>
    </row>
    <row r="766" spans="1:8" ht="13.2">
      <c r="A766" s="2"/>
      <c r="B766" s="27"/>
      <c r="C766" s="24"/>
      <c r="D766" s="4"/>
      <c r="E766" s="4"/>
      <c r="F766" s="4"/>
      <c r="G766" s="4"/>
      <c r="H766" s="4"/>
    </row>
    <row r="767" spans="1:8" ht="13.2">
      <c r="A767" s="2"/>
      <c r="B767" s="27"/>
      <c r="C767" s="24"/>
      <c r="D767" s="4"/>
      <c r="E767" s="4"/>
      <c r="F767" s="4"/>
      <c r="G767" s="4"/>
      <c r="H767" s="4"/>
    </row>
    <row r="768" spans="1:8" ht="13.2">
      <c r="A768" s="2"/>
      <c r="B768" s="27"/>
      <c r="C768" s="24"/>
      <c r="D768" s="4"/>
      <c r="E768" s="4"/>
      <c r="F768" s="4"/>
      <c r="G768" s="4"/>
      <c r="H768" s="4"/>
    </row>
    <row r="769" spans="1:8" ht="13.2">
      <c r="A769" s="2"/>
      <c r="B769" s="27"/>
      <c r="C769" s="24"/>
      <c r="D769" s="4"/>
      <c r="E769" s="4"/>
      <c r="F769" s="4"/>
      <c r="G769" s="4"/>
      <c r="H769" s="4"/>
    </row>
    <row r="770" spans="1:8" ht="13.2">
      <c r="A770" s="2"/>
      <c r="B770" s="27"/>
      <c r="C770" s="24"/>
      <c r="D770" s="4"/>
      <c r="E770" s="4"/>
      <c r="F770" s="4"/>
      <c r="G770" s="4"/>
      <c r="H770" s="4"/>
    </row>
    <row r="771" spans="1:8" ht="13.2">
      <c r="A771" s="2"/>
      <c r="B771" s="27"/>
      <c r="C771" s="24"/>
      <c r="D771" s="4"/>
      <c r="E771" s="4"/>
      <c r="F771" s="4"/>
      <c r="G771" s="4"/>
      <c r="H771" s="4"/>
    </row>
    <row r="772" spans="1:8" ht="13.2">
      <c r="A772" s="2"/>
      <c r="B772" s="27"/>
      <c r="C772" s="24"/>
      <c r="D772" s="4"/>
      <c r="E772" s="4"/>
      <c r="F772" s="4"/>
      <c r="G772" s="4"/>
      <c r="H772" s="4"/>
    </row>
    <row r="773" spans="1:8" ht="13.2">
      <c r="A773" s="2"/>
      <c r="B773" s="27"/>
      <c r="C773" s="24"/>
      <c r="D773" s="4"/>
      <c r="E773" s="4"/>
      <c r="F773" s="4"/>
      <c r="G773" s="4"/>
      <c r="H773" s="4"/>
    </row>
    <row r="774" spans="1:8" ht="13.2">
      <c r="A774" s="2"/>
      <c r="B774" s="27"/>
      <c r="C774" s="24"/>
      <c r="D774" s="4"/>
      <c r="E774" s="4"/>
      <c r="F774" s="4"/>
      <c r="G774" s="4"/>
      <c r="H774" s="4"/>
    </row>
    <row r="775" spans="1:8" ht="13.2">
      <c r="A775" s="2"/>
      <c r="B775" s="27"/>
      <c r="C775" s="24"/>
      <c r="D775" s="4"/>
      <c r="E775" s="4"/>
      <c r="F775" s="4"/>
      <c r="G775" s="4"/>
      <c r="H775" s="4"/>
    </row>
    <row r="776" spans="1:8" ht="13.2">
      <c r="A776" s="2"/>
      <c r="B776" s="27"/>
      <c r="C776" s="24"/>
      <c r="D776" s="4"/>
      <c r="E776" s="4"/>
      <c r="F776" s="4"/>
      <c r="G776" s="4"/>
      <c r="H776" s="4"/>
    </row>
    <row r="777" spans="1:8" ht="13.2">
      <c r="A777" s="2"/>
      <c r="B777" s="27"/>
      <c r="C777" s="24"/>
      <c r="D777" s="4"/>
      <c r="E777" s="4"/>
      <c r="F777" s="4"/>
      <c r="G777" s="4"/>
      <c r="H777" s="4"/>
    </row>
    <row r="778" spans="1:8" ht="13.2">
      <c r="A778" s="2"/>
      <c r="B778" s="27"/>
      <c r="C778" s="24"/>
      <c r="D778" s="4"/>
      <c r="E778" s="4"/>
      <c r="F778" s="4"/>
      <c r="G778" s="4"/>
      <c r="H778" s="4"/>
    </row>
    <row r="779" spans="1:8" ht="13.2">
      <c r="A779" s="2"/>
      <c r="B779" s="27"/>
      <c r="C779" s="24"/>
      <c r="D779" s="4"/>
      <c r="E779" s="4"/>
      <c r="F779" s="4"/>
      <c r="G779" s="4"/>
      <c r="H779" s="4"/>
    </row>
    <row r="780" spans="1:8" ht="13.2">
      <c r="A780" s="2"/>
      <c r="B780" s="27"/>
      <c r="C780" s="24"/>
      <c r="D780" s="4"/>
      <c r="E780" s="4"/>
      <c r="F780" s="4"/>
      <c r="G780" s="4"/>
      <c r="H780" s="4"/>
    </row>
    <row r="781" spans="1:8" ht="13.2">
      <c r="A781" s="2"/>
      <c r="B781" s="27"/>
      <c r="C781" s="24"/>
      <c r="D781" s="4"/>
      <c r="E781" s="4"/>
      <c r="F781" s="4"/>
      <c r="G781" s="4"/>
      <c r="H781" s="4"/>
    </row>
    <row r="782" spans="1:8" ht="13.2">
      <c r="A782" s="2"/>
      <c r="B782" s="27"/>
      <c r="C782" s="24"/>
      <c r="D782" s="4"/>
      <c r="E782" s="4"/>
      <c r="F782" s="4"/>
      <c r="G782" s="4"/>
      <c r="H782" s="4"/>
    </row>
    <row r="783" spans="1:8" ht="13.2">
      <c r="A783" s="2"/>
      <c r="B783" s="27"/>
      <c r="C783" s="24"/>
      <c r="D783" s="4"/>
      <c r="E783" s="4"/>
      <c r="F783" s="4"/>
      <c r="G783" s="4"/>
      <c r="H783" s="4"/>
    </row>
    <row r="784" spans="1:8" ht="13.2">
      <c r="A784" s="2"/>
      <c r="B784" s="27"/>
      <c r="C784" s="24"/>
      <c r="D784" s="4"/>
      <c r="E784" s="4"/>
      <c r="F784" s="4"/>
      <c r="G784" s="4"/>
      <c r="H784" s="4"/>
    </row>
    <row r="785" spans="1:8" ht="13.2">
      <c r="A785" s="2"/>
      <c r="B785" s="27"/>
      <c r="C785" s="24"/>
      <c r="D785" s="4"/>
      <c r="E785" s="4"/>
      <c r="F785" s="4"/>
      <c r="G785" s="4"/>
      <c r="H785" s="4"/>
    </row>
    <row r="786" spans="1:8" ht="13.2">
      <c r="A786" s="2"/>
      <c r="B786" s="27"/>
      <c r="C786" s="24"/>
      <c r="D786" s="4"/>
      <c r="E786" s="4"/>
      <c r="F786" s="4"/>
      <c r="G786" s="4"/>
      <c r="H786" s="4"/>
    </row>
    <row r="787" spans="1:8" ht="13.2">
      <c r="A787" s="2"/>
      <c r="B787" s="27"/>
      <c r="C787" s="24"/>
      <c r="D787" s="4"/>
      <c r="E787" s="4"/>
      <c r="F787" s="4"/>
      <c r="G787" s="4"/>
      <c r="H787" s="4"/>
    </row>
    <row r="788" spans="1:8" ht="13.2">
      <c r="A788" s="2"/>
      <c r="B788" s="27"/>
      <c r="C788" s="24"/>
      <c r="D788" s="4"/>
      <c r="E788" s="4"/>
      <c r="F788" s="4"/>
      <c r="G788" s="4"/>
      <c r="H788" s="4"/>
    </row>
    <row r="789" spans="1:8" ht="13.2">
      <c r="A789" s="2"/>
      <c r="B789" s="27"/>
      <c r="C789" s="24"/>
      <c r="D789" s="4"/>
      <c r="E789" s="4"/>
      <c r="F789" s="4"/>
      <c r="G789" s="4"/>
      <c r="H789" s="4"/>
    </row>
    <row r="790" spans="1:8" ht="13.2">
      <c r="A790" s="2"/>
      <c r="B790" s="27"/>
      <c r="C790" s="24"/>
      <c r="D790" s="4"/>
      <c r="E790" s="4"/>
      <c r="F790" s="4"/>
      <c r="G790" s="4"/>
      <c r="H790" s="4"/>
    </row>
    <row r="791" spans="1:8" ht="13.2">
      <c r="A791" s="2"/>
      <c r="B791" s="27"/>
      <c r="C791" s="24"/>
      <c r="D791" s="4"/>
      <c r="E791" s="4"/>
      <c r="F791" s="4"/>
      <c r="G791" s="4"/>
      <c r="H791" s="4"/>
    </row>
    <row r="792" spans="1:8" ht="13.2">
      <c r="A792" s="2"/>
      <c r="B792" s="27"/>
      <c r="C792" s="24"/>
      <c r="D792" s="4"/>
      <c r="E792" s="4"/>
      <c r="F792" s="4"/>
      <c r="G792" s="4"/>
      <c r="H792" s="4"/>
    </row>
    <row r="793" spans="1:8" ht="13.2">
      <c r="A793" s="2"/>
      <c r="B793" s="27"/>
      <c r="C793" s="24"/>
      <c r="D793" s="4"/>
      <c r="E793" s="4"/>
      <c r="F793" s="4"/>
      <c r="G793" s="4"/>
      <c r="H793" s="4"/>
    </row>
    <row r="794" spans="1:8" ht="13.2">
      <c r="A794" s="2"/>
      <c r="B794" s="27"/>
      <c r="C794" s="24"/>
      <c r="D794" s="4"/>
      <c r="E794" s="4"/>
      <c r="F794" s="4"/>
      <c r="G794" s="4"/>
      <c r="H794" s="4"/>
    </row>
    <row r="795" spans="1:8" ht="13.2">
      <c r="A795" s="2"/>
      <c r="B795" s="27"/>
      <c r="C795" s="24"/>
      <c r="D795" s="4"/>
      <c r="E795" s="4"/>
      <c r="F795" s="4"/>
      <c r="G795" s="4"/>
      <c r="H795" s="4"/>
    </row>
    <row r="796" spans="1:8" ht="13.2">
      <c r="A796" s="2"/>
      <c r="B796" s="27"/>
      <c r="C796" s="24"/>
      <c r="D796" s="4"/>
      <c r="E796" s="4"/>
      <c r="F796" s="4"/>
      <c r="G796" s="4"/>
      <c r="H796" s="4"/>
    </row>
    <row r="797" spans="1:8" ht="13.2">
      <c r="A797" s="2"/>
      <c r="B797" s="27"/>
      <c r="C797" s="24"/>
      <c r="D797" s="4"/>
      <c r="E797" s="4"/>
      <c r="F797" s="4"/>
      <c r="G797" s="4"/>
      <c r="H797" s="4"/>
    </row>
    <row r="798" spans="1:8" ht="13.2">
      <c r="A798" s="2"/>
      <c r="B798" s="27"/>
      <c r="C798" s="24"/>
      <c r="D798" s="4"/>
      <c r="E798" s="4"/>
      <c r="F798" s="4"/>
      <c r="G798" s="4"/>
      <c r="H798" s="4"/>
    </row>
    <row r="799" spans="1:8" ht="13.2">
      <c r="A799" s="2"/>
      <c r="B799" s="27"/>
      <c r="C799" s="24"/>
      <c r="D799" s="4"/>
      <c r="E799" s="4"/>
      <c r="F799" s="4"/>
      <c r="G799" s="4"/>
      <c r="H799" s="4"/>
    </row>
    <row r="800" spans="1:8" ht="13.2">
      <c r="A800" s="2"/>
      <c r="B800" s="27"/>
      <c r="C800" s="24"/>
      <c r="D800" s="4"/>
      <c r="E800" s="4"/>
      <c r="F800" s="4"/>
      <c r="G800" s="4"/>
      <c r="H800" s="4"/>
    </row>
    <row r="801" spans="1:8" ht="13.2">
      <c r="A801" s="2"/>
      <c r="B801" s="27"/>
      <c r="C801" s="24"/>
      <c r="D801" s="4"/>
      <c r="E801" s="4"/>
      <c r="F801" s="4"/>
      <c r="G801" s="4"/>
      <c r="H801" s="4"/>
    </row>
    <row r="802" spans="1:8" ht="13.2">
      <c r="A802" s="2"/>
      <c r="B802" s="27"/>
      <c r="C802" s="24"/>
      <c r="D802" s="4"/>
      <c r="E802" s="4"/>
      <c r="F802" s="4"/>
      <c r="G802" s="4"/>
      <c r="H802" s="4"/>
    </row>
    <row r="803" spans="1:8" ht="13.2">
      <c r="A803" s="2"/>
      <c r="B803" s="27"/>
      <c r="C803" s="24"/>
      <c r="D803" s="4"/>
      <c r="E803" s="4"/>
      <c r="F803" s="4"/>
      <c r="G803" s="4"/>
      <c r="H803" s="4"/>
    </row>
    <row r="804" spans="1:8" ht="13.2">
      <c r="A804" s="2"/>
      <c r="B804" s="27"/>
      <c r="C804" s="24"/>
      <c r="D804" s="4"/>
      <c r="E804" s="4"/>
      <c r="F804" s="4"/>
      <c r="G804" s="4"/>
      <c r="H804" s="4"/>
    </row>
    <row r="805" spans="1:8" ht="13.2">
      <c r="A805" s="2"/>
      <c r="B805" s="27"/>
      <c r="C805" s="24"/>
      <c r="D805" s="4"/>
      <c r="E805" s="4"/>
      <c r="F805" s="4"/>
      <c r="G805" s="4"/>
      <c r="H805" s="4"/>
    </row>
    <row r="806" spans="1:8" ht="13.2">
      <c r="A806" s="2"/>
      <c r="B806" s="27"/>
      <c r="C806" s="24"/>
      <c r="D806" s="4"/>
      <c r="E806" s="4"/>
      <c r="F806" s="4"/>
      <c r="G806" s="4"/>
      <c r="H806" s="4"/>
    </row>
    <row r="807" spans="1:8" ht="13.2">
      <c r="A807" s="2"/>
      <c r="B807" s="27"/>
      <c r="C807" s="24"/>
      <c r="D807" s="4"/>
      <c r="E807" s="4"/>
      <c r="F807" s="4"/>
      <c r="G807" s="4"/>
      <c r="H807" s="4"/>
    </row>
    <row r="808" spans="1:8" ht="13.2">
      <c r="A808" s="2"/>
      <c r="B808" s="27"/>
      <c r="C808" s="24"/>
      <c r="D808" s="4"/>
      <c r="E808" s="4"/>
      <c r="F808" s="4"/>
      <c r="G808" s="4"/>
      <c r="H808" s="4"/>
    </row>
    <row r="809" spans="1:8" ht="13.2">
      <c r="A809" s="2"/>
      <c r="B809" s="27"/>
      <c r="C809" s="24"/>
      <c r="D809" s="4"/>
      <c r="E809" s="4"/>
      <c r="F809" s="4"/>
      <c r="G809" s="4"/>
      <c r="H809" s="4"/>
    </row>
    <row r="810" spans="1:8" ht="13.2">
      <c r="A810" s="2"/>
      <c r="B810" s="27"/>
      <c r="C810" s="24"/>
      <c r="D810" s="4"/>
      <c r="E810" s="4"/>
      <c r="F810" s="4"/>
      <c r="G810" s="4"/>
      <c r="H810" s="4"/>
    </row>
    <row r="811" spans="1:8" ht="13.2">
      <c r="A811" s="2"/>
      <c r="B811" s="27"/>
      <c r="C811" s="24"/>
      <c r="D811" s="4"/>
      <c r="E811" s="4"/>
      <c r="F811" s="4"/>
      <c r="G811" s="4"/>
      <c r="H811" s="4"/>
    </row>
    <row r="812" spans="1:8" ht="13.2">
      <c r="A812" s="2"/>
      <c r="B812" s="27"/>
      <c r="C812" s="24"/>
      <c r="D812" s="4"/>
      <c r="E812" s="4"/>
      <c r="F812" s="4"/>
      <c r="G812" s="4"/>
      <c r="H812" s="4"/>
    </row>
    <row r="813" spans="1:8" ht="13.2">
      <c r="A813" s="2"/>
      <c r="B813" s="27"/>
      <c r="C813" s="24"/>
      <c r="D813" s="4"/>
      <c r="E813" s="4"/>
      <c r="F813" s="4"/>
      <c r="G813" s="4"/>
      <c r="H813" s="4"/>
    </row>
    <row r="814" spans="1:8" ht="13.2">
      <c r="A814" s="2"/>
      <c r="B814" s="27"/>
      <c r="C814" s="24"/>
      <c r="D814" s="4"/>
      <c r="E814" s="4"/>
      <c r="F814" s="4"/>
      <c r="G814" s="4"/>
      <c r="H814" s="4"/>
    </row>
    <row r="815" spans="1:8" ht="13.2">
      <c r="A815" s="2"/>
      <c r="B815" s="27"/>
      <c r="C815" s="24"/>
      <c r="D815" s="4"/>
      <c r="E815" s="4"/>
      <c r="F815" s="4"/>
      <c r="G815" s="4"/>
      <c r="H815" s="4"/>
    </row>
    <row r="816" spans="1:8" ht="13.2">
      <c r="A816" s="2"/>
      <c r="B816" s="27"/>
      <c r="C816" s="24"/>
      <c r="D816" s="4"/>
      <c r="E816" s="4"/>
      <c r="F816" s="4"/>
      <c r="G816" s="4"/>
      <c r="H816" s="4"/>
    </row>
    <row r="817" spans="1:8" ht="13.2">
      <c r="A817" s="2"/>
      <c r="B817" s="27"/>
      <c r="C817" s="24"/>
      <c r="D817" s="4"/>
      <c r="E817" s="4"/>
      <c r="F817" s="4"/>
      <c r="G817" s="4"/>
      <c r="H817" s="4"/>
    </row>
    <row r="818" spans="1:8" ht="13.2">
      <c r="A818" s="2"/>
      <c r="B818" s="27"/>
      <c r="C818" s="24"/>
      <c r="D818" s="4"/>
      <c r="E818" s="4"/>
      <c r="F818" s="4"/>
      <c r="G818" s="4"/>
      <c r="H818" s="4"/>
    </row>
    <row r="819" spans="1:8" ht="13.2">
      <c r="A819" s="2"/>
      <c r="B819" s="27"/>
      <c r="C819" s="24"/>
      <c r="D819" s="4"/>
      <c r="E819" s="4"/>
      <c r="F819" s="4"/>
      <c r="G819" s="4"/>
      <c r="H819" s="4"/>
    </row>
    <row r="820" spans="1:8" ht="13.2">
      <c r="A820" s="2"/>
      <c r="B820" s="27"/>
      <c r="C820" s="24"/>
      <c r="D820" s="4"/>
      <c r="E820" s="4"/>
      <c r="F820" s="4"/>
      <c r="G820" s="4"/>
      <c r="H820" s="4"/>
    </row>
    <row r="821" spans="1:8" ht="13.2">
      <c r="A821" s="2"/>
      <c r="B821" s="27"/>
      <c r="C821" s="24"/>
      <c r="D821" s="4"/>
      <c r="E821" s="4"/>
      <c r="F821" s="4"/>
      <c r="G821" s="4"/>
      <c r="H821" s="4"/>
    </row>
    <row r="822" spans="1:8" ht="13.2">
      <c r="A822" s="2"/>
      <c r="B822" s="27"/>
      <c r="C822" s="24"/>
      <c r="D822" s="4"/>
      <c r="E822" s="4"/>
      <c r="F822" s="4"/>
      <c r="G822" s="4"/>
      <c r="H822" s="4"/>
    </row>
    <row r="823" spans="1:8" ht="13.2">
      <c r="A823" s="2"/>
      <c r="B823" s="27"/>
      <c r="C823" s="24"/>
      <c r="D823" s="4"/>
      <c r="E823" s="4"/>
      <c r="F823" s="4"/>
      <c r="G823" s="4"/>
      <c r="H823" s="4"/>
    </row>
    <row r="824" spans="1:8" ht="13.2">
      <c r="A824" s="2"/>
      <c r="B824" s="27"/>
      <c r="C824" s="24"/>
      <c r="D824" s="4"/>
      <c r="E824" s="4"/>
      <c r="F824" s="4"/>
      <c r="G824" s="4"/>
      <c r="H824" s="4"/>
    </row>
    <row r="825" spans="1:8" ht="13.2">
      <c r="A825" s="2"/>
      <c r="B825" s="27"/>
      <c r="C825" s="24"/>
      <c r="D825" s="4"/>
      <c r="E825" s="4"/>
      <c r="F825" s="4"/>
      <c r="G825" s="4"/>
      <c r="H825" s="4"/>
    </row>
    <row r="826" spans="1:8" ht="13.2">
      <c r="A826" s="2"/>
      <c r="B826" s="27"/>
      <c r="C826" s="24"/>
      <c r="D826" s="4"/>
      <c r="E826" s="4"/>
      <c r="F826" s="4"/>
      <c r="G826" s="4"/>
      <c r="H826" s="4"/>
    </row>
    <row r="827" spans="1:8" ht="13.2">
      <c r="A827" s="2"/>
      <c r="B827" s="27"/>
      <c r="C827" s="24"/>
      <c r="D827" s="4"/>
      <c r="E827" s="4"/>
      <c r="F827" s="4"/>
      <c r="G827" s="4"/>
      <c r="H827" s="4"/>
    </row>
    <row r="828" spans="1:8" ht="13.2">
      <c r="A828" s="2"/>
      <c r="B828" s="27"/>
      <c r="C828" s="24"/>
      <c r="D828" s="4"/>
      <c r="E828" s="4"/>
      <c r="F828" s="4"/>
      <c r="G828" s="4"/>
      <c r="H828" s="4"/>
    </row>
    <row r="829" spans="1:8" ht="13.2">
      <c r="A829" s="2"/>
      <c r="B829" s="27"/>
      <c r="C829" s="24"/>
      <c r="D829" s="4"/>
      <c r="E829" s="4"/>
      <c r="F829" s="4"/>
      <c r="G829" s="4"/>
      <c r="H829" s="4"/>
    </row>
    <row r="830" spans="1:8" ht="13.2">
      <c r="A830" s="2"/>
      <c r="B830" s="27"/>
      <c r="C830" s="24"/>
      <c r="D830" s="4"/>
      <c r="E830" s="4"/>
      <c r="F830" s="4"/>
      <c r="G830" s="4"/>
      <c r="H830" s="4"/>
    </row>
    <row r="831" spans="1:8" ht="13.2">
      <c r="A831" s="2"/>
      <c r="B831" s="27"/>
      <c r="C831" s="24"/>
      <c r="D831" s="4"/>
      <c r="E831" s="4"/>
      <c r="F831" s="4"/>
      <c r="G831" s="4"/>
      <c r="H831" s="4"/>
    </row>
    <row r="832" spans="1:8" ht="13.2">
      <c r="A832" s="2"/>
      <c r="B832" s="27"/>
      <c r="C832" s="24"/>
      <c r="D832" s="4"/>
      <c r="E832" s="4"/>
      <c r="F832" s="4"/>
      <c r="G832" s="4"/>
      <c r="H832" s="4"/>
    </row>
    <row r="833" spans="1:8" ht="13.2">
      <c r="A833" s="2"/>
      <c r="B833" s="27"/>
      <c r="C833" s="24"/>
      <c r="D833" s="4"/>
      <c r="E833" s="4"/>
      <c r="F833" s="4"/>
      <c r="G833" s="4"/>
      <c r="H833" s="4"/>
    </row>
    <row r="834" spans="1:8" ht="13.2">
      <c r="A834" s="2"/>
      <c r="B834" s="27"/>
      <c r="C834" s="24"/>
      <c r="D834" s="4"/>
      <c r="E834" s="4"/>
      <c r="F834" s="4"/>
      <c r="G834" s="4"/>
      <c r="H834" s="4"/>
    </row>
    <row r="835" spans="1:8" ht="13.2">
      <c r="A835" s="2"/>
      <c r="B835" s="27"/>
      <c r="C835" s="24"/>
      <c r="D835" s="4"/>
      <c r="E835" s="4"/>
      <c r="F835" s="4"/>
      <c r="G835" s="4"/>
      <c r="H835" s="4"/>
    </row>
    <row r="836" spans="1:8" ht="13.2">
      <c r="A836" s="2"/>
      <c r="B836" s="27"/>
      <c r="C836" s="24"/>
      <c r="D836" s="4"/>
      <c r="E836" s="4"/>
      <c r="F836" s="4"/>
      <c r="G836" s="4"/>
      <c r="H836" s="4"/>
    </row>
    <row r="837" spans="1:8" ht="13.2">
      <c r="A837" s="2"/>
      <c r="B837" s="27"/>
      <c r="C837" s="24"/>
      <c r="D837" s="4"/>
      <c r="E837" s="4"/>
      <c r="F837" s="4"/>
      <c r="G837" s="4"/>
      <c r="H837" s="4"/>
    </row>
    <row r="838" spans="1:8" ht="13.2">
      <c r="A838" s="2"/>
      <c r="B838" s="27"/>
      <c r="C838" s="24"/>
      <c r="D838" s="4"/>
      <c r="E838" s="4"/>
      <c r="F838" s="4"/>
      <c r="G838" s="4"/>
      <c r="H838" s="4"/>
    </row>
    <row r="839" spans="1:8" ht="13.2">
      <c r="A839" s="2"/>
      <c r="B839" s="27"/>
      <c r="C839" s="24"/>
      <c r="D839" s="4"/>
      <c r="E839" s="4"/>
      <c r="F839" s="4"/>
      <c r="G839" s="4"/>
      <c r="H839" s="4"/>
    </row>
    <row r="840" spans="1:8" ht="13.2">
      <c r="A840" s="2"/>
      <c r="B840" s="27"/>
      <c r="C840" s="24"/>
      <c r="D840" s="4"/>
      <c r="E840" s="4"/>
      <c r="F840" s="4"/>
      <c r="G840" s="4"/>
      <c r="H840" s="4"/>
    </row>
    <row r="841" spans="1:8" ht="13.2">
      <c r="A841" s="2"/>
      <c r="B841" s="27"/>
      <c r="C841" s="24"/>
      <c r="D841" s="4"/>
      <c r="E841" s="4"/>
      <c r="F841" s="4"/>
      <c r="G841" s="4"/>
      <c r="H841" s="4"/>
    </row>
    <row r="842" spans="1:8" ht="13.2">
      <c r="A842" s="2"/>
      <c r="B842" s="27"/>
      <c r="C842" s="24"/>
      <c r="D842" s="4"/>
      <c r="E842" s="4"/>
      <c r="F842" s="4"/>
      <c r="G842" s="4"/>
      <c r="H842" s="4"/>
    </row>
    <row r="843" spans="1:8" ht="13.2">
      <c r="A843" s="2"/>
      <c r="B843" s="27"/>
      <c r="C843" s="24"/>
      <c r="D843" s="4"/>
      <c r="E843" s="4"/>
      <c r="F843" s="4"/>
      <c r="G843" s="4"/>
      <c r="H843" s="4"/>
    </row>
    <row r="844" spans="1:8" ht="13.2">
      <c r="A844" s="2"/>
      <c r="B844" s="27"/>
      <c r="C844" s="24"/>
      <c r="D844" s="4"/>
      <c r="E844" s="4"/>
      <c r="F844" s="4"/>
      <c r="G844" s="4"/>
      <c r="H844" s="4"/>
    </row>
    <row r="845" spans="1:8" ht="13.2">
      <c r="A845" s="2"/>
      <c r="B845" s="27"/>
      <c r="C845" s="24"/>
      <c r="D845" s="4"/>
      <c r="E845" s="4"/>
      <c r="F845" s="4"/>
      <c r="G845" s="4"/>
      <c r="H845" s="4"/>
    </row>
    <row r="846" spans="1:8" ht="13.2">
      <c r="A846" s="2"/>
      <c r="B846" s="27"/>
      <c r="C846" s="24"/>
      <c r="D846" s="4"/>
      <c r="E846" s="4"/>
      <c r="F846" s="4"/>
      <c r="G846" s="4"/>
      <c r="H846" s="4"/>
    </row>
    <row r="847" spans="1:8" ht="13.2">
      <c r="A847" s="2"/>
      <c r="B847" s="27"/>
      <c r="C847" s="24"/>
      <c r="D847" s="4"/>
      <c r="E847" s="4"/>
      <c r="F847" s="4"/>
      <c r="G847" s="4"/>
      <c r="H847" s="4"/>
    </row>
    <row r="848" spans="1:8" ht="13.2">
      <c r="A848" s="2"/>
      <c r="B848" s="27"/>
      <c r="C848" s="24"/>
      <c r="D848" s="4"/>
      <c r="E848" s="4"/>
      <c r="F848" s="4"/>
      <c r="G848" s="4"/>
      <c r="H848" s="4"/>
    </row>
    <row r="849" spans="1:8" ht="13.2">
      <c r="A849" s="2"/>
      <c r="B849" s="27"/>
      <c r="C849" s="24"/>
      <c r="D849" s="4"/>
      <c r="E849" s="4"/>
      <c r="F849" s="4"/>
      <c r="G849" s="4"/>
      <c r="H849" s="4"/>
    </row>
    <row r="850" spans="1:8" ht="13.2">
      <c r="A850" s="2"/>
      <c r="B850" s="27"/>
      <c r="C850" s="24"/>
      <c r="D850" s="4"/>
      <c r="E850" s="4"/>
      <c r="F850" s="4"/>
      <c r="G850" s="4"/>
      <c r="H850" s="4"/>
    </row>
    <row r="851" spans="1:8" ht="13.2">
      <c r="A851" s="2"/>
      <c r="B851" s="27"/>
      <c r="C851" s="24"/>
      <c r="D851" s="4"/>
      <c r="E851" s="4"/>
      <c r="F851" s="4"/>
      <c r="G851" s="4"/>
      <c r="H851" s="4"/>
    </row>
    <row r="852" spans="1:8" ht="13.2">
      <c r="A852" s="2"/>
      <c r="B852" s="27"/>
      <c r="C852" s="24"/>
      <c r="D852" s="4"/>
      <c r="E852" s="4"/>
      <c r="F852" s="4"/>
      <c r="G852" s="4"/>
      <c r="H852" s="4"/>
    </row>
    <row r="853" spans="1:8" ht="13.2">
      <c r="A853" s="2"/>
      <c r="B853" s="27"/>
      <c r="C853" s="24"/>
      <c r="D853" s="4"/>
      <c r="E853" s="4"/>
      <c r="F853" s="4"/>
      <c r="G853" s="4"/>
      <c r="H853" s="4"/>
    </row>
    <row r="854" spans="1:8" ht="13.2">
      <c r="A854" s="2"/>
      <c r="B854" s="27"/>
      <c r="C854" s="24"/>
      <c r="D854" s="4"/>
      <c r="E854" s="4"/>
      <c r="F854" s="4"/>
      <c r="G854" s="4"/>
      <c r="H854" s="4"/>
    </row>
    <row r="855" spans="1:8" ht="13.2">
      <c r="A855" s="2"/>
      <c r="B855" s="27"/>
      <c r="C855" s="24"/>
      <c r="D855" s="4"/>
      <c r="E855" s="4"/>
      <c r="F855" s="4"/>
      <c r="G855" s="4"/>
      <c r="H855" s="4"/>
    </row>
    <row r="856" spans="1:8" ht="13.2">
      <c r="A856" s="2"/>
      <c r="B856" s="27"/>
      <c r="C856" s="24"/>
      <c r="D856" s="4"/>
      <c r="E856" s="4"/>
      <c r="F856" s="4"/>
      <c r="G856" s="4"/>
      <c r="H856" s="4"/>
    </row>
    <row r="857" spans="1:8" ht="13.2">
      <c r="A857" s="2"/>
      <c r="B857" s="27"/>
      <c r="C857" s="24"/>
      <c r="D857" s="4"/>
      <c r="E857" s="4"/>
      <c r="F857" s="4"/>
      <c r="G857" s="4"/>
      <c r="H857" s="4"/>
    </row>
    <row r="858" spans="1:8" ht="13.2">
      <c r="A858" s="2"/>
      <c r="B858" s="27"/>
      <c r="C858" s="24"/>
      <c r="D858" s="4"/>
      <c r="E858" s="4"/>
      <c r="F858" s="4"/>
      <c r="G858" s="4"/>
      <c r="H858" s="4"/>
    </row>
    <row r="859" spans="1:8" ht="13.2">
      <c r="A859" s="2"/>
      <c r="B859" s="27"/>
      <c r="C859" s="24"/>
      <c r="D859" s="4"/>
      <c r="E859" s="4"/>
      <c r="F859" s="4"/>
      <c r="G859" s="4"/>
      <c r="H859" s="4"/>
    </row>
    <row r="860" spans="1:8" ht="13.2">
      <c r="A860" s="2"/>
      <c r="B860" s="27"/>
      <c r="C860" s="24"/>
      <c r="D860" s="4"/>
      <c r="E860" s="4"/>
      <c r="F860" s="4"/>
      <c r="G860" s="4"/>
      <c r="H860" s="4"/>
    </row>
    <row r="861" spans="1:8" ht="13.2">
      <c r="A861" s="2"/>
      <c r="B861" s="27"/>
      <c r="C861" s="24"/>
      <c r="D861" s="4"/>
      <c r="E861" s="4"/>
      <c r="F861" s="4"/>
      <c r="G861" s="4"/>
      <c r="H861" s="4"/>
    </row>
    <row r="862" spans="1:8" ht="13.2">
      <c r="A862" s="2"/>
      <c r="B862" s="27"/>
      <c r="C862" s="24"/>
      <c r="D862" s="4"/>
      <c r="E862" s="4"/>
      <c r="F862" s="4"/>
      <c r="G862" s="4"/>
      <c r="H862" s="4"/>
    </row>
    <row r="863" spans="1:8" ht="13.2">
      <c r="A863" s="2"/>
      <c r="B863" s="27"/>
      <c r="C863" s="24"/>
      <c r="D863" s="4"/>
      <c r="E863" s="4"/>
      <c r="F863" s="4"/>
      <c r="G863" s="4"/>
      <c r="H863" s="4"/>
    </row>
    <row r="864" spans="1:8" ht="13.2">
      <c r="A864" s="2"/>
      <c r="B864" s="27"/>
      <c r="C864" s="24"/>
      <c r="D864" s="4"/>
      <c r="E864" s="4"/>
      <c r="F864" s="4"/>
      <c r="G864" s="4"/>
      <c r="H864" s="4"/>
    </row>
    <row r="865" spans="1:8" ht="13.2">
      <c r="A865" s="2"/>
      <c r="B865" s="27"/>
      <c r="C865" s="24"/>
      <c r="D865" s="4"/>
      <c r="E865" s="4"/>
      <c r="F865" s="4"/>
      <c r="G865" s="4"/>
      <c r="H865" s="4"/>
    </row>
    <row r="866" spans="1:8" ht="13.2">
      <c r="A866" s="2"/>
      <c r="B866" s="27"/>
      <c r="C866" s="24"/>
      <c r="D866" s="4"/>
      <c r="E866" s="4"/>
      <c r="F866" s="4"/>
      <c r="G866" s="4"/>
      <c r="H866" s="4"/>
    </row>
    <row r="867" spans="1:8" ht="13.2">
      <c r="A867" s="2"/>
      <c r="B867" s="27"/>
      <c r="C867" s="24"/>
      <c r="D867" s="4"/>
      <c r="E867" s="4"/>
      <c r="F867" s="4"/>
      <c r="G867" s="4"/>
      <c r="H867" s="4"/>
    </row>
    <row r="868" spans="1:8" ht="13.2">
      <c r="A868" s="2"/>
      <c r="B868" s="27"/>
      <c r="C868" s="24"/>
      <c r="D868" s="4"/>
      <c r="E868" s="4"/>
      <c r="F868" s="4"/>
      <c r="G868" s="4"/>
      <c r="H868" s="4"/>
    </row>
    <row r="869" spans="1:8" ht="13.2">
      <c r="A869" s="2"/>
      <c r="B869" s="27"/>
      <c r="C869" s="24"/>
      <c r="D869" s="4"/>
      <c r="E869" s="4"/>
      <c r="F869" s="4"/>
      <c r="G869" s="4"/>
      <c r="H869" s="4"/>
    </row>
    <row r="870" spans="1:8" ht="13.2">
      <c r="A870" s="2"/>
      <c r="B870" s="27"/>
      <c r="C870" s="24"/>
      <c r="D870" s="4"/>
      <c r="E870" s="4"/>
      <c r="F870" s="4"/>
      <c r="G870" s="4"/>
      <c r="H870" s="4"/>
    </row>
    <row r="871" spans="1:8" ht="13.2">
      <c r="A871" s="2"/>
      <c r="B871" s="27"/>
      <c r="C871" s="24"/>
      <c r="D871" s="4"/>
      <c r="E871" s="4"/>
      <c r="F871" s="4"/>
      <c r="G871" s="4"/>
      <c r="H871" s="4"/>
    </row>
    <row r="872" spans="1:8" ht="13.2">
      <c r="A872" s="2"/>
      <c r="B872" s="27"/>
      <c r="C872" s="24"/>
      <c r="D872" s="4"/>
      <c r="E872" s="4"/>
      <c r="F872" s="4"/>
      <c r="G872" s="4"/>
      <c r="H872" s="4"/>
    </row>
    <row r="873" spans="1:8" ht="13.2">
      <c r="A873" s="2"/>
      <c r="B873" s="27"/>
      <c r="C873" s="24"/>
      <c r="D873" s="4"/>
      <c r="E873" s="4"/>
      <c r="F873" s="4"/>
      <c r="G873" s="4"/>
      <c r="H873" s="4"/>
    </row>
    <row r="874" spans="1:8" ht="13.2">
      <c r="A874" s="2"/>
      <c r="B874" s="27"/>
      <c r="C874" s="24"/>
      <c r="D874" s="4"/>
      <c r="E874" s="4"/>
      <c r="F874" s="4"/>
      <c r="G874" s="4"/>
      <c r="H874" s="4"/>
    </row>
    <row r="875" spans="1:8" ht="13.2">
      <c r="A875" s="2"/>
      <c r="B875" s="27"/>
      <c r="C875" s="24"/>
      <c r="D875" s="4"/>
      <c r="E875" s="4"/>
      <c r="F875" s="4"/>
      <c r="G875" s="4"/>
      <c r="H875" s="4"/>
    </row>
    <row r="876" spans="1:8" ht="13.2">
      <c r="A876" s="2"/>
      <c r="B876" s="27"/>
      <c r="C876" s="24"/>
      <c r="D876" s="4"/>
      <c r="E876" s="4"/>
      <c r="F876" s="4"/>
      <c r="G876" s="4"/>
      <c r="H876" s="4"/>
    </row>
    <row r="877" spans="1:8" ht="13.2">
      <c r="A877" s="2"/>
      <c r="B877" s="27"/>
      <c r="C877" s="24"/>
      <c r="D877" s="4"/>
      <c r="E877" s="4"/>
      <c r="F877" s="4"/>
      <c r="G877" s="4"/>
      <c r="H877" s="4"/>
    </row>
    <row r="878" spans="1:8" ht="13.2">
      <c r="A878" s="2"/>
      <c r="B878" s="27"/>
      <c r="C878" s="24"/>
      <c r="D878" s="4"/>
      <c r="E878" s="4"/>
      <c r="F878" s="4"/>
      <c r="G878" s="4"/>
      <c r="H878" s="4"/>
    </row>
    <row r="879" spans="1:8" ht="13.2">
      <c r="A879" s="2"/>
      <c r="B879" s="27"/>
      <c r="C879" s="24"/>
      <c r="D879" s="4"/>
      <c r="E879" s="4"/>
      <c r="F879" s="4"/>
      <c r="G879" s="4"/>
      <c r="H879" s="4"/>
    </row>
    <row r="880" spans="1:8" ht="13.2">
      <c r="A880" s="2"/>
      <c r="B880" s="27"/>
      <c r="C880" s="24"/>
      <c r="D880" s="4"/>
      <c r="E880" s="4"/>
      <c r="F880" s="4"/>
      <c r="G880" s="4"/>
      <c r="H880" s="4"/>
    </row>
    <row r="881" spans="1:8" ht="13.2">
      <c r="A881" s="2"/>
      <c r="B881" s="27"/>
      <c r="C881" s="24"/>
      <c r="D881" s="4"/>
      <c r="E881" s="4"/>
      <c r="F881" s="4"/>
      <c r="G881" s="4"/>
      <c r="H881" s="4"/>
    </row>
    <row r="882" spans="1:8" ht="13.2">
      <c r="A882" s="2"/>
      <c r="B882" s="27"/>
      <c r="C882" s="24"/>
      <c r="D882" s="4"/>
      <c r="E882" s="4"/>
      <c r="F882" s="4"/>
      <c r="G882" s="4"/>
      <c r="H882" s="4"/>
    </row>
    <row r="883" spans="1:8" ht="13.2">
      <c r="A883" s="2"/>
      <c r="B883" s="27"/>
      <c r="C883" s="24"/>
      <c r="D883" s="4"/>
      <c r="E883" s="4"/>
      <c r="F883" s="4"/>
      <c r="G883" s="4"/>
      <c r="H883" s="4"/>
    </row>
    <row r="884" spans="1:8" ht="13.2">
      <c r="A884" s="2"/>
      <c r="B884" s="27"/>
      <c r="C884" s="24"/>
      <c r="D884" s="4"/>
      <c r="E884" s="4"/>
      <c r="F884" s="4"/>
      <c r="G884" s="4"/>
      <c r="H884" s="4"/>
    </row>
    <row r="885" spans="1:8" ht="13.2">
      <c r="A885" s="2"/>
      <c r="B885" s="27"/>
      <c r="C885" s="24"/>
      <c r="D885" s="4"/>
      <c r="E885" s="4"/>
      <c r="F885" s="4"/>
      <c r="G885" s="4"/>
      <c r="H885" s="4"/>
    </row>
    <row r="886" spans="1:8" ht="13.2">
      <c r="A886" s="2"/>
      <c r="B886" s="27"/>
      <c r="C886" s="24"/>
      <c r="D886" s="4"/>
      <c r="E886" s="4"/>
      <c r="F886" s="4"/>
      <c r="G886" s="4"/>
      <c r="H886" s="4"/>
    </row>
    <row r="887" spans="1:8" ht="13.2">
      <c r="A887" s="2"/>
      <c r="B887" s="27"/>
      <c r="C887" s="24"/>
      <c r="D887" s="4"/>
      <c r="E887" s="4"/>
      <c r="F887" s="4"/>
      <c r="G887" s="4"/>
      <c r="H887" s="4"/>
    </row>
    <row r="888" spans="1:8" ht="13.2">
      <c r="A888" s="2"/>
      <c r="B888" s="27"/>
      <c r="C888" s="24"/>
      <c r="D888" s="4"/>
      <c r="E888" s="4"/>
      <c r="F888" s="4"/>
      <c r="G888" s="4"/>
      <c r="H888" s="4"/>
    </row>
    <row r="889" spans="1:8" ht="13.2">
      <c r="A889" s="2"/>
      <c r="B889" s="27"/>
      <c r="C889" s="24"/>
      <c r="D889" s="4"/>
      <c r="E889" s="4"/>
      <c r="F889" s="4"/>
      <c r="G889" s="4"/>
      <c r="H889" s="4"/>
    </row>
    <row r="890" spans="1:8" ht="13.2">
      <c r="A890" s="2"/>
      <c r="B890" s="27"/>
      <c r="C890" s="24"/>
      <c r="D890" s="4"/>
      <c r="E890" s="4"/>
      <c r="F890" s="4"/>
      <c r="G890" s="4"/>
      <c r="H890" s="4"/>
    </row>
    <row r="891" spans="1:8" ht="13.2">
      <c r="A891" s="2"/>
      <c r="B891" s="27"/>
      <c r="C891" s="24"/>
      <c r="D891" s="4"/>
      <c r="E891" s="4"/>
      <c r="F891" s="4"/>
      <c r="G891" s="4"/>
      <c r="H891" s="4"/>
    </row>
    <row r="892" spans="1:8" ht="13.2">
      <c r="A892" s="2"/>
      <c r="B892" s="27"/>
      <c r="C892" s="24"/>
      <c r="D892" s="4"/>
      <c r="E892" s="4"/>
      <c r="F892" s="4"/>
      <c r="G892" s="4"/>
      <c r="H892" s="4"/>
    </row>
    <row r="893" spans="1:8" ht="13.2">
      <c r="A893" s="2"/>
      <c r="B893" s="27"/>
      <c r="C893" s="24"/>
      <c r="D893" s="4"/>
      <c r="E893" s="4"/>
      <c r="F893" s="4"/>
      <c r="G893" s="4"/>
      <c r="H893" s="4"/>
    </row>
    <row r="894" spans="1:8" ht="13.2">
      <c r="A894" s="2"/>
      <c r="B894" s="27"/>
      <c r="C894" s="24"/>
      <c r="D894" s="4"/>
      <c r="E894" s="4"/>
      <c r="F894" s="4"/>
      <c r="G894" s="4"/>
      <c r="H894" s="4"/>
    </row>
    <row r="895" spans="1:8" ht="13.2">
      <c r="A895" s="2"/>
      <c r="B895" s="27"/>
      <c r="C895" s="24"/>
      <c r="D895" s="4"/>
      <c r="E895" s="4"/>
      <c r="F895" s="4"/>
      <c r="G895" s="4"/>
      <c r="H895" s="4"/>
    </row>
    <row r="896" spans="1:8" ht="13.2">
      <c r="A896" s="2"/>
      <c r="B896" s="27"/>
      <c r="C896" s="24"/>
      <c r="D896" s="4"/>
      <c r="E896" s="4"/>
      <c r="F896" s="4"/>
      <c r="G896" s="4"/>
      <c r="H896" s="4"/>
    </row>
    <row r="897" spans="1:8" ht="13.2">
      <c r="A897" s="2"/>
      <c r="B897" s="27"/>
      <c r="C897" s="24"/>
      <c r="D897" s="4"/>
      <c r="E897" s="4"/>
      <c r="F897" s="4"/>
      <c r="G897" s="4"/>
      <c r="H897" s="4"/>
    </row>
    <row r="898" spans="1:8" ht="13.2">
      <c r="A898" s="2"/>
      <c r="B898" s="27"/>
      <c r="C898" s="24"/>
      <c r="D898" s="4"/>
      <c r="E898" s="4"/>
      <c r="F898" s="4"/>
      <c r="G898" s="4"/>
      <c r="H898" s="4"/>
    </row>
    <row r="899" spans="1:8" ht="13.2">
      <c r="A899" s="2"/>
      <c r="B899" s="27"/>
      <c r="C899" s="24"/>
      <c r="D899" s="4"/>
      <c r="E899" s="4"/>
      <c r="F899" s="4"/>
      <c r="G899" s="4"/>
      <c r="H899" s="4"/>
    </row>
    <row r="900" spans="1:8" ht="13.2">
      <c r="A900" s="2"/>
      <c r="B900" s="27"/>
      <c r="C900" s="24"/>
      <c r="D900" s="4"/>
      <c r="E900" s="4"/>
      <c r="F900" s="4"/>
      <c r="G900" s="4"/>
      <c r="H900" s="4"/>
    </row>
    <row r="901" spans="1:8" ht="13.2">
      <c r="A901" s="2"/>
      <c r="B901" s="27"/>
      <c r="C901" s="24"/>
      <c r="D901" s="4"/>
      <c r="E901" s="4"/>
      <c r="F901" s="4"/>
      <c r="G901" s="4"/>
      <c r="H901" s="4"/>
    </row>
    <row r="902" spans="1:8" ht="13.2">
      <c r="A902" s="2"/>
      <c r="B902" s="27"/>
      <c r="C902" s="24"/>
      <c r="D902" s="4"/>
      <c r="E902" s="4"/>
      <c r="F902" s="4"/>
      <c r="G902" s="4"/>
      <c r="H902" s="4"/>
    </row>
    <row r="903" spans="1:8" ht="13.2">
      <c r="A903" s="2"/>
      <c r="B903" s="27"/>
      <c r="C903" s="24"/>
      <c r="D903" s="4"/>
      <c r="E903" s="4"/>
      <c r="F903" s="4"/>
      <c r="G903" s="4"/>
      <c r="H903" s="4"/>
    </row>
    <row r="904" spans="1:8" ht="13.2">
      <c r="A904" s="2"/>
      <c r="B904" s="27"/>
      <c r="C904" s="24"/>
      <c r="D904" s="4"/>
      <c r="E904" s="4"/>
      <c r="F904" s="4"/>
      <c r="G904" s="4"/>
      <c r="H904" s="4"/>
    </row>
    <row r="905" spans="1:8" ht="13.2">
      <c r="A905" s="2"/>
      <c r="B905" s="27"/>
      <c r="C905" s="24"/>
      <c r="D905" s="4"/>
      <c r="E905" s="4"/>
      <c r="F905" s="4"/>
      <c r="G905" s="4"/>
      <c r="H905" s="4"/>
    </row>
    <row r="906" spans="1:8" ht="13.2">
      <c r="A906" s="2"/>
      <c r="B906" s="27"/>
      <c r="C906" s="24"/>
      <c r="D906" s="4"/>
      <c r="E906" s="4"/>
      <c r="F906" s="4"/>
      <c r="G906" s="4"/>
      <c r="H906" s="4"/>
    </row>
    <row r="907" spans="1:8" ht="13.2">
      <c r="A907" s="2"/>
      <c r="B907" s="27"/>
      <c r="C907" s="24"/>
      <c r="D907" s="4"/>
      <c r="E907" s="4"/>
      <c r="F907" s="4"/>
      <c r="G907" s="4"/>
      <c r="H907" s="4"/>
    </row>
    <row r="908" spans="1:8" ht="13.2">
      <c r="A908" s="2"/>
      <c r="B908" s="27"/>
      <c r="C908" s="24"/>
      <c r="D908" s="4"/>
      <c r="E908" s="4"/>
      <c r="F908" s="4"/>
      <c r="G908" s="4"/>
      <c r="H908" s="4"/>
    </row>
    <row r="909" spans="1:8" ht="13.2">
      <c r="A909" s="2"/>
      <c r="B909" s="27"/>
      <c r="C909" s="24"/>
      <c r="D909" s="4"/>
      <c r="E909" s="4"/>
      <c r="F909" s="4"/>
      <c r="G909" s="4"/>
      <c r="H909" s="4"/>
    </row>
    <row r="910" spans="1:8" ht="13.2">
      <c r="A910" s="2"/>
      <c r="B910" s="27"/>
      <c r="C910" s="24"/>
      <c r="D910" s="4"/>
      <c r="E910" s="4"/>
      <c r="F910" s="4"/>
      <c r="G910" s="4"/>
      <c r="H910" s="4"/>
    </row>
    <row r="911" spans="1:8" ht="13.2">
      <c r="A911" s="2"/>
      <c r="B911" s="27"/>
      <c r="C911" s="24"/>
      <c r="D911" s="4"/>
      <c r="E911" s="4"/>
      <c r="F911" s="4"/>
      <c r="G911" s="4"/>
      <c r="H911" s="4"/>
    </row>
    <row r="912" spans="1:8" ht="13.2">
      <c r="A912" s="2"/>
      <c r="B912" s="27"/>
      <c r="C912" s="24"/>
      <c r="D912" s="4"/>
      <c r="E912" s="4"/>
      <c r="F912" s="4"/>
      <c r="G912" s="4"/>
      <c r="H912" s="4"/>
    </row>
    <row r="913" spans="1:8" ht="13.2">
      <c r="A913" s="2"/>
      <c r="B913" s="27"/>
      <c r="C913" s="24"/>
      <c r="D913" s="4"/>
      <c r="E913" s="4"/>
      <c r="F913" s="4"/>
      <c r="G913" s="4"/>
      <c r="H913" s="4"/>
    </row>
    <row r="914" spans="1:8" ht="13.2">
      <c r="A914" s="2"/>
      <c r="B914" s="27"/>
      <c r="C914" s="24"/>
      <c r="D914" s="4"/>
      <c r="E914" s="4"/>
      <c r="F914" s="4"/>
      <c r="G914" s="4"/>
      <c r="H914" s="4"/>
    </row>
    <row r="915" spans="1:8" ht="13.2">
      <c r="A915" s="2"/>
      <c r="B915" s="27"/>
      <c r="C915" s="24"/>
      <c r="D915" s="4"/>
      <c r="E915" s="4"/>
      <c r="F915" s="4"/>
      <c r="G915" s="4"/>
      <c r="H915" s="4"/>
    </row>
    <row r="916" spans="1:8" ht="13.2">
      <c r="A916" s="2"/>
      <c r="B916" s="27"/>
      <c r="C916" s="24"/>
      <c r="D916" s="4"/>
      <c r="E916" s="4"/>
      <c r="F916" s="4"/>
      <c r="G916" s="4"/>
      <c r="H916" s="4"/>
    </row>
    <row r="917" spans="1:8" ht="13.2">
      <c r="A917" s="2"/>
      <c r="B917" s="27"/>
      <c r="C917" s="24"/>
      <c r="D917" s="4"/>
      <c r="E917" s="4"/>
      <c r="F917" s="4"/>
      <c r="G917" s="4"/>
      <c r="H917" s="4"/>
    </row>
    <row r="918" spans="1:8" ht="13.2">
      <c r="A918" s="2"/>
      <c r="B918" s="27"/>
      <c r="C918" s="24"/>
      <c r="D918" s="4"/>
      <c r="E918" s="4"/>
      <c r="F918" s="4"/>
      <c r="G918" s="4"/>
      <c r="H918" s="4"/>
    </row>
    <row r="919" spans="1:8" ht="13.2">
      <c r="A919" s="2"/>
      <c r="B919" s="27"/>
      <c r="C919" s="24"/>
      <c r="D919" s="4"/>
      <c r="E919" s="4"/>
      <c r="F919" s="4"/>
      <c r="G919" s="4"/>
      <c r="H919" s="4"/>
    </row>
    <row r="920" spans="1:8" ht="13.2">
      <c r="A920" s="2"/>
      <c r="B920" s="27"/>
      <c r="C920" s="24"/>
      <c r="D920" s="4"/>
      <c r="E920" s="4"/>
      <c r="F920" s="4"/>
      <c r="G920" s="4"/>
      <c r="H920" s="4"/>
    </row>
    <row r="921" spans="1:8" ht="13.2">
      <c r="A921" s="2"/>
      <c r="B921" s="27"/>
      <c r="C921" s="24"/>
      <c r="D921" s="4"/>
      <c r="E921" s="4"/>
      <c r="F921" s="4"/>
      <c r="G921" s="4"/>
      <c r="H921" s="4"/>
    </row>
    <row r="922" spans="1:8" ht="13.2">
      <c r="A922" s="2"/>
      <c r="B922" s="27"/>
      <c r="C922" s="24"/>
      <c r="D922" s="4"/>
      <c r="E922" s="4"/>
      <c r="F922" s="4"/>
      <c r="G922" s="4"/>
      <c r="H922" s="4"/>
    </row>
    <row r="923" spans="1:8" ht="13.2">
      <c r="A923" s="2"/>
      <c r="B923" s="27"/>
      <c r="C923" s="24"/>
      <c r="D923" s="4"/>
      <c r="E923" s="4"/>
      <c r="F923" s="4"/>
      <c r="G923" s="4"/>
      <c r="H923" s="4"/>
    </row>
    <row r="924" spans="1:8" ht="13.2">
      <c r="A924" s="2"/>
      <c r="B924" s="27"/>
      <c r="C924" s="24"/>
      <c r="D924" s="4"/>
      <c r="E924" s="4"/>
      <c r="F924" s="4"/>
      <c r="G924" s="4"/>
      <c r="H924" s="4"/>
    </row>
    <row r="925" spans="1:8" ht="13.2">
      <c r="A925" s="2"/>
      <c r="B925" s="27"/>
      <c r="C925" s="24"/>
      <c r="D925" s="4"/>
      <c r="E925" s="4"/>
      <c r="F925" s="4"/>
      <c r="G925" s="4"/>
      <c r="H925" s="4"/>
    </row>
    <row r="926" spans="1:8" ht="13.2">
      <c r="A926" s="2"/>
      <c r="B926" s="27"/>
      <c r="C926" s="24"/>
      <c r="D926" s="4"/>
      <c r="E926" s="4"/>
      <c r="F926" s="4"/>
      <c r="G926" s="4"/>
      <c r="H926" s="4"/>
    </row>
    <row r="927" spans="1:8" ht="13.2">
      <c r="A927" s="2"/>
      <c r="B927" s="27"/>
      <c r="C927" s="24"/>
      <c r="D927" s="4"/>
      <c r="E927" s="4"/>
      <c r="F927" s="4"/>
      <c r="G927" s="4"/>
      <c r="H927" s="4"/>
    </row>
    <row r="928" spans="1:8" ht="13.2">
      <c r="A928" s="2"/>
      <c r="B928" s="27"/>
      <c r="C928" s="24"/>
      <c r="D928" s="4"/>
      <c r="E928" s="4"/>
      <c r="F928" s="4"/>
      <c r="G928" s="4"/>
      <c r="H928" s="4"/>
    </row>
    <row r="929" spans="1:8" ht="13.2">
      <c r="A929" s="2"/>
      <c r="B929" s="27"/>
      <c r="C929" s="24"/>
      <c r="D929" s="4"/>
      <c r="E929" s="4"/>
      <c r="F929" s="4"/>
      <c r="G929" s="4"/>
      <c r="H929" s="4"/>
    </row>
    <row r="930" spans="1:8" ht="13.2">
      <c r="A930" s="2"/>
      <c r="B930" s="27"/>
      <c r="C930" s="24"/>
      <c r="D930" s="4"/>
      <c r="E930" s="4"/>
      <c r="F930" s="4"/>
      <c r="G930" s="4"/>
      <c r="H930" s="4"/>
    </row>
    <row r="931" spans="1:8" ht="13.2">
      <c r="A931" s="2"/>
      <c r="B931" s="27"/>
      <c r="C931" s="24"/>
      <c r="D931" s="4"/>
      <c r="E931" s="4"/>
      <c r="F931" s="4"/>
      <c r="G931" s="4"/>
      <c r="H931" s="4"/>
    </row>
    <row r="932" spans="1:8" ht="13.2">
      <c r="A932" s="2"/>
      <c r="B932" s="27"/>
      <c r="C932" s="24"/>
      <c r="D932" s="4"/>
      <c r="E932" s="4"/>
      <c r="F932" s="4"/>
      <c r="G932" s="4"/>
      <c r="H932" s="4"/>
    </row>
    <row r="933" spans="1:8" ht="13.2">
      <c r="A933" s="2"/>
      <c r="B933" s="27"/>
      <c r="C933" s="24"/>
      <c r="D933" s="4"/>
      <c r="E933" s="4"/>
      <c r="F933" s="4"/>
      <c r="G933" s="4"/>
      <c r="H933" s="4"/>
    </row>
    <row r="934" spans="1:8" ht="13.2">
      <c r="A934" s="2"/>
      <c r="B934" s="27"/>
      <c r="C934" s="24"/>
      <c r="D934" s="4"/>
      <c r="E934" s="4"/>
      <c r="F934" s="4"/>
      <c r="G934" s="4"/>
      <c r="H934" s="4"/>
    </row>
    <row r="935" spans="1:8" ht="13.2">
      <c r="A935" s="2"/>
      <c r="B935" s="27"/>
      <c r="C935" s="24"/>
      <c r="D935" s="4"/>
      <c r="E935" s="4"/>
      <c r="F935" s="4"/>
      <c r="G935" s="4"/>
      <c r="H935" s="4"/>
    </row>
    <row r="936" spans="1:8" ht="13.2">
      <c r="A936" s="2"/>
      <c r="B936" s="27"/>
      <c r="C936" s="24"/>
      <c r="D936" s="4"/>
      <c r="E936" s="4"/>
      <c r="F936" s="4"/>
      <c r="G936" s="4"/>
      <c r="H936" s="4"/>
    </row>
    <row r="937" spans="1:8" ht="13.2">
      <c r="A937" s="2"/>
      <c r="B937" s="27"/>
      <c r="C937" s="24"/>
      <c r="D937" s="4"/>
      <c r="E937" s="4"/>
      <c r="F937" s="4"/>
      <c r="G937" s="4"/>
      <c r="H937" s="4"/>
    </row>
    <row r="938" spans="1:8" ht="13.2">
      <c r="A938" s="2"/>
      <c r="B938" s="27"/>
      <c r="C938" s="24"/>
      <c r="D938" s="4"/>
      <c r="E938" s="4"/>
      <c r="F938" s="4"/>
      <c r="G938" s="4"/>
      <c r="H938" s="4"/>
    </row>
    <row r="939" spans="1:8" ht="13.2">
      <c r="A939" s="2"/>
      <c r="B939" s="27"/>
      <c r="C939" s="24"/>
      <c r="D939" s="4"/>
      <c r="E939" s="4"/>
      <c r="F939" s="4"/>
      <c r="G939" s="4"/>
      <c r="H939" s="4"/>
    </row>
    <row r="940" spans="1:8" ht="13.2">
      <c r="A940" s="2"/>
      <c r="B940" s="27"/>
      <c r="C940" s="24"/>
      <c r="D940" s="4"/>
      <c r="E940" s="4"/>
      <c r="F940" s="4"/>
      <c r="G940" s="4"/>
      <c r="H940" s="4"/>
    </row>
    <row r="941" spans="1:8" ht="13.2">
      <c r="A941" s="2"/>
      <c r="B941" s="27"/>
      <c r="C941" s="24"/>
      <c r="D941" s="4"/>
      <c r="E941" s="4"/>
      <c r="F941" s="4"/>
      <c r="G941" s="4"/>
      <c r="H941" s="4"/>
    </row>
    <row r="942" spans="1:8" ht="13.2">
      <c r="A942" s="2"/>
      <c r="B942" s="27"/>
      <c r="C942" s="24"/>
      <c r="D942" s="4"/>
      <c r="E942" s="4"/>
      <c r="F942" s="4"/>
      <c r="G942" s="4"/>
      <c r="H942" s="4"/>
    </row>
    <row r="943" spans="1:8" ht="13.2">
      <c r="A943" s="2"/>
      <c r="B943" s="27"/>
      <c r="C943" s="24"/>
      <c r="D943" s="4"/>
      <c r="E943" s="4"/>
      <c r="F943" s="4"/>
      <c r="G943" s="4"/>
      <c r="H943" s="4"/>
    </row>
    <row r="944" spans="1:8" ht="13.2">
      <c r="A944" s="2"/>
      <c r="B944" s="27"/>
      <c r="C944" s="24"/>
      <c r="D944" s="4"/>
      <c r="E944" s="4"/>
      <c r="F944" s="4"/>
      <c r="G944" s="4"/>
      <c r="H944" s="4"/>
    </row>
    <row r="945" spans="1:8" ht="13.2">
      <c r="A945" s="2"/>
      <c r="B945" s="27"/>
      <c r="C945" s="24"/>
      <c r="D945" s="4"/>
      <c r="E945" s="4"/>
      <c r="F945" s="4"/>
      <c r="G945" s="4"/>
      <c r="H945" s="4"/>
    </row>
    <row r="946" spans="1:8" ht="13.2">
      <c r="A946" s="2"/>
      <c r="B946" s="27"/>
      <c r="C946" s="24"/>
      <c r="D946" s="4"/>
      <c r="E946" s="4"/>
      <c r="F946" s="4"/>
      <c r="G946" s="4"/>
      <c r="H946" s="4"/>
    </row>
    <row r="947" spans="1:8" ht="13.2">
      <c r="A947" s="2"/>
      <c r="B947" s="27"/>
      <c r="C947" s="24"/>
      <c r="D947" s="4"/>
      <c r="E947" s="4"/>
      <c r="F947" s="4"/>
      <c r="G947" s="4"/>
      <c r="H947" s="4"/>
    </row>
    <row r="948" spans="1:8" ht="13.2">
      <c r="A948" s="2"/>
      <c r="B948" s="27"/>
      <c r="C948" s="24"/>
      <c r="D948" s="4"/>
      <c r="E948" s="4"/>
      <c r="F948" s="4"/>
      <c r="G948" s="4"/>
      <c r="H948" s="4"/>
    </row>
    <row r="949" spans="1:8" ht="13.2">
      <c r="A949" s="2"/>
      <c r="B949" s="27"/>
      <c r="C949" s="24"/>
      <c r="D949" s="4"/>
      <c r="E949" s="4"/>
      <c r="F949" s="4"/>
      <c r="G949" s="4"/>
      <c r="H949" s="4"/>
    </row>
    <row r="950" spans="1:8" ht="13.2">
      <c r="A950" s="2"/>
      <c r="B950" s="27"/>
      <c r="C950" s="24"/>
      <c r="D950" s="4"/>
      <c r="E950" s="4"/>
      <c r="F950" s="4"/>
      <c r="G950" s="4"/>
      <c r="H950" s="4"/>
    </row>
    <row r="951" spans="1:8" ht="13.2">
      <c r="A951" s="2"/>
      <c r="B951" s="27"/>
      <c r="C951" s="24"/>
      <c r="D951" s="4"/>
      <c r="E951" s="4"/>
      <c r="F951" s="4"/>
      <c r="G951" s="4"/>
      <c r="H951" s="4"/>
    </row>
    <row r="952" spans="1:8" ht="13.2">
      <c r="A952" s="2"/>
      <c r="B952" s="27"/>
      <c r="C952" s="24"/>
      <c r="D952" s="4"/>
      <c r="E952" s="4"/>
      <c r="F952" s="4"/>
      <c r="G952" s="4"/>
      <c r="H952" s="4"/>
    </row>
    <row r="953" spans="1:8" ht="13.2">
      <c r="A953" s="2"/>
      <c r="B953" s="27"/>
      <c r="C953" s="24"/>
      <c r="D953" s="4"/>
      <c r="E953" s="4"/>
      <c r="F953" s="4"/>
      <c r="G953" s="4"/>
      <c r="H953" s="4"/>
    </row>
    <row r="954" spans="1:8" ht="13.2">
      <c r="A954" s="2"/>
      <c r="B954" s="27"/>
      <c r="C954" s="24"/>
      <c r="D954" s="4"/>
      <c r="E954" s="4"/>
      <c r="F954" s="4"/>
      <c r="G954" s="4"/>
      <c r="H954" s="4"/>
    </row>
    <row r="955" spans="1:8" ht="13.2">
      <c r="A955" s="2"/>
      <c r="B955" s="27"/>
      <c r="C955" s="24"/>
      <c r="D955" s="4"/>
      <c r="E955" s="4"/>
      <c r="F955" s="4"/>
      <c r="G955" s="4"/>
      <c r="H955" s="4"/>
    </row>
    <row r="956" spans="1:8" ht="13.2">
      <c r="A956" s="2"/>
      <c r="B956" s="27"/>
      <c r="C956" s="24"/>
      <c r="D956" s="4"/>
      <c r="E956" s="4"/>
      <c r="F956" s="4"/>
      <c r="G956" s="4"/>
      <c r="H956" s="4"/>
    </row>
    <row r="957" spans="1:8" ht="13.2">
      <c r="A957" s="2"/>
      <c r="B957" s="27"/>
      <c r="C957" s="24"/>
      <c r="D957" s="4"/>
      <c r="E957" s="4"/>
      <c r="F957" s="4"/>
      <c r="G957" s="4"/>
      <c r="H957" s="4"/>
    </row>
    <row r="958" spans="1:8" ht="13.2">
      <c r="A958" s="2"/>
      <c r="B958" s="27"/>
      <c r="C958" s="24"/>
      <c r="D958" s="4"/>
      <c r="E958" s="4"/>
      <c r="F958" s="4"/>
      <c r="G958" s="4"/>
      <c r="H958" s="4"/>
    </row>
    <row r="959" spans="1:8" ht="13.2">
      <c r="A959" s="2"/>
      <c r="B959" s="27"/>
      <c r="C959" s="24"/>
      <c r="D959" s="4"/>
      <c r="E959" s="4"/>
      <c r="F959" s="4"/>
      <c r="G959" s="4"/>
      <c r="H959" s="4"/>
    </row>
    <row r="960" spans="1:8" ht="13.2">
      <c r="A960" s="2"/>
      <c r="B960" s="27"/>
      <c r="C960" s="24"/>
      <c r="D960" s="4"/>
      <c r="E960" s="4"/>
      <c r="F960" s="4"/>
      <c r="G960" s="4"/>
      <c r="H960" s="4"/>
    </row>
    <row r="961" spans="1:8" ht="13.2">
      <c r="A961" s="2"/>
      <c r="B961" s="27"/>
      <c r="C961" s="24"/>
      <c r="D961" s="4"/>
      <c r="E961" s="4"/>
      <c r="F961" s="4"/>
      <c r="G961" s="4"/>
      <c r="H961" s="4"/>
    </row>
    <row r="962" spans="1:8" ht="13.2">
      <c r="A962" s="2"/>
      <c r="B962" s="27"/>
      <c r="C962" s="24"/>
      <c r="D962" s="4"/>
      <c r="E962" s="4"/>
      <c r="F962" s="4"/>
      <c r="G962" s="4"/>
      <c r="H962" s="4"/>
    </row>
    <row r="963" spans="1:8" ht="13.2">
      <c r="A963" s="2"/>
      <c r="B963" s="27"/>
      <c r="C963" s="24"/>
      <c r="D963" s="4"/>
      <c r="E963" s="4"/>
      <c r="F963" s="4"/>
      <c r="G963" s="4"/>
      <c r="H963" s="4"/>
    </row>
    <row r="964" spans="1:8" ht="13.2">
      <c r="A964" s="2"/>
      <c r="B964" s="27"/>
      <c r="C964" s="24"/>
      <c r="D964" s="4"/>
      <c r="E964" s="4"/>
      <c r="F964" s="4"/>
      <c r="G964" s="4"/>
      <c r="H964" s="4"/>
    </row>
    <row r="965" spans="1:8" ht="13.2">
      <c r="A965" s="2"/>
      <c r="B965" s="27"/>
      <c r="C965" s="24"/>
      <c r="D965" s="4"/>
      <c r="E965" s="4"/>
      <c r="F965" s="4"/>
      <c r="G965" s="4"/>
      <c r="H965" s="4"/>
    </row>
    <row r="966" spans="1:8" ht="13.2">
      <c r="A966" s="2"/>
      <c r="B966" s="27"/>
      <c r="C966" s="24"/>
      <c r="D966" s="4"/>
      <c r="E966" s="4"/>
      <c r="F966" s="4"/>
      <c r="G966" s="4"/>
      <c r="H966" s="4"/>
    </row>
    <row r="967" spans="1:8" ht="13.2">
      <c r="A967" s="2"/>
      <c r="B967" s="27"/>
      <c r="C967" s="24"/>
      <c r="D967" s="4"/>
    </row>
    <row r="968" spans="1:8" ht="13.2">
      <c r="A968" s="2"/>
      <c r="B968" s="27"/>
      <c r="C968" s="24"/>
      <c r="D968" s="4"/>
    </row>
    <row r="969" spans="1:8" ht="13.2">
      <c r="A969" s="2"/>
      <c r="B969" s="27"/>
      <c r="C969" s="24"/>
      <c r="D969" s="4"/>
    </row>
    <row r="970" spans="1:8" ht="13.2">
      <c r="A970" s="2"/>
      <c r="B970" s="27"/>
      <c r="C970" s="24"/>
      <c r="D970" s="4"/>
    </row>
    <row r="971" spans="1:8" ht="13.2">
      <c r="A971" s="2"/>
      <c r="B971" s="27"/>
      <c r="C971" s="24"/>
      <c r="D971" s="4"/>
    </row>
  </sheetData>
  <autoFilter ref="A2:J22" xr:uid="{00000000-0001-0000-0000-000000000000}"/>
  <mergeCells count="1">
    <mergeCell ref="A1:J1"/>
  </mergeCells>
  <printOptions horizontalCentered="1" gridLines="1"/>
  <pageMargins left="0.7" right="0.7" top="0.75" bottom="0.75" header="0" footer="0"/>
  <pageSetup fitToHeight="0" pageOrder="overThenDown" orientation="landscape" cellComments="atEnd"/>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6AB337-BB66-4F17-AA9E-B950E364F36C}">
  <sheetPr>
    <tabColor rgb="FFFF0000"/>
  </sheetPr>
  <dimension ref="A1:K1121"/>
  <sheetViews>
    <sheetView topLeftCell="B735" workbookViewId="0">
      <selection activeCell="H736" sqref="H736"/>
    </sheetView>
  </sheetViews>
  <sheetFormatPr defaultRowHeight="13.2"/>
  <cols>
    <col min="1" max="1" width="18.109375" bestFit="1" customWidth="1"/>
    <col min="2" max="2" width="4" bestFit="1" customWidth="1"/>
    <col min="3" max="3" width="30.21875" bestFit="1" customWidth="1"/>
    <col min="4" max="5" width="10.77734375" bestFit="1" customWidth="1"/>
    <col min="6" max="8" width="7.77734375" customWidth="1"/>
    <col min="9" max="9" width="17.21875" customWidth="1"/>
    <col min="10" max="10" width="17.21875" style="5" customWidth="1"/>
    <col min="11" max="11" width="15" style="5" customWidth="1"/>
  </cols>
  <sheetData>
    <row r="1" spans="1:1">
      <c r="A1" t="s">
        <v>25</v>
      </c>
    </row>
    <row r="2" spans="1:1">
      <c r="A2" t="s">
        <v>26</v>
      </c>
    </row>
    <row r="3" spans="1:1">
      <c r="A3" t="s">
        <v>27</v>
      </c>
    </row>
    <row r="4" spans="1:1">
      <c r="A4" t="s">
        <v>28</v>
      </c>
    </row>
    <row r="5" spans="1:1">
      <c r="A5" t="s">
        <v>29</v>
      </c>
    </row>
    <row r="6" spans="1:1">
      <c r="A6" t="s">
        <v>30</v>
      </c>
    </row>
    <row r="7" spans="1:1">
      <c r="A7" t="s">
        <v>31</v>
      </c>
    </row>
    <row r="8" spans="1:1">
      <c r="A8" t="s">
        <v>32</v>
      </c>
    </row>
    <row r="9" spans="1:1">
      <c r="A9" t="s">
        <v>33</v>
      </c>
    </row>
    <row r="10" spans="1:1">
      <c r="A10" t="s">
        <v>34</v>
      </c>
    </row>
    <row r="11" spans="1:1">
      <c r="A11" t="s">
        <v>35</v>
      </c>
    </row>
    <row r="12" spans="1:1">
      <c r="A12" t="s">
        <v>36</v>
      </c>
    </row>
    <row r="13" spans="1:1">
      <c r="A13" t="s">
        <v>37</v>
      </c>
    </row>
    <row r="14" spans="1:1">
      <c r="A14" t="s">
        <v>38</v>
      </c>
    </row>
    <row r="15" spans="1:1">
      <c r="A15" t="s">
        <v>39</v>
      </c>
    </row>
    <row r="16" spans="1:1">
      <c r="A16" t="s">
        <v>40</v>
      </c>
    </row>
    <row r="17" spans="1:1">
      <c r="A17" t="s">
        <v>41</v>
      </c>
    </row>
    <row r="18" spans="1:1">
      <c r="A18" t="s">
        <v>38</v>
      </c>
    </row>
    <row r="19" spans="1:1">
      <c r="A19" t="s">
        <v>42</v>
      </c>
    </row>
    <row r="20" spans="1:1">
      <c r="A20" t="s">
        <v>43</v>
      </c>
    </row>
    <row r="21" spans="1:1">
      <c r="A21" t="s">
        <v>44</v>
      </c>
    </row>
    <row r="22" spans="1:1">
      <c r="A22" t="s">
        <v>45</v>
      </c>
    </row>
    <row r="23" spans="1:1">
      <c r="A23" t="s">
        <v>46</v>
      </c>
    </row>
    <row r="24" spans="1:1">
      <c r="A24" t="s">
        <v>47</v>
      </c>
    </row>
    <row r="25" spans="1:1">
      <c r="A25" t="s">
        <v>48</v>
      </c>
    </row>
    <row r="26" spans="1:1">
      <c r="A26" t="s">
        <v>49</v>
      </c>
    </row>
    <row r="27" spans="1:1">
      <c r="A27" t="s">
        <v>50</v>
      </c>
    </row>
    <row r="28" spans="1:1">
      <c r="A28" t="s">
        <v>51</v>
      </c>
    </row>
    <row r="29" spans="1:1">
      <c r="A29" t="s">
        <v>52</v>
      </c>
    </row>
    <row r="30" spans="1:1">
      <c r="A30" t="s">
        <v>53</v>
      </c>
    </row>
    <row r="31" spans="1:1">
      <c r="A31" t="s">
        <v>54</v>
      </c>
    </row>
    <row r="32" spans="1:1">
      <c r="A32" t="s">
        <v>55</v>
      </c>
    </row>
    <row r="33" spans="1:1">
      <c r="A33" t="s">
        <v>56</v>
      </c>
    </row>
    <row r="34" spans="1:1">
      <c r="A34" t="s">
        <v>57</v>
      </c>
    </row>
    <row r="35" spans="1:1">
      <c r="A35" t="s">
        <v>58</v>
      </c>
    </row>
    <row r="36" spans="1:1">
      <c r="A36" t="s">
        <v>59</v>
      </c>
    </row>
    <row r="37" spans="1:1">
      <c r="A37" t="s">
        <v>60</v>
      </c>
    </row>
    <row r="38" spans="1:1">
      <c r="A38" t="s">
        <v>61</v>
      </c>
    </row>
    <row r="39" spans="1:1">
      <c r="A39" t="s">
        <v>62</v>
      </c>
    </row>
    <row r="40" spans="1:1">
      <c r="A40" t="s">
        <v>63</v>
      </c>
    </row>
    <row r="41" spans="1:1">
      <c r="A41" t="s">
        <v>64</v>
      </c>
    </row>
    <row r="42" spans="1:1">
      <c r="A42" t="s">
        <v>65</v>
      </c>
    </row>
    <row r="43" spans="1:1">
      <c r="A43" t="s">
        <v>66</v>
      </c>
    </row>
    <row r="44" spans="1:1">
      <c r="A44" t="s">
        <v>67</v>
      </c>
    </row>
    <row r="45" spans="1:1">
      <c r="A45" t="s">
        <v>68</v>
      </c>
    </row>
    <row r="46" spans="1:1">
      <c r="A46" t="s">
        <v>69</v>
      </c>
    </row>
    <row r="47" spans="1:1">
      <c r="A47" t="s">
        <v>70</v>
      </c>
    </row>
    <row r="48" spans="1:1">
      <c r="A48" t="s">
        <v>71</v>
      </c>
    </row>
    <row r="49" spans="1:1">
      <c r="A49" t="s">
        <v>72</v>
      </c>
    </row>
    <row r="50" spans="1:1">
      <c r="A50" t="s">
        <v>73</v>
      </c>
    </row>
    <row r="51" spans="1:1">
      <c r="A51" t="s">
        <v>74</v>
      </c>
    </row>
    <row r="52" spans="1:1">
      <c r="A52" t="s">
        <v>75</v>
      </c>
    </row>
    <row r="53" spans="1:1">
      <c r="A53" t="s">
        <v>76</v>
      </c>
    </row>
    <row r="54" spans="1:1">
      <c r="A54" t="s">
        <v>25</v>
      </c>
    </row>
    <row r="55" spans="1:1">
      <c r="A55" t="s">
        <v>26</v>
      </c>
    </row>
    <row r="56" spans="1:1">
      <c r="A56" t="s">
        <v>27</v>
      </c>
    </row>
    <row r="57" spans="1:1">
      <c r="A57" t="s">
        <v>28</v>
      </c>
    </row>
    <row r="58" spans="1:1">
      <c r="A58" t="s">
        <v>77</v>
      </c>
    </row>
    <row r="59" spans="1:1">
      <c r="A59" t="s">
        <v>78</v>
      </c>
    </row>
    <row r="60" spans="1:1">
      <c r="A60" t="s">
        <v>79</v>
      </c>
    </row>
    <row r="62" spans="1:1">
      <c r="A62" t="s">
        <v>80</v>
      </c>
    </row>
    <row r="63" spans="1:1">
      <c r="A63" t="s">
        <v>81</v>
      </c>
    </row>
    <row r="65" spans="1:1">
      <c r="A65" t="s">
        <v>82</v>
      </c>
    </row>
    <row r="66" spans="1:1">
      <c r="A66" t="s">
        <v>83</v>
      </c>
    </row>
    <row r="68" spans="1:1">
      <c r="A68" t="s">
        <v>84</v>
      </c>
    </row>
    <row r="69" spans="1:1">
      <c r="A69" t="s">
        <v>85</v>
      </c>
    </row>
    <row r="71" spans="1:1">
      <c r="A71" t="s">
        <v>86</v>
      </c>
    </row>
    <row r="72" spans="1:1">
      <c r="A72" t="s">
        <v>87</v>
      </c>
    </row>
    <row r="74" spans="1:1">
      <c r="A74" t="s">
        <v>88</v>
      </c>
    </row>
    <row r="75" spans="1:1">
      <c r="A75" t="s">
        <v>89</v>
      </c>
    </row>
    <row r="77" spans="1:1">
      <c r="A77" t="s">
        <v>90</v>
      </c>
    </row>
    <row r="78" spans="1:1">
      <c r="A78" t="s">
        <v>90</v>
      </c>
    </row>
    <row r="80" spans="1:1">
      <c r="A80" t="s">
        <v>91</v>
      </c>
    </row>
    <row r="81" spans="1:1">
      <c r="A81" t="s">
        <v>91</v>
      </c>
    </row>
    <row r="83" spans="1:1">
      <c r="A83" t="s">
        <v>92</v>
      </c>
    </row>
    <row r="84" spans="1:1">
      <c r="A84" t="s">
        <v>93</v>
      </c>
    </row>
    <row r="86" spans="1:1">
      <c r="A86" t="s">
        <v>94</v>
      </c>
    </row>
    <row r="87" spans="1:1">
      <c r="A87" t="s">
        <v>95</v>
      </c>
    </row>
    <row r="89" spans="1:1">
      <c r="A89" t="s">
        <v>96</v>
      </c>
    </row>
    <row r="90" spans="1:1">
      <c r="A90" t="s">
        <v>97</v>
      </c>
    </row>
    <row r="92" spans="1:1">
      <c r="A92" t="s">
        <v>98</v>
      </c>
    </row>
    <row r="93" spans="1:1">
      <c r="A93" t="s">
        <v>99</v>
      </c>
    </row>
    <row r="95" spans="1:1">
      <c r="A95" t="s">
        <v>100</v>
      </c>
    </row>
    <row r="97" spans="1:1">
      <c r="A97" t="s">
        <v>101</v>
      </c>
    </row>
    <row r="98" spans="1:1">
      <c r="A98" t="s">
        <v>102</v>
      </c>
    </row>
    <row r="100" spans="1:1">
      <c r="A100" t="s">
        <v>103</v>
      </c>
    </row>
    <row r="101" spans="1:1">
      <c r="A101" t="s">
        <v>104</v>
      </c>
    </row>
    <row r="103" spans="1:1">
      <c r="A103" t="s">
        <v>105</v>
      </c>
    </row>
    <row r="105" spans="1:1">
      <c r="A105" t="s">
        <v>106</v>
      </c>
    </row>
    <row r="106" spans="1:1">
      <c r="A106" t="s">
        <v>107</v>
      </c>
    </row>
    <row r="108" spans="1:1">
      <c r="A108" t="s">
        <v>108</v>
      </c>
    </row>
    <row r="109" spans="1:1">
      <c r="A109" t="s">
        <v>109</v>
      </c>
    </row>
    <row r="111" spans="1:1">
      <c r="A111" t="s">
        <v>110</v>
      </c>
    </row>
    <row r="112" spans="1:1">
      <c r="A112" t="s">
        <v>111</v>
      </c>
    </row>
    <row r="114" spans="1:1">
      <c r="A114" t="s">
        <v>112</v>
      </c>
    </row>
    <row r="115" spans="1:1">
      <c r="A115" t="s">
        <v>113</v>
      </c>
    </row>
    <row r="117" spans="1:1">
      <c r="A117" t="s">
        <v>114</v>
      </c>
    </row>
    <row r="118" spans="1:1">
      <c r="A118" t="s">
        <v>115</v>
      </c>
    </row>
    <row r="120" spans="1:1">
      <c r="A120" t="s">
        <v>116</v>
      </c>
    </row>
    <row r="121" spans="1:1">
      <c r="A121" t="s">
        <v>117</v>
      </c>
    </row>
    <row r="123" spans="1:1">
      <c r="A123" t="s">
        <v>118</v>
      </c>
    </row>
    <row r="124" spans="1:1">
      <c r="A124" t="s">
        <v>119</v>
      </c>
    </row>
    <row r="126" spans="1:1">
      <c r="A126" t="s">
        <v>120</v>
      </c>
    </row>
    <row r="127" spans="1:1">
      <c r="A127" t="s">
        <v>121</v>
      </c>
    </row>
    <row r="129" spans="1:1">
      <c r="A129" t="s">
        <v>122</v>
      </c>
    </row>
    <row r="131" spans="1:1">
      <c r="A131" t="s">
        <v>123</v>
      </c>
    </row>
    <row r="132" spans="1:1">
      <c r="A132" t="s">
        <v>124</v>
      </c>
    </row>
    <row r="134" spans="1:1">
      <c r="A134" t="s">
        <v>125</v>
      </c>
    </row>
    <row r="135" spans="1:1">
      <c r="A135" t="s">
        <v>126</v>
      </c>
    </row>
    <row r="137" spans="1:1">
      <c r="A137" t="s">
        <v>127</v>
      </c>
    </row>
    <row r="138" spans="1:1">
      <c r="A138" t="s">
        <v>128</v>
      </c>
    </row>
    <row r="140" spans="1:1">
      <c r="A140" t="s">
        <v>129</v>
      </c>
    </row>
    <row r="141" spans="1:1">
      <c r="A141" t="s">
        <v>130</v>
      </c>
    </row>
    <row r="143" spans="1:1">
      <c r="A143" t="s">
        <v>131</v>
      </c>
    </row>
    <row r="144" spans="1:1">
      <c r="A144" t="s">
        <v>132</v>
      </c>
    </row>
    <row r="146" spans="1:1">
      <c r="A146" t="s">
        <v>133</v>
      </c>
    </row>
    <row r="147" spans="1:1">
      <c r="A147" t="s">
        <v>134</v>
      </c>
    </row>
    <row r="149" spans="1:1">
      <c r="A149" t="s">
        <v>135</v>
      </c>
    </row>
    <row r="150" spans="1:1">
      <c r="A150" t="s">
        <v>136</v>
      </c>
    </row>
    <row r="152" spans="1:1">
      <c r="A152" t="s">
        <v>137</v>
      </c>
    </row>
    <row r="153" spans="1:1">
      <c r="A153" t="s">
        <v>138</v>
      </c>
    </row>
    <row r="155" spans="1:1">
      <c r="A155" t="s">
        <v>139</v>
      </c>
    </row>
    <row r="156" spans="1:1">
      <c r="A156" t="s">
        <v>140</v>
      </c>
    </row>
    <row r="158" spans="1:1">
      <c r="A158" t="s">
        <v>141</v>
      </c>
    </row>
    <row r="159" spans="1:1">
      <c r="A159" t="s">
        <v>142</v>
      </c>
    </row>
    <row r="161" spans="1:1">
      <c r="A161" t="s">
        <v>143</v>
      </c>
    </row>
    <row r="162" spans="1:1">
      <c r="A162" t="s">
        <v>144</v>
      </c>
    </row>
    <row r="164" spans="1:1">
      <c r="A164" t="s">
        <v>145</v>
      </c>
    </row>
    <row r="165" spans="1:1">
      <c r="A165" t="s">
        <v>146</v>
      </c>
    </row>
    <row r="167" spans="1:1">
      <c r="A167" t="s">
        <v>147</v>
      </c>
    </row>
    <row r="168" spans="1:1">
      <c r="A168" t="s">
        <v>148</v>
      </c>
    </row>
    <row r="170" spans="1:1">
      <c r="A170" t="s">
        <v>149</v>
      </c>
    </row>
    <row r="171" spans="1:1">
      <c r="A171" t="s">
        <v>150</v>
      </c>
    </row>
    <row r="173" spans="1:1">
      <c r="A173" t="s">
        <v>151</v>
      </c>
    </row>
    <row r="174" spans="1:1">
      <c r="A174" t="s">
        <v>152</v>
      </c>
    </row>
    <row r="176" spans="1:1">
      <c r="A176" t="s">
        <v>153</v>
      </c>
    </row>
    <row r="177" spans="1:1">
      <c r="A177" t="s">
        <v>154</v>
      </c>
    </row>
    <row r="179" spans="1:1">
      <c r="A179" t="s">
        <v>155</v>
      </c>
    </row>
    <row r="180" spans="1:1">
      <c r="A180" t="s">
        <v>156</v>
      </c>
    </row>
    <row r="182" spans="1:1">
      <c r="A182" t="s">
        <v>157</v>
      </c>
    </row>
    <row r="183" spans="1:1">
      <c r="A183" t="s">
        <v>158</v>
      </c>
    </row>
    <row r="185" spans="1:1">
      <c r="A185" t="s">
        <v>159</v>
      </c>
    </row>
    <row r="186" spans="1:1">
      <c r="A186" t="s">
        <v>160</v>
      </c>
    </row>
    <row r="188" spans="1:1">
      <c r="A188" t="s">
        <v>161</v>
      </c>
    </row>
    <row r="189" spans="1:1">
      <c r="A189" t="s">
        <v>162</v>
      </c>
    </row>
    <row r="191" spans="1:1">
      <c r="A191" t="s">
        <v>163</v>
      </c>
    </row>
    <row r="192" spans="1:1">
      <c r="A192" t="s">
        <v>164</v>
      </c>
    </row>
    <row r="194" spans="1:1">
      <c r="A194" t="s">
        <v>165</v>
      </c>
    </row>
    <row r="195" spans="1:1">
      <c r="A195" t="s">
        <v>166</v>
      </c>
    </row>
    <row r="197" spans="1:1">
      <c r="A197" t="s">
        <v>167</v>
      </c>
    </row>
    <row r="198" spans="1:1">
      <c r="A198" t="s">
        <v>168</v>
      </c>
    </row>
    <row r="200" spans="1:1">
      <c r="A200" t="s">
        <v>169</v>
      </c>
    </row>
    <row r="201" spans="1:1">
      <c r="A201" t="s">
        <v>170</v>
      </c>
    </row>
    <row r="203" spans="1:1">
      <c r="A203" t="s">
        <v>171</v>
      </c>
    </row>
    <row r="204" spans="1:1">
      <c r="A204" t="s">
        <v>172</v>
      </c>
    </row>
    <row r="206" spans="1:1">
      <c r="A206" t="s">
        <v>173</v>
      </c>
    </row>
    <row r="207" spans="1:1">
      <c r="A207" t="s">
        <v>174</v>
      </c>
    </row>
    <row r="209" spans="1:1">
      <c r="A209" t="s">
        <v>175</v>
      </c>
    </row>
    <row r="210" spans="1:1">
      <c r="A210" t="s">
        <v>176</v>
      </c>
    </row>
    <row r="212" spans="1:1">
      <c r="A212" t="s">
        <v>177</v>
      </c>
    </row>
    <row r="213" spans="1:1">
      <c r="A213" t="s">
        <v>178</v>
      </c>
    </row>
    <row r="215" spans="1:1">
      <c r="A215" t="s">
        <v>179</v>
      </c>
    </row>
    <row r="216" spans="1:1">
      <c r="A216" t="s">
        <v>180</v>
      </c>
    </row>
    <row r="218" spans="1:1">
      <c r="A218" t="s">
        <v>181</v>
      </c>
    </row>
    <row r="219" spans="1:1">
      <c r="A219" t="s">
        <v>182</v>
      </c>
    </row>
    <row r="221" spans="1:1">
      <c r="A221" t="s">
        <v>183</v>
      </c>
    </row>
    <row r="222" spans="1:1">
      <c r="A222" t="s">
        <v>184</v>
      </c>
    </row>
    <row r="224" spans="1:1">
      <c r="A224" t="s">
        <v>185</v>
      </c>
    </row>
    <row r="225" spans="1:1">
      <c r="A225" t="s">
        <v>186</v>
      </c>
    </row>
    <row r="227" spans="1:1">
      <c r="A227" t="s">
        <v>187</v>
      </c>
    </row>
    <row r="228" spans="1:1">
      <c r="A228" t="s">
        <v>188</v>
      </c>
    </row>
    <row r="230" spans="1:1">
      <c r="A230" t="s">
        <v>189</v>
      </c>
    </row>
    <row r="231" spans="1:1">
      <c r="A231" t="s">
        <v>190</v>
      </c>
    </row>
    <row r="233" spans="1:1">
      <c r="A233" t="s">
        <v>191</v>
      </c>
    </row>
    <row r="234" spans="1:1">
      <c r="A234" t="s">
        <v>192</v>
      </c>
    </row>
    <row r="236" spans="1:1">
      <c r="A236" t="s">
        <v>193</v>
      </c>
    </row>
    <row r="237" spans="1:1">
      <c r="A237" t="s">
        <v>194</v>
      </c>
    </row>
    <row r="239" spans="1:1">
      <c r="A239" t="s">
        <v>195</v>
      </c>
    </row>
    <row r="240" spans="1:1">
      <c r="A240" t="s">
        <v>196</v>
      </c>
    </row>
    <row r="242" spans="1:1">
      <c r="A242" t="s">
        <v>197</v>
      </c>
    </row>
    <row r="243" spans="1:1">
      <c r="A243" t="s">
        <v>198</v>
      </c>
    </row>
    <row r="245" spans="1:1">
      <c r="A245" t="s">
        <v>199</v>
      </c>
    </row>
    <row r="247" spans="1:1">
      <c r="A247" t="s">
        <v>200</v>
      </c>
    </row>
    <row r="248" spans="1:1">
      <c r="A248" t="s">
        <v>201</v>
      </c>
    </row>
    <row r="250" spans="1:1">
      <c r="A250" t="s">
        <v>202</v>
      </c>
    </row>
    <row r="251" spans="1:1">
      <c r="A251" t="s">
        <v>203</v>
      </c>
    </row>
    <row r="253" spans="1:1">
      <c r="A253" t="s">
        <v>204</v>
      </c>
    </row>
    <row r="254" spans="1:1">
      <c r="A254" t="s">
        <v>30</v>
      </c>
    </row>
    <row r="255" spans="1:1">
      <c r="A255" t="s">
        <v>31</v>
      </c>
    </row>
    <row r="256" spans="1:1">
      <c r="A256" t="s">
        <v>30</v>
      </c>
    </row>
    <row r="257" spans="1:1">
      <c r="A257" t="s">
        <v>31</v>
      </c>
    </row>
    <row r="258" spans="1:1">
      <c r="A258" t="s">
        <v>205</v>
      </c>
    </row>
    <row r="259" spans="1:1">
      <c r="A259" t="s">
        <v>206</v>
      </c>
    </row>
    <row r="260" spans="1:1">
      <c r="A260" t="s">
        <v>207</v>
      </c>
    </row>
    <row r="261" spans="1:1">
      <c r="A261" t="s">
        <v>208</v>
      </c>
    </row>
    <row r="262" spans="1:1">
      <c r="A262" t="s">
        <v>209</v>
      </c>
    </row>
    <row r="263" spans="1:1">
      <c r="A263" t="s">
        <v>210</v>
      </c>
    </row>
    <row r="264" spans="1:1">
      <c r="A264" t="s">
        <v>211</v>
      </c>
    </row>
    <row r="265" spans="1:1">
      <c r="A265" t="s">
        <v>212</v>
      </c>
    </row>
    <row r="266" spans="1:1">
      <c r="A266" t="s">
        <v>213</v>
      </c>
    </row>
    <row r="267" spans="1:1">
      <c r="A267" t="s">
        <v>30</v>
      </c>
    </row>
    <row r="268" spans="1:1">
      <c r="A268" t="s">
        <v>31</v>
      </c>
    </row>
    <row r="270" spans="1:1">
      <c r="A270" t="s">
        <v>214</v>
      </c>
    </row>
    <row r="271" spans="1:1">
      <c r="A271" t="s">
        <v>215</v>
      </c>
    </row>
    <row r="272" spans="1:1">
      <c r="A272" t="s">
        <v>38</v>
      </c>
    </row>
    <row r="273" spans="1:1">
      <c r="A273" t="s">
        <v>39</v>
      </c>
    </row>
    <row r="274" spans="1:1">
      <c r="A274" t="s">
        <v>216</v>
      </c>
    </row>
    <row r="275" spans="1:1">
      <c r="A275" t="s">
        <v>217</v>
      </c>
    </row>
    <row r="276" spans="1:1">
      <c r="A276" t="s">
        <v>218</v>
      </c>
    </row>
    <row r="277" spans="1:1">
      <c r="A277" t="s">
        <v>219</v>
      </c>
    </row>
    <row r="278" spans="1:1">
      <c r="A278" t="s">
        <v>220</v>
      </c>
    </row>
    <row r="279" spans="1:1">
      <c r="A279" t="s">
        <v>221</v>
      </c>
    </row>
    <row r="280" spans="1:1">
      <c r="A280" t="s">
        <v>49</v>
      </c>
    </row>
    <row r="281" spans="1:1">
      <c r="A281" t="s">
        <v>222</v>
      </c>
    </row>
    <row r="282" spans="1:1">
      <c r="A282" t="s">
        <v>51</v>
      </c>
    </row>
    <row r="283" spans="1:1">
      <c r="A283" t="s">
        <v>52</v>
      </c>
    </row>
    <row r="284" spans="1:1">
      <c r="A284" t="s">
        <v>223</v>
      </c>
    </row>
    <row r="285" spans="1:1">
      <c r="A285" t="s">
        <v>224</v>
      </c>
    </row>
    <row r="286" spans="1:1">
      <c r="A286" t="s">
        <v>57</v>
      </c>
    </row>
    <row r="287" spans="1:1">
      <c r="A287" t="s">
        <v>58</v>
      </c>
    </row>
    <row r="288" spans="1:1">
      <c r="A288" t="s">
        <v>59</v>
      </c>
    </row>
    <row r="289" spans="1:1">
      <c r="A289" t="s">
        <v>60</v>
      </c>
    </row>
    <row r="290" spans="1:1">
      <c r="A290" t="s">
        <v>225</v>
      </c>
    </row>
    <row r="291" spans="1:1">
      <c r="A291" t="s">
        <v>226</v>
      </c>
    </row>
    <row r="292" spans="1:1">
      <c r="A292" t="s">
        <v>64</v>
      </c>
    </row>
    <row r="293" spans="1:1">
      <c r="A293" t="s">
        <v>227</v>
      </c>
    </row>
    <row r="294" spans="1:1">
      <c r="A294" t="s">
        <v>1225</v>
      </c>
    </row>
    <row r="296" spans="1:1">
      <c r="A296" t="s">
        <v>228</v>
      </c>
    </row>
    <row r="297" spans="1:1">
      <c r="A297" t="s">
        <v>229</v>
      </c>
    </row>
    <row r="298" spans="1:1">
      <c r="A298" t="s">
        <v>230</v>
      </c>
    </row>
    <row r="299" spans="1:1">
      <c r="A299" t="s">
        <v>231</v>
      </c>
    </row>
    <row r="300" spans="1:1">
      <c r="A300" t="s">
        <v>232</v>
      </c>
    </row>
    <row r="301" spans="1:1">
      <c r="A301" t="s">
        <v>233</v>
      </c>
    </row>
    <row r="302" spans="1:1">
      <c r="A302" t="s">
        <v>234</v>
      </c>
    </row>
    <row r="303" spans="1:1">
      <c r="A303" t="s">
        <v>235</v>
      </c>
    </row>
    <row r="304" spans="1:1">
      <c r="A304" t="s">
        <v>236</v>
      </c>
    </row>
    <row r="305" spans="1:1">
      <c r="A305" t="s">
        <v>237</v>
      </c>
    </row>
    <row r="306" spans="1:1">
      <c r="A306" t="s">
        <v>238</v>
      </c>
    </row>
    <row r="307" spans="1:1">
      <c r="A307" t="s">
        <v>239</v>
      </c>
    </row>
    <row r="308" spans="1:1">
      <c r="A308" t="s">
        <v>240</v>
      </c>
    </row>
    <row r="309" spans="1:1">
      <c r="A309" t="s">
        <v>241</v>
      </c>
    </row>
    <row r="310" spans="1:1">
      <c r="A310" t="s">
        <v>242</v>
      </c>
    </row>
    <row r="311" spans="1:1">
      <c r="A311" t="s">
        <v>243</v>
      </c>
    </row>
    <row r="312" spans="1:1">
      <c r="A312" t="s">
        <v>244</v>
      </c>
    </row>
    <row r="313" spans="1:1">
      <c r="A313" t="s">
        <v>245</v>
      </c>
    </row>
    <row r="314" spans="1:1">
      <c r="A314" t="s">
        <v>246</v>
      </c>
    </row>
    <row r="315" spans="1:1">
      <c r="A315" t="s">
        <v>247</v>
      </c>
    </row>
    <row r="316" spans="1:1">
      <c r="A316" t="s">
        <v>248</v>
      </c>
    </row>
    <row r="317" spans="1:1">
      <c r="A317" t="s">
        <v>249</v>
      </c>
    </row>
    <row r="318" spans="1:1">
      <c r="A318" t="s">
        <v>250</v>
      </c>
    </row>
    <row r="319" spans="1:1">
      <c r="A319" t="s">
        <v>251</v>
      </c>
    </row>
    <row r="320" spans="1:1">
      <c r="A320" t="s">
        <v>252</v>
      </c>
    </row>
    <row r="321" spans="1:1">
      <c r="A321" t="s">
        <v>253</v>
      </c>
    </row>
    <row r="322" spans="1:1">
      <c r="A322" t="s">
        <v>254</v>
      </c>
    </row>
    <row r="323" spans="1:1">
      <c r="A323" t="s">
        <v>255</v>
      </c>
    </row>
    <row r="324" spans="1:1">
      <c r="A324" t="s">
        <v>256</v>
      </c>
    </row>
    <row r="325" spans="1:1">
      <c r="A325" t="s">
        <v>257</v>
      </c>
    </row>
    <row r="326" spans="1:1">
      <c r="A326" t="s">
        <v>259</v>
      </c>
    </row>
    <row r="327" spans="1:1">
      <c r="A327" t="s">
        <v>260</v>
      </c>
    </row>
    <row r="328" spans="1:1">
      <c r="A328" t="s">
        <v>258</v>
      </c>
    </row>
    <row r="329" spans="1:1">
      <c r="A329" t="s">
        <v>261</v>
      </c>
    </row>
    <row r="330" spans="1:1">
      <c r="A330" t="s">
        <v>262</v>
      </c>
    </row>
    <row r="331" spans="1:1">
      <c r="A331" t="s">
        <v>263</v>
      </c>
    </row>
    <row r="332" spans="1:1">
      <c r="A332" t="s">
        <v>267</v>
      </c>
    </row>
    <row r="333" spans="1:1">
      <c r="A333" t="s">
        <v>268</v>
      </c>
    </row>
    <row r="334" spans="1:1">
      <c r="A334" t="s">
        <v>265</v>
      </c>
    </row>
    <row r="335" spans="1:1">
      <c r="A335" t="s">
        <v>266</v>
      </c>
    </row>
    <row r="336" spans="1:1">
      <c r="A336" t="s">
        <v>264</v>
      </c>
    </row>
    <row r="337" spans="1:1">
      <c r="A337" t="s">
        <v>269</v>
      </c>
    </row>
    <row r="338" spans="1:1">
      <c r="A338" t="s">
        <v>270</v>
      </c>
    </row>
    <row r="339" spans="1:1">
      <c r="A339" t="s">
        <v>271</v>
      </c>
    </row>
    <row r="340" spans="1:1">
      <c r="A340" t="s">
        <v>272</v>
      </c>
    </row>
    <row r="341" spans="1:1">
      <c r="A341" t="s">
        <v>273</v>
      </c>
    </row>
    <row r="342" spans="1:1">
      <c r="A342" t="s">
        <v>274</v>
      </c>
    </row>
    <row r="343" spans="1:1">
      <c r="A343" t="s">
        <v>277</v>
      </c>
    </row>
    <row r="344" spans="1:1">
      <c r="A344" t="s">
        <v>275</v>
      </c>
    </row>
    <row r="345" spans="1:1">
      <c r="A345" t="s">
        <v>276</v>
      </c>
    </row>
    <row r="346" spans="1:1">
      <c r="A346" t="s">
        <v>278</v>
      </c>
    </row>
    <row r="347" spans="1:1">
      <c r="A347" t="s">
        <v>279</v>
      </c>
    </row>
    <row r="348" spans="1:1">
      <c r="A348" t="s">
        <v>38</v>
      </c>
    </row>
    <row r="349" spans="1:1">
      <c r="A349" t="s">
        <v>282</v>
      </c>
    </row>
    <row r="350" spans="1:1">
      <c r="A350" t="s">
        <v>280</v>
      </c>
    </row>
    <row r="351" spans="1:1">
      <c r="A351" t="s">
        <v>281</v>
      </c>
    </row>
    <row r="352" spans="1:1">
      <c r="A352" t="s">
        <v>283</v>
      </c>
    </row>
    <row r="353" spans="1:1">
      <c r="A353" t="s">
        <v>284</v>
      </c>
    </row>
    <row r="354" spans="1:1">
      <c r="A354" t="s">
        <v>285</v>
      </c>
    </row>
    <row r="355" spans="1:1">
      <c r="A355" t="s">
        <v>286</v>
      </c>
    </row>
    <row r="356" spans="1:1">
      <c r="A356" t="s">
        <v>288</v>
      </c>
    </row>
    <row r="357" spans="1:1">
      <c r="A357" t="s">
        <v>289</v>
      </c>
    </row>
    <row r="358" spans="1:1">
      <c r="A358" t="s">
        <v>287</v>
      </c>
    </row>
    <row r="359" spans="1:1">
      <c r="A359" t="s">
        <v>290</v>
      </c>
    </row>
    <row r="360" spans="1:1">
      <c r="A360" t="s">
        <v>296</v>
      </c>
    </row>
    <row r="361" spans="1:1">
      <c r="A361" t="s">
        <v>291</v>
      </c>
    </row>
    <row r="362" spans="1:1">
      <c r="A362" t="s">
        <v>292</v>
      </c>
    </row>
    <row r="363" spans="1:1">
      <c r="A363" t="s">
        <v>293</v>
      </c>
    </row>
    <row r="364" spans="1:1">
      <c r="A364" t="s">
        <v>294</v>
      </c>
    </row>
    <row r="365" spans="1:1">
      <c r="A365" t="s">
        <v>295</v>
      </c>
    </row>
    <row r="366" spans="1:1">
      <c r="A366" t="s">
        <v>299</v>
      </c>
    </row>
    <row r="367" spans="1:1">
      <c r="A367" t="s">
        <v>298</v>
      </c>
    </row>
    <row r="368" spans="1:1">
      <c r="A368" t="s">
        <v>297</v>
      </c>
    </row>
    <row r="369" spans="1:1">
      <c r="A369" t="s">
        <v>300</v>
      </c>
    </row>
    <row r="370" spans="1:1">
      <c r="A370" t="s">
        <v>301</v>
      </c>
    </row>
    <row r="371" spans="1:1">
      <c r="A371" t="s">
        <v>302</v>
      </c>
    </row>
    <row r="372" spans="1:1">
      <c r="A372" t="s">
        <v>303</v>
      </c>
    </row>
    <row r="373" spans="1:1">
      <c r="A373" t="s">
        <v>304</v>
      </c>
    </row>
    <row r="374" spans="1:1">
      <c r="A374" t="s">
        <v>305</v>
      </c>
    </row>
    <row r="375" spans="1:1">
      <c r="A375" t="s">
        <v>306</v>
      </c>
    </row>
    <row r="376" spans="1:1">
      <c r="A376" t="s">
        <v>307</v>
      </c>
    </row>
    <row r="377" spans="1:1">
      <c r="A377" t="s">
        <v>308</v>
      </c>
    </row>
    <row r="378" spans="1:1">
      <c r="A378" t="s">
        <v>1226</v>
      </c>
    </row>
    <row r="379" spans="1:1">
      <c r="A379" t="s">
        <v>309</v>
      </c>
    </row>
    <row r="380" spans="1:1">
      <c r="A380" t="s">
        <v>310</v>
      </c>
    </row>
    <row r="381" spans="1:1">
      <c r="A381" t="s">
        <v>1227</v>
      </c>
    </row>
    <row r="382" spans="1:1">
      <c r="A382" t="s">
        <v>311</v>
      </c>
    </row>
    <row r="383" spans="1:1">
      <c r="A383" t="s">
        <v>312</v>
      </c>
    </row>
    <row r="384" spans="1:1">
      <c r="A384" t="s">
        <v>313</v>
      </c>
    </row>
    <row r="385" spans="1:1">
      <c r="A385" t="s">
        <v>314</v>
      </c>
    </row>
    <row r="386" spans="1:1">
      <c r="A386" t="s">
        <v>315</v>
      </c>
    </row>
    <row r="387" spans="1:1">
      <c r="A387" t="s">
        <v>316</v>
      </c>
    </row>
    <row r="388" spans="1:1">
      <c r="A388" t="s">
        <v>317</v>
      </c>
    </row>
    <row r="390" spans="1:1">
      <c r="A390" t="s">
        <v>318</v>
      </c>
    </row>
    <row r="392" spans="1:1">
      <c r="A392" t="s">
        <v>319</v>
      </c>
    </row>
    <row r="393" spans="1:1">
      <c r="A393" t="s">
        <v>320</v>
      </c>
    </row>
    <row r="395" spans="1:1">
      <c r="A395" t="s">
        <v>3029</v>
      </c>
    </row>
    <row r="397" spans="1:1">
      <c r="A397" t="s">
        <v>3030</v>
      </c>
    </row>
    <row r="398" spans="1:1">
      <c r="A398" s="50" t="s">
        <v>319</v>
      </c>
    </row>
    <row r="399" spans="1:1">
      <c r="A399" s="51" t="s">
        <v>320</v>
      </c>
    </row>
    <row r="400" spans="1:1">
      <c r="A400" s="50">
        <v>2015317683506</v>
      </c>
    </row>
    <row r="401" spans="1:1">
      <c r="A401" s="51">
        <v>-5.2999999999999999E-2</v>
      </c>
    </row>
    <row r="402" spans="1:1">
      <c r="A402" t="s">
        <v>321</v>
      </c>
    </row>
    <row r="403" spans="1:1">
      <c r="A403" s="50">
        <v>91708801375</v>
      </c>
    </row>
    <row r="404" spans="1:1">
      <c r="A404" t="s">
        <v>322</v>
      </c>
    </row>
    <row r="405" spans="1:1">
      <c r="A405" s="51">
        <v>0.3997</v>
      </c>
    </row>
    <row r="406" spans="1:1">
      <c r="A406" t="s">
        <v>323</v>
      </c>
    </row>
    <row r="407" spans="1:1">
      <c r="A407">
        <v>12525</v>
      </c>
    </row>
    <row r="408" spans="1:1">
      <c r="A408" t="s">
        <v>324</v>
      </c>
    </row>
    <row r="409" spans="1:1">
      <c r="A409" t="s">
        <v>77</v>
      </c>
    </row>
    <row r="410" spans="1:1">
      <c r="A410" t="s">
        <v>78</v>
      </c>
    </row>
    <row r="411" spans="1:1">
      <c r="A411" t="s">
        <v>79</v>
      </c>
    </row>
    <row r="413" spans="1:1">
      <c r="A413" t="s">
        <v>80</v>
      </c>
    </row>
    <row r="414" spans="1:1">
      <c r="A414" t="s">
        <v>81</v>
      </c>
    </row>
    <row r="416" spans="1:1">
      <c r="A416" t="s">
        <v>82</v>
      </c>
    </row>
    <row r="417" spans="1:1">
      <c r="A417" t="s">
        <v>83</v>
      </c>
    </row>
    <row r="419" spans="1:1">
      <c r="A419" t="s">
        <v>84</v>
      </c>
    </row>
    <row r="420" spans="1:1">
      <c r="A420" t="s">
        <v>85</v>
      </c>
    </row>
    <row r="422" spans="1:1">
      <c r="A422" t="s">
        <v>86</v>
      </c>
    </row>
    <row r="423" spans="1:1">
      <c r="A423" t="s">
        <v>87</v>
      </c>
    </row>
    <row r="425" spans="1:1">
      <c r="A425" t="s">
        <v>88</v>
      </c>
    </row>
    <row r="426" spans="1:1">
      <c r="A426" t="s">
        <v>89</v>
      </c>
    </row>
    <row r="428" spans="1:1">
      <c r="A428" t="s">
        <v>90</v>
      </c>
    </row>
    <row r="429" spans="1:1">
      <c r="A429" t="s">
        <v>90</v>
      </c>
    </row>
    <row r="431" spans="1:1">
      <c r="A431" t="s">
        <v>91</v>
      </c>
    </row>
    <row r="432" spans="1:1">
      <c r="A432" t="s">
        <v>91</v>
      </c>
    </row>
    <row r="434" spans="1:1">
      <c r="A434" t="s">
        <v>92</v>
      </c>
    </row>
    <row r="435" spans="1:1">
      <c r="A435" t="s">
        <v>93</v>
      </c>
    </row>
    <row r="437" spans="1:1">
      <c r="A437" t="s">
        <v>94</v>
      </c>
    </row>
    <row r="438" spans="1:1">
      <c r="A438" t="s">
        <v>95</v>
      </c>
    </row>
    <row r="440" spans="1:1">
      <c r="A440" t="s">
        <v>96</v>
      </c>
    </row>
    <row r="441" spans="1:1">
      <c r="A441" t="s">
        <v>97</v>
      </c>
    </row>
    <row r="443" spans="1:1">
      <c r="A443" t="s">
        <v>98</v>
      </c>
    </row>
    <row r="444" spans="1:1">
      <c r="A444" t="s">
        <v>99</v>
      </c>
    </row>
    <row r="446" spans="1:1">
      <c r="A446" t="s">
        <v>100</v>
      </c>
    </row>
    <row r="448" spans="1:1">
      <c r="A448" t="s">
        <v>101</v>
      </c>
    </row>
    <row r="449" spans="1:1">
      <c r="A449" t="s">
        <v>102</v>
      </c>
    </row>
    <row r="451" spans="1:1">
      <c r="A451" t="s">
        <v>103</v>
      </c>
    </row>
    <row r="452" spans="1:1">
      <c r="A452" t="s">
        <v>104</v>
      </c>
    </row>
    <row r="454" spans="1:1">
      <c r="A454" t="s">
        <v>105</v>
      </c>
    </row>
    <row r="456" spans="1:1">
      <c r="A456" t="s">
        <v>106</v>
      </c>
    </row>
    <row r="457" spans="1:1">
      <c r="A457" t="s">
        <v>107</v>
      </c>
    </row>
    <row r="459" spans="1:1">
      <c r="A459" t="s">
        <v>108</v>
      </c>
    </row>
    <row r="460" spans="1:1">
      <c r="A460" t="s">
        <v>109</v>
      </c>
    </row>
    <row r="462" spans="1:1">
      <c r="A462" t="s">
        <v>110</v>
      </c>
    </row>
    <row r="463" spans="1:1">
      <c r="A463" t="s">
        <v>111</v>
      </c>
    </row>
    <row r="465" spans="1:1">
      <c r="A465" t="s">
        <v>112</v>
      </c>
    </row>
    <row r="466" spans="1:1">
      <c r="A466" t="s">
        <v>113</v>
      </c>
    </row>
    <row r="468" spans="1:1">
      <c r="A468" t="s">
        <v>114</v>
      </c>
    </row>
    <row r="469" spans="1:1">
      <c r="A469" t="s">
        <v>115</v>
      </c>
    </row>
    <row r="471" spans="1:1">
      <c r="A471" t="s">
        <v>116</v>
      </c>
    </row>
    <row r="472" spans="1:1">
      <c r="A472" t="s">
        <v>117</v>
      </c>
    </row>
    <row r="474" spans="1:1">
      <c r="A474" t="s">
        <v>118</v>
      </c>
    </row>
    <row r="475" spans="1:1">
      <c r="A475" t="s">
        <v>119</v>
      </c>
    </row>
    <row r="477" spans="1:1">
      <c r="A477" t="s">
        <v>120</v>
      </c>
    </row>
    <row r="478" spans="1:1">
      <c r="A478" t="s">
        <v>121</v>
      </c>
    </row>
    <row r="480" spans="1:1">
      <c r="A480" t="s">
        <v>122</v>
      </c>
    </row>
    <row r="482" spans="1:1">
      <c r="A482" t="s">
        <v>123</v>
      </c>
    </row>
    <row r="483" spans="1:1">
      <c r="A483" t="s">
        <v>124</v>
      </c>
    </row>
    <row r="485" spans="1:1">
      <c r="A485" t="s">
        <v>125</v>
      </c>
    </row>
    <row r="486" spans="1:1">
      <c r="A486" t="s">
        <v>126</v>
      </c>
    </row>
    <row r="488" spans="1:1">
      <c r="A488" t="s">
        <v>127</v>
      </c>
    </row>
    <row r="489" spans="1:1">
      <c r="A489" t="s">
        <v>128</v>
      </c>
    </row>
    <row r="491" spans="1:1">
      <c r="A491" t="s">
        <v>129</v>
      </c>
    </row>
    <row r="492" spans="1:1">
      <c r="A492" t="s">
        <v>130</v>
      </c>
    </row>
    <row r="494" spans="1:1">
      <c r="A494" t="s">
        <v>131</v>
      </c>
    </row>
    <row r="495" spans="1:1">
      <c r="A495" t="s">
        <v>132</v>
      </c>
    </row>
    <row r="497" spans="1:1">
      <c r="A497" t="s">
        <v>133</v>
      </c>
    </row>
    <row r="498" spans="1:1">
      <c r="A498" t="s">
        <v>134</v>
      </c>
    </row>
    <row r="500" spans="1:1">
      <c r="A500" t="s">
        <v>135</v>
      </c>
    </row>
    <row r="501" spans="1:1">
      <c r="A501" t="s">
        <v>136</v>
      </c>
    </row>
    <row r="503" spans="1:1">
      <c r="A503" t="s">
        <v>137</v>
      </c>
    </row>
    <row r="504" spans="1:1">
      <c r="A504" t="s">
        <v>138</v>
      </c>
    </row>
    <row r="506" spans="1:1">
      <c r="A506" t="s">
        <v>139</v>
      </c>
    </row>
    <row r="507" spans="1:1">
      <c r="A507" t="s">
        <v>140</v>
      </c>
    </row>
    <row r="509" spans="1:1">
      <c r="A509" t="s">
        <v>141</v>
      </c>
    </row>
    <row r="510" spans="1:1">
      <c r="A510" t="s">
        <v>142</v>
      </c>
    </row>
    <row r="512" spans="1:1">
      <c r="A512" t="s">
        <v>143</v>
      </c>
    </row>
    <row r="513" spans="1:1">
      <c r="A513" t="s">
        <v>144</v>
      </c>
    </row>
    <row r="515" spans="1:1">
      <c r="A515" t="s">
        <v>145</v>
      </c>
    </row>
    <row r="516" spans="1:1">
      <c r="A516" t="s">
        <v>146</v>
      </c>
    </row>
    <row r="518" spans="1:1">
      <c r="A518" t="s">
        <v>147</v>
      </c>
    </row>
    <row r="519" spans="1:1">
      <c r="A519" t="s">
        <v>148</v>
      </c>
    </row>
    <row r="521" spans="1:1">
      <c r="A521" t="s">
        <v>149</v>
      </c>
    </row>
    <row r="522" spans="1:1">
      <c r="A522" t="s">
        <v>150</v>
      </c>
    </row>
    <row r="524" spans="1:1">
      <c r="A524" t="s">
        <v>151</v>
      </c>
    </row>
    <row r="525" spans="1:1">
      <c r="A525" t="s">
        <v>152</v>
      </c>
    </row>
    <row r="527" spans="1:1">
      <c r="A527" t="s">
        <v>153</v>
      </c>
    </row>
    <row r="528" spans="1:1">
      <c r="A528" t="s">
        <v>154</v>
      </c>
    </row>
    <row r="530" spans="1:1">
      <c r="A530" t="s">
        <v>155</v>
      </c>
    </row>
    <row r="531" spans="1:1">
      <c r="A531" t="s">
        <v>156</v>
      </c>
    </row>
    <row r="533" spans="1:1">
      <c r="A533" t="s">
        <v>157</v>
      </c>
    </row>
    <row r="534" spans="1:1">
      <c r="A534" t="s">
        <v>158</v>
      </c>
    </row>
    <row r="536" spans="1:1">
      <c r="A536" t="s">
        <v>159</v>
      </c>
    </row>
    <row r="537" spans="1:1">
      <c r="A537" t="s">
        <v>160</v>
      </c>
    </row>
    <row r="539" spans="1:1">
      <c r="A539" t="s">
        <v>161</v>
      </c>
    </row>
    <row r="540" spans="1:1">
      <c r="A540" t="s">
        <v>162</v>
      </c>
    </row>
    <row r="542" spans="1:1">
      <c r="A542" t="s">
        <v>163</v>
      </c>
    </row>
    <row r="543" spans="1:1">
      <c r="A543" t="s">
        <v>164</v>
      </c>
    </row>
    <row r="545" spans="1:1">
      <c r="A545" t="s">
        <v>165</v>
      </c>
    </row>
    <row r="546" spans="1:1">
      <c r="A546" t="s">
        <v>166</v>
      </c>
    </row>
    <row r="548" spans="1:1">
      <c r="A548" t="s">
        <v>167</v>
      </c>
    </row>
    <row r="549" spans="1:1">
      <c r="A549" t="s">
        <v>168</v>
      </c>
    </row>
    <row r="551" spans="1:1">
      <c r="A551" t="s">
        <v>169</v>
      </c>
    </row>
    <row r="552" spans="1:1">
      <c r="A552" t="s">
        <v>170</v>
      </c>
    </row>
    <row r="554" spans="1:1">
      <c r="A554" t="s">
        <v>171</v>
      </c>
    </row>
    <row r="555" spans="1:1">
      <c r="A555" t="s">
        <v>172</v>
      </c>
    </row>
    <row r="557" spans="1:1">
      <c r="A557" t="s">
        <v>173</v>
      </c>
    </row>
    <row r="558" spans="1:1">
      <c r="A558" t="s">
        <v>174</v>
      </c>
    </row>
    <row r="560" spans="1:1">
      <c r="A560" t="s">
        <v>175</v>
      </c>
    </row>
    <row r="561" spans="1:1">
      <c r="A561" t="s">
        <v>176</v>
      </c>
    </row>
    <row r="563" spans="1:1">
      <c r="A563" t="s">
        <v>177</v>
      </c>
    </row>
    <row r="564" spans="1:1">
      <c r="A564" t="s">
        <v>178</v>
      </c>
    </row>
    <row r="566" spans="1:1">
      <c r="A566" t="s">
        <v>179</v>
      </c>
    </row>
    <row r="567" spans="1:1">
      <c r="A567" t="s">
        <v>180</v>
      </c>
    </row>
    <row r="569" spans="1:1">
      <c r="A569" t="s">
        <v>181</v>
      </c>
    </row>
    <row r="570" spans="1:1">
      <c r="A570" t="s">
        <v>182</v>
      </c>
    </row>
    <row r="572" spans="1:1">
      <c r="A572" t="s">
        <v>183</v>
      </c>
    </row>
    <row r="573" spans="1:1">
      <c r="A573" t="s">
        <v>184</v>
      </c>
    </row>
    <row r="575" spans="1:1">
      <c r="A575" t="s">
        <v>185</v>
      </c>
    </row>
    <row r="576" spans="1:1">
      <c r="A576" t="s">
        <v>186</v>
      </c>
    </row>
    <row r="578" spans="1:1">
      <c r="A578" t="s">
        <v>187</v>
      </c>
    </row>
    <row r="579" spans="1:1">
      <c r="A579" t="s">
        <v>188</v>
      </c>
    </row>
    <row r="581" spans="1:1">
      <c r="A581" t="s">
        <v>189</v>
      </c>
    </row>
    <row r="582" spans="1:1">
      <c r="A582" t="s">
        <v>190</v>
      </c>
    </row>
    <row r="584" spans="1:1">
      <c r="A584" t="s">
        <v>191</v>
      </c>
    </row>
    <row r="585" spans="1:1">
      <c r="A585" t="s">
        <v>192</v>
      </c>
    </row>
    <row r="587" spans="1:1">
      <c r="A587" t="s">
        <v>193</v>
      </c>
    </row>
    <row r="588" spans="1:1">
      <c r="A588" t="s">
        <v>194</v>
      </c>
    </row>
    <row r="590" spans="1:1">
      <c r="A590" t="s">
        <v>195</v>
      </c>
    </row>
    <row r="591" spans="1:1">
      <c r="A591" t="s">
        <v>196</v>
      </c>
    </row>
    <row r="593" spans="1:1">
      <c r="A593" t="s">
        <v>197</v>
      </c>
    </row>
    <row r="594" spans="1:1">
      <c r="A594" t="s">
        <v>198</v>
      </c>
    </row>
    <row r="596" spans="1:1">
      <c r="A596" t="s">
        <v>199</v>
      </c>
    </row>
    <row r="598" spans="1:1">
      <c r="A598" t="s">
        <v>200</v>
      </c>
    </row>
    <row r="599" spans="1:1">
      <c r="A599" t="s">
        <v>201</v>
      </c>
    </row>
    <row r="601" spans="1:1">
      <c r="A601" t="s">
        <v>202</v>
      </c>
    </row>
    <row r="602" spans="1:1">
      <c r="A602" t="s">
        <v>203</v>
      </c>
    </row>
    <row r="604" spans="1:1">
      <c r="A604" t="s">
        <v>325</v>
      </c>
    </row>
    <row r="606" spans="1:1">
      <c r="A606" t="s">
        <v>326</v>
      </c>
    </row>
    <row r="607" spans="1:1">
      <c r="A607" t="s">
        <v>309</v>
      </c>
    </row>
    <row r="608" spans="1:1">
      <c r="A608" t="s">
        <v>284</v>
      </c>
    </row>
    <row r="609" spans="1:1">
      <c r="A609" t="s">
        <v>249</v>
      </c>
    </row>
    <row r="610" spans="1:1">
      <c r="A610" t="s">
        <v>327</v>
      </c>
    </row>
    <row r="611" spans="1:1">
      <c r="A611" t="s">
        <v>271</v>
      </c>
    </row>
    <row r="612" spans="1:1">
      <c r="A612" t="s">
        <v>328</v>
      </c>
    </row>
    <row r="613" spans="1:1">
      <c r="A613" t="s">
        <v>329</v>
      </c>
    </row>
    <row r="614" spans="1:1">
      <c r="A614" t="s">
        <v>269</v>
      </c>
    </row>
    <row r="615" spans="1:1">
      <c r="A615" t="s">
        <v>245</v>
      </c>
    </row>
    <row r="616" spans="1:1">
      <c r="A616" t="s">
        <v>330</v>
      </c>
    </row>
    <row r="617" spans="1:1">
      <c r="A617" t="s">
        <v>331</v>
      </c>
    </row>
    <row r="618" spans="1:1">
      <c r="A618" t="s">
        <v>332</v>
      </c>
    </row>
    <row r="619" spans="1:1">
      <c r="A619" t="s">
        <v>243</v>
      </c>
    </row>
    <row r="620" spans="1:1">
      <c r="A620" t="s">
        <v>333</v>
      </c>
    </row>
    <row r="621" spans="1:1">
      <c r="A621" t="s">
        <v>334</v>
      </c>
    </row>
    <row r="622" spans="1:1">
      <c r="A622" t="s">
        <v>257</v>
      </c>
    </row>
    <row r="623" spans="1:1">
      <c r="A623" t="s">
        <v>285</v>
      </c>
    </row>
    <row r="624" spans="1:1">
      <c r="A624" t="s">
        <v>253</v>
      </c>
    </row>
    <row r="625" spans="1:1">
      <c r="A625" t="s">
        <v>335</v>
      </c>
    </row>
    <row r="626" spans="1:1">
      <c r="A626" t="s">
        <v>336</v>
      </c>
    </row>
    <row r="627" spans="1:1">
      <c r="A627" t="s">
        <v>337</v>
      </c>
    </row>
    <row r="628" spans="1:1">
      <c r="A628" t="s">
        <v>338</v>
      </c>
    </row>
    <row r="629" spans="1:1">
      <c r="A629" t="s">
        <v>339</v>
      </c>
    </row>
    <row r="630" spans="1:1">
      <c r="A630" t="s">
        <v>255</v>
      </c>
    </row>
    <row r="631" spans="1:1">
      <c r="A631" t="s">
        <v>340</v>
      </c>
    </row>
    <row r="632" spans="1:1">
      <c r="A632" t="s">
        <v>301</v>
      </c>
    </row>
    <row r="633" spans="1:1">
      <c r="A633" t="s">
        <v>263</v>
      </c>
    </row>
    <row r="634" spans="1:1">
      <c r="A634" t="s">
        <v>252</v>
      </c>
    </row>
    <row r="635" spans="1:1">
      <c r="A635" t="s">
        <v>306</v>
      </c>
    </row>
    <row r="636" spans="1:1">
      <c r="A636" t="s">
        <v>38</v>
      </c>
    </row>
    <row r="637" spans="1:1">
      <c r="A637" t="s">
        <v>341</v>
      </c>
    </row>
    <row r="638" spans="1:1">
      <c r="A638" t="s">
        <v>342</v>
      </c>
    </row>
    <row r="639" spans="1:1">
      <c r="A639" t="s">
        <v>343</v>
      </c>
    </row>
    <row r="640" spans="1:1">
      <c r="A640" t="s">
        <v>344</v>
      </c>
    </row>
    <row r="641" spans="1:1">
      <c r="A641" t="s">
        <v>279</v>
      </c>
    </row>
    <row r="642" spans="1:1">
      <c r="A642" t="s">
        <v>345</v>
      </c>
    </row>
    <row r="643" spans="1:1">
      <c r="A643" t="s">
        <v>251</v>
      </c>
    </row>
    <row r="644" spans="1:1">
      <c r="A644" t="s">
        <v>305</v>
      </c>
    </row>
    <row r="645" spans="1:1">
      <c r="A645" t="s">
        <v>247</v>
      </c>
    </row>
    <row r="646" spans="1:1">
      <c r="A646" t="s">
        <v>1226</v>
      </c>
    </row>
    <row r="647" spans="1:1">
      <c r="A647" t="s">
        <v>272</v>
      </c>
    </row>
    <row r="648" spans="1:1">
      <c r="A648" t="s">
        <v>346</v>
      </c>
    </row>
    <row r="649" spans="1:1">
      <c r="A649" t="s">
        <v>304</v>
      </c>
    </row>
    <row r="650" spans="1:1">
      <c r="A650" t="s">
        <v>268</v>
      </c>
    </row>
    <row r="651" spans="1:1">
      <c r="A651" t="s">
        <v>347</v>
      </c>
    </row>
    <row r="652" spans="1:1">
      <c r="A652" t="s">
        <v>348</v>
      </c>
    </row>
    <row r="653" spans="1:1">
      <c r="A653" t="s">
        <v>254</v>
      </c>
    </row>
    <row r="654" spans="1:1">
      <c r="A654" t="s">
        <v>262</v>
      </c>
    </row>
    <row r="655" spans="1:1">
      <c r="A655" t="s">
        <v>300</v>
      </c>
    </row>
    <row r="656" spans="1:1">
      <c r="A656" t="s">
        <v>266</v>
      </c>
    </row>
    <row r="657" spans="1:1">
      <c r="A657" t="s">
        <v>349</v>
      </c>
    </row>
    <row r="658" spans="1:1">
      <c r="A658" t="s">
        <v>303</v>
      </c>
    </row>
    <row r="659" spans="1:1">
      <c r="A659" t="s">
        <v>350</v>
      </c>
    </row>
    <row r="660" spans="1:1">
      <c r="A660" t="s">
        <v>351</v>
      </c>
    </row>
    <row r="661" spans="1:1">
      <c r="A661" t="s">
        <v>352</v>
      </c>
    </row>
    <row r="662" spans="1:1">
      <c r="A662" t="s">
        <v>291</v>
      </c>
    </row>
    <row r="663" spans="1:1">
      <c r="A663" t="s">
        <v>274</v>
      </c>
    </row>
    <row r="664" spans="1:1">
      <c r="A664" t="s">
        <v>353</v>
      </c>
    </row>
    <row r="665" spans="1:1">
      <c r="A665" t="s">
        <v>296</v>
      </c>
    </row>
    <row r="666" spans="1:1">
      <c r="A666" t="s">
        <v>307</v>
      </c>
    </row>
    <row r="667" spans="1:1">
      <c r="A667" t="s">
        <v>354</v>
      </c>
    </row>
    <row r="668" spans="1:1">
      <c r="A668" t="s">
        <v>355</v>
      </c>
    </row>
    <row r="669" spans="1:1">
      <c r="A669" t="s">
        <v>356</v>
      </c>
    </row>
    <row r="670" spans="1:1">
      <c r="A670" t="s">
        <v>278</v>
      </c>
    </row>
    <row r="671" spans="1:1">
      <c r="A671" t="s">
        <v>357</v>
      </c>
    </row>
    <row r="672" spans="1:1">
      <c r="A672" t="s">
        <v>358</v>
      </c>
    </row>
    <row r="673" spans="1:1">
      <c r="A673" t="s">
        <v>359</v>
      </c>
    </row>
    <row r="674" spans="1:1">
      <c r="A674" t="s">
        <v>360</v>
      </c>
    </row>
    <row r="675" spans="1:1">
      <c r="A675" t="s">
        <v>283</v>
      </c>
    </row>
    <row r="676" spans="1:1">
      <c r="A676" t="s">
        <v>361</v>
      </c>
    </row>
    <row r="677" spans="1:1">
      <c r="A677" t="s">
        <v>260</v>
      </c>
    </row>
    <row r="678" spans="1:1">
      <c r="A678" t="s">
        <v>265</v>
      </c>
    </row>
    <row r="679" spans="1:1">
      <c r="A679" t="s">
        <v>293</v>
      </c>
    </row>
    <row r="680" spans="1:1">
      <c r="A680" t="s">
        <v>362</v>
      </c>
    </row>
    <row r="681" spans="1:1">
      <c r="A681" t="s">
        <v>363</v>
      </c>
    </row>
    <row r="682" spans="1:1">
      <c r="A682" t="s">
        <v>246</v>
      </c>
    </row>
    <row r="683" spans="1:1">
      <c r="A683" t="s">
        <v>299</v>
      </c>
    </row>
    <row r="684" spans="1:1">
      <c r="A684" t="s">
        <v>250</v>
      </c>
    </row>
    <row r="685" spans="1:1">
      <c r="A685" t="s">
        <v>364</v>
      </c>
    </row>
    <row r="686" spans="1:1">
      <c r="A686" t="s">
        <v>365</v>
      </c>
    </row>
    <row r="687" spans="1:1">
      <c r="A687" t="s">
        <v>259</v>
      </c>
    </row>
    <row r="688" spans="1:1">
      <c r="A688" t="s">
        <v>366</v>
      </c>
    </row>
    <row r="689" spans="1:1">
      <c r="A689" t="s">
        <v>290</v>
      </c>
    </row>
    <row r="690" spans="1:1">
      <c r="A690" t="s">
        <v>298</v>
      </c>
    </row>
    <row r="691" spans="1:1">
      <c r="A691" t="s">
        <v>281</v>
      </c>
    </row>
    <row r="692" spans="1:1">
      <c r="A692" t="s">
        <v>294</v>
      </c>
    </row>
    <row r="693" spans="1:1">
      <c r="A693" t="s">
        <v>276</v>
      </c>
    </row>
    <row r="694" spans="1:1">
      <c r="A694" t="s">
        <v>289</v>
      </c>
    </row>
    <row r="695" spans="1:1">
      <c r="A695" t="s">
        <v>267</v>
      </c>
    </row>
    <row r="696" spans="1:1">
      <c r="A696" t="s">
        <v>258</v>
      </c>
    </row>
    <row r="697" spans="1:1">
      <c r="A697" t="s">
        <v>244</v>
      </c>
    </row>
    <row r="698" spans="1:1">
      <c r="A698" t="s">
        <v>295</v>
      </c>
    </row>
    <row r="699" spans="1:1">
      <c r="A699" t="s">
        <v>277</v>
      </c>
    </row>
    <row r="700" spans="1:1">
      <c r="A700" t="s">
        <v>367</v>
      </c>
    </row>
    <row r="701" spans="1:1">
      <c r="A701" t="s">
        <v>368</v>
      </c>
    </row>
    <row r="702" spans="1:1">
      <c r="A702" t="s">
        <v>369</v>
      </c>
    </row>
    <row r="703" spans="1:1">
      <c r="A703" t="s">
        <v>288</v>
      </c>
    </row>
    <row r="704" spans="1:1">
      <c r="A704" t="s">
        <v>370</v>
      </c>
    </row>
    <row r="705" spans="1:1">
      <c r="A705" t="s">
        <v>371</v>
      </c>
    </row>
    <row r="706" spans="1:1">
      <c r="A706" t="s">
        <v>372</v>
      </c>
    </row>
    <row r="707" spans="1:1">
      <c r="A707" t="s">
        <v>270</v>
      </c>
    </row>
    <row r="708" spans="1:1">
      <c r="A708" t="s">
        <v>242</v>
      </c>
    </row>
    <row r="709" spans="1:1">
      <c r="A709" t="s">
        <v>297</v>
      </c>
    </row>
    <row r="710" spans="1:1">
      <c r="A710" t="s">
        <v>373</v>
      </c>
    </row>
    <row r="711" spans="1:1">
      <c r="A711" t="s">
        <v>256</v>
      </c>
    </row>
    <row r="712" spans="1:1">
      <c r="A712" t="s">
        <v>282</v>
      </c>
    </row>
    <row r="713" spans="1:1">
      <c r="A713" t="s">
        <v>248</v>
      </c>
    </row>
    <row r="714" spans="1:1">
      <c r="A714" t="s">
        <v>275</v>
      </c>
    </row>
    <row r="715" spans="1:1">
      <c r="A715" t="s">
        <v>374</v>
      </c>
    </row>
    <row r="716" spans="1:1">
      <c r="A716" t="s">
        <v>287</v>
      </c>
    </row>
    <row r="717" spans="1:1">
      <c r="A717" t="s">
        <v>302</v>
      </c>
    </row>
    <row r="718" spans="1:1">
      <c r="A718" t="s">
        <v>375</v>
      </c>
    </row>
    <row r="719" spans="1:1">
      <c r="A719" t="s">
        <v>261</v>
      </c>
    </row>
    <row r="720" spans="1:1">
      <c r="A720" t="s">
        <v>376</v>
      </c>
    </row>
    <row r="721" spans="1:1">
      <c r="A721" t="s">
        <v>377</v>
      </c>
    </row>
    <row r="722" spans="1:1">
      <c r="A722" t="s">
        <v>378</v>
      </c>
    </row>
    <row r="723" spans="1:1">
      <c r="A723" t="s">
        <v>310</v>
      </c>
    </row>
    <row r="724" spans="1:1">
      <c r="A724" t="s">
        <v>379</v>
      </c>
    </row>
    <row r="725" spans="1:1">
      <c r="A725" t="s">
        <v>308</v>
      </c>
    </row>
    <row r="726" spans="1:1">
      <c r="A726" t="s">
        <v>380</v>
      </c>
    </row>
    <row r="727" spans="1:1">
      <c r="A727" t="s">
        <v>381</v>
      </c>
    </row>
    <row r="728" spans="1:1">
      <c r="A728" t="s">
        <v>382</v>
      </c>
    </row>
    <row r="729" spans="1:1">
      <c r="A729" t="s">
        <v>383</v>
      </c>
    </row>
    <row r="730" spans="1:1">
      <c r="A730" t="s">
        <v>384</v>
      </c>
    </row>
    <row r="731" spans="1:1">
      <c r="A731" t="s">
        <v>385</v>
      </c>
    </row>
    <row r="732" spans="1:1">
      <c r="A732" t="s">
        <v>273</v>
      </c>
    </row>
    <row r="733" spans="1:1">
      <c r="A733" t="s">
        <v>286</v>
      </c>
    </row>
    <row r="734" spans="1:1">
      <c r="A734" t="s">
        <v>280</v>
      </c>
    </row>
    <row r="735" spans="1:1">
      <c r="A735" t="s">
        <v>264</v>
      </c>
    </row>
    <row r="736" spans="1:1">
      <c r="A736" t="s">
        <v>292</v>
      </c>
    </row>
    <row r="738" spans="1:11">
      <c r="A738" t="s">
        <v>386</v>
      </c>
    </row>
    <row r="741" spans="1:11">
      <c r="A741" t="s">
        <v>387</v>
      </c>
    </row>
    <row r="742" spans="1:11">
      <c r="A742" t="s">
        <v>388</v>
      </c>
    </row>
    <row r="743" spans="1:11">
      <c r="A743" t="s">
        <v>389</v>
      </c>
    </row>
    <row r="744" spans="1:11">
      <c r="A744" t="s">
        <v>387</v>
      </c>
    </row>
    <row r="745" spans="1:11">
      <c r="A745" t="s">
        <v>390</v>
      </c>
    </row>
    <row r="746" spans="1:11">
      <c r="A746" t="s">
        <v>391</v>
      </c>
    </row>
    <row r="747" spans="1:11">
      <c r="A747" t="s">
        <v>392</v>
      </c>
      <c r="D747" s="52"/>
      <c r="E747" s="52"/>
      <c r="F747" s="51"/>
      <c r="G747" s="51"/>
      <c r="H747" s="51"/>
      <c r="I747" s="50"/>
      <c r="J747" s="50"/>
    </row>
    <row r="748" spans="1:11">
      <c r="A748" t="s">
        <v>393</v>
      </c>
    </row>
    <row r="749" spans="1:11">
      <c r="B749" t="s">
        <v>394</v>
      </c>
      <c r="C749" t="s">
        <v>395</v>
      </c>
      <c r="D749" s="52"/>
      <c r="E749" s="52" t="s">
        <v>396</v>
      </c>
      <c r="F749" s="51" t="s">
        <v>397</v>
      </c>
      <c r="G749" s="51" t="s">
        <v>398</v>
      </c>
      <c r="H749" s="51" t="s">
        <v>399</v>
      </c>
      <c r="I749" s="50" t="s">
        <v>400</v>
      </c>
      <c r="J749" s="50" t="s">
        <v>401</v>
      </c>
      <c r="K749" s="5" t="s">
        <v>402</v>
      </c>
    </row>
    <row r="750" spans="1:11">
      <c r="B750">
        <v>1</v>
      </c>
      <c r="C750" t="s">
        <v>403</v>
      </c>
      <c r="E750" s="52">
        <v>42628.11</v>
      </c>
      <c r="F750" s="51">
        <v>-0.02</v>
      </c>
      <c r="G750" s="51">
        <v>-4.4999999999999998E-2</v>
      </c>
      <c r="H750" s="51">
        <v>0.14899999999999999</v>
      </c>
      <c r="I750" s="50">
        <v>22898900473</v>
      </c>
      <c r="J750" s="50">
        <v>808191665702</v>
      </c>
      <c r="K750" s="5" t="s">
        <v>405</v>
      </c>
    </row>
    <row r="751" spans="1:11">
      <c r="C751" t="s">
        <v>404</v>
      </c>
      <c r="D751" s="52"/>
      <c r="E751" s="52"/>
      <c r="F751" s="51"/>
      <c r="G751" s="51"/>
      <c r="H751" s="51"/>
      <c r="I751" s="50"/>
      <c r="J751" s="50"/>
    </row>
    <row r="752" spans="1:11">
      <c r="B752">
        <v>2</v>
      </c>
      <c r="C752" t="s">
        <v>406</v>
      </c>
      <c r="E752" s="52">
        <v>2998.05</v>
      </c>
      <c r="F752" s="51">
        <v>-2.8000000000000001E-2</v>
      </c>
      <c r="G752" s="51">
        <v>-4.7E-2</v>
      </c>
      <c r="H752" s="51">
        <v>0.124</v>
      </c>
      <c r="I752" s="50">
        <v>15550924397</v>
      </c>
      <c r="J752" s="50">
        <v>358386484990</v>
      </c>
      <c r="K752" s="5" t="s">
        <v>408</v>
      </c>
    </row>
    <row r="753" spans="2:11">
      <c r="C753" t="s">
        <v>407</v>
      </c>
      <c r="D753" s="52"/>
      <c r="E753" s="52"/>
      <c r="F753" s="51"/>
      <c r="G753" s="51"/>
      <c r="H753" s="51"/>
      <c r="I753" s="50"/>
      <c r="J753" s="50"/>
    </row>
    <row r="754" spans="2:11">
      <c r="B754">
        <v>3</v>
      </c>
      <c r="C754" t="s">
        <v>409</v>
      </c>
      <c r="E754" s="52">
        <v>1</v>
      </c>
      <c r="F754" s="51">
        <v>1E-3</v>
      </c>
      <c r="G754" s="51">
        <v>3.0000000000000001E-3</v>
      </c>
      <c r="H754" s="51">
        <v>1E-3</v>
      </c>
      <c r="I754" s="50">
        <v>49218028884</v>
      </c>
      <c r="J754" s="50">
        <v>78580840306</v>
      </c>
      <c r="K754" s="5" t="s">
        <v>411</v>
      </c>
    </row>
    <row r="755" spans="2:11">
      <c r="C755" t="s">
        <v>410</v>
      </c>
      <c r="D755" s="52"/>
      <c r="E755" s="52"/>
      <c r="F755" s="51"/>
      <c r="G755" s="51"/>
      <c r="H755" s="51"/>
      <c r="I755" s="50"/>
      <c r="J755" s="50"/>
    </row>
    <row r="756" spans="2:11">
      <c r="B756">
        <v>4</v>
      </c>
      <c r="C756" t="s">
        <v>412</v>
      </c>
      <c r="E756" s="52">
        <v>405.34</v>
      </c>
      <c r="F756" s="51">
        <v>-2.1000000000000001E-2</v>
      </c>
      <c r="G756" s="51">
        <v>-0.04</v>
      </c>
      <c r="H756" s="51">
        <v>9.4E-2</v>
      </c>
      <c r="I756" s="50">
        <v>1191762626</v>
      </c>
      <c r="J756" s="50">
        <v>67978331502</v>
      </c>
      <c r="K756" s="5" t="s">
        <v>414</v>
      </c>
    </row>
    <row r="757" spans="2:11">
      <c r="C757" t="s">
        <v>413</v>
      </c>
      <c r="D757" s="52"/>
      <c r="E757" s="52"/>
      <c r="F757" s="51"/>
      <c r="G757" s="51"/>
      <c r="H757" s="51"/>
      <c r="I757" s="50"/>
      <c r="J757" s="50"/>
    </row>
    <row r="758" spans="2:11">
      <c r="B758">
        <v>5</v>
      </c>
      <c r="C758" t="s">
        <v>415</v>
      </c>
      <c r="E758" s="52">
        <v>1</v>
      </c>
      <c r="F758" s="51">
        <v>-1E-3</v>
      </c>
      <c r="G758" s="51">
        <v>4.0000000000000001E-3</v>
      </c>
      <c r="H758" s="51">
        <v>-2E-3</v>
      </c>
      <c r="I758" s="50">
        <v>2957323247</v>
      </c>
      <c r="J758" s="50">
        <v>52159998064</v>
      </c>
      <c r="K758" s="5" t="s">
        <v>417</v>
      </c>
    </row>
    <row r="759" spans="2:11">
      <c r="C759" t="s">
        <v>416</v>
      </c>
      <c r="D759" s="52"/>
      <c r="E759" s="52"/>
      <c r="F759" s="51"/>
      <c r="G759" s="51"/>
      <c r="H759" s="51"/>
      <c r="I759" s="50"/>
      <c r="J759" s="50"/>
    </row>
    <row r="760" spans="2:11">
      <c r="B760">
        <v>6</v>
      </c>
      <c r="C760" t="s">
        <v>424</v>
      </c>
      <c r="E760" s="52">
        <v>0.79316900000000001</v>
      </c>
      <c r="F760" s="51">
        <v>-2.3E-2</v>
      </c>
      <c r="G760" s="51">
        <v>-7.0999999999999994E-2</v>
      </c>
      <c r="H760" s="51">
        <v>0.30099999999999999</v>
      </c>
      <c r="I760" s="50">
        <v>3590940626</v>
      </c>
      <c r="J760" s="50">
        <v>37939229842</v>
      </c>
      <c r="K760" s="5" t="s">
        <v>426</v>
      </c>
    </row>
    <row r="761" spans="2:11">
      <c r="C761" t="s">
        <v>425</v>
      </c>
      <c r="D761" s="52"/>
      <c r="E761" s="52"/>
      <c r="F761" s="51"/>
      <c r="G761" s="51"/>
      <c r="H761" s="51"/>
      <c r="I761" s="50"/>
      <c r="J761" s="50"/>
    </row>
    <row r="762" spans="2:11">
      <c r="B762">
        <v>7</v>
      </c>
      <c r="C762" t="s">
        <v>418</v>
      </c>
      <c r="E762" s="52">
        <v>1.1200000000000001</v>
      </c>
      <c r="F762" s="51">
        <v>-2.5000000000000001E-2</v>
      </c>
      <c r="G762" s="51">
        <v>-4.8000000000000001E-2</v>
      </c>
      <c r="H762" s="51">
        <v>6.0999999999999999E-2</v>
      </c>
      <c r="I762" s="50">
        <v>927722355</v>
      </c>
      <c r="J762" s="50">
        <v>35772095455</v>
      </c>
      <c r="K762" s="5" t="s">
        <v>420</v>
      </c>
    </row>
    <row r="763" spans="2:11">
      <c r="C763" t="s">
        <v>419</v>
      </c>
      <c r="D763" s="52"/>
      <c r="E763" s="52"/>
      <c r="F763" s="51"/>
      <c r="G763" s="51"/>
      <c r="H763" s="51"/>
      <c r="I763" s="50"/>
      <c r="J763" s="50"/>
    </row>
    <row r="764" spans="2:11">
      <c r="B764">
        <v>8</v>
      </c>
      <c r="C764" t="s">
        <v>421</v>
      </c>
      <c r="E764" s="52">
        <v>100.53</v>
      </c>
      <c r="F764" s="51">
        <v>-5.0999999999999997E-2</v>
      </c>
      <c r="G764" s="51">
        <v>-7.2999999999999995E-2</v>
      </c>
      <c r="H764" s="51">
        <v>-3.0000000000000001E-3</v>
      </c>
      <c r="I764" s="50">
        <v>1496042424</v>
      </c>
      <c r="J764" s="50">
        <v>31796739222</v>
      </c>
      <c r="K764" s="5" t="s">
        <v>423</v>
      </c>
    </row>
    <row r="765" spans="2:11">
      <c r="C765" t="s">
        <v>422</v>
      </c>
      <c r="D765" s="52"/>
      <c r="E765" s="52"/>
      <c r="F765" s="51"/>
      <c r="G765" s="51"/>
      <c r="H765" s="51"/>
      <c r="I765" s="50"/>
      <c r="J765" s="50"/>
    </row>
    <row r="766" spans="2:11">
      <c r="B766">
        <v>9</v>
      </c>
      <c r="C766" t="s">
        <v>430</v>
      </c>
      <c r="E766" s="52">
        <v>53.11</v>
      </c>
      <c r="F766" s="51">
        <v>-0.02</v>
      </c>
      <c r="G766" s="51">
        <v>-2.5999999999999999E-2</v>
      </c>
      <c r="H766" s="51">
        <v>4.1000000000000002E-2</v>
      </c>
      <c r="I766" s="50">
        <v>1226413770</v>
      </c>
      <c r="J766" s="50">
        <v>21199243448</v>
      </c>
      <c r="K766" s="5" t="s">
        <v>432</v>
      </c>
    </row>
    <row r="767" spans="2:11">
      <c r="C767" t="s">
        <v>431</v>
      </c>
      <c r="D767" s="52"/>
      <c r="E767" s="52"/>
      <c r="F767" s="51"/>
      <c r="G767" s="51"/>
      <c r="H767" s="51"/>
      <c r="I767" s="50"/>
      <c r="J767" s="50"/>
    </row>
    <row r="768" spans="2:11">
      <c r="B768">
        <v>10</v>
      </c>
      <c r="C768" t="s">
        <v>427</v>
      </c>
      <c r="E768" s="52">
        <v>19.62</v>
      </c>
      <c r="F768" s="51">
        <v>-3.3000000000000002E-2</v>
      </c>
      <c r="G768" s="51">
        <v>-7.0000000000000007E-2</v>
      </c>
      <c r="H768" s="51">
        <v>4.5999999999999999E-2</v>
      </c>
      <c r="I768" s="50">
        <v>918642736</v>
      </c>
      <c r="J768" s="50">
        <v>21134702217</v>
      </c>
      <c r="K768" s="5" t="s">
        <v>429</v>
      </c>
    </row>
    <row r="769" spans="2:11">
      <c r="C769" t="s">
        <v>428</v>
      </c>
      <c r="D769" s="52"/>
      <c r="E769" s="52"/>
      <c r="F769" s="51"/>
      <c r="G769" s="51"/>
      <c r="H769" s="51"/>
      <c r="I769" s="50"/>
      <c r="J769" s="50"/>
    </row>
    <row r="770" spans="2:11">
      <c r="B770">
        <v>11</v>
      </c>
      <c r="C770" t="s">
        <v>436</v>
      </c>
      <c r="E770" s="52">
        <v>86.08</v>
      </c>
      <c r="F770" s="51">
        <v>-2.8000000000000001E-2</v>
      </c>
      <c r="G770" s="51">
        <v>-4.9000000000000002E-2</v>
      </c>
      <c r="H770" s="51">
        <v>0.26400000000000001</v>
      </c>
      <c r="I770" s="50">
        <v>987649148</v>
      </c>
      <c r="J770" s="50">
        <v>20939965056</v>
      </c>
      <c r="K770" s="5" t="s">
        <v>438</v>
      </c>
    </row>
    <row r="771" spans="2:11">
      <c r="C771" t="s">
        <v>437</v>
      </c>
      <c r="D771" s="52"/>
      <c r="E771" s="52"/>
      <c r="F771" s="51"/>
      <c r="G771" s="51"/>
      <c r="H771" s="51"/>
      <c r="I771" s="50"/>
      <c r="J771" s="50"/>
    </row>
    <row r="772" spans="2:11">
      <c r="B772">
        <v>12</v>
      </c>
      <c r="C772" t="s">
        <v>433</v>
      </c>
      <c r="E772" s="52">
        <v>0.14801600000000001</v>
      </c>
      <c r="F772" s="51">
        <v>-2.8000000000000001E-2</v>
      </c>
      <c r="G772" s="51">
        <v>-0.04</v>
      </c>
      <c r="H772" s="51">
        <v>7.3999999999999996E-2</v>
      </c>
      <c r="I772" s="50">
        <v>586519459</v>
      </c>
      <c r="J772" s="50">
        <v>19640320937</v>
      </c>
      <c r="K772" s="5" t="s">
        <v>435</v>
      </c>
    </row>
    <row r="773" spans="2:11">
      <c r="C773" t="s">
        <v>434</v>
      </c>
      <c r="D773" s="52"/>
      <c r="E773" s="52"/>
      <c r="F773" s="51"/>
      <c r="G773" s="51"/>
      <c r="H773" s="51"/>
      <c r="I773" s="50"/>
      <c r="J773" s="50"/>
    </row>
    <row r="774" spans="2:11">
      <c r="B774">
        <v>13</v>
      </c>
      <c r="C774" t="s">
        <v>439</v>
      </c>
      <c r="E774" s="52">
        <v>1</v>
      </c>
      <c r="F774" s="51">
        <v>0</v>
      </c>
      <c r="G774" s="51">
        <v>8.9999999999999993E-3</v>
      </c>
      <c r="H774" s="51">
        <v>-4.0000000000000001E-3</v>
      </c>
      <c r="I774" s="50">
        <v>3686103986</v>
      </c>
      <c r="J774" s="50">
        <v>17732823938</v>
      </c>
      <c r="K774" s="5" t="s">
        <v>441</v>
      </c>
    </row>
    <row r="775" spans="2:11">
      <c r="C775" t="s">
        <v>440</v>
      </c>
      <c r="D775" s="52"/>
      <c r="E775" s="52"/>
      <c r="F775" s="51"/>
      <c r="G775" s="51"/>
      <c r="H775" s="51"/>
      <c r="I775" s="50"/>
      <c r="J775" s="50"/>
    </row>
    <row r="776" spans="2:11">
      <c r="B776">
        <v>14</v>
      </c>
      <c r="C776" t="s">
        <v>442</v>
      </c>
      <c r="E776" s="52">
        <v>3.0636241000000002E-5</v>
      </c>
      <c r="F776" s="51">
        <v>-2.4E-2</v>
      </c>
      <c r="G776" s="51">
        <v>-2.7E-2</v>
      </c>
      <c r="H776" s="51">
        <v>0.47899999999999998</v>
      </c>
      <c r="I776" s="50">
        <v>1266008471</v>
      </c>
      <c r="J776" s="50">
        <v>16714041332</v>
      </c>
      <c r="K776" s="5" t="s">
        <v>444</v>
      </c>
    </row>
    <row r="777" spans="2:11">
      <c r="C777" t="s">
        <v>443</v>
      </c>
      <c r="D777" s="52"/>
      <c r="E777" s="52"/>
      <c r="F777" s="51"/>
      <c r="G777" s="51"/>
      <c r="H777" s="51"/>
      <c r="I777" s="50"/>
      <c r="J777" s="50"/>
    </row>
    <row r="778" spans="2:11">
      <c r="B778">
        <v>15</v>
      </c>
      <c r="C778" t="s">
        <v>451</v>
      </c>
      <c r="E778" s="52">
        <v>0.49505399999999999</v>
      </c>
      <c r="F778" s="51">
        <v>-3.5999999999999997E-2</v>
      </c>
      <c r="G778" s="51">
        <v>-6.2E-2</v>
      </c>
      <c r="H778" s="51">
        <v>0.23100000000000001</v>
      </c>
      <c r="I778" s="50">
        <v>198695661</v>
      </c>
      <c r="J778" s="50">
        <v>12377471672</v>
      </c>
      <c r="K778" s="5" t="s">
        <v>453</v>
      </c>
    </row>
    <row r="779" spans="2:11">
      <c r="C779" t="s">
        <v>452</v>
      </c>
      <c r="D779" s="52"/>
      <c r="E779" s="52"/>
      <c r="F779" s="51"/>
      <c r="G779" s="51"/>
      <c r="H779" s="51"/>
      <c r="I779" s="50"/>
      <c r="J779" s="50"/>
    </row>
    <row r="780" spans="2:11">
      <c r="B780">
        <v>16</v>
      </c>
      <c r="C780" t="s">
        <v>445</v>
      </c>
      <c r="E780" s="52">
        <v>1.79</v>
      </c>
      <c r="F780" s="51">
        <v>-3.2000000000000001E-2</v>
      </c>
      <c r="G780" s="51">
        <v>-6.7000000000000004E-2</v>
      </c>
      <c r="H780" s="51">
        <v>0.161</v>
      </c>
      <c r="I780" s="50">
        <v>1229674902</v>
      </c>
      <c r="J780" s="50">
        <v>12252523380</v>
      </c>
      <c r="K780" s="5" t="s">
        <v>447</v>
      </c>
    </row>
    <row r="781" spans="2:11">
      <c r="C781" t="s">
        <v>446</v>
      </c>
      <c r="D781" s="52"/>
      <c r="E781" s="52"/>
      <c r="F781" s="51"/>
      <c r="G781" s="51"/>
      <c r="H781" s="51"/>
      <c r="I781" s="50"/>
      <c r="J781" s="50"/>
    </row>
    <row r="782" spans="2:11">
      <c r="B782">
        <v>17</v>
      </c>
      <c r="C782" t="s">
        <v>448</v>
      </c>
      <c r="E782" s="52">
        <v>0.99915600000000004</v>
      </c>
      <c r="F782" s="51">
        <v>-2E-3</v>
      </c>
      <c r="G782" s="51">
        <v>1E-3</v>
      </c>
      <c r="H782" s="51">
        <v>-4.0000000000000001E-3</v>
      </c>
      <c r="I782" s="50">
        <v>237458590</v>
      </c>
      <c r="J782" s="50">
        <v>11274965458</v>
      </c>
      <c r="K782" s="5" t="s">
        <v>450</v>
      </c>
    </row>
    <row r="783" spans="2:11">
      <c r="C783" t="s">
        <v>449</v>
      </c>
      <c r="D783" s="52"/>
      <c r="E783" s="52"/>
      <c r="F783" s="51"/>
      <c r="G783" s="51"/>
      <c r="H783" s="51"/>
      <c r="I783" s="50"/>
      <c r="J783" s="50"/>
    </row>
    <row r="784" spans="2:11">
      <c r="B784">
        <v>18</v>
      </c>
      <c r="C784" t="s">
        <v>454</v>
      </c>
      <c r="E784" s="52">
        <v>42526.02</v>
      </c>
      <c r="F784" s="51">
        <v>-2.1999999999999999E-2</v>
      </c>
      <c r="G784" s="51">
        <v>-4.5999999999999999E-2</v>
      </c>
      <c r="H784" s="51">
        <v>0.14799999999999999</v>
      </c>
      <c r="I784" s="50">
        <v>250452647</v>
      </c>
      <c r="J784" s="50">
        <v>11079598813</v>
      </c>
      <c r="K784" s="5" t="s">
        <v>456</v>
      </c>
    </row>
    <row r="785" spans="2:11">
      <c r="C785" t="s">
        <v>455</v>
      </c>
      <c r="D785" s="52"/>
      <c r="E785" s="52"/>
      <c r="F785" s="51"/>
      <c r="G785" s="51"/>
      <c r="H785" s="51"/>
      <c r="I785" s="50"/>
      <c r="J785" s="50"/>
    </row>
    <row r="786" spans="2:11">
      <c r="B786">
        <v>19</v>
      </c>
      <c r="C786" t="s">
        <v>457</v>
      </c>
      <c r="E786" s="52">
        <v>1</v>
      </c>
      <c r="F786" s="51">
        <v>1E-3</v>
      </c>
      <c r="G786" s="51">
        <v>1E-3</v>
      </c>
      <c r="H786" s="51">
        <v>0</v>
      </c>
      <c r="I786" s="50">
        <v>325040966</v>
      </c>
      <c r="J786" s="50">
        <v>9759638190</v>
      </c>
      <c r="K786" s="5" t="s">
        <v>459</v>
      </c>
    </row>
    <row r="787" spans="2:11">
      <c r="C787" t="s">
        <v>458</v>
      </c>
      <c r="D787" s="52"/>
      <c r="E787" s="52"/>
      <c r="F787" s="51"/>
      <c r="G787" s="51"/>
      <c r="H787" s="51"/>
      <c r="I787" s="50"/>
      <c r="J787" s="50"/>
    </row>
    <row r="788" spans="2:11">
      <c r="B788">
        <v>20</v>
      </c>
      <c r="C788" t="s">
        <v>463</v>
      </c>
      <c r="E788" s="52">
        <v>129.69</v>
      </c>
      <c r="F788" s="51">
        <v>-2.5999999999999999E-2</v>
      </c>
      <c r="G788" s="51">
        <v>-5.0999999999999997E-2</v>
      </c>
      <c r="H788" s="51">
        <v>0.17699999999999999</v>
      </c>
      <c r="I788" s="50">
        <v>918671456</v>
      </c>
      <c r="J788" s="50">
        <v>9028454375</v>
      </c>
      <c r="K788" s="5" t="s">
        <v>465</v>
      </c>
    </row>
    <row r="789" spans="2:11">
      <c r="C789" t="s">
        <v>464</v>
      </c>
      <c r="D789" s="52"/>
      <c r="E789" s="52"/>
      <c r="F789" s="51"/>
      <c r="G789" s="51"/>
      <c r="H789" s="51"/>
      <c r="I789" s="50"/>
      <c r="J789" s="50"/>
    </row>
    <row r="790" spans="2:11">
      <c r="B790">
        <v>21</v>
      </c>
      <c r="C790" t="s">
        <v>460</v>
      </c>
      <c r="E790" s="52">
        <v>28</v>
      </c>
      <c r="F790" s="51">
        <v>-2.7E-2</v>
      </c>
      <c r="G790" s="51">
        <v>-5.8999999999999997E-2</v>
      </c>
      <c r="H790" s="51">
        <v>-5.0999999999999997E-2</v>
      </c>
      <c r="I790" s="50">
        <v>509634659</v>
      </c>
      <c r="J790" s="50">
        <v>8048150656</v>
      </c>
      <c r="K790" s="5" t="s">
        <v>462</v>
      </c>
    </row>
    <row r="791" spans="2:11">
      <c r="C791" t="s">
        <v>461</v>
      </c>
      <c r="D791" s="52"/>
      <c r="E791" s="52"/>
      <c r="F791" s="51"/>
      <c r="G791" s="51"/>
      <c r="H791" s="51"/>
      <c r="I791" s="50"/>
      <c r="J791" s="50"/>
    </row>
    <row r="792" spans="2:11">
      <c r="B792">
        <v>22</v>
      </c>
      <c r="C792" t="s">
        <v>466</v>
      </c>
      <c r="E792" s="52">
        <v>17.02</v>
      </c>
      <c r="F792" s="51">
        <v>-2.9000000000000001E-2</v>
      </c>
      <c r="G792" s="51">
        <v>-4.3999999999999997E-2</v>
      </c>
      <c r="H792" s="51">
        <v>5.1999999999999998E-2</v>
      </c>
      <c r="I792" s="50">
        <v>523132079</v>
      </c>
      <c r="J792" s="50">
        <v>7900553818</v>
      </c>
      <c r="K792" s="5" t="s">
        <v>468</v>
      </c>
    </row>
    <row r="793" spans="2:11">
      <c r="C793" t="s">
        <v>467</v>
      </c>
      <c r="D793" s="52"/>
      <c r="E793" s="52"/>
      <c r="F793" s="51"/>
      <c r="G793" s="51"/>
      <c r="H793" s="51"/>
      <c r="I793" s="50"/>
      <c r="J793" s="50"/>
    </row>
    <row r="794" spans="2:11">
      <c r="B794">
        <v>23</v>
      </c>
      <c r="C794" t="s">
        <v>469</v>
      </c>
      <c r="E794" s="52">
        <v>11.2</v>
      </c>
      <c r="F794" s="51">
        <v>-4.3999999999999997E-2</v>
      </c>
      <c r="G794" s="51">
        <v>-6.9000000000000006E-2</v>
      </c>
      <c r="H794" s="51">
        <v>2.5999999999999999E-2</v>
      </c>
      <c r="I794" s="50">
        <v>389460189</v>
      </c>
      <c r="J794" s="50">
        <v>7075958407</v>
      </c>
      <c r="K794" s="5" t="s">
        <v>471</v>
      </c>
    </row>
    <row r="795" spans="2:11">
      <c r="C795" t="s">
        <v>470</v>
      </c>
      <c r="D795" s="52"/>
      <c r="E795" s="52"/>
      <c r="F795" s="51"/>
      <c r="G795" s="51"/>
      <c r="H795" s="51"/>
      <c r="I795" s="50"/>
      <c r="J795" s="50"/>
    </row>
    <row r="796" spans="2:11">
      <c r="B796">
        <v>24</v>
      </c>
      <c r="C796" t="s">
        <v>472</v>
      </c>
      <c r="E796" s="52">
        <v>6.5116472041999995E-2</v>
      </c>
      <c r="F796" s="51">
        <v>-1.9E-2</v>
      </c>
      <c r="G796" s="51">
        <v>-6.0999999999999999E-2</v>
      </c>
      <c r="H796" s="51">
        <v>8.8999999999999996E-2</v>
      </c>
      <c r="I796" s="50">
        <v>1066618546</v>
      </c>
      <c r="J796" s="50">
        <v>6588644581</v>
      </c>
      <c r="K796" s="5" t="s">
        <v>474</v>
      </c>
    </row>
    <row r="797" spans="2:11">
      <c r="C797" t="s">
        <v>473</v>
      </c>
      <c r="D797" s="52"/>
      <c r="E797" s="52"/>
      <c r="F797" s="51"/>
      <c r="G797" s="51"/>
      <c r="H797" s="51"/>
      <c r="I797" s="50"/>
      <c r="J797" s="50"/>
    </row>
    <row r="798" spans="2:11">
      <c r="B798">
        <v>25</v>
      </c>
      <c r="C798" t="s">
        <v>475</v>
      </c>
      <c r="E798" s="52">
        <v>0.95087600000000005</v>
      </c>
      <c r="F798" s="51">
        <v>-3.4000000000000002E-2</v>
      </c>
      <c r="G798" s="51">
        <v>-4.5999999999999999E-2</v>
      </c>
      <c r="H798" s="51">
        <v>0.02</v>
      </c>
      <c r="I798" s="50">
        <v>180494453</v>
      </c>
      <c r="J798" s="50">
        <v>6223163523</v>
      </c>
      <c r="K798" s="5" t="s">
        <v>477</v>
      </c>
    </row>
    <row r="799" spans="2:11">
      <c r="C799" t="s">
        <v>476</v>
      </c>
      <c r="D799" s="52"/>
      <c r="E799" s="52"/>
      <c r="F799" s="51"/>
      <c r="G799" s="51"/>
      <c r="H799" s="51"/>
      <c r="I799" s="50"/>
      <c r="J799" s="50"/>
    </row>
    <row r="800" spans="2:11">
      <c r="B800">
        <v>26</v>
      </c>
      <c r="C800" t="s">
        <v>484</v>
      </c>
      <c r="E800" s="52">
        <v>328.46</v>
      </c>
      <c r="F800" s="51">
        <v>-2.1000000000000001E-2</v>
      </c>
      <c r="G800" s="51">
        <v>-0.05</v>
      </c>
      <c r="H800" s="51">
        <v>0.17499999999999999</v>
      </c>
      <c r="I800" s="50">
        <v>1397889181</v>
      </c>
      <c r="J800" s="50">
        <v>6193844957</v>
      </c>
      <c r="K800" s="5" t="s">
        <v>486</v>
      </c>
    </row>
    <row r="801" spans="2:11">
      <c r="C801" t="s">
        <v>485</v>
      </c>
      <c r="D801" s="52"/>
      <c r="E801" s="52"/>
      <c r="F801" s="51"/>
      <c r="G801" s="51"/>
      <c r="H801" s="51"/>
      <c r="I801" s="50"/>
      <c r="J801" s="50"/>
    </row>
    <row r="802" spans="2:11">
      <c r="B802">
        <v>27</v>
      </c>
      <c r="C802" t="s">
        <v>478</v>
      </c>
      <c r="E802" s="52">
        <v>43.68</v>
      </c>
      <c r="F802" s="51">
        <v>-2.5999999999999999E-2</v>
      </c>
      <c r="G802" s="51">
        <v>-5.5E-2</v>
      </c>
      <c r="H802" s="51">
        <v>0.03</v>
      </c>
      <c r="I802" s="50">
        <v>101989293</v>
      </c>
      <c r="J802" s="50">
        <v>5998276125</v>
      </c>
      <c r="K802" s="5" t="s">
        <v>480</v>
      </c>
    </row>
    <row r="803" spans="2:11">
      <c r="C803" t="s">
        <v>479</v>
      </c>
      <c r="D803" s="52"/>
      <c r="E803" s="52"/>
      <c r="F803" s="51"/>
      <c r="G803" s="51"/>
      <c r="H803" s="51"/>
      <c r="I803" s="50"/>
      <c r="J803" s="50"/>
    </row>
    <row r="804" spans="2:11">
      <c r="B804">
        <v>28</v>
      </c>
      <c r="C804" t="s">
        <v>481</v>
      </c>
      <c r="E804" s="52">
        <v>21.67</v>
      </c>
      <c r="F804" s="51">
        <v>-1.7999999999999999E-2</v>
      </c>
      <c r="G804" s="51">
        <v>-3.7999999999999999E-2</v>
      </c>
      <c r="H804" s="51">
        <v>4.1000000000000002E-2</v>
      </c>
      <c r="I804" s="50">
        <v>99253615</v>
      </c>
      <c r="J804" s="50">
        <v>5674879990</v>
      </c>
      <c r="K804" s="5" t="s">
        <v>483</v>
      </c>
    </row>
    <row r="805" spans="2:11">
      <c r="C805" t="s">
        <v>482</v>
      </c>
      <c r="D805" s="52"/>
      <c r="E805" s="52"/>
      <c r="F805" s="51"/>
      <c r="G805" s="51"/>
      <c r="H805" s="51"/>
      <c r="I805" s="50"/>
      <c r="J805" s="50"/>
    </row>
    <row r="806" spans="2:11">
      <c r="B806">
        <v>29</v>
      </c>
      <c r="C806" t="s">
        <v>499</v>
      </c>
      <c r="E806" s="52">
        <v>6.03</v>
      </c>
      <c r="F806" s="51">
        <v>-2.5999999999999999E-2</v>
      </c>
      <c r="G806" s="51">
        <v>-1.2E-2</v>
      </c>
      <c r="H806" s="51">
        <v>0.46899999999999997</v>
      </c>
      <c r="I806" s="50">
        <v>2392954</v>
      </c>
      <c r="J806" s="50">
        <v>5642964977</v>
      </c>
      <c r="K806" s="5" t="s">
        <v>501</v>
      </c>
    </row>
    <row r="807" spans="2:11">
      <c r="C807" t="s">
        <v>500</v>
      </c>
      <c r="D807" s="52"/>
      <c r="E807" s="52"/>
      <c r="F807" s="51"/>
      <c r="G807" s="51"/>
      <c r="H807" s="51"/>
      <c r="I807" s="50"/>
      <c r="J807" s="50"/>
    </row>
    <row r="808" spans="2:11">
      <c r="B808">
        <v>30</v>
      </c>
      <c r="C808" t="s">
        <v>493</v>
      </c>
      <c r="E808" s="52">
        <v>0.223694</v>
      </c>
      <c r="F808" s="51">
        <v>-1.7999999999999999E-2</v>
      </c>
      <c r="G808" s="51">
        <v>-0.04</v>
      </c>
      <c r="H808" s="51">
        <v>0.152</v>
      </c>
      <c r="I808" s="50">
        <v>270553407</v>
      </c>
      <c r="J808" s="50">
        <v>5570176853</v>
      </c>
      <c r="K808" s="5" t="s">
        <v>495</v>
      </c>
    </row>
    <row r="809" spans="2:11">
      <c r="C809" t="s">
        <v>494</v>
      </c>
      <c r="D809" s="52"/>
      <c r="E809" s="52"/>
      <c r="F809" s="51"/>
      <c r="G809" s="51"/>
      <c r="H809" s="51"/>
      <c r="I809" s="50"/>
      <c r="J809" s="50"/>
    </row>
    <row r="810" spans="2:11">
      <c r="B810">
        <v>31</v>
      </c>
      <c r="C810" t="s">
        <v>487</v>
      </c>
      <c r="E810" s="52">
        <v>2987.08</v>
      </c>
      <c r="F810" s="51">
        <v>-2.9000000000000001E-2</v>
      </c>
      <c r="G810" s="51">
        <v>-4.7E-2</v>
      </c>
      <c r="H810" s="51">
        <v>0.121</v>
      </c>
      <c r="I810" s="50">
        <v>6584632</v>
      </c>
      <c r="J810" s="50">
        <v>5530065004</v>
      </c>
      <c r="K810" s="5" t="s">
        <v>489</v>
      </c>
    </row>
    <row r="811" spans="2:11">
      <c r="C811" t="s">
        <v>488</v>
      </c>
      <c r="D811" s="52"/>
      <c r="E811" s="52"/>
      <c r="F811" s="51"/>
      <c r="G811" s="51"/>
      <c r="H811" s="51"/>
      <c r="I811" s="50"/>
      <c r="J811" s="50"/>
    </row>
    <row r="812" spans="2:11">
      <c r="B812">
        <v>32</v>
      </c>
      <c r="C812" t="s">
        <v>490</v>
      </c>
      <c r="E812" s="52">
        <v>2.0299999999999998</v>
      </c>
      <c r="F812" s="51">
        <v>-4.2000000000000003E-2</v>
      </c>
      <c r="G812" s="51">
        <v>-5.7000000000000002E-2</v>
      </c>
      <c r="H812" s="51">
        <v>3.7999999999999999E-2</v>
      </c>
      <c r="I812" s="50">
        <v>541536423</v>
      </c>
      <c r="J812" s="50">
        <v>5148539365</v>
      </c>
      <c r="K812" s="5" t="s">
        <v>492</v>
      </c>
    </row>
    <row r="813" spans="2:11">
      <c r="C813" t="s">
        <v>491</v>
      </c>
      <c r="D813" s="52"/>
      <c r="E813" s="52"/>
      <c r="F813" s="51"/>
      <c r="G813" s="51"/>
      <c r="H813" s="51"/>
      <c r="I813" s="50"/>
      <c r="J813" s="50"/>
    </row>
    <row r="814" spans="2:11">
      <c r="B814">
        <v>33</v>
      </c>
      <c r="C814" t="s">
        <v>496</v>
      </c>
      <c r="E814" s="52">
        <v>11.05</v>
      </c>
      <c r="F814" s="51">
        <v>-3.5000000000000003E-2</v>
      </c>
      <c r="G814" s="51">
        <v>-5.3999999999999999E-2</v>
      </c>
      <c r="H814" s="51">
        <v>6.5000000000000002E-2</v>
      </c>
      <c r="I814" s="50">
        <v>150452498</v>
      </c>
      <c r="J814" s="50">
        <v>5012464582</v>
      </c>
      <c r="K814" s="5" t="s">
        <v>498</v>
      </c>
    </row>
    <row r="815" spans="2:11">
      <c r="C815" t="s">
        <v>497</v>
      </c>
      <c r="D815" s="52"/>
      <c r="E815" s="52"/>
      <c r="F815" s="51"/>
      <c r="G815" s="51"/>
      <c r="H815" s="51"/>
      <c r="I815" s="50"/>
      <c r="J815" s="50"/>
    </row>
    <row r="816" spans="2:11">
      <c r="B816">
        <v>35</v>
      </c>
      <c r="C816" t="s">
        <v>514</v>
      </c>
      <c r="E816" s="52">
        <v>35.369999999999997</v>
      </c>
      <c r="F816" s="51">
        <v>-0.03</v>
      </c>
      <c r="G816" s="51">
        <v>7.0000000000000001E-3</v>
      </c>
      <c r="H816" s="51">
        <v>0.27</v>
      </c>
      <c r="I816" s="50">
        <v>826828292</v>
      </c>
      <c r="J816" s="50">
        <v>4699745676</v>
      </c>
      <c r="K816" s="5" t="s">
        <v>516</v>
      </c>
    </row>
    <row r="817" spans="2:11">
      <c r="C817" t="s">
        <v>515</v>
      </c>
      <c r="D817" s="52"/>
      <c r="E817" s="52"/>
      <c r="F817" s="51"/>
      <c r="G817" s="51"/>
      <c r="H817" s="51"/>
      <c r="I817" s="50"/>
      <c r="J817" s="50"/>
    </row>
    <row r="818" spans="2:11">
      <c r="B818">
        <v>34</v>
      </c>
      <c r="C818" t="s">
        <v>502</v>
      </c>
      <c r="E818" s="52">
        <v>0.24234800000000001</v>
      </c>
      <c r="F818" s="51">
        <v>-2.8000000000000001E-2</v>
      </c>
      <c r="G818" s="51">
        <v>-4.8000000000000001E-2</v>
      </c>
      <c r="H818" s="51">
        <v>2.1999999999999999E-2</v>
      </c>
      <c r="I818" s="50">
        <v>56447634</v>
      </c>
      <c r="J818" s="50">
        <v>4694367530</v>
      </c>
      <c r="K818" s="5" t="s">
        <v>504</v>
      </c>
    </row>
    <row r="819" spans="2:11">
      <c r="C819" t="s">
        <v>503</v>
      </c>
      <c r="D819" s="52"/>
      <c r="E819" s="52"/>
      <c r="F819" s="51"/>
      <c r="G819" s="51"/>
      <c r="H819" s="51"/>
      <c r="I819" s="50"/>
      <c r="J819" s="50"/>
    </row>
    <row r="820" spans="2:11">
      <c r="B820">
        <v>36</v>
      </c>
      <c r="C820" t="s">
        <v>508</v>
      </c>
      <c r="E820" s="52">
        <v>3.07</v>
      </c>
      <c r="F820" s="51">
        <v>-3.4000000000000002E-2</v>
      </c>
      <c r="G820" s="51">
        <v>-5.6000000000000001E-2</v>
      </c>
      <c r="H820" s="51">
        <v>0.154</v>
      </c>
      <c r="I820" s="50">
        <v>519523528</v>
      </c>
      <c r="J820" s="50">
        <v>4623272479</v>
      </c>
      <c r="K820" s="5" t="s">
        <v>510</v>
      </c>
    </row>
    <row r="821" spans="2:11">
      <c r="C821" t="s">
        <v>509</v>
      </c>
      <c r="D821" s="52"/>
      <c r="E821" s="52"/>
      <c r="F821" s="51"/>
      <c r="G821" s="51"/>
      <c r="H821" s="51"/>
      <c r="I821" s="50"/>
      <c r="J821" s="50"/>
    </row>
    <row r="822" spans="2:11">
      <c r="B822">
        <v>37</v>
      </c>
      <c r="C822" t="s">
        <v>520</v>
      </c>
      <c r="E822" s="52">
        <v>4.29</v>
      </c>
      <c r="F822" s="51">
        <v>-3.2000000000000001E-2</v>
      </c>
      <c r="G822" s="51">
        <v>-5.7000000000000002E-2</v>
      </c>
      <c r="H822" s="51">
        <v>0.16200000000000001</v>
      </c>
      <c r="I822" s="52">
        <v>640835638</v>
      </c>
      <c r="J822" s="50">
        <v>4430275057</v>
      </c>
      <c r="K822" s="5" t="s">
        <v>522</v>
      </c>
    </row>
    <row r="823" spans="2:11">
      <c r="C823" t="s">
        <v>521</v>
      </c>
      <c r="D823" s="52"/>
      <c r="E823" s="52"/>
      <c r="F823" s="51"/>
      <c r="G823" s="51"/>
      <c r="H823" s="51"/>
      <c r="I823" s="50"/>
      <c r="J823" s="50"/>
    </row>
    <row r="824" spans="2:11">
      <c r="B824">
        <v>38</v>
      </c>
      <c r="C824" t="s">
        <v>523</v>
      </c>
      <c r="E824" s="52">
        <v>60.72</v>
      </c>
      <c r="F824" s="51">
        <v>-2.7E-2</v>
      </c>
      <c r="G824" s="51">
        <v>-6.7000000000000004E-2</v>
      </c>
      <c r="H824" s="51">
        <v>0.26400000000000001</v>
      </c>
      <c r="I824" s="50">
        <v>355187314</v>
      </c>
      <c r="J824" s="50">
        <v>4316791209</v>
      </c>
      <c r="K824" s="5" t="s">
        <v>525</v>
      </c>
    </row>
    <row r="825" spans="2:11">
      <c r="C825" t="s">
        <v>524</v>
      </c>
      <c r="D825" s="52"/>
      <c r="E825" s="52"/>
      <c r="F825" s="51"/>
      <c r="G825" s="51"/>
      <c r="H825" s="51"/>
      <c r="I825" s="50"/>
      <c r="J825" s="50"/>
    </row>
    <row r="826" spans="2:11">
      <c r="B826">
        <v>39</v>
      </c>
      <c r="C826" t="s">
        <v>505</v>
      </c>
      <c r="E826" s="52">
        <v>20.59</v>
      </c>
      <c r="F826" s="51">
        <v>-3.3000000000000002E-2</v>
      </c>
      <c r="G826" s="51">
        <v>-6.3E-2</v>
      </c>
      <c r="H826" s="51">
        <v>-7.0000000000000001E-3</v>
      </c>
      <c r="I826" s="50">
        <v>190053716</v>
      </c>
      <c r="J826" s="50">
        <v>4235231891</v>
      </c>
      <c r="K826" s="5" t="s">
        <v>507</v>
      </c>
    </row>
    <row r="827" spans="2:11">
      <c r="C827" t="s">
        <v>506</v>
      </c>
      <c r="D827" s="52"/>
      <c r="E827" s="52"/>
      <c r="F827" s="51"/>
      <c r="G827" s="51"/>
      <c r="H827" s="51"/>
      <c r="I827" s="50"/>
      <c r="J827" s="50"/>
    </row>
    <row r="828" spans="2:11">
      <c r="B828">
        <v>40</v>
      </c>
      <c r="C828" t="s">
        <v>517</v>
      </c>
      <c r="E828" s="52">
        <v>6.1102884243999997E-2</v>
      </c>
      <c r="F828" s="51">
        <v>-0.04</v>
      </c>
      <c r="G828" s="51">
        <v>-6.3E-2</v>
      </c>
      <c r="H828" s="51">
        <v>0.16600000000000001</v>
      </c>
      <c r="I828" s="50">
        <v>257697281</v>
      </c>
      <c r="J828" s="50">
        <v>4067258752</v>
      </c>
      <c r="K828" s="5" t="s">
        <v>519</v>
      </c>
    </row>
    <row r="829" spans="2:11">
      <c r="C829" t="s">
        <v>518</v>
      </c>
      <c r="D829" s="52"/>
      <c r="E829" s="52"/>
      <c r="F829" s="51"/>
      <c r="G829" s="51"/>
      <c r="H829" s="51"/>
      <c r="I829" s="50"/>
      <c r="J829" s="50"/>
    </row>
    <row r="830" spans="2:11">
      <c r="B830">
        <v>41</v>
      </c>
      <c r="C830" t="s">
        <v>538</v>
      </c>
      <c r="E830" s="52">
        <v>196.64</v>
      </c>
      <c r="F830" s="51">
        <v>-2.8000000000000001E-2</v>
      </c>
      <c r="G830" s="51">
        <v>9.1999999999999998E-2</v>
      </c>
      <c r="H830" s="51">
        <v>0.41599999999999998</v>
      </c>
      <c r="I830" s="50">
        <v>350139609</v>
      </c>
      <c r="J830" s="50">
        <v>4013149332</v>
      </c>
      <c r="K830" s="5" t="s">
        <v>540</v>
      </c>
    </row>
    <row r="831" spans="2:11">
      <c r="C831" t="s">
        <v>539</v>
      </c>
      <c r="D831" s="52"/>
      <c r="E831" s="52"/>
      <c r="F831" s="51"/>
      <c r="G831" s="51"/>
      <c r="H831" s="51"/>
      <c r="I831" s="50"/>
      <c r="J831" s="50"/>
    </row>
    <row r="832" spans="2:11">
      <c r="B832">
        <v>42</v>
      </c>
      <c r="C832" t="s">
        <v>511</v>
      </c>
      <c r="E832" s="52">
        <v>6.634798414E-3</v>
      </c>
      <c r="F832" s="51">
        <v>-0.02</v>
      </c>
      <c r="G832" s="51">
        <v>-3.5000000000000003E-2</v>
      </c>
      <c r="H832" s="51">
        <v>5.0000000000000001E-3</v>
      </c>
      <c r="I832" s="50">
        <v>4200673</v>
      </c>
      <c r="J832" s="50">
        <v>3929331211</v>
      </c>
      <c r="K832" s="5" t="s">
        <v>513</v>
      </c>
    </row>
    <row r="833" spans="2:11">
      <c r="C833" t="s">
        <v>512</v>
      </c>
      <c r="D833" s="52"/>
      <c r="E833" s="52"/>
      <c r="F833" s="51"/>
      <c r="G833" s="51"/>
      <c r="H833" s="51"/>
      <c r="I833" s="50"/>
      <c r="J833" s="50"/>
    </row>
    <row r="834" spans="2:11">
      <c r="B834">
        <v>43</v>
      </c>
      <c r="C834" t="s">
        <v>541</v>
      </c>
      <c r="E834" s="52">
        <v>4.01</v>
      </c>
      <c r="F834" s="51">
        <v>4.0000000000000001E-3</v>
      </c>
      <c r="G834" s="51">
        <v>1E-3</v>
      </c>
      <c r="H834" s="51">
        <v>0.435</v>
      </c>
      <c r="I834" s="50">
        <v>745098435</v>
      </c>
      <c r="J834" s="50">
        <v>3878572317</v>
      </c>
      <c r="K834" s="5" t="s">
        <v>543</v>
      </c>
    </row>
    <row r="835" spans="2:11">
      <c r="C835" t="s">
        <v>542</v>
      </c>
      <c r="D835" s="52"/>
      <c r="E835" s="52"/>
      <c r="F835" s="51"/>
      <c r="G835" s="51"/>
      <c r="H835" s="51"/>
      <c r="I835" s="50"/>
      <c r="J835" s="50"/>
    </row>
    <row r="836" spans="2:11">
      <c r="B836">
        <v>44</v>
      </c>
      <c r="C836" t="s">
        <v>529</v>
      </c>
      <c r="E836" s="52">
        <v>4.24</v>
      </c>
      <c r="F836" s="51">
        <v>-4.3999999999999997E-2</v>
      </c>
      <c r="G836" s="51">
        <v>4.0000000000000001E-3</v>
      </c>
      <c r="H836" s="51">
        <v>0.111</v>
      </c>
      <c r="I836" s="50">
        <v>194125023</v>
      </c>
      <c r="J836" s="50">
        <v>3728180086</v>
      </c>
      <c r="K836" s="5" t="s">
        <v>531</v>
      </c>
    </row>
    <row r="837" spans="2:11">
      <c r="C837" t="s">
        <v>530</v>
      </c>
      <c r="D837" s="52"/>
      <c r="E837" s="52"/>
      <c r="F837" s="51"/>
      <c r="G837" s="51"/>
      <c r="H837" s="51"/>
      <c r="I837" s="50"/>
      <c r="J837" s="50"/>
    </row>
    <row r="838" spans="2:11">
      <c r="B838">
        <v>45</v>
      </c>
      <c r="C838" t="s">
        <v>532</v>
      </c>
      <c r="E838" s="52">
        <v>22.22</v>
      </c>
      <c r="F838" s="51">
        <v>-2.9000000000000001E-2</v>
      </c>
      <c r="G838" s="51">
        <v>-5.1999999999999998E-2</v>
      </c>
      <c r="H838" s="51">
        <v>9.2999999999999999E-2</v>
      </c>
      <c r="I838" s="50">
        <v>321194534</v>
      </c>
      <c r="J838" s="50">
        <v>3535488529</v>
      </c>
      <c r="K838" s="5" t="s">
        <v>534</v>
      </c>
    </row>
    <row r="839" spans="2:11">
      <c r="C839" t="s">
        <v>533</v>
      </c>
      <c r="D839" s="52"/>
      <c r="E839" s="52"/>
      <c r="F839" s="51"/>
      <c r="G839" s="51"/>
      <c r="H839" s="51"/>
      <c r="I839" s="50"/>
      <c r="J839" s="50"/>
    </row>
    <row r="840" spans="2:11">
      <c r="B840">
        <v>46</v>
      </c>
      <c r="C840" t="s">
        <v>535</v>
      </c>
      <c r="E840" s="52">
        <v>1.21</v>
      </c>
      <c r="F840" s="51">
        <v>-1.6E-2</v>
      </c>
      <c r="G840" s="51">
        <v>1.0999999999999999E-2</v>
      </c>
      <c r="H840" s="51">
        <v>8.6999999999999994E-2</v>
      </c>
      <c r="I840" s="50">
        <v>55780041</v>
      </c>
      <c r="J840" s="50">
        <v>3172277475</v>
      </c>
      <c r="K840" s="5" t="s">
        <v>537</v>
      </c>
    </row>
    <row r="841" spans="2:11">
      <c r="C841" t="s">
        <v>536</v>
      </c>
      <c r="D841" s="52"/>
      <c r="E841" s="52"/>
      <c r="F841" s="51"/>
      <c r="G841" s="51"/>
      <c r="H841" s="51"/>
      <c r="I841" s="50"/>
      <c r="J841" s="50"/>
    </row>
    <row r="842" spans="2:11">
      <c r="B842">
        <v>47</v>
      </c>
      <c r="C842" t="s">
        <v>526</v>
      </c>
      <c r="E842" s="52">
        <v>49.66</v>
      </c>
      <c r="F842" s="51">
        <v>-0.19700000000000001</v>
      </c>
      <c r="G842" s="51">
        <v>-0.21199999999999999</v>
      </c>
      <c r="H842" s="51">
        <v>-7.1999999999999995E-2</v>
      </c>
      <c r="I842" s="50">
        <v>11431.16</v>
      </c>
      <c r="J842" s="50">
        <v>3161337064</v>
      </c>
      <c r="K842" s="5" t="s">
        <v>528</v>
      </c>
    </row>
    <row r="843" spans="2:11">
      <c r="C843" t="s">
        <v>527</v>
      </c>
      <c r="D843" s="52"/>
      <c r="E843" s="52"/>
      <c r="F843" s="51"/>
      <c r="G843" s="51"/>
      <c r="H843" s="51"/>
      <c r="I843" s="50"/>
      <c r="J843" s="50"/>
    </row>
    <row r="844" spans="2:11">
      <c r="B844">
        <v>48</v>
      </c>
      <c r="C844" t="s">
        <v>544</v>
      </c>
      <c r="E844" s="52">
        <v>172.52</v>
      </c>
      <c r="F844" s="51">
        <v>-3.2000000000000001E-2</v>
      </c>
      <c r="G844" s="51">
        <v>-5.0999999999999997E-2</v>
      </c>
      <c r="H844" s="51">
        <v>0.17499999999999999</v>
      </c>
      <c r="I844" s="50">
        <v>115679770</v>
      </c>
      <c r="J844" s="50">
        <v>3118785582</v>
      </c>
      <c r="K844" s="5" t="s">
        <v>546</v>
      </c>
    </row>
    <row r="845" spans="2:11">
      <c r="C845" t="s">
        <v>545</v>
      </c>
      <c r="D845" s="52"/>
      <c r="E845" s="52"/>
      <c r="F845" s="51"/>
      <c r="G845" s="51"/>
      <c r="H845" s="51"/>
      <c r="I845" s="50"/>
      <c r="J845" s="50"/>
    </row>
    <row r="846" spans="2:11">
      <c r="B846">
        <v>49</v>
      </c>
      <c r="C846" t="s">
        <v>553</v>
      </c>
      <c r="E846" s="52">
        <v>2.1816288525000001E-2</v>
      </c>
      <c r="F846" s="51">
        <v>-3.0000000000000001E-3</v>
      </c>
      <c r="G846" s="51">
        <v>-1E-3</v>
      </c>
      <c r="H846" s="51">
        <v>-1E-3</v>
      </c>
      <c r="I846" s="50">
        <v>10739190</v>
      </c>
      <c r="J846" s="50">
        <v>2921274282</v>
      </c>
      <c r="K846" s="5" t="s">
        <v>555</v>
      </c>
    </row>
    <row r="847" spans="2:11">
      <c r="C847" t="s">
        <v>554</v>
      </c>
      <c r="D847" s="52"/>
      <c r="E847" s="52"/>
      <c r="F847" s="51"/>
      <c r="G847" s="51"/>
      <c r="H847" s="51"/>
      <c r="I847" s="50"/>
      <c r="J847" s="50"/>
    </row>
    <row r="848" spans="2:11">
      <c r="B848">
        <v>50</v>
      </c>
      <c r="C848" t="s">
        <v>550</v>
      </c>
      <c r="E848" s="52">
        <v>28.59</v>
      </c>
      <c r="F848" s="51">
        <v>-3.4000000000000002E-2</v>
      </c>
      <c r="G848" s="51">
        <v>-2.4E-2</v>
      </c>
      <c r="H848" s="51">
        <v>0.108</v>
      </c>
      <c r="I848" s="50">
        <v>15735460</v>
      </c>
      <c r="J848" s="50">
        <v>2869925535</v>
      </c>
      <c r="K848" s="5" t="s">
        <v>552</v>
      </c>
    </row>
    <row r="849" spans="2:11">
      <c r="C849" t="s">
        <v>551</v>
      </c>
      <c r="D849" s="52"/>
      <c r="E849" s="52"/>
      <c r="F849" s="51"/>
      <c r="G849" s="51"/>
      <c r="H849" s="51"/>
      <c r="I849" s="50"/>
      <c r="J849" s="50"/>
    </row>
    <row r="850" spans="2:11">
      <c r="B850">
        <v>51</v>
      </c>
      <c r="C850" t="s">
        <v>547</v>
      </c>
      <c r="E850" s="52">
        <v>0.99543400000000004</v>
      </c>
      <c r="F850" s="51">
        <v>-2E-3</v>
      </c>
      <c r="G850" s="51">
        <v>1E-3</v>
      </c>
      <c r="H850" s="51">
        <v>-4.0000000000000001E-3</v>
      </c>
      <c r="I850" s="50">
        <v>87640358</v>
      </c>
      <c r="J850" s="50">
        <v>2774163164</v>
      </c>
      <c r="K850" s="5" t="s">
        <v>549</v>
      </c>
    </row>
    <row r="851" spans="2:11">
      <c r="C851" t="s">
        <v>548</v>
      </c>
      <c r="D851" s="52"/>
      <c r="E851" s="52"/>
      <c r="F851" s="51"/>
      <c r="G851" s="51"/>
      <c r="H851" s="51"/>
      <c r="I851" s="50"/>
      <c r="J851" s="50"/>
    </row>
    <row r="852" spans="2:11">
      <c r="B852">
        <v>52</v>
      </c>
      <c r="C852" t="s">
        <v>565</v>
      </c>
      <c r="E852" s="52">
        <v>2.7621965025999999E-2</v>
      </c>
      <c r="F852" s="51">
        <v>0.22600000000000001</v>
      </c>
      <c r="G852" s="51">
        <v>0.22800000000000001</v>
      </c>
      <c r="H852" s="51">
        <v>0.22900000000000001</v>
      </c>
      <c r="I852" s="50">
        <v>555.80999999999995</v>
      </c>
      <c r="J852" s="50">
        <v>2713773498</v>
      </c>
      <c r="K852" s="5" t="s">
        <v>567</v>
      </c>
    </row>
    <row r="853" spans="2:11">
      <c r="C853" t="s">
        <v>566</v>
      </c>
      <c r="D853" s="52"/>
      <c r="E853" s="52"/>
      <c r="F853" s="51"/>
      <c r="G853" s="51"/>
      <c r="H853" s="51"/>
      <c r="I853" s="50"/>
      <c r="J853" s="50"/>
    </row>
    <row r="854" spans="2:11">
      <c r="B854">
        <v>53</v>
      </c>
      <c r="C854" t="s">
        <v>559</v>
      </c>
      <c r="E854" s="52">
        <v>0.439166</v>
      </c>
      <c r="F854" s="51">
        <v>-4.1000000000000002E-2</v>
      </c>
      <c r="G854" s="51">
        <v>-5.8999999999999997E-2</v>
      </c>
      <c r="H854" s="51">
        <v>8.3000000000000004E-2</v>
      </c>
      <c r="I854" s="50">
        <v>74794897</v>
      </c>
      <c r="J854" s="50">
        <v>2702947695</v>
      </c>
      <c r="K854" s="5" t="s">
        <v>561</v>
      </c>
    </row>
    <row r="855" spans="2:11">
      <c r="C855" t="s">
        <v>560</v>
      </c>
      <c r="D855" s="52"/>
      <c r="E855" s="52"/>
      <c r="F855" s="51"/>
      <c r="G855" s="51"/>
      <c r="H855" s="51"/>
      <c r="I855" s="50"/>
      <c r="J855" s="50"/>
    </row>
    <row r="856" spans="2:11">
      <c r="B856">
        <v>54</v>
      </c>
      <c r="C856" t="s">
        <v>556</v>
      </c>
      <c r="E856" s="52">
        <v>0.99356199999999995</v>
      </c>
      <c r="F856" s="51">
        <v>-5.0000000000000001E-3</v>
      </c>
      <c r="G856" s="51">
        <v>0</v>
      </c>
      <c r="H856" s="51">
        <v>-0.01</v>
      </c>
      <c r="I856" s="50">
        <v>16369010</v>
      </c>
      <c r="J856" s="50">
        <v>2649875718</v>
      </c>
      <c r="K856" s="5" t="s">
        <v>558</v>
      </c>
    </row>
    <row r="857" spans="2:11">
      <c r="C857" t="s">
        <v>557</v>
      </c>
      <c r="D857" s="52"/>
      <c r="E857" s="52"/>
      <c r="F857" s="51"/>
      <c r="G857" s="51"/>
      <c r="H857" s="51"/>
      <c r="I857" s="50"/>
      <c r="J857" s="50"/>
    </row>
    <row r="858" spans="2:11">
      <c r="B858">
        <v>55</v>
      </c>
      <c r="C858" t="s">
        <v>568</v>
      </c>
      <c r="E858" s="52">
        <v>8.73</v>
      </c>
      <c r="F858" s="51">
        <v>8.0000000000000002E-3</v>
      </c>
      <c r="G858" s="51">
        <v>-1.4E-2</v>
      </c>
      <c r="H858" s="51">
        <v>8.5000000000000006E-2</v>
      </c>
      <c r="I858" s="50">
        <v>74385654</v>
      </c>
      <c r="J858" s="50">
        <v>2558849128</v>
      </c>
      <c r="K858" s="5" t="s">
        <v>570</v>
      </c>
    </row>
    <row r="859" spans="2:11">
      <c r="C859" t="s">
        <v>569</v>
      </c>
      <c r="D859" s="52"/>
      <c r="E859" s="52"/>
      <c r="F859" s="51"/>
      <c r="G859" s="51"/>
      <c r="H859" s="51"/>
      <c r="I859" s="50"/>
      <c r="J859" s="50"/>
    </row>
    <row r="860" spans="2:11">
      <c r="B860">
        <v>56</v>
      </c>
      <c r="C860" t="s">
        <v>562</v>
      </c>
      <c r="E860" s="52">
        <v>0.91988300000000001</v>
      </c>
      <c r="F860" s="51">
        <v>-3.2000000000000001E-2</v>
      </c>
      <c r="G860" s="51">
        <v>-4.7E-2</v>
      </c>
      <c r="H860" s="51">
        <v>-8.9999999999999993E-3</v>
      </c>
      <c r="I860" s="50">
        <v>31162952</v>
      </c>
      <c r="J860" s="50">
        <v>2546611118</v>
      </c>
      <c r="K860" s="5" t="s">
        <v>564</v>
      </c>
    </row>
    <row r="861" spans="2:11">
      <c r="C861" t="s">
        <v>563</v>
      </c>
      <c r="D861" s="52"/>
      <c r="E861" s="52"/>
      <c r="F861" s="51"/>
      <c r="G861" s="51"/>
      <c r="H861" s="51"/>
      <c r="I861" s="50"/>
      <c r="J861" s="50"/>
    </row>
    <row r="862" spans="2:11">
      <c r="B862">
        <v>57</v>
      </c>
      <c r="C862" t="s">
        <v>571</v>
      </c>
      <c r="E862" s="52">
        <v>2.5099999999999998</v>
      </c>
      <c r="F862" s="51">
        <v>-0.02</v>
      </c>
      <c r="G862" s="51">
        <v>-3.9E-2</v>
      </c>
      <c r="H862" s="51">
        <v>9.0999999999999998E-2</v>
      </c>
      <c r="I862" s="50">
        <v>358745714</v>
      </c>
      <c r="J862" s="50">
        <v>2458796211</v>
      </c>
      <c r="K862" s="5" t="s">
        <v>573</v>
      </c>
    </row>
    <row r="863" spans="2:11">
      <c r="C863" t="s">
        <v>572</v>
      </c>
      <c r="D863" s="52"/>
      <c r="E863" s="52"/>
      <c r="F863" s="51"/>
      <c r="G863" s="51"/>
      <c r="H863" s="51"/>
      <c r="I863" s="50"/>
      <c r="J863" s="50"/>
    </row>
    <row r="864" spans="2:11">
      <c r="B864">
        <v>58</v>
      </c>
      <c r="C864" t="s">
        <v>628</v>
      </c>
      <c r="E864" s="52">
        <v>0.32319900000000001</v>
      </c>
      <c r="F864" s="51">
        <v>-0.04</v>
      </c>
      <c r="G864" s="51">
        <v>-4.3999999999999997E-2</v>
      </c>
      <c r="H864" s="51">
        <v>0.73499999999999999</v>
      </c>
      <c r="I864" s="50">
        <v>830777446</v>
      </c>
      <c r="J864" s="50">
        <v>2417801500</v>
      </c>
      <c r="K864" s="5" t="s">
        <v>630</v>
      </c>
    </row>
    <row r="865" spans="2:11">
      <c r="C865" t="s">
        <v>629</v>
      </c>
      <c r="D865" s="52"/>
      <c r="E865" s="52"/>
      <c r="F865" s="51"/>
      <c r="G865" s="51"/>
      <c r="H865" s="51"/>
      <c r="I865" s="50"/>
      <c r="J865" s="50"/>
    </row>
    <row r="866" spans="2:11">
      <c r="B866">
        <v>59</v>
      </c>
      <c r="C866" t="s">
        <v>589</v>
      </c>
      <c r="E866" s="52">
        <v>7.4</v>
      </c>
      <c r="F866" s="51">
        <v>-3.5000000000000003E-2</v>
      </c>
      <c r="G866" s="51">
        <v>-9.8000000000000004E-2</v>
      </c>
      <c r="H866" s="51">
        <v>0.24299999999999999</v>
      </c>
      <c r="I866" s="50">
        <v>162031559</v>
      </c>
      <c r="J866" s="50">
        <v>2339879452</v>
      </c>
      <c r="K866" s="5" t="s">
        <v>591</v>
      </c>
    </row>
    <row r="867" spans="2:11">
      <c r="C867" t="s">
        <v>590</v>
      </c>
      <c r="D867" s="52"/>
      <c r="E867" s="52"/>
      <c r="F867" s="51"/>
      <c r="G867" s="51"/>
      <c r="H867" s="51"/>
      <c r="I867" s="50"/>
      <c r="J867" s="50"/>
    </row>
    <row r="868" spans="2:11">
      <c r="B868">
        <v>60</v>
      </c>
      <c r="C868" t="s">
        <v>574</v>
      </c>
      <c r="E868" s="52">
        <v>0.20117199999999999</v>
      </c>
      <c r="F868" s="51">
        <v>-3.5999999999999997E-2</v>
      </c>
      <c r="G868" s="51">
        <v>-7.4999999999999997E-2</v>
      </c>
      <c r="H868" s="51">
        <v>0.122</v>
      </c>
      <c r="I868" s="50">
        <v>122012480</v>
      </c>
      <c r="J868" s="50">
        <v>2339655339</v>
      </c>
      <c r="K868" s="5" t="s">
        <v>576</v>
      </c>
    </row>
    <row r="869" spans="2:11">
      <c r="C869" t="s">
        <v>575</v>
      </c>
      <c r="D869" s="52"/>
      <c r="E869" s="52"/>
      <c r="F869" s="51"/>
      <c r="G869" s="51"/>
      <c r="H869" s="51"/>
      <c r="I869" s="50"/>
      <c r="J869" s="50"/>
    </row>
    <row r="870" spans="2:11">
      <c r="B870">
        <v>61</v>
      </c>
      <c r="C870" t="s">
        <v>577</v>
      </c>
      <c r="E870" s="52">
        <v>169.94</v>
      </c>
      <c r="F870" s="51">
        <v>-3.6999999999999998E-2</v>
      </c>
      <c r="G870" s="51">
        <v>-4.9000000000000002E-2</v>
      </c>
      <c r="H870" s="51">
        <v>0.11899999999999999</v>
      </c>
      <c r="I870" s="50">
        <v>119870340</v>
      </c>
      <c r="J870" s="50">
        <v>2294872279</v>
      </c>
      <c r="K870" s="5" t="s">
        <v>579</v>
      </c>
    </row>
    <row r="871" spans="2:11">
      <c r="C871" t="s">
        <v>578</v>
      </c>
      <c r="D871" s="52"/>
      <c r="E871" s="52"/>
      <c r="F871" s="51"/>
      <c r="G871" s="51"/>
      <c r="H871" s="51"/>
      <c r="I871" s="50"/>
      <c r="J871" s="50"/>
    </row>
    <row r="872" spans="2:11">
      <c r="B872">
        <v>62</v>
      </c>
      <c r="C872" t="s">
        <v>583</v>
      </c>
      <c r="E872" s="52">
        <v>1.929460435E-3</v>
      </c>
      <c r="F872" s="51">
        <v>-0.153</v>
      </c>
      <c r="G872" s="51">
        <v>-0.17699999999999999</v>
      </c>
      <c r="H872" s="51">
        <v>2.5000000000000001E-2</v>
      </c>
      <c r="I872" s="50">
        <v>457582</v>
      </c>
      <c r="J872" s="50">
        <v>2106847046</v>
      </c>
      <c r="K872" s="5" t="s">
        <v>585</v>
      </c>
    </row>
    <row r="873" spans="2:11">
      <c r="C873" t="s">
        <v>584</v>
      </c>
      <c r="D873" s="52"/>
      <c r="E873" s="52"/>
      <c r="F873" s="51"/>
      <c r="G873" s="51"/>
      <c r="H873" s="51"/>
      <c r="I873" s="50"/>
      <c r="J873" s="50"/>
    </row>
    <row r="874" spans="2:11">
      <c r="B874">
        <v>63</v>
      </c>
      <c r="C874" t="s">
        <v>586</v>
      </c>
      <c r="E874" s="52">
        <v>7.92</v>
      </c>
      <c r="F874" s="51">
        <v>-1.7000000000000001E-2</v>
      </c>
      <c r="G874" s="51">
        <v>-3.5000000000000003E-2</v>
      </c>
      <c r="H874" s="51">
        <v>9.5000000000000001E-2</v>
      </c>
      <c r="I874" s="50">
        <v>97839543</v>
      </c>
      <c r="J874" s="50">
        <v>2104848487</v>
      </c>
      <c r="K874" s="5" t="s">
        <v>588</v>
      </c>
    </row>
    <row r="875" spans="2:11">
      <c r="C875" t="s">
        <v>587</v>
      </c>
      <c r="D875" s="52"/>
      <c r="E875" s="52"/>
      <c r="F875" s="51"/>
      <c r="G875" s="51"/>
      <c r="H875" s="51"/>
      <c r="I875" s="50"/>
      <c r="J875" s="50"/>
    </row>
    <row r="876" spans="2:11">
      <c r="B876">
        <v>64</v>
      </c>
      <c r="C876" t="s">
        <v>1133</v>
      </c>
      <c r="E876" s="52">
        <v>2.206479E-6</v>
      </c>
      <c r="F876" s="51">
        <v>-1.0999999999999999E-2</v>
      </c>
      <c r="G876" s="51">
        <v>-0.03</v>
      </c>
      <c r="H876" s="51">
        <v>5.7000000000000002E-2</v>
      </c>
      <c r="I876" s="50">
        <v>179597443</v>
      </c>
      <c r="J876" s="50">
        <v>2053767494</v>
      </c>
      <c r="K876" s="5" t="s">
        <v>1135</v>
      </c>
    </row>
    <row r="877" spans="2:11">
      <c r="C877" t="s">
        <v>1134</v>
      </c>
      <c r="D877" s="52"/>
      <c r="E877" s="52"/>
      <c r="F877" s="51"/>
      <c r="G877" s="51"/>
      <c r="H877" s="51"/>
      <c r="I877" s="50"/>
      <c r="J877" s="50"/>
    </row>
    <row r="878" spans="2:11">
      <c r="B878">
        <v>65</v>
      </c>
      <c r="C878" t="s">
        <v>595</v>
      </c>
      <c r="E878" s="52">
        <v>0.212203</v>
      </c>
      <c r="F878" s="51">
        <v>-2.7E-2</v>
      </c>
      <c r="G878" s="51">
        <v>-6.2E-2</v>
      </c>
      <c r="H878" s="51">
        <v>0.28100000000000003</v>
      </c>
      <c r="I878" s="50">
        <v>62676107</v>
      </c>
      <c r="J878" s="50">
        <v>1886178774</v>
      </c>
      <c r="K878" s="5" t="s">
        <v>597</v>
      </c>
    </row>
    <row r="879" spans="2:11">
      <c r="C879" t="s">
        <v>596</v>
      </c>
      <c r="D879" s="52"/>
      <c r="E879" s="52"/>
      <c r="F879" s="51"/>
      <c r="G879" s="51"/>
      <c r="H879" s="51"/>
      <c r="I879" s="50"/>
      <c r="J879" s="50"/>
    </row>
    <row r="880" spans="2:11">
      <c r="B880">
        <v>66</v>
      </c>
      <c r="C880" t="s">
        <v>601</v>
      </c>
      <c r="E880" s="52">
        <v>96.89</v>
      </c>
      <c r="F880" s="51">
        <v>-2.1000000000000001E-2</v>
      </c>
      <c r="G880" s="51">
        <v>-2.9000000000000001E-2</v>
      </c>
      <c r="H880" s="51">
        <v>8.3000000000000004E-2</v>
      </c>
      <c r="I880" s="50">
        <v>64488421</v>
      </c>
      <c r="J880" s="50">
        <v>1829562154</v>
      </c>
      <c r="K880" s="5" t="s">
        <v>603</v>
      </c>
    </row>
    <row r="881" spans="2:11">
      <c r="C881" t="s">
        <v>602</v>
      </c>
      <c r="D881" s="52"/>
      <c r="E881" s="52"/>
      <c r="F881" s="51"/>
      <c r="G881" s="51"/>
      <c r="H881" s="51"/>
      <c r="I881" s="50"/>
      <c r="J881" s="50"/>
    </row>
    <row r="882" spans="2:11">
      <c r="B882">
        <v>67</v>
      </c>
      <c r="C882" t="s">
        <v>580</v>
      </c>
      <c r="E882" s="52">
        <v>2020.49</v>
      </c>
      <c r="F882" s="51">
        <v>-3.5000000000000003E-2</v>
      </c>
      <c r="G882" s="51">
        <v>-7.0000000000000007E-2</v>
      </c>
      <c r="H882" s="51">
        <v>-0.11600000000000001</v>
      </c>
      <c r="I882" s="50">
        <v>54745255</v>
      </c>
      <c r="J882" s="50">
        <v>1816425058</v>
      </c>
      <c r="K882" s="5" t="s">
        <v>582</v>
      </c>
    </row>
    <row r="883" spans="2:11">
      <c r="C883" t="s">
        <v>581</v>
      </c>
      <c r="D883" s="52"/>
      <c r="E883" s="52"/>
      <c r="F883" s="51"/>
      <c r="G883" s="51"/>
      <c r="H883" s="51"/>
      <c r="I883" s="50"/>
      <c r="J883" s="50"/>
    </row>
    <row r="884" spans="2:11">
      <c r="B884">
        <v>68</v>
      </c>
      <c r="C884" t="s">
        <v>598</v>
      </c>
      <c r="E884" s="52">
        <v>134.31</v>
      </c>
      <c r="F884" s="51">
        <v>-4.4999999999999998E-2</v>
      </c>
      <c r="G884" s="51">
        <v>-7.3999999999999996E-2</v>
      </c>
      <c r="H884" s="51">
        <v>-0.01</v>
      </c>
      <c r="I884" s="50">
        <v>32494851</v>
      </c>
      <c r="J884" s="50">
        <v>1797266958</v>
      </c>
      <c r="K884" s="5" t="s">
        <v>600</v>
      </c>
    </row>
    <row r="885" spans="2:11">
      <c r="C885" t="s">
        <v>599</v>
      </c>
      <c r="D885" s="52"/>
      <c r="E885" s="52"/>
      <c r="F885" s="51"/>
      <c r="G885" s="51"/>
      <c r="H885" s="51"/>
      <c r="I885" s="50"/>
      <c r="J885" s="50"/>
    </row>
    <row r="886" spans="2:11">
      <c r="B886">
        <v>69</v>
      </c>
      <c r="C886" t="s">
        <v>607</v>
      </c>
      <c r="E886" s="52">
        <v>1.92</v>
      </c>
      <c r="F886" s="51">
        <v>-0.04</v>
      </c>
      <c r="G886" s="51">
        <v>-5.2999999999999999E-2</v>
      </c>
      <c r="H886" s="51">
        <v>0.14499999999999999</v>
      </c>
      <c r="I886" s="50">
        <v>157168536</v>
      </c>
      <c r="J886" s="50">
        <v>1789899657</v>
      </c>
      <c r="K886" s="5" t="s">
        <v>609</v>
      </c>
    </row>
    <row r="887" spans="2:11">
      <c r="C887" t="s">
        <v>608</v>
      </c>
      <c r="D887" s="52"/>
      <c r="E887" s="52"/>
      <c r="F887" s="51"/>
      <c r="G887" s="51"/>
      <c r="H887" s="51"/>
      <c r="I887" s="50"/>
      <c r="J887" s="50"/>
    </row>
    <row r="888" spans="2:11">
      <c r="B888">
        <v>70</v>
      </c>
      <c r="C888" t="s">
        <v>604</v>
      </c>
      <c r="E888" s="52">
        <v>0.17858599999999999</v>
      </c>
      <c r="F888" s="51">
        <v>-7.6999999999999999E-2</v>
      </c>
      <c r="G888" s="51">
        <v>-1.7999999999999999E-2</v>
      </c>
      <c r="H888" s="51">
        <v>9.9000000000000005E-2</v>
      </c>
      <c r="I888" s="50">
        <v>536686</v>
      </c>
      <c r="J888" s="50">
        <v>1758895227</v>
      </c>
      <c r="K888" s="5" t="s">
        <v>606</v>
      </c>
    </row>
    <row r="889" spans="2:11">
      <c r="C889" t="s">
        <v>605</v>
      </c>
      <c r="D889" s="52"/>
      <c r="E889" s="52"/>
      <c r="F889" s="51"/>
      <c r="G889" s="51"/>
      <c r="H889" s="51"/>
      <c r="I889" s="50"/>
      <c r="J889" s="50"/>
    </row>
    <row r="890" spans="2:11">
      <c r="B890">
        <v>71</v>
      </c>
      <c r="C890" t="s">
        <v>619</v>
      </c>
      <c r="E890" s="52">
        <v>9.0034363999999995E-5</v>
      </c>
      <c r="F890" s="51">
        <v>-2.3E-2</v>
      </c>
      <c r="G890" s="51">
        <v>-3.3000000000000002E-2</v>
      </c>
      <c r="H890" s="51">
        <v>0.17</v>
      </c>
      <c r="I890" s="50">
        <v>18645744</v>
      </c>
      <c r="J890" s="50">
        <v>1695655498</v>
      </c>
      <c r="K890" s="5" t="s">
        <v>621</v>
      </c>
    </row>
    <row r="891" spans="2:11">
      <c r="C891" t="s">
        <v>620</v>
      </c>
      <c r="D891" s="52"/>
      <c r="E891" s="52"/>
      <c r="F891" s="51"/>
      <c r="G891" s="51"/>
      <c r="H891" s="51"/>
      <c r="I891" s="50"/>
      <c r="J891" s="50"/>
    </row>
    <row r="892" spans="2:11">
      <c r="B892">
        <v>72</v>
      </c>
      <c r="C892" t="s">
        <v>622</v>
      </c>
      <c r="E892" s="52">
        <v>24.02</v>
      </c>
      <c r="F892" s="51">
        <v>-1.7000000000000001E-2</v>
      </c>
      <c r="G892" s="51">
        <v>-2.7E-2</v>
      </c>
      <c r="H892" s="51">
        <v>0.19800000000000001</v>
      </c>
      <c r="I892" s="50">
        <v>155707100</v>
      </c>
      <c r="J892" s="50">
        <v>1694363304</v>
      </c>
      <c r="K892" s="5" t="s">
        <v>624</v>
      </c>
    </row>
    <row r="893" spans="2:11">
      <c r="C893" t="s">
        <v>623</v>
      </c>
      <c r="D893" s="52"/>
      <c r="E893" s="52"/>
      <c r="F893" s="51"/>
      <c r="G893" s="51"/>
      <c r="H893" s="51"/>
      <c r="I893" s="50"/>
      <c r="J893" s="50"/>
    </row>
    <row r="894" spans="2:11">
      <c r="B894">
        <v>73</v>
      </c>
      <c r="C894" t="s">
        <v>592</v>
      </c>
      <c r="E894" s="52">
        <v>33.72</v>
      </c>
      <c r="F894" s="51">
        <v>-3.7999999999999999E-2</v>
      </c>
      <c r="G894" s="51">
        <v>-0.08</v>
      </c>
      <c r="H894" s="51">
        <v>-2.9000000000000001E-2</v>
      </c>
      <c r="I894" s="50">
        <v>37698721</v>
      </c>
      <c r="J894" s="50">
        <v>1681024591</v>
      </c>
      <c r="K894" s="5" t="s">
        <v>594</v>
      </c>
    </row>
    <row r="895" spans="2:11">
      <c r="C895" t="s">
        <v>593</v>
      </c>
      <c r="D895" s="52"/>
      <c r="E895" s="52"/>
      <c r="F895" s="51"/>
      <c r="G895" s="51"/>
      <c r="H895" s="51"/>
      <c r="I895" s="50"/>
      <c r="J895" s="50"/>
    </row>
    <row r="896" spans="2:11">
      <c r="B896">
        <v>74</v>
      </c>
      <c r="C896" t="s">
        <v>610</v>
      </c>
      <c r="E896" s="52">
        <v>42392.61</v>
      </c>
      <c r="F896" s="51">
        <v>-2.1000000000000001E-2</v>
      </c>
      <c r="G896" s="51">
        <v>-4.5999999999999999E-2</v>
      </c>
      <c r="H896" s="51">
        <v>0.14499999999999999</v>
      </c>
      <c r="I896" s="50">
        <v>299641</v>
      </c>
      <c r="J896" s="50">
        <v>1667822449</v>
      </c>
      <c r="K896" s="5" t="s">
        <v>612</v>
      </c>
    </row>
    <row r="897" spans="2:11">
      <c r="C897" t="s">
        <v>611</v>
      </c>
      <c r="D897" s="52"/>
      <c r="E897" s="52"/>
      <c r="F897" s="51"/>
      <c r="G897" s="51"/>
      <c r="H897" s="51"/>
      <c r="I897" s="50"/>
      <c r="J897" s="50"/>
    </row>
    <row r="898" spans="2:11">
      <c r="B898">
        <v>75</v>
      </c>
      <c r="C898" t="s">
        <v>616</v>
      </c>
      <c r="E898" s="52">
        <v>1.59</v>
      </c>
      <c r="F898" s="51">
        <v>-0.02</v>
      </c>
      <c r="G898" s="51">
        <v>-5.2999999999999999E-2</v>
      </c>
      <c r="H898" s="51">
        <v>0.107</v>
      </c>
      <c r="I898" s="50">
        <v>30593770</v>
      </c>
      <c r="J898" s="50">
        <v>1667537723</v>
      </c>
      <c r="K898" s="5" t="s">
        <v>618</v>
      </c>
    </row>
    <row r="899" spans="2:11">
      <c r="C899" t="s">
        <v>617</v>
      </c>
      <c r="D899" s="52"/>
      <c r="E899" s="52"/>
      <c r="F899" s="51"/>
      <c r="G899" s="51"/>
      <c r="H899" s="51"/>
      <c r="I899" s="50"/>
      <c r="J899" s="50"/>
    </row>
    <row r="900" spans="2:11">
      <c r="B900">
        <v>76</v>
      </c>
      <c r="C900" t="s">
        <v>634</v>
      </c>
      <c r="E900" s="52">
        <v>3.4458042478000002E-2</v>
      </c>
      <c r="F900" s="51">
        <v>-7.0000000000000001E-3</v>
      </c>
      <c r="G900" s="51">
        <v>0.12</v>
      </c>
      <c r="H900" s="51">
        <v>0.184</v>
      </c>
      <c r="I900" s="50">
        <v>72483509</v>
      </c>
      <c r="J900" s="50">
        <v>1643966511</v>
      </c>
      <c r="K900" s="5" t="s">
        <v>636</v>
      </c>
    </row>
    <row r="901" spans="2:11">
      <c r="C901" t="s">
        <v>635</v>
      </c>
      <c r="D901" s="52"/>
      <c r="E901" s="52"/>
      <c r="F901" s="51"/>
      <c r="G901" s="51"/>
      <c r="H901" s="51"/>
      <c r="I901" s="50"/>
      <c r="J901" s="50"/>
    </row>
    <row r="902" spans="2:11">
      <c r="B902">
        <v>77</v>
      </c>
      <c r="C902" t="s">
        <v>631</v>
      </c>
      <c r="E902" s="52">
        <v>9.93</v>
      </c>
      <c r="F902" s="51">
        <v>-3.0000000000000001E-3</v>
      </c>
      <c r="G902" s="51">
        <v>-2E-3</v>
      </c>
      <c r="H902" s="51">
        <v>8.3000000000000004E-2</v>
      </c>
      <c r="I902" s="50">
        <v>37411610</v>
      </c>
      <c r="J902" s="50">
        <v>1557132806</v>
      </c>
      <c r="K902" s="5" t="s">
        <v>633</v>
      </c>
    </row>
    <row r="903" spans="2:11">
      <c r="C903" t="s">
        <v>632</v>
      </c>
      <c r="D903" s="52"/>
      <c r="E903" s="52"/>
      <c r="F903" s="51"/>
      <c r="G903" s="51"/>
      <c r="H903" s="51"/>
      <c r="I903" s="50"/>
      <c r="J903" s="50"/>
    </row>
    <row r="904" spans="2:11">
      <c r="B904">
        <v>78</v>
      </c>
      <c r="C904" t="s">
        <v>613</v>
      </c>
      <c r="E904" s="52">
        <v>172.73</v>
      </c>
      <c r="F904" s="51">
        <v>-4.2999999999999997E-2</v>
      </c>
      <c r="G904" s="51">
        <v>-5.5E-2</v>
      </c>
      <c r="H904" s="51">
        <v>6.6000000000000003E-2</v>
      </c>
      <c r="I904" s="50">
        <v>42788792</v>
      </c>
      <c r="J904" s="50">
        <v>1555371496</v>
      </c>
      <c r="K904" s="5" t="s">
        <v>615</v>
      </c>
    </row>
    <row r="905" spans="2:11">
      <c r="C905" t="s">
        <v>614</v>
      </c>
      <c r="D905" s="52"/>
      <c r="E905" s="52"/>
      <c r="F905" s="51"/>
      <c r="G905" s="51"/>
      <c r="H905" s="51"/>
      <c r="I905" s="50"/>
      <c r="J905" s="50"/>
    </row>
    <row r="906" spans="2:11">
      <c r="B906">
        <v>79</v>
      </c>
      <c r="C906" t="s">
        <v>652</v>
      </c>
      <c r="E906" s="52">
        <v>125.26</v>
      </c>
      <c r="F906" s="51">
        <v>-1.2999999999999999E-2</v>
      </c>
      <c r="G906" s="51">
        <v>1.2999999999999999E-2</v>
      </c>
      <c r="H906" s="51">
        <v>0.25600000000000001</v>
      </c>
      <c r="I906" s="50">
        <v>290739964</v>
      </c>
      <c r="J906" s="50">
        <v>1517098845</v>
      </c>
      <c r="K906" s="5" t="s">
        <v>654</v>
      </c>
    </row>
    <row r="907" spans="2:11">
      <c r="C907" t="s">
        <v>653</v>
      </c>
      <c r="D907" s="52"/>
      <c r="E907" s="52"/>
      <c r="F907" s="51"/>
      <c r="G907" s="51"/>
      <c r="H907" s="51"/>
      <c r="I907" s="50"/>
      <c r="J907" s="50"/>
    </row>
    <row r="908" spans="2:11">
      <c r="B908">
        <v>80</v>
      </c>
      <c r="C908" t="s">
        <v>637</v>
      </c>
      <c r="E908" s="52">
        <v>19.8</v>
      </c>
      <c r="F908" s="51">
        <v>-2.7E-2</v>
      </c>
      <c r="G908" s="51">
        <v>-3.5000000000000003E-2</v>
      </c>
      <c r="H908" s="51">
        <v>0.107</v>
      </c>
      <c r="I908" s="50">
        <v>10906286</v>
      </c>
      <c r="J908" s="50">
        <v>1503761795</v>
      </c>
      <c r="K908" s="5" t="s">
        <v>639</v>
      </c>
    </row>
    <row r="909" spans="2:11">
      <c r="C909" t="s">
        <v>638</v>
      </c>
      <c r="D909" s="52"/>
      <c r="E909" s="52"/>
      <c r="F909" s="51"/>
      <c r="G909" s="51"/>
      <c r="H909" s="51"/>
      <c r="I909" s="50"/>
      <c r="J909" s="50"/>
    </row>
    <row r="910" spans="2:11">
      <c r="B910">
        <v>81</v>
      </c>
      <c r="C910" t="s">
        <v>625</v>
      </c>
      <c r="E910" s="52">
        <v>1</v>
      </c>
      <c r="F910" s="51">
        <v>-1E-3</v>
      </c>
      <c r="G910" s="51">
        <v>4.0000000000000001E-3</v>
      </c>
      <c r="H910" s="51">
        <v>-3.0000000000000001E-3</v>
      </c>
      <c r="I910" s="50">
        <v>97593907</v>
      </c>
      <c r="J910" s="50">
        <v>1471383758</v>
      </c>
      <c r="K910" s="5" t="s">
        <v>627</v>
      </c>
    </row>
    <row r="911" spans="2:11">
      <c r="C911" t="s">
        <v>626</v>
      </c>
      <c r="D911" s="52"/>
      <c r="E911" s="52"/>
      <c r="F911" s="51"/>
      <c r="G911" s="51"/>
      <c r="H911" s="51"/>
      <c r="I911" s="50"/>
      <c r="J911" s="50"/>
    </row>
    <row r="912" spans="2:11">
      <c r="B912">
        <v>82</v>
      </c>
      <c r="C912" t="s">
        <v>667</v>
      </c>
      <c r="E912" s="52">
        <v>3.32</v>
      </c>
      <c r="F912" s="51">
        <v>-2.3E-2</v>
      </c>
      <c r="G912" s="51">
        <v>-3.7999999999999999E-2</v>
      </c>
      <c r="H912" s="51">
        <v>0.35499999999999998</v>
      </c>
      <c r="I912" s="50">
        <v>2489668</v>
      </c>
      <c r="J912" s="50">
        <v>1408349844</v>
      </c>
      <c r="K912" s="5" t="s">
        <v>669</v>
      </c>
    </row>
    <row r="913" spans="2:11">
      <c r="C913" t="s">
        <v>668</v>
      </c>
      <c r="D913" s="52"/>
      <c r="E913" s="52"/>
      <c r="F913" s="51"/>
      <c r="G913" s="51"/>
      <c r="H913" s="51"/>
      <c r="I913" s="50"/>
      <c r="J913" s="50"/>
    </row>
    <row r="914" spans="2:11">
      <c r="B914">
        <v>83</v>
      </c>
      <c r="C914" t="s">
        <v>682</v>
      </c>
      <c r="E914" s="52">
        <v>7.98</v>
      </c>
      <c r="F914" s="51">
        <v>-4.1000000000000002E-2</v>
      </c>
      <c r="G914" s="51">
        <v>-8.7999999999999995E-2</v>
      </c>
      <c r="H914" s="51">
        <v>0.47199999999999998</v>
      </c>
      <c r="I914" s="50">
        <v>75353435</v>
      </c>
      <c r="J914" s="50">
        <v>1313897614</v>
      </c>
      <c r="K914" s="5" t="s">
        <v>684</v>
      </c>
    </row>
    <row r="915" spans="2:11">
      <c r="C915" t="s">
        <v>683</v>
      </c>
      <c r="D915" s="52"/>
      <c r="E915" s="52"/>
      <c r="F915" s="51"/>
      <c r="G915" s="51"/>
      <c r="H915" s="51"/>
      <c r="I915" s="50"/>
      <c r="J915" s="50"/>
    </row>
    <row r="916" spans="2:11">
      <c r="B916">
        <v>84</v>
      </c>
      <c r="C916" t="s">
        <v>1110</v>
      </c>
      <c r="E916" s="52">
        <v>0.15145800000000001</v>
      </c>
      <c r="F916" s="51">
        <v>-3.7999999999999999E-2</v>
      </c>
      <c r="G916" s="51">
        <v>-4.8000000000000001E-2</v>
      </c>
      <c r="H916" s="51">
        <v>-5.1999999999999998E-2</v>
      </c>
      <c r="I916" s="50">
        <v>448584</v>
      </c>
      <c r="J916" s="50">
        <v>1309127902</v>
      </c>
      <c r="K916" s="5" t="s">
        <v>1112</v>
      </c>
    </row>
    <row r="917" spans="2:11">
      <c r="C917" t="s">
        <v>1111</v>
      </c>
      <c r="D917" s="52"/>
      <c r="E917" s="52"/>
      <c r="F917" s="51"/>
      <c r="G917" s="51"/>
      <c r="H917" s="51"/>
      <c r="I917" s="50"/>
      <c r="J917" s="50"/>
    </row>
    <row r="918" spans="2:11">
      <c r="B918">
        <v>85</v>
      </c>
      <c r="C918" t="s">
        <v>655</v>
      </c>
      <c r="E918" s="52">
        <v>4.29</v>
      </c>
      <c r="F918" s="51">
        <v>-0.03</v>
      </c>
      <c r="G918" s="51">
        <v>-0.08</v>
      </c>
      <c r="H918" s="51">
        <v>0.11899999999999999</v>
      </c>
      <c r="I918" s="50">
        <v>49510402</v>
      </c>
      <c r="J918" s="50">
        <v>1284053608</v>
      </c>
      <c r="K918" s="5" t="s">
        <v>657</v>
      </c>
    </row>
    <row r="919" spans="2:11">
      <c r="C919" t="s">
        <v>656</v>
      </c>
      <c r="D919" s="52"/>
      <c r="E919" s="52"/>
      <c r="F919" s="51"/>
      <c r="G919" s="51"/>
      <c r="H919" s="51"/>
      <c r="I919" s="50"/>
      <c r="J919" s="50"/>
    </row>
    <row r="920" spans="2:11">
      <c r="B920">
        <v>86</v>
      </c>
      <c r="C920" t="s">
        <v>646</v>
      </c>
      <c r="E920" s="52">
        <v>0.855738</v>
      </c>
      <c r="F920" s="51">
        <v>-0.02</v>
      </c>
      <c r="G920" s="51">
        <v>-5.2999999999999999E-2</v>
      </c>
      <c r="H920" s="51">
        <v>3.5999999999999997E-2</v>
      </c>
      <c r="I920" s="50">
        <v>77390752</v>
      </c>
      <c r="J920" s="50">
        <v>1267670441</v>
      </c>
      <c r="K920" s="5" t="s">
        <v>648</v>
      </c>
    </row>
    <row r="921" spans="2:11">
      <c r="C921" t="s">
        <v>647</v>
      </c>
      <c r="D921" s="52"/>
      <c r="E921" s="52"/>
      <c r="F921" s="51"/>
      <c r="G921" s="51"/>
      <c r="H921" s="51"/>
      <c r="I921" s="50"/>
      <c r="J921" s="50"/>
    </row>
    <row r="922" spans="2:11">
      <c r="B922">
        <v>87</v>
      </c>
      <c r="C922" t="s">
        <v>664</v>
      </c>
      <c r="E922" s="52">
        <v>1.03</v>
      </c>
      <c r="F922" s="51">
        <v>-2.1999999999999999E-2</v>
      </c>
      <c r="G922" s="51">
        <v>-7.0000000000000001E-3</v>
      </c>
      <c r="H922" s="51">
        <v>0.222</v>
      </c>
      <c r="I922" s="50">
        <v>227355516</v>
      </c>
      <c r="J922" s="50">
        <v>1267194188</v>
      </c>
      <c r="K922" s="5" t="s">
        <v>666</v>
      </c>
    </row>
    <row r="923" spans="2:11">
      <c r="C923" t="s">
        <v>665</v>
      </c>
      <c r="D923" s="52"/>
      <c r="E923" s="52"/>
      <c r="F923" s="51"/>
      <c r="G923" s="51"/>
      <c r="H923" s="51"/>
      <c r="I923" s="50"/>
      <c r="J923" s="50"/>
    </row>
    <row r="924" spans="2:11">
      <c r="B924">
        <v>88</v>
      </c>
      <c r="C924" t="s">
        <v>649</v>
      </c>
      <c r="E924" s="52">
        <v>3.09</v>
      </c>
      <c r="F924" s="51">
        <v>-3.2000000000000001E-2</v>
      </c>
      <c r="G924" s="51">
        <v>-4.1000000000000002E-2</v>
      </c>
      <c r="H924" s="51">
        <v>0.02</v>
      </c>
      <c r="I924" s="50">
        <v>64036768</v>
      </c>
      <c r="J924" s="50">
        <v>1254878547</v>
      </c>
      <c r="K924" s="5" t="s">
        <v>651</v>
      </c>
    </row>
    <row r="925" spans="2:11">
      <c r="C925" t="s">
        <v>650</v>
      </c>
      <c r="D925" s="52"/>
      <c r="E925" s="52"/>
      <c r="F925" s="51"/>
      <c r="G925" s="51"/>
      <c r="H925" s="51"/>
      <c r="I925" s="50"/>
      <c r="J925" s="50"/>
    </row>
    <row r="926" spans="2:11">
      <c r="B926">
        <v>89</v>
      </c>
      <c r="C926" t="s">
        <v>640</v>
      </c>
      <c r="E926" s="52">
        <v>25.1</v>
      </c>
      <c r="F926" s="51">
        <v>-4.1000000000000002E-2</v>
      </c>
      <c r="G926" s="51">
        <v>-8.8999999999999996E-2</v>
      </c>
      <c r="H926" s="51">
        <v>-0.03</v>
      </c>
      <c r="I926" s="50">
        <v>14851059</v>
      </c>
      <c r="J926" s="50">
        <v>1241517181</v>
      </c>
      <c r="K926" s="5" t="s">
        <v>642</v>
      </c>
    </row>
    <row r="927" spans="2:11">
      <c r="C927" t="s">
        <v>641</v>
      </c>
      <c r="D927" s="52"/>
      <c r="E927" s="52"/>
      <c r="F927" s="51"/>
      <c r="G927" s="51"/>
      <c r="H927" s="51"/>
      <c r="I927" s="50"/>
      <c r="J927" s="50"/>
    </row>
    <row r="928" spans="2:11">
      <c r="B928">
        <v>90</v>
      </c>
      <c r="C928" t="s">
        <v>643</v>
      </c>
      <c r="E928" s="52">
        <v>3.02</v>
      </c>
      <c r="F928" s="51">
        <v>-4.2000000000000003E-2</v>
      </c>
      <c r="G928" s="51">
        <v>-7.6999999999999999E-2</v>
      </c>
      <c r="H928" s="51">
        <v>-2.5999999999999999E-2</v>
      </c>
      <c r="I928" s="50">
        <v>208627712</v>
      </c>
      <c r="J928" s="50">
        <v>1183174252</v>
      </c>
      <c r="K928" s="5" t="s">
        <v>645</v>
      </c>
    </row>
    <row r="929" spans="2:11">
      <c r="C929" t="s">
        <v>644</v>
      </c>
      <c r="D929" s="52"/>
      <c r="E929" s="52"/>
      <c r="F929" s="51"/>
      <c r="G929" s="51"/>
      <c r="H929" s="51"/>
      <c r="I929" s="50"/>
      <c r="J929" s="50"/>
    </row>
    <row r="930" spans="2:11">
      <c r="B930">
        <v>91</v>
      </c>
      <c r="C930" t="s">
        <v>673</v>
      </c>
      <c r="E930" s="52">
        <v>109.54</v>
      </c>
      <c r="F930" s="51">
        <v>-3.9E-2</v>
      </c>
      <c r="G930" s="51">
        <v>-3.1E-2</v>
      </c>
      <c r="H930" s="51">
        <v>0.16200000000000001</v>
      </c>
      <c r="I930" s="50">
        <v>119281173</v>
      </c>
      <c r="J930" s="50">
        <v>1158265461</v>
      </c>
      <c r="K930" s="5" t="s">
        <v>675</v>
      </c>
    </row>
    <row r="931" spans="2:11">
      <c r="C931" t="s">
        <v>674</v>
      </c>
      <c r="D931" s="52"/>
      <c r="E931" s="52"/>
      <c r="F931" s="51"/>
      <c r="G931" s="51"/>
      <c r="H931" s="51"/>
      <c r="I931" s="50"/>
      <c r="J931" s="50"/>
    </row>
    <row r="932" spans="2:11">
      <c r="B932">
        <v>92</v>
      </c>
      <c r="C932" t="s">
        <v>676</v>
      </c>
      <c r="E932" s="52">
        <v>0.215416</v>
      </c>
      <c r="F932" s="51">
        <v>-4.1000000000000002E-2</v>
      </c>
      <c r="G932" s="51">
        <v>-6.9000000000000006E-2</v>
      </c>
      <c r="H932" s="51">
        <v>0.17100000000000001</v>
      </c>
      <c r="I932" s="50">
        <v>119907828</v>
      </c>
      <c r="J932" s="50">
        <v>1151291356</v>
      </c>
      <c r="K932" s="5" t="s">
        <v>678</v>
      </c>
    </row>
    <row r="933" spans="2:11">
      <c r="C933" t="s">
        <v>677</v>
      </c>
      <c r="D933" s="52"/>
      <c r="E933" s="52"/>
      <c r="F933" s="51"/>
      <c r="G933" s="51"/>
      <c r="H933" s="51"/>
      <c r="I933" s="50"/>
      <c r="J933" s="50"/>
    </row>
    <row r="934" spans="2:11">
      <c r="B934">
        <v>93</v>
      </c>
      <c r="C934" t="s">
        <v>661</v>
      </c>
      <c r="E934" s="52">
        <v>0.33035500000000001</v>
      </c>
      <c r="F934" s="51">
        <v>-3.1E-2</v>
      </c>
      <c r="G934" s="51">
        <v>-6.8000000000000005E-2</v>
      </c>
      <c r="H934" s="51">
        <v>-7.0000000000000001E-3</v>
      </c>
      <c r="I934" s="50">
        <v>140706059</v>
      </c>
      <c r="J934" s="50">
        <v>1150843309</v>
      </c>
      <c r="K934" s="5" t="s">
        <v>663</v>
      </c>
    </row>
    <row r="935" spans="2:11">
      <c r="C935" t="s">
        <v>662</v>
      </c>
      <c r="D935" s="52"/>
      <c r="E935" s="52"/>
      <c r="F935" s="51"/>
      <c r="G935" s="51"/>
      <c r="H935" s="51"/>
      <c r="I935" s="50"/>
      <c r="J935" s="50"/>
    </row>
    <row r="936" spans="2:11">
      <c r="B936">
        <v>94</v>
      </c>
      <c r="C936" t="s">
        <v>679</v>
      </c>
      <c r="E936" s="52">
        <v>28.45</v>
      </c>
      <c r="F936" s="51">
        <v>3.0000000000000001E-3</v>
      </c>
      <c r="G936" s="51">
        <v>-3.0000000000000001E-3</v>
      </c>
      <c r="H936" s="51">
        <v>0.20599999999999999</v>
      </c>
      <c r="I936" s="50">
        <v>7548424</v>
      </c>
      <c r="J936" s="50">
        <v>1142686369</v>
      </c>
      <c r="K936" s="5" t="s">
        <v>681</v>
      </c>
    </row>
    <row r="937" spans="2:11">
      <c r="C937" t="s">
        <v>680</v>
      </c>
      <c r="D937" s="52"/>
      <c r="E937" s="52"/>
      <c r="F937" s="51"/>
      <c r="G937" s="51"/>
      <c r="H937" s="51"/>
      <c r="I937" s="50"/>
      <c r="J937" s="50"/>
    </row>
    <row r="938" spans="2:11">
      <c r="B938">
        <v>95</v>
      </c>
      <c r="C938" t="s">
        <v>658</v>
      </c>
      <c r="E938" s="52">
        <v>2</v>
      </c>
      <c r="F938" s="51">
        <v>-0.05</v>
      </c>
      <c r="G938" s="51">
        <v>-0.12</v>
      </c>
      <c r="H938" s="51">
        <v>-3.5999999999999997E-2</v>
      </c>
      <c r="I938" s="50">
        <v>10359275</v>
      </c>
      <c r="J938" s="50">
        <v>1137003159</v>
      </c>
      <c r="K938" s="5" t="s">
        <v>660</v>
      </c>
    </row>
    <row r="939" spans="2:11">
      <c r="C939" t="s">
        <v>659</v>
      </c>
      <c r="D939" s="52"/>
      <c r="E939" s="52"/>
      <c r="F939" s="51"/>
      <c r="G939" s="51"/>
      <c r="H939" s="51"/>
      <c r="I939" s="50"/>
      <c r="J939" s="50"/>
    </row>
    <row r="940" spans="2:11">
      <c r="B940">
        <v>96</v>
      </c>
      <c r="C940" t="s">
        <v>1228</v>
      </c>
      <c r="E940" s="52">
        <v>6.72</v>
      </c>
      <c r="F940" s="51">
        <v>-1.7999999999999999E-2</v>
      </c>
      <c r="G940" s="51">
        <v>-2.7E-2</v>
      </c>
      <c r="H940" s="51">
        <v>0.32200000000000001</v>
      </c>
      <c r="I940" s="50">
        <v>24051986</v>
      </c>
      <c r="J940" s="50">
        <v>1092230972</v>
      </c>
      <c r="K940" s="5" t="s">
        <v>1230</v>
      </c>
    </row>
    <row r="941" spans="2:11">
      <c r="C941" t="s">
        <v>1229</v>
      </c>
      <c r="D941" s="52"/>
      <c r="E941" s="52"/>
      <c r="F941" s="51"/>
      <c r="G941" s="51"/>
      <c r="H941" s="51"/>
      <c r="I941" s="50"/>
      <c r="J941" s="50"/>
    </row>
    <row r="942" spans="2:11">
      <c r="B942">
        <v>97</v>
      </c>
      <c r="C942" t="s">
        <v>670</v>
      </c>
      <c r="E942" s="52">
        <v>1</v>
      </c>
      <c r="F942" s="51">
        <v>1E-3</v>
      </c>
      <c r="G942" s="51">
        <v>3.0000000000000001E-3</v>
      </c>
      <c r="H942" s="51">
        <v>1E-3</v>
      </c>
      <c r="I942" s="50">
        <v>4539591</v>
      </c>
      <c r="J942" s="50">
        <v>1083259912</v>
      </c>
      <c r="K942" s="5" t="s">
        <v>672</v>
      </c>
    </row>
    <row r="943" spans="2:11">
      <c r="C943" t="s">
        <v>671</v>
      </c>
      <c r="D943" s="52"/>
      <c r="E943" s="52"/>
      <c r="F943" s="51"/>
      <c r="G943" s="51"/>
      <c r="H943" s="51"/>
      <c r="I943" s="50"/>
      <c r="J943" s="50"/>
    </row>
    <row r="944" spans="2:11">
      <c r="B944">
        <v>98</v>
      </c>
      <c r="C944" t="s">
        <v>1489</v>
      </c>
      <c r="E944" s="52">
        <v>6.88</v>
      </c>
      <c r="F944" s="51">
        <v>-8.0000000000000002E-3</v>
      </c>
      <c r="G944" s="51">
        <v>-1.7000000000000001E-2</v>
      </c>
      <c r="H944" s="51">
        <v>2.9000000000000001E-2</v>
      </c>
      <c r="I944" s="50">
        <v>3760129</v>
      </c>
      <c r="J944" s="50">
        <v>1044217669</v>
      </c>
      <c r="K944" s="5" t="s">
        <v>1491</v>
      </c>
    </row>
    <row r="945" spans="1:11">
      <c r="C945" t="s">
        <v>1490</v>
      </c>
      <c r="D945" s="52"/>
      <c r="E945" s="52"/>
      <c r="F945" s="51"/>
      <c r="G945" s="51"/>
      <c r="H945" s="51"/>
      <c r="I945" s="50"/>
      <c r="J945" s="50"/>
    </row>
    <row r="946" spans="1:11">
      <c r="B946">
        <v>100</v>
      </c>
      <c r="C946" t="s">
        <v>1094</v>
      </c>
      <c r="E946" s="52">
        <v>10.36</v>
      </c>
      <c r="F946" s="51">
        <v>-3.1E-2</v>
      </c>
      <c r="G946" s="51">
        <v>-8.5000000000000006E-2</v>
      </c>
      <c r="H946" s="51">
        <v>0.185</v>
      </c>
      <c r="I946" s="50">
        <v>135004260</v>
      </c>
      <c r="J946" s="50">
        <v>1035722664</v>
      </c>
      <c r="K946" s="5" t="s">
        <v>1096</v>
      </c>
    </row>
    <row r="947" spans="1:11">
      <c r="C947" t="s">
        <v>1095</v>
      </c>
    </row>
    <row r="948" spans="1:11">
      <c r="B948">
        <v>99</v>
      </c>
      <c r="C948" t="s">
        <v>1486</v>
      </c>
      <c r="E948" s="52">
        <v>0.10949</v>
      </c>
      <c r="F948" s="51">
        <v>-2.9000000000000001E-2</v>
      </c>
      <c r="G948" s="51">
        <v>4.7E-2</v>
      </c>
      <c r="H948" s="51">
        <v>0.46700000000000003</v>
      </c>
      <c r="I948" s="50">
        <v>151055340</v>
      </c>
      <c r="J948" s="50">
        <v>1031879490</v>
      </c>
      <c r="K948" s="5" t="s">
        <v>1488</v>
      </c>
    </row>
    <row r="949" spans="1:11">
      <c r="C949" t="s">
        <v>1487</v>
      </c>
    </row>
    <row r="951" spans="1:11">
      <c r="A951" t="s">
        <v>685</v>
      </c>
    </row>
    <row r="952" spans="1:11">
      <c r="A952">
        <v>1</v>
      </c>
    </row>
    <row r="953" spans="1:11">
      <c r="A953">
        <v>2</v>
      </c>
    </row>
    <row r="954" spans="1:11">
      <c r="A954">
        <v>3</v>
      </c>
    </row>
    <row r="955" spans="1:11">
      <c r="A955">
        <v>4</v>
      </c>
    </row>
    <row r="956" spans="1:11">
      <c r="A956">
        <v>5</v>
      </c>
    </row>
    <row r="957" spans="1:11">
      <c r="A957" t="s">
        <v>686</v>
      </c>
    </row>
    <row r="958" spans="1:11">
      <c r="A958">
        <v>126</v>
      </c>
    </row>
    <row r="959" spans="1:11">
      <c r="A959" t="s">
        <v>687</v>
      </c>
    </row>
    <row r="960" spans="1:11">
      <c r="A960" s="53"/>
    </row>
    <row r="961" spans="1:1">
      <c r="A961" t="s">
        <v>688</v>
      </c>
    </row>
    <row r="963" spans="1:1">
      <c r="A963" s="53">
        <v>44563</v>
      </c>
    </row>
    <row r="964" spans="1:1">
      <c r="A964" s="51"/>
    </row>
    <row r="965" spans="1:1">
      <c r="A965" t="s">
        <v>1754</v>
      </c>
    </row>
    <row r="967" spans="1:1">
      <c r="A967" s="51">
        <v>-1.0999999999999999E-2</v>
      </c>
    </row>
    <row r="968" spans="1:1">
      <c r="A968">
        <v>6.4223223307907397E-3</v>
      </c>
    </row>
    <row r="970" spans="1:1">
      <c r="A970" t="s">
        <v>1755</v>
      </c>
    </row>
    <row r="971" spans="1:1">
      <c r="A971" s="51"/>
    </row>
    <row r="972" spans="1:1">
      <c r="A972" t="s">
        <v>1492</v>
      </c>
    </row>
    <row r="974" spans="1:1">
      <c r="A974" s="51">
        <v>0.17699999999999999</v>
      </c>
    </row>
    <row r="975" spans="1:1">
      <c r="A975">
        <v>0.45068134930812698</v>
      </c>
    </row>
    <row r="977" spans="1:1">
      <c r="A977" t="s">
        <v>1493</v>
      </c>
    </row>
    <row r="978" spans="1:1">
      <c r="A978" s="51"/>
    </row>
    <row r="979" spans="1:1">
      <c r="A979" t="s">
        <v>1136</v>
      </c>
    </row>
    <row r="981" spans="1:1">
      <c r="A981" s="51">
        <v>0.52600000000000002</v>
      </c>
    </row>
    <row r="982" spans="1:1">
      <c r="A982">
        <v>0.43543738763008499</v>
      </c>
    </row>
    <row r="984" spans="1:1">
      <c r="A984" t="s">
        <v>1137</v>
      </c>
    </row>
    <row r="985" spans="1:1">
      <c r="A985" s="51"/>
    </row>
    <row r="986" spans="1:1">
      <c r="A986" t="s">
        <v>1442</v>
      </c>
    </row>
    <row r="988" spans="1:1">
      <c r="A988" s="51">
        <v>0.14199999999999999</v>
      </c>
    </row>
    <row r="989" spans="1:1">
      <c r="A989">
        <v>1.85395404402225E-6</v>
      </c>
    </row>
    <row r="991" spans="1:1">
      <c r="A991" t="s">
        <v>1443</v>
      </c>
    </row>
    <row r="992" spans="1:1">
      <c r="A992" s="51"/>
    </row>
    <row r="993" spans="1:1">
      <c r="A993" t="s">
        <v>1113</v>
      </c>
    </row>
    <row r="995" spans="1:1">
      <c r="A995" s="51">
        <v>1.7390000000000001</v>
      </c>
    </row>
    <row r="996" spans="1:1">
      <c r="A996">
        <v>2.9701054167926198E-2</v>
      </c>
    </row>
    <row r="998" spans="1:1">
      <c r="A998" t="s">
        <v>1114</v>
      </c>
    </row>
    <row r="999" spans="1:1">
      <c r="A999" s="51"/>
    </row>
    <row r="1000" spans="1:1">
      <c r="A1000" t="s">
        <v>1494</v>
      </c>
    </row>
    <row r="1002" spans="1:1">
      <c r="A1002" s="51">
        <v>5.1999999999999998E-2</v>
      </c>
    </row>
    <row r="1003" spans="1:1">
      <c r="A1003">
        <v>2.0531907128178601</v>
      </c>
    </row>
    <row r="1005" spans="1:1">
      <c r="A1005" t="s">
        <v>492</v>
      </c>
    </row>
    <row r="1006" spans="1:1">
      <c r="A1006" s="51"/>
    </row>
    <row r="1007" spans="1:1">
      <c r="A1007" t="s">
        <v>89</v>
      </c>
    </row>
    <row r="1009" spans="1:1">
      <c r="A1009" s="51">
        <v>0.10199999999999999</v>
      </c>
    </row>
    <row r="1010" spans="1:1">
      <c r="A1010">
        <v>408.51848664621502</v>
      </c>
    </row>
    <row r="1012" spans="1:1">
      <c r="A1012" t="s">
        <v>414</v>
      </c>
    </row>
    <row r="1013" spans="1:1">
      <c r="A1013" t="s">
        <v>689</v>
      </c>
    </row>
    <row r="1014" spans="1:1">
      <c r="A1014" t="s">
        <v>689</v>
      </c>
    </row>
    <row r="1015" spans="1:1">
      <c r="A1015" t="s">
        <v>690</v>
      </c>
    </row>
    <row r="1016" spans="1:1">
      <c r="A1016" t="s">
        <v>690</v>
      </c>
    </row>
    <row r="1017" spans="1:1">
      <c r="A1017" t="s">
        <v>691</v>
      </c>
    </row>
    <row r="1018" spans="1:1">
      <c r="A1018" t="s">
        <v>691</v>
      </c>
    </row>
    <row r="1020" spans="1:1">
      <c r="A1020" t="s">
        <v>692</v>
      </c>
    </row>
    <row r="1022" spans="1:1">
      <c r="A1022" t="s">
        <v>693</v>
      </c>
    </row>
    <row r="1024" spans="1:1">
      <c r="A1024" t="s">
        <v>694</v>
      </c>
    </row>
    <row r="1026" spans="1:1">
      <c r="A1026" t="s">
        <v>695</v>
      </c>
    </row>
    <row r="1028" spans="1:1">
      <c r="A1028" t="s">
        <v>696</v>
      </c>
    </row>
    <row r="1030" spans="1:1">
      <c r="A1030" t="s">
        <v>697</v>
      </c>
    </row>
    <row r="1032" spans="1:1">
      <c r="A1032" t="s">
        <v>698</v>
      </c>
    </row>
    <row r="1034" spans="1:1">
      <c r="A1034" t="s">
        <v>699</v>
      </c>
    </row>
    <row r="1036" spans="1:1">
      <c r="A1036" t="s">
        <v>700</v>
      </c>
    </row>
    <row r="1038" spans="1:1">
      <c r="A1038" t="s">
        <v>701</v>
      </c>
    </row>
    <row r="1039" spans="1:1">
      <c r="A1039" t="s">
        <v>702</v>
      </c>
    </row>
    <row r="1040" spans="1:1">
      <c r="A1040" t="s">
        <v>703</v>
      </c>
    </row>
    <row r="1041" spans="1:1">
      <c r="A1041" t="s">
        <v>704</v>
      </c>
    </row>
    <row r="1042" spans="1:1">
      <c r="A1042" t="s">
        <v>705</v>
      </c>
    </row>
    <row r="1043" spans="1:1">
      <c r="A1043" t="s">
        <v>706</v>
      </c>
    </row>
    <row r="1046" spans="1:1">
      <c r="A1046" t="s">
        <v>707</v>
      </c>
    </row>
    <row r="1047" spans="1:1">
      <c r="A1047" t="s">
        <v>708</v>
      </c>
    </row>
    <row r="1048" spans="1:1">
      <c r="A1048" t="s">
        <v>709</v>
      </c>
    </row>
    <row r="1049" spans="1:1">
      <c r="A1049" t="s">
        <v>702</v>
      </c>
    </row>
    <row r="1050" spans="1:1">
      <c r="A1050" t="s">
        <v>710</v>
      </c>
    </row>
    <row r="1051" spans="1:1">
      <c r="A1051" t="s">
        <v>711</v>
      </c>
    </row>
    <row r="1052" spans="1:1">
      <c r="A1052" t="s">
        <v>712</v>
      </c>
    </row>
    <row r="1053" spans="1:1">
      <c r="A1053" t="s">
        <v>702</v>
      </c>
    </row>
    <row r="1054" spans="1:1">
      <c r="A1054" t="s">
        <v>710</v>
      </c>
    </row>
    <row r="1057" spans="1:1">
      <c r="A1057" t="s">
        <v>713</v>
      </c>
    </row>
    <row r="1058" spans="1:1">
      <c r="A1058" t="s">
        <v>702</v>
      </c>
    </row>
    <row r="1059" spans="1:1">
      <c r="A1059" t="s">
        <v>714</v>
      </c>
    </row>
    <row r="1061" spans="1:1">
      <c r="A1061" t="s">
        <v>715</v>
      </c>
    </row>
    <row r="1063" spans="1:1">
      <c r="A1063" t="s">
        <v>716</v>
      </c>
    </row>
    <row r="1064" spans="1:1">
      <c r="A1064" t="s">
        <v>717</v>
      </c>
    </row>
    <row r="1065" spans="1:1">
      <c r="A1065" t="s">
        <v>718</v>
      </c>
    </row>
    <row r="1068" spans="1:1">
      <c r="A1068" t="s">
        <v>719</v>
      </c>
    </row>
    <row r="1070" spans="1:1">
      <c r="A1070" t="s">
        <v>720</v>
      </c>
    </row>
    <row r="1071" spans="1:1">
      <c r="A1071" t="s">
        <v>721</v>
      </c>
    </row>
    <row r="1072" spans="1:1">
      <c r="A1072" t="s">
        <v>722</v>
      </c>
    </row>
    <row r="1073" spans="1:1">
      <c r="A1073" t="s">
        <v>723</v>
      </c>
    </row>
    <row r="1074" spans="1:1">
      <c r="A1074" t="s">
        <v>724</v>
      </c>
    </row>
    <row r="1075" spans="1:1">
      <c r="A1075" t="s">
        <v>725</v>
      </c>
    </row>
    <row r="1076" spans="1:1">
      <c r="A1076" t="s">
        <v>726</v>
      </c>
    </row>
    <row r="1077" spans="1:1">
      <c r="A1077" t="s">
        <v>727</v>
      </c>
    </row>
    <row r="1078" spans="1:1">
      <c r="A1078" t="s">
        <v>728</v>
      </c>
    </row>
    <row r="1079" spans="1:1">
      <c r="A1079" t="s">
        <v>729</v>
      </c>
    </row>
    <row r="1080" spans="1:1">
      <c r="A1080" t="s">
        <v>730</v>
      </c>
    </row>
    <row r="1081" spans="1:1">
      <c r="A1081" t="s">
        <v>731</v>
      </c>
    </row>
    <row r="1082" spans="1:1">
      <c r="A1082" t="s">
        <v>732</v>
      </c>
    </row>
    <row r="1083" spans="1:1">
      <c r="A1083" t="s">
        <v>733</v>
      </c>
    </row>
    <row r="1084" spans="1:1">
      <c r="A1084" t="s">
        <v>734</v>
      </c>
    </row>
    <row r="1085" spans="1:1">
      <c r="A1085" t="s">
        <v>735</v>
      </c>
    </row>
    <row r="1086" spans="1:1">
      <c r="A1086" t="s">
        <v>736</v>
      </c>
    </row>
    <row r="1087" spans="1:1">
      <c r="A1087" t="s">
        <v>737</v>
      </c>
    </row>
    <row r="1088" spans="1:1">
      <c r="A1088" t="s">
        <v>738</v>
      </c>
    </row>
    <row r="1089" spans="1:1">
      <c r="A1089" t="s">
        <v>739</v>
      </c>
    </row>
    <row r="1092" spans="1:1">
      <c r="A1092" t="s">
        <v>740</v>
      </c>
    </row>
    <row r="1093" spans="1:1">
      <c r="A1093" t="s">
        <v>741</v>
      </c>
    </row>
    <row r="1094" spans="1:1">
      <c r="A1094" t="s">
        <v>742</v>
      </c>
    </row>
    <row r="1095" spans="1:1">
      <c r="A1095" t="s">
        <v>743</v>
      </c>
    </row>
    <row r="1098" spans="1:1">
      <c r="A1098" t="s">
        <v>740</v>
      </c>
    </row>
    <row r="1099" spans="1:1">
      <c r="A1099" t="s">
        <v>744</v>
      </c>
    </row>
    <row r="1100" spans="1:1">
      <c r="A1100" t="s">
        <v>745</v>
      </c>
    </row>
    <row r="1101" spans="1:1">
      <c r="A1101" t="s">
        <v>746</v>
      </c>
    </row>
    <row r="1102" spans="1:1">
      <c r="A1102" t="s">
        <v>747</v>
      </c>
    </row>
    <row r="1103" spans="1:1">
      <c r="A1103" t="s">
        <v>748</v>
      </c>
    </row>
    <row r="1104" spans="1:1">
      <c r="A1104" t="s">
        <v>749</v>
      </c>
    </row>
    <row r="1105" spans="1:9">
      <c r="A1105" t="s">
        <v>750</v>
      </c>
    </row>
    <row r="1106" spans="1:9">
      <c r="A1106" t="s">
        <v>751</v>
      </c>
    </row>
    <row r="1107" spans="1:9">
      <c r="A1107" t="s">
        <v>752</v>
      </c>
    </row>
    <row r="1108" spans="1:9">
      <c r="A1108" t="s">
        <v>753</v>
      </c>
    </row>
    <row r="1109" spans="1:9">
      <c r="A1109" t="s">
        <v>754</v>
      </c>
    </row>
    <row r="1110" spans="1:9">
      <c r="A1110" t="s">
        <v>755</v>
      </c>
    </row>
    <row r="1111" spans="1:9">
      <c r="A1111" t="s">
        <v>756</v>
      </c>
    </row>
    <row r="1112" spans="1:9">
      <c r="A1112" t="s">
        <v>757</v>
      </c>
    </row>
    <row r="1113" spans="1:9">
      <c r="A1113" t="s">
        <v>724</v>
      </c>
    </row>
    <row r="1114" spans="1:9">
      <c r="A1114" t="s">
        <v>758</v>
      </c>
    </row>
    <row r="1115" spans="1:9">
      <c r="A1115" t="s">
        <v>759</v>
      </c>
    </row>
    <row r="1116" spans="1:9">
      <c r="A1116" t="s">
        <v>760</v>
      </c>
    </row>
    <row r="1117" spans="1:9">
      <c r="A1117" t="s">
        <v>758</v>
      </c>
    </row>
    <row r="1118" spans="1:9">
      <c r="A1118" s="5" t="s">
        <v>761</v>
      </c>
      <c r="B1118" s="5"/>
      <c r="C1118" s="5"/>
      <c r="D1118" s="5"/>
      <c r="E1118" s="5"/>
      <c r="F1118" s="5"/>
      <c r="G1118" s="5"/>
      <c r="H1118" s="5"/>
      <c r="I1118" s="5"/>
    </row>
    <row r="1119" spans="1:9">
      <c r="A1119" s="5" t="s">
        <v>760</v>
      </c>
      <c r="B1119" s="5"/>
      <c r="C1119" s="5"/>
      <c r="D1119" s="5"/>
      <c r="E1119" s="5"/>
      <c r="F1119" s="5"/>
      <c r="G1119" s="5"/>
      <c r="H1119" s="5"/>
      <c r="I1119" s="5"/>
    </row>
    <row r="1120" spans="1:9">
      <c r="A1120" s="5" t="s">
        <v>762</v>
      </c>
      <c r="B1120" s="5"/>
      <c r="C1120" s="5"/>
      <c r="D1120" s="5"/>
      <c r="E1120" s="5"/>
      <c r="F1120" s="5"/>
      <c r="G1120" s="5"/>
      <c r="H1120" s="5"/>
      <c r="I1120" s="5"/>
    </row>
    <row r="1121" spans="1:9">
      <c r="A1121" s="5" t="s">
        <v>763</v>
      </c>
      <c r="B1121" s="5"/>
      <c r="C1121" s="5"/>
      <c r="D1121" s="5"/>
      <c r="E1121" s="5"/>
      <c r="F1121" s="5"/>
      <c r="G1121" s="5"/>
      <c r="H1121" s="5"/>
      <c r="I1121" s="5"/>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A0EEFF-68F2-4D27-B9F2-5EEA29F3687F}">
  <sheetPr>
    <tabColor rgb="FFFF0000"/>
  </sheetPr>
  <dimension ref="A1:I102"/>
  <sheetViews>
    <sheetView topLeftCell="A4" workbookViewId="0">
      <selection activeCell="L11" sqref="L11"/>
    </sheetView>
  </sheetViews>
  <sheetFormatPr defaultRowHeight="18" customHeight="1"/>
  <cols>
    <col min="2" max="2" width="26.109375" bestFit="1" customWidth="1"/>
    <col min="3" max="3" width="16" bestFit="1" customWidth="1"/>
    <col min="4" max="4" width="7.5546875" bestFit="1" customWidth="1"/>
    <col min="5" max="5" width="6.88671875" bestFit="1" customWidth="1"/>
    <col min="6" max="6" width="11.109375" bestFit="1" customWidth="1"/>
    <col min="7" max="7" width="17.109375" customWidth="1"/>
  </cols>
  <sheetData>
    <row r="1" spans="1:9" s="5" customFormat="1" ht="18" customHeight="1" thickBot="1">
      <c r="A1" s="5">
        <v>1</v>
      </c>
      <c r="B1" s="5">
        <v>2</v>
      </c>
      <c r="C1" s="5">
        <v>4</v>
      </c>
      <c r="D1" s="5">
        <v>5</v>
      </c>
      <c r="E1" s="5">
        <v>6</v>
      </c>
      <c r="F1" s="5">
        <v>7</v>
      </c>
      <c r="G1" s="5">
        <v>8</v>
      </c>
    </row>
    <row r="2" spans="1:9" ht="18" customHeight="1" thickBot="1">
      <c r="A2" s="61" t="s">
        <v>394</v>
      </c>
      <c r="B2" s="62" t="s">
        <v>395</v>
      </c>
      <c r="C2" s="62" t="s">
        <v>397</v>
      </c>
      <c r="D2" s="62" t="s">
        <v>398</v>
      </c>
      <c r="E2" s="62" t="s">
        <v>399</v>
      </c>
      <c r="F2" s="62" t="s">
        <v>400</v>
      </c>
      <c r="G2" s="63" t="s">
        <v>401</v>
      </c>
    </row>
    <row r="3" spans="1:9" ht="18" customHeight="1">
      <c r="A3" s="57">
        <v>1</v>
      </c>
      <c r="B3" s="58" t="str">
        <f>PROPER((VLOOKUP($A3,XX!$B:$H,B1,0)))</f>
        <v>Bitcoin (Btc)</v>
      </c>
      <c r="C3" s="65" t="str">
        <f>PROPER((VLOOKUP($A3,XX!$B:$H,'XXX US'!C$1,0)))</f>
        <v>42628.11</v>
      </c>
      <c r="D3" s="59" t="str">
        <f>PROPER((VLOOKUP($A3,XX!$B:$H,'XXX US'!D$1,0)))</f>
        <v>-0.02</v>
      </c>
      <c r="E3" s="59" t="str">
        <f>PROPER((VLOOKUP($A3,XX!$B:$H,'XXX US'!E$1,0)))</f>
        <v>-0.045</v>
      </c>
      <c r="F3" s="59" t="str">
        <f>PROPER((VLOOKUP($A3,XX!$B:$H,'XXX US'!F$1,0)))</f>
        <v>0.149</v>
      </c>
      <c r="G3" s="60" t="str">
        <f>PROPER((VLOOKUP($A3,XX!$B:$I,'XXX US'!G$1,0)))</f>
        <v>22898900473</v>
      </c>
      <c r="I3" s="64"/>
    </row>
    <row r="4" spans="1:9" ht="18" customHeight="1">
      <c r="A4" s="56">
        <f>A3+1</f>
        <v>2</v>
      </c>
      <c r="B4" s="54" t="str">
        <f>PROPER((VLOOKUP($A4,XX!$B:$H,'XXX US'!B$1,0)))</f>
        <v>Ethereum (Eth)</v>
      </c>
      <c r="C4" s="55" t="str">
        <f>PROPER((VLOOKUP($A4,XX!$B:$H,'XXX US'!C$1,0)))</f>
        <v>2998.05</v>
      </c>
      <c r="D4" s="55" t="str">
        <f>PROPER((VLOOKUP($A4,XX!$B:$H,'XXX US'!D$1,0)))</f>
        <v>-0.028</v>
      </c>
      <c r="E4" s="55" t="str">
        <f>PROPER((VLOOKUP($A4,XX!$B:$H,'XXX US'!E$1,0)))</f>
        <v>-0.047</v>
      </c>
      <c r="F4" s="55" t="str">
        <f>PROPER((VLOOKUP($A4,XX!$B:$H,'XXX US'!F$1,0)))</f>
        <v>0.124</v>
      </c>
      <c r="G4" s="60" t="str">
        <f>PROPER((VLOOKUP($A4,XX!$B:$I,'XXX US'!G$1,0)))</f>
        <v>15550924397</v>
      </c>
    </row>
    <row r="5" spans="1:9" ht="18" customHeight="1">
      <c r="A5" s="56">
        <f t="shared" ref="A5:A68" si="0">A4+1</f>
        <v>3</v>
      </c>
      <c r="B5" s="54" t="str">
        <f>PROPER((VLOOKUP($A5,XX!$B:$H,'XXX US'!B$1,0)))</f>
        <v>Tether (Usdt)</v>
      </c>
      <c r="C5" s="55" t="str">
        <f>PROPER((VLOOKUP($A5,XX!$B:$H,'XXX US'!C$1,0)))</f>
        <v>1</v>
      </c>
      <c r="D5" s="55" t="str">
        <f>PROPER((VLOOKUP($A5,XX!$B:$H,'XXX US'!D$1,0)))</f>
        <v>0.001</v>
      </c>
      <c r="E5" s="55" t="str">
        <f>PROPER((VLOOKUP($A5,XX!$B:$H,'XXX US'!E$1,0)))</f>
        <v>0.003</v>
      </c>
      <c r="F5" s="55" t="str">
        <f>PROPER((VLOOKUP($A5,XX!$B:$H,'XXX US'!F$1,0)))</f>
        <v>0.001</v>
      </c>
      <c r="G5" s="60" t="str">
        <f>PROPER((VLOOKUP($A5,XX!$B:$I,'XXX US'!G$1,0)))</f>
        <v>49218028884</v>
      </c>
    </row>
    <row r="6" spans="1:9" ht="18" customHeight="1">
      <c r="A6" s="56">
        <f t="shared" si="0"/>
        <v>4</v>
      </c>
      <c r="B6" s="54" t="str">
        <f>PROPER((VLOOKUP($A6,XX!$B:$H,'XXX US'!B$1,0)))</f>
        <v>Binance Coin (Bnb)</v>
      </c>
      <c r="C6" s="55" t="str">
        <f>PROPER((VLOOKUP($A6,XX!$B:$H,'XXX US'!C$1,0)))</f>
        <v>405.34</v>
      </c>
      <c r="D6" s="55" t="str">
        <f>PROPER((VLOOKUP($A6,XX!$B:$H,'XXX US'!D$1,0)))</f>
        <v>-0.021</v>
      </c>
      <c r="E6" s="55" t="str">
        <f>PROPER((VLOOKUP($A6,XX!$B:$H,'XXX US'!E$1,0)))</f>
        <v>-0.04</v>
      </c>
      <c r="F6" s="55" t="str">
        <f>PROPER((VLOOKUP($A6,XX!$B:$H,'XXX US'!F$1,0)))</f>
        <v>0.094</v>
      </c>
      <c r="G6" s="60" t="str">
        <f>PROPER((VLOOKUP($A6,XX!$B:$I,'XXX US'!G$1,0)))</f>
        <v>1191762626</v>
      </c>
    </row>
    <row r="7" spans="1:9" ht="18" customHeight="1">
      <c r="A7" s="56">
        <f t="shared" si="0"/>
        <v>5</v>
      </c>
      <c r="B7" s="54" t="str">
        <f>PROPER((VLOOKUP($A7,XX!$B:$H,'XXX US'!B$1,0)))</f>
        <v>Usd Coin (Usdc)</v>
      </c>
      <c r="C7" s="55" t="str">
        <f>PROPER((VLOOKUP($A7,XX!$B:$H,'XXX US'!C$1,0)))</f>
        <v>1</v>
      </c>
      <c r="D7" s="55" t="str">
        <f>PROPER((VLOOKUP($A7,XX!$B:$H,'XXX US'!D$1,0)))</f>
        <v>-0.001</v>
      </c>
      <c r="E7" s="55" t="str">
        <f>PROPER((VLOOKUP($A7,XX!$B:$H,'XXX US'!E$1,0)))</f>
        <v>0.004</v>
      </c>
      <c r="F7" s="55" t="str">
        <f>PROPER((VLOOKUP($A7,XX!$B:$H,'XXX US'!F$1,0)))</f>
        <v>-0.002</v>
      </c>
      <c r="G7" s="60" t="str">
        <f>PROPER((VLOOKUP($A7,XX!$B:$I,'XXX US'!G$1,0)))</f>
        <v>2957323247</v>
      </c>
    </row>
    <row r="8" spans="1:9" ht="18" customHeight="1">
      <c r="A8" s="56">
        <f t="shared" si="0"/>
        <v>6</v>
      </c>
      <c r="B8" s="54" t="str">
        <f>PROPER((VLOOKUP($A8,XX!$B:$H,'XXX US'!B$1,0)))</f>
        <v>Xrp (Xrp)</v>
      </c>
      <c r="C8" s="55" t="str">
        <f>PROPER((VLOOKUP($A8,XX!$B:$H,'XXX US'!C$1,0)))</f>
        <v>0.793169</v>
      </c>
      <c r="D8" s="55" t="str">
        <f>PROPER((VLOOKUP($A8,XX!$B:$H,'XXX US'!D$1,0)))</f>
        <v>-0.023</v>
      </c>
      <c r="E8" s="55" t="str">
        <f>PROPER((VLOOKUP($A8,XX!$B:$H,'XXX US'!E$1,0)))</f>
        <v>-0.071</v>
      </c>
      <c r="F8" s="55" t="str">
        <f>PROPER((VLOOKUP($A8,XX!$B:$H,'XXX US'!F$1,0)))</f>
        <v>0.301</v>
      </c>
      <c r="G8" s="60" t="str">
        <f>PROPER((VLOOKUP($A8,XX!$B:$I,'XXX US'!G$1,0)))</f>
        <v>3590940626</v>
      </c>
    </row>
    <row r="9" spans="1:9" ht="18" customHeight="1">
      <c r="A9" s="56">
        <f t="shared" si="0"/>
        <v>7</v>
      </c>
      <c r="B9" s="54" t="str">
        <f>PROPER((VLOOKUP($A9,XX!$B:$H,'XXX US'!B$1,0)))</f>
        <v>Cardano (Ada)</v>
      </c>
      <c r="C9" s="55" t="str">
        <f>PROPER((VLOOKUP($A9,XX!$B:$H,'XXX US'!C$1,0)))</f>
        <v>1.12</v>
      </c>
      <c r="D9" s="55" t="str">
        <f>PROPER((VLOOKUP($A9,XX!$B:$H,'XXX US'!D$1,0)))</f>
        <v>-0.025</v>
      </c>
      <c r="E9" s="55" t="str">
        <f>PROPER((VLOOKUP($A9,XX!$B:$H,'XXX US'!E$1,0)))</f>
        <v>-0.048</v>
      </c>
      <c r="F9" s="55" t="str">
        <f>PROPER((VLOOKUP($A9,XX!$B:$H,'XXX US'!F$1,0)))</f>
        <v>0.061</v>
      </c>
      <c r="G9" s="60" t="str">
        <f>PROPER((VLOOKUP($A9,XX!$B:$I,'XXX US'!G$1,0)))</f>
        <v>927722355</v>
      </c>
    </row>
    <row r="10" spans="1:9" ht="18" customHeight="1">
      <c r="A10" s="56">
        <f t="shared" si="0"/>
        <v>8</v>
      </c>
      <c r="B10" s="54" t="str">
        <f>PROPER((VLOOKUP($A10,XX!$B:$H,'XXX US'!B$1,0)))</f>
        <v>Solana (Sol)</v>
      </c>
      <c r="C10" s="55" t="str">
        <f>PROPER((VLOOKUP($A10,XX!$B:$H,'XXX US'!C$1,0)))</f>
        <v>100.53</v>
      </c>
      <c r="D10" s="55" t="str">
        <f>PROPER((VLOOKUP($A10,XX!$B:$H,'XXX US'!D$1,0)))</f>
        <v>-0.051</v>
      </c>
      <c r="E10" s="55" t="str">
        <f>PROPER((VLOOKUP($A10,XX!$B:$H,'XXX US'!E$1,0)))</f>
        <v>-0.073</v>
      </c>
      <c r="F10" s="55" t="str">
        <f>PROPER((VLOOKUP($A10,XX!$B:$H,'XXX US'!F$1,0)))</f>
        <v>-0.003</v>
      </c>
      <c r="G10" s="60" t="str">
        <f>PROPER((VLOOKUP($A10,XX!$B:$I,'XXX US'!G$1,0)))</f>
        <v>1496042424</v>
      </c>
    </row>
    <row r="11" spans="1:9" ht="18" customHeight="1">
      <c r="A11" s="56">
        <f t="shared" si="0"/>
        <v>9</v>
      </c>
      <c r="B11" s="54" t="str">
        <f>PROPER((VLOOKUP($A11,XX!$B:$H,'XXX US'!B$1,0)))</f>
        <v>Terra (Luna)</v>
      </c>
      <c r="C11" s="55" t="str">
        <f>PROPER((VLOOKUP($A11,XX!$B:$H,'XXX US'!C$1,0)))</f>
        <v>53.11</v>
      </c>
      <c r="D11" s="55" t="str">
        <f>PROPER((VLOOKUP($A11,XX!$B:$H,'XXX US'!D$1,0)))</f>
        <v>-0.02</v>
      </c>
      <c r="E11" s="55" t="str">
        <f>PROPER((VLOOKUP($A11,XX!$B:$H,'XXX US'!E$1,0)))</f>
        <v>-0.026</v>
      </c>
      <c r="F11" s="55" t="str">
        <f>PROPER((VLOOKUP($A11,XX!$B:$H,'XXX US'!F$1,0)))</f>
        <v>0.041</v>
      </c>
      <c r="G11" s="60" t="str">
        <f>PROPER((VLOOKUP($A11,XX!$B:$I,'XXX US'!G$1,0)))</f>
        <v>1226413770</v>
      </c>
    </row>
    <row r="12" spans="1:9" ht="18" customHeight="1">
      <c r="A12" s="56">
        <f t="shared" si="0"/>
        <v>10</v>
      </c>
      <c r="B12" s="54" t="str">
        <f>PROPER((VLOOKUP($A12,XX!$B:$H,'XXX US'!B$1,0)))</f>
        <v>Polkadot (Dot)</v>
      </c>
      <c r="C12" s="55" t="str">
        <f>PROPER((VLOOKUP($A12,XX!$B:$H,'XXX US'!C$1,0)))</f>
        <v>19.62</v>
      </c>
      <c r="D12" s="55" t="str">
        <f>PROPER((VLOOKUP($A12,XX!$B:$H,'XXX US'!D$1,0)))</f>
        <v>-0.033</v>
      </c>
      <c r="E12" s="55" t="str">
        <f>PROPER((VLOOKUP($A12,XX!$B:$H,'XXX US'!E$1,0)))</f>
        <v>-0.07</v>
      </c>
      <c r="F12" s="55" t="str">
        <f>PROPER((VLOOKUP($A12,XX!$B:$H,'XXX US'!F$1,0)))</f>
        <v>0.046</v>
      </c>
      <c r="G12" s="60" t="str">
        <f>PROPER((VLOOKUP($A12,XX!$B:$I,'XXX US'!G$1,0)))</f>
        <v>918642736</v>
      </c>
    </row>
    <row r="13" spans="1:9" ht="18" customHeight="1">
      <c r="A13" s="56">
        <f t="shared" si="0"/>
        <v>11</v>
      </c>
      <c r="B13" s="54" t="str">
        <f>PROPER((VLOOKUP($A13,XX!$B:$H,'XXX US'!B$1,0)))</f>
        <v>Avalanche (Avax)</v>
      </c>
      <c r="C13" s="55" t="str">
        <f>PROPER((VLOOKUP($A13,XX!$B:$H,'XXX US'!C$1,0)))</f>
        <v>86.08</v>
      </c>
      <c r="D13" s="55" t="str">
        <f>PROPER((VLOOKUP($A13,XX!$B:$H,'XXX US'!D$1,0)))</f>
        <v>-0.028</v>
      </c>
      <c r="E13" s="55" t="str">
        <f>PROPER((VLOOKUP($A13,XX!$B:$H,'XXX US'!E$1,0)))</f>
        <v>-0.049</v>
      </c>
      <c r="F13" s="55" t="str">
        <f>PROPER((VLOOKUP($A13,XX!$B:$H,'XXX US'!F$1,0)))</f>
        <v>0.264</v>
      </c>
      <c r="G13" s="60" t="str">
        <f>PROPER((VLOOKUP($A13,XX!$B:$I,'XXX US'!G$1,0)))</f>
        <v>987649148</v>
      </c>
    </row>
    <row r="14" spans="1:9" ht="18" customHeight="1">
      <c r="A14" s="56">
        <f t="shared" si="0"/>
        <v>12</v>
      </c>
      <c r="B14" s="54" t="str">
        <f>PROPER((VLOOKUP($A14,XX!$B:$H,'XXX US'!B$1,0)))</f>
        <v>Dogecoin (Doge)</v>
      </c>
      <c r="C14" s="55" t="str">
        <f>PROPER((VLOOKUP($A14,XX!$B:$H,'XXX US'!C$1,0)))</f>
        <v>0.148016</v>
      </c>
      <c r="D14" s="55" t="str">
        <f>PROPER((VLOOKUP($A14,XX!$B:$H,'XXX US'!D$1,0)))</f>
        <v>-0.028</v>
      </c>
      <c r="E14" s="55" t="str">
        <f>PROPER((VLOOKUP($A14,XX!$B:$H,'XXX US'!E$1,0)))</f>
        <v>-0.04</v>
      </c>
      <c r="F14" s="55" t="str">
        <f>PROPER((VLOOKUP($A14,XX!$B:$H,'XXX US'!F$1,0)))</f>
        <v>0.074</v>
      </c>
      <c r="G14" s="60" t="str">
        <f>PROPER((VLOOKUP($A14,XX!$B:$I,'XXX US'!G$1,0)))</f>
        <v>586519459</v>
      </c>
    </row>
    <row r="15" spans="1:9" ht="18" customHeight="1">
      <c r="A15" s="56">
        <f t="shared" si="0"/>
        <v>13</v>
      </c>
      <c r="B15" s="54" t="str">
        <f>PROPER((VLOOKUP($A15,XX!$B:$H,'XXX US'!B$1,0)))</f>
        <v>Binance Usd (Busd)</v>
      </c>
      <c r="C15" s="55" t="str">
        <f>PROPER((VLOOKUP($A15,XX!$B:$H,'XXX US'!C$1,0)))</f>
        <v>1</v>
      </c>
      <c r="D15" s="55" t="str">
        <f>PROPER((VLOOKUP($A15,XX!$B:$H,'XXX US'!D$1,0)))</f>
        <v>0</v>
      </c>
      <c r="E15" s="55" t="str">
        <f>PROPER((VLOOKUP($A15,XX!$B:$H,'XXX US'!E$1,0)))</f>
        <v>0.009</v>
      </c>
      <c r="F15" s="55" t="str">
        <f>PROPER((VLOOKUP($A15,XX!$B:$H,'XXX US'!F$1,0)))</f>
        <v>-0.004</v>
      </c>
      <c r="G15" s="60" t="str">
        <f>PROPER((VLOOKUP($A15,XX!$B:$I,'XXX US'!G$1,0)))</f>
        <v>3686103986</v>
      </c>
    </row>
    <row r="16" spans="1:9" ht="18" customHeight="1">
      <c r="A16" s="56">
        <f t="shared" si="0"/>
        <v>14</v>
      </c>
      <c r="B16" s="54" t="str">
        <f>PROPER((VLOOKUP($A16,XX!$B:$H,'XXX US'!B$1,0)))</f>
        <v>Shiba Inu (Shib)</v>
      </c>
      <c r="C16" s="55" t="str">
        <f>PROPER((VLOOKUP($A16,XX!$B:$H,'XXX US'!C$1,0)))</f>
        <v>0.000030636241</v>
      </c>
      <c r="D16" s="55" t="str">
        <f>PROPER((VLOOKUP($A16,XX!$B:$H,'XXX US'!D$1,0)))</f>
        <v>-0.024</v>
      </c>
      <c r="E16" s="55" t="str">
        <f>PROPER((VLOOKUP($A16,XX!$B:$H,'XXX US'!E$1,0)))</f>
        <v>-0.027</v>
      </c>
      <c r="F16" s="55" t="str">
        <f>PROPER((VLOOKUP($A16,XX!$B:$H,'XXX US'!F$1,0)))</f>
        <v>0.479</v>
      </c>
      <c r="G16" s="60" t="str">
        <f>PROPER((VLOOKUP($A16,XX!$B:$I,'XXX US'!G$1,0)))</f>
        <v>1266008471</v>
      </c>
    </row>
    <row r="17" spans="1:7" ht="18" customHeight="1">
      <c r="A17" s="56">
        <f t="shared" si="0"/>
        <v>15</v>
      </c>
      <c r="B17" s="54" t="str">
        <f>PROPER((VLOOKUP($A17,XX!$B:$H,'XXX US'!B$1,0)))</f>
        <v>Crypto.Com Coin (Cro)</v>
      </c>
      <c r="C17" s="55" t="str">
        <f>PROPER((VLOOKUP($A17,XX!$B:$H,'XXX US'!C$1,0)))</f>
        <v>0.495054</v>
      </c>
      <c r="D17" s="55" t="str">
        <f>PROPER((VLOOKUP($A17,XX!$B:$H,'XXX US'!D$1,0)))</f>
        <v>-0.036</v>
      </c>
      <c r="E17" s="55" t="str">
        <f>PROPER((VLOOKUP($A17,XX!$B:$H,'XXX US'!E$1,0)))</f>
        <v>-0.062</v>
      </c>
      <c r="F17" s="55" t="str">
        <f>PROPER((VLOOKUP($A17,XX!$B:$H,'XXX US'!F$1,0)))</f>
        <v>0.231</v>
      </c>
      <c r="G17" s="60" t="str">
        <f>PROPER((VLOOKUP($A17,XX!$B:$I,'XXX US'!G$1,0)))</f>
        <v>198695661</v>
      </c>
    </row>
    <row r="18" spans="1:7" ht="18" customHeight="1">
      <c r="A18" s="56">
        <f t="shared" si="0"/>
        <v>16</v>
      </c>
      <c r="B18" s="54" t="str">
        <f>PROPER((VLOOKUP($A18,XX!$B:$H,'XXX US'!B$1,0)))</f>
        <v>Polygon (Matic)</v>
      </c>
      <c r="C18" s="55" t="str">
        <f>PROPER((VLOOKUP($A18,XX!$B:$H,'XXX US'!C$1,0)))</f>
        <v>1.79</v>
      </c>
      <c r="D18" s="55" t="str">
        <f>PROPER((VLOOKUP($A18,XX!$B:$H,'XXX US'!D$1,0)))</f>
        <v>-0.032</v>
      </c>
      <c r="E18" s="55" t="str">
        <f>PROPER((VLOOKUP($A18,XX!$B:$H,'XXX US'!E$1,0)))</f>
        <v>-0.067</v>
      </c>
      <c r="F18" s="55" t="str">
        <f>PROPER((VLOOKUP($A18,XX!$B:$H,'XXX US'!F$1,0)))</f>
        <v>0.161</v>
      </c>
      <c r="G18" s="60" t="str">
        <f>PROPER((VLOOKUP($A18,XX!$B:$I,'XXX US'!G$1,0)))</f>
        <v>1229674902</v>
      </c>
    </row>
    <row r="19" spans="1:7" ht="18" customHeight="1">
      <c r="A19" s="56">
        <f t="shared" si="0"/>
        <v>17</v>
      </c>
      <c r="B19" s="54" t="str">
        <f>PROPER((VLOOKUP($A19,XX!$B:$H,'XXX US'!B$1,0)))</f>
        <v>Terrausd (Ust)</v>
      </c>
      <c r="C19" s="55" t="str">
        <f>PROPER((VLOOKUP($A19,XX!$B:$H,'XXX US'!C$1,0)))</f>
        <v>0.999156</v>
      </c>
      <c r="D19" s="55" t="str">
        <f>PROPER((VLOOKUP($A19,XX!$B:$H,'XXX US'!D$1,0)))</f>
        <v>-0.002</v>
      </c>
      <c r="E19" s="55" t="str">
        <f>PROPER((VLOOKUP($A19,XX!$B:$H,'XXX US'!E$1,0)))</f>
        <v>0.001</v>
      </c>
      <c r="F19" s="55" t="str">
        <f>PROPER((VLOOKUP($A19,XX!$B:$H,'XXX US'!F$1,0)))</f>
        <v>-0.004</v>
      </c>
      <c r="G19" s="60" t="str">
        <f>PROPER((VLOOKUP($A19,XX!$B:$I,'XXX US'!G$1,0)))</f>
        <v>237458590</v>
      </c>
    </row>
    <row r="20" spans="1:7" ht="18" customHeight="1">
      <c r="A20" s="56">
        <f t="shared" si="0"/>
        <v>18</v>
      </c>
      <c r="B20" s="54" t="str">
        <f>PROPER((VLOOKUP($A20,XX!$B:$H,'XXX US'!B$1,0)))</f>
        <v>Wrapped Bitcoin (Wbtc)</v>
      </c>
      <c r="C20" s="55" t="str">
        <f>PROPER((VLOOKUP($A20,XX!$B:$H,'XXX US'!C$1,0)))</f>
        <v>42526.02</v>
      </c>
      <c r="D20" s="55" t="str">
        <f>PROPER((VLOOKUP($A20,XX!$B:$H,'XXX US'!D$1,0)))</f>
        <v>-0.022</v>
      </c>
      <c r="E20" s="55" t="str">
        <f>PROPER((VLOOKUP($A20,XX!$B:$H,'XXX US'!E$1,0)))</f>
        <v>-0.046</v>
      </c>
      <c r="F20" s="55" t="str">
        <f>PROPER((VLOOKUP($A20,XX!$B:$H,'XXX US'!F$1,0)))</f>
        <v>0.148</v>
      </c>
      <c r="G20" s="60" t="str">
        <f>PROPER((VLOOKUP($A20,XX!$B:$I,'XXX US'!G$1,0)))</f>
        <v>250452647</v>
      </c>
    </row>
    <row r="21" spans="1:7" ht="18" customHeight="1">
      <c r="A21" s="56">
        <f t="shared" si="0"/>
        <v>19</v>
      </c>
      <c r="B21" s="54" t="str">
        <f>PROPER((VLOOKUP($A21,XX!$B:$H,'XXX US'!B$1,0)))</f>
        <v>Dai (Dai)</v>
      </c>
      <c r="C21" s="55" t="str">
        <f>PROPER((VLOOKUP($A21,XX!$B:$H,'XXX US'!C$1,0)))</f>
        <v>1</v>
      </c>
      <c r="D21" s="55" t="str">
        <f>PROPER((VLOOKUP($A21,XX!$B:$H,'XXX US'!D$1,0)))</f>
        <v>0.001</v>
      </c>
      <c r="E21" s="55" t="str">
        <f>PROPER((VLOOKUP($A21,XX!$B:$H,'XXX US'!E$1,0)))</f>
        <v>0.001</v>
      </c>
      <c r="F21" s="55" t="str">
        <f>PROPER((VLOOKUP($A21,XX!$B:$H,'XXX US'!F$1,0)))</f>
        <v>0</v>
      </c>
      <c r="G21" s="60" t="str">
        <f>PROPER((VLOOKUP($A21,XX!$B:$I,'XXX US'!G$1,0)))</f>
        <v>325040966</v>
      </c>
    </row>
    <row r="22" spans="1:7" ht="18" customHeight="1">
      <c r="A22" s="56">
        <f t="shared" si="0"/>
        <v>20</v>
      </c>
      <c r="B22" s="54" t="str">
        <f>PROPER((VLOOKUP($A22,XX!$B:$H,'XXX US'!B$1,0)))</f>
        <v>Litecoin (Ltc)</v>
      </c>
      <c r="C22" s="55" t="str">
        <f>PROPER((VLOOKUP($A22,XX!$B:$H,'XXX US'!C$1,0)))</f>
        <v>129.69</v>
      </c>
      <c r="D22" s="55" t="str">
        <f>PROPER((VLOOKUP($A22,XX!$B:$H,'XXX US'!D$1,0)))</f>
        <v>-0.026</v>
      </c>
      <c r="E22" s="55" t="str">
        <f>PROPER((VLOOKUP($A22,XX!$B:$H,'XXX US'!E$1,0)))</f>
        <v>-0.051</v>
      </c>
      <c r="F22" s="55" t="str">
        <f>PROPER((VLOOKUP($A22,XX!$B:$H,'XXX US'!F$1,0)))</f>
        <v>0.177</v>
      </c>
      <c r="G22" s="60" t="str">
        <f>PROPER((VLOOKUP($A22,XX!$B:$I,'XXX US'!G$1,0)))</f>
        <v>918671456</v>
      </c>
    </row>
    <row r="23" spans="1:7" ht="18" customHeight="1">
      <c r="A23" s="56">
        <f t="shared" si="0"/>
        <v>21</v>
      </c>
      <c r="B23" s="54" t="str">
        <f>PROPER((VLOOKUP($A23,XX!$B:$H,'XXX US'!B$1,0)))</f>
        <v>Cosmos (Atom)</v>
      </c>
      <c r="C23" s="55" t="str">
        <f>PROPER((VLOOKUP($A23,XX!$B:$H,'XXX US'!C$1,0)))</f>
        <v>28</v>
      </c>
      <c r="D23" s="55" t="str">
        <f>PROPER((VLOOKUP($A23,XX!$B:$H,'XXX US'!D$1,0)))</f>
        <v>-0.027</v>
      </c>
      <c r="E23" s="55" t="str">
        <f>PROPER((VLOOKUP($A23,XX!$B:$H,'XXX US'!E$1,0)))</f>
        <v>-0.059</v>
      </c>
      <c r="F23" s="55" t="str">
        <f>PROPER((VLOOKUP($A23,XX!$B:$H,'XXX US'!F$1,0)))</f>
        <v>-0.051</v>
      </c>
      <c r="G23" s="60" t="str">
        <f>PROPER((VLOOKUP($A23,XX!$B:$I,'XXX US'!G$1,0)))</f>
        <v>509634659</v>
      </c>
    </row>
    <row r="24" spans="1:7" ht="18" customHeight="1">
      <c r="A24" s="56">
        <f t="shared" si="0"/>
        <v>22</v>
      </c>
      <c r="B24" s="54" t="str">
        <f>PROPER((VLOOKUP($A24,XX!$B:$H,'XXX US'!B$1,0)))</f>
        <v>Chainlink (Link)</v>
      </c>
      <c r="C24" s="55" t="str">
        <f>PROPER((VLOOKUP($A24,XX!$B:$H,'XXX US'!C$1,0)))</f>
        <v>17.02</v>
      </c>
      <c r="D24" s="55" t="str">
        <f>PROPER((VLOOKUP($A24,XX!$B:$H,'XXX US'!D$1,0)))</f>
        <v>-0.029</v>
      </c>
      <c r="E24" s="55" t="str">
        <f>PROPER((VLOOKUP($A24,XX!$B:$H,'XXX US'!E$1,0)))</f>
        <v>-0.044</v>
      </c>
      <c r="F24" s="55" t="str">
        <f>PROPER((VLOOKUP($A24,XX!$B:$H,'XXX US'!F$1,0)))</f>
        <v>0.052</v>
      </c>
      <c r="G24" s="60" t="str">
        <f>PROPER((VLOOKUP($A24,XX!$B:$I,'XXX US'!G$1,0)))</f>
        <v>523132079</v>
      </c>
    </row>
    <row r="25" spans="1:7" ht="18" customHeight="1">
      <c r="A25" s="56">
        <f t="shared" si="0"/>
        <v>23</v>
      </c>
      <c r="B25" s="54" t="str">
        <f>PROPER((VLOOKUP($A25,XX!$B:$H,'XXX US'!B$1,0)))</f>
        <v>Near (Near)</v>
      </c>
      <c r="C25" s="55" t="str">
        <f>PROPER((VLOOKUP($A25,XX!$B:$H,'XXX US'!C$1,0)))</f>
        <v>11.2</v>
      </c>
      <c r="D25" s="55" t="str">
        <f>PROPER((VLOOKUP($A25,XX!$B:$H,'XXX US'!D$1,0)))</f>
        <v>-0.044</v>
      </c>
      <c r="E25" s="55" t="str">
        <f>PROPER((VLOOKUP($A25,XX!$B:$H,'XXX US'!E$1,0)))</f>
        <v>-0.069</v>
      </c>
      <c r="F25" s="55" t="str">
        <f>PROPER((VLOOKUP($A25,XX!$B:$H,'XXX US'!F$1,0)))</f>
        <v>0.026</v>
      </c>
      <c r="G25" s="60" t="str">
        <f>PROPER((VLOOKUP($A25,XX!$B:$I,'XXX US'!G$1,0)))</f>
        <v>389460189</v>
      </c>
    </row>
    <row r="26" spans="1:7" ht="18" customHeight="1">
      <c r="A26" s="56">
        <f t="shared" si="0"/>
        <v>24</v>
      </c>
      <c r="B26" s="54" t="str">
        <f>PROPER((VLOOKUP($A26,XX!$B:$H,'XXX US'!B$1,0)))</f>
        <v>Tron (Trx)</v>
      </c>
      <c r="C26" s="55" t="str">
        <f>PROPER((VLOOKUP($A26,XX!$B:$H,'XXX US'!C$1,0)))</f>
        <v>0.065116472042</v>
      </c>
      <c r="D26" s="55" t="str">
        <f>PROPER((VLOOKUP($A26,XX!$B:$H,'XXX US'!D$1,0)))</f>
        <v>-0.019</v>
      </c>
      <c r="E26" s="55" t="str">
        <f>PROPER((VLOOKUP($A26,XX!$B:$H,'XXX US'!E$1,0)))</f>
        <v>-0.061</v>
      </c>
      <c r="F26" s="55" t="str">
        <f>PROPER((VLOOKUP($A26,XX!$B:$H,'XXX US'!F$1,0)))</f>
        <v>0.089</v>
      </c>
      <c r="G26" s="60" t="str">
        <f>PROPER((VLOOKUP($A26,XX!$B:$I,'XXX US'!G$1,0)))</f>
        <v>1066618546</v>
      </c>
    </row>
    <row r="27" spans="1:7" ht="18" customHeight="1">
      <c r="A27" s="56">
        <f t="shared" si="0"/>
        <v>25</v>
      </c>
      <c r="B27" s="54" t="str">
        <f>PROPER((VLOOKUP($A27,XX!$B:$H,'XXX US'!B$1,0)))</f>
        <v>Algorand (Algo)</v>
      </c>
      <c r="C27" s="55" t="str">
        <f>PROPER((VLOOKUP($A27,XX!$B:$H,'XXX US'!C$1,0)))</f>
        <v>0.950876</v>
      </c>
      <c r="D27" s="55" t="str">
        <f>PROPER((VLOOKUP($A27,XX!$B:$H,'XXX US'!D$1,0)))</f>
        <v>-0.034</v>
      </c>
      <c r="E27" s="55" t="str">
        <f>PROPER((VLOOKUP($A27,XX!$B:$H,'XXX US'!E$1,0)))</f>
        <v>-0.046</v>
      </c>
      <c r="F27" s="55" t="str">
        <f>PROPER((VLOOKUP($A27,XX!$B:$H,'XXX US'!F$1,0)))</f>
        <v>0.02</v>
      </c>
      <c r="G27" s="60" t="str">
        <f>PROPER((VLOOKUP($A27,XX!$B:$I,'XXX US'!G$1,0)))</f>
        <v>180494453</v>
      </c>
    </row>
    <row r="28" spans="1:7" ht="18" customHeight="1">
      <c r="A28" s="56">
        <f t="shared" si="0"/>
        <v>26</v>
      </c>
      <c r="B28" s="54" t="str">
        <f>PROPER((VLOOKUP($A28,XX!$B:$H,'XXX US'!B$1,0)))</f>
        <v>Bitcoin Cash (Bch)</v>
      </c>
      <c r="C28" s="55" t="str">
        <f>PROPER((VLOOKUP($A28,XX!$B:$H,'XXX US'!C$1,0)))</f>
        <v>328.46</v>
      </c>
      <c r="D28" s="55" t="str">
        <f>PROPER((VLOOKUP($A28,XX!$B:$H,'XXX US'!D$1,0)))</f>
        <v>-0.021</v>
      </c>
      <c r="E28" s="55" t="str">
        <f>PROPER((VLOOKUP($A28,XX!$B:$H,'XXX US'!E$1,0)))</f>
        <v>-0.05</v>
      </c>
      <c r="F28" s="55" t="str">
        <f>PROPER((VLOOKUP($A28,XX!$B:$H,'XXX US'!F$1,0)))</f>
        <v>0.175</v>
      </c>
      <c r="G28" s="60" t="str">
        <f>PROPER((VLOOKUP($A28,XX!$B:$I,'XXX US'!G$1,0)))</f>
        <v>1397889181</v>
      </c>
    </row>
    <row r="29" spans="1:7" ht="18" customHeight="1">
      <c r="A29" s="56">
        <f t="shared" si="0"/>
        <v>27</v>
      </c>
      <c r="B29" s="54" t="str">
        <f>PROPER((VLOOKUP($A29,XX!$B:$H,'XXX US'!B$1,0)))</f>
        <v>Ftx Token (Ftt)</v>
      </c>
      <c r="C29" s="55" t="str">
        <f>PROPER((VLOOKUP($A29,XX!$B:$H,'XXX US'!C$1,0)))</f>
        <v>43.68</v>
      </c>
      <c r="D29" s="55" t="str">
        <f>PROPER((VLOOKUP($A29,XX!$B:$H,'XXX US'!D$1,0)))</f>
        <v>-0.026</v>
      </c>
      <c r="E29" s="55" t="str">
        <f>PROPER((VLOOKUP($A29,XX!$B:$H,'XXX US'!E$1,0)))</f>
        <v>-0.055</v>
      </c>
      <c r="F29" s="55" t="str">
        <f>PROPER((VLOOKUP($A29,XX!$B:$H,'XXX US'!F$1,0)))</f>
        <v>0.03</v>
      </c>
      <c r="G29" s="60" t="str">
        <f>PROPER((VLOOKUP($A29,XX!$B:$I,'XXX US'!G$1,0)))</f>
        <v>101989293</v>
      </c>
    </row>
    <row r="30" spans="1:7" ht="18" customHeight="1">
      <c r="A30" s="56">
        <f t="shared" si="0"/>
        <v>28</v>
      </c>
      <c r="B30" s="54" t="str">
        <f>PROPER((VLOOKUP($A30,XX!$B:$H,'XXX US'!B$1,0)))</f>
        <v>Okb (Okb)</v>
      </c>
      <c r="C30" s="55" t="str">
        <f>PROPER((VLOOKUP($A30,XX!$B:$H,'XXX US'!C$1,0)))</f>
        <v>21.67</v>
      </c>
      <c r="D30" s="55" t="str">
        <f>PROPER((VLOOKUP($A30,XX!$B:$H,'XXX US'!D$1,0)))</f>
        <v>-0.018</v>
      </c>
      <c r="E30" s="55" t="str">
        <f>PROPER((VLOOKUP($A30,XX!$B:$H,'XXX US'!E$1,0)))</f>
        <v>-0.038</v>
      </c>
      <c r="F30" s="55" t="str">
        <f>PROPER((VLOOKUP($A30,XX!$B:$H,'XXX US'!F$1,0)))</f>
        <v>0.041</v>
      </c>
      <c r="G30" s="60" t="str">
        <f>PROPER((VLOOKUP($A30,XX!$B:$I,'XXX US'!G$1,0)))</f>
        <v>99253615</v>
      </c>
    </row>
    <row r="31" spans="1:7" ht="18" customHeight="1">
      <c r="A31" s="56">
        <f t="shared" si="0"/>
        <v>29</v>
      </c>
      <c r="B31" s="54" t="str">
        <f>PROPER((VLOOKUP($A31,XX!$B:$H,'XXX US'!B$1,0)))</f>
        <v>Leo Token (Leo)</v>
      </c>
      <c r="C31" s="55" t="str">
        <f>PROPER((VLOOKUP($A31,XX!$B:$H,'XXX US'!C$1,0)))</f>
        <v>6.03</v>
      </c>
      <c r="D31" s="55" t="str">
        <f>PROPER((VLOOKUP($A31,XX!$B:$H,'XXX US'!D$1,0)))</f>
        <v>-0.026</v>
      </c>
      <c r="E31" s="55" t="str">
        <f>PROPER((VLOOKUP($A31,XX!$B:$H,'XXX US'!E$1,0)))</f>
        <v>-0.012</v>
      </c>
      <c r="F31" s="55" t="str">
        <f>PROPER((VLOOKUP($A31,XX!$B:$H,'XXX US'!F$1,0)))</f>
        <v>0.469</v>
      </c>
      <c r="G31" s="60" t="str">
        <f>PROPER((VLOOKUP($A31,XX!$B:$I,'XXX US'!G$1,0)))</f>
        <v>2392954</v>
      </c>
    </row>
    <row r="32" spans="1:7" ht="18" customHeight="1">
      <c r="A32" s="56">
        <f t="shared" si="0"/>
        <v>30</v>
      </c>
      <c r="B32" s="54" t="str">
        <f>PROPER((VLOOKUP($A32,XX!$B:$H,'XXX US'!B$1,0)))</f>
        <v>Stellar (Xlm)</v>
      </c>
      <c r="C32" s="55" t="str">
        <f>PROPER((VLOOKUP($A32,XX!$B:$H,'XXX US'!C$1,0)))</f>
        <v>0.223694</v>
      </c>
      <c r="D32" s="55" t="str">
        <f>PROPER((VLOOKUP($A32,XX!$B:$H,'XXX US'!D$1,0)))</f>
        <v>-0.018</v>
      </c>
      <c r="E32" s="55" t="str">
        <f>PROPER((VLOOKUP($A32,XX!$B:$H,'XXX US'!E$1,0)))</f>
        <v>-0.04</v>
      </c>
      <c r="F32" s="55" t="str">
        <f>PROPER((VLOOKUP($A32,XX!$B:$H,'XXX US'!F$1,0)))</f>
        <v>0.152</v>
      </c>
      <c r="G32" s="60" t="str">
        <f>PROPER((VLOOKUP($A32,XX!$B:$I,'XXX US'!G$1,0)))</f>
        <v>270553407</v>
      </c>
    </row>
    <row r="33" spans="1:7" ht="18" customHeight="1">
      <c r="A33" s="56">
        <f t="shared" si="0"/>
        <v>31</v>
      </c>
      <c r="B33" s="54" t="str">
        <f>PROPER((VLOOKUP($A33,XX!$B:$H,'XXX US'!B$1,0)))</f>
        <v>Lido Staked Ether (Steth)</v>
      </c>
      <c r="C33" s="55" t="str">
        <f>PROPER((VLOOKUP($A33,XX!$B:$H,'XXX US'!C$1,0)))</f>
        <v>2987.08</v>
      </c>
      <c r="D33" s="55" t="str">
        <f>PROPER((VLOOKUP($A33,XX!$B:$H,'XXX US'!D$1,0)))</f>
        <v>-0.029</v>
      </c>
      <c r="E33" s="55" t="str">
        <f>PROPER((VLOOKUP($A33,XX!$B:$H,'XXX US'!E$1,0)))</f>
        <v>-0.047</v>
      </c>
      <c r="F33" s="55" t="str">
        <f>PROPER((VLOOKUP($A33,XX!$B:$H,'XXX US'!F$1,0)))</f>
        <v>0.121</v>
      </c>
      <c r="G33" s="60" t="str">
        <f>PROPER((VLOOKUP($A33,XX!$B:$I,'XXX US'!G$1,0)))</f>
        <v>6584632</v>
      </c>
    </row>
    <row r="34" spans="1:7" ht="18" customHeight="1">
      <c r="A34" s="56">
        <f t="shared" si="0"/>
        <v>32</v>
      </c>
      <c r="B34" s="54" t="str">
        <f>PROPER((VLOOKUP($A34,XX!$B:$H,'XXX US'!B$1,0)))</f>
        <v>Fantom (Ftm)</v>
      </c>
      <c r="C34" s="55" t="str">
        <f>PROPER((VLOOKUP($A34,XX!$B:$H,'XXX US'!C$1,0)))</f>
        <v>2.03</v>
      </c>
      <c r="D34" s="55" t="str">
        <f>PROPER((VLOOKUP($A34,XX!$B:$H,'XXX US'!D$1,0)))</f>
        <v>-0.042</v>
      </c>
      <c r="E34" s="55" t="str">
        <f>PROPER((VLOOKUP($A34,XX!$B:$H,'XXX US'!E$1,0)))</f>
        <v>-0.057</v>
      </c>
      <c r="F34" s="55" t="str">
        <f>PROPER((VLOOKUP($A34,XX!$B:$H,'XXX US'!F$1,0)))</f>
        <v>0.038</v>
      </c>
      <c r="G34" s="60" t="str">
        <f>PROPER((VLOOKUP($A34,XX!$B:$I,'XXX US'!G$1,0)))</f>
        <v>541536423</v>
      </c>
    </row>
    <row r="35" spans="1:7" ht="18" customHeight="1">
      <c r="A35" s="56">
        <f t="shared" si="0"/>
        <v>33</v>
      </c>
      <c r="B35" s="54" t="str">
        <f>PROPER((VLOOKUP($A35,XX!$B:$H,'XXX US'!B$1,0)))</f>
        <v>Uniswap (Uni)</v>
      </c>
      <c r="C35" s="55" t="str">
        <f>PROPER((VLOOKUP($A35,XX!$B:$H,'XXX US'!C$1,0)))</f>
        <v>11.05</v>
      </c>
      <c r="D35" s="55" t="str">
        <f>PROPER((VLOOKUP($A35,XX!$B:$H,'XXX US'!D$1,0)))</f>
        <v>-0.035</v>
      </c>
      <c r="E35" s="55" t="str">
        <f>PROPER((VLOOKUP($A35,XX!$B:$H,'XXX US'!E$1,0)))</f>
        <v>-0.054</v>
      </c>
      <c r="F35" s="55" t="str">
        <f>PROPER((VLOOKUP($A35,XX!$B:$H,'XXX US'!F$1,0)))</f>
        <v>0.065</v>
      </c>
      <c r="G35" s="60" t="str">
        <f>PROPER((VLOOKUP($A35,XX!$B:$I,'XXX US'!G$1,0)))</f>
        <v>150452498</v>
      </c>
    </row>
    <row r="36" spans="1:7" ht="18" customHeight="1">
      <c r="A36" s="56">
        <f t="shared" si="0"/>
        <v>34</v>
      </c>
      <c r="B36" s="54" t="str">
        <f>PROPER((VLOOKUP($A36,XX!$B:$H,'XXX US'!B$1,0)))</f>
        <v>Hedera (Hbar)</v>
      </c>
      <c r="C36" s="55" t="str">
        <f>PROPER((VLOOKUP($A36,XX!$B:$H,'XXX US'!C$1,0)))</f>
        <v>0.242348</v>
      </c>
      <c r="D36" s="55" t="str">
        <f>PROPER((VLOOKUP($A36,XX!$B:$H,'XXX US'!D$1,0)))</f>
        <v>-0.028</v>
      </c>
      <c r="E36" s="55" t="str">
        <f>PROPER((VLOOKUP($A36,XX!$B:$H,'XXX US'!E$1,0)))</f>
        <v>-0.048</v>
      </c>
      <c r="F36" s="55" t="str">
        <f>PROPER((VLOOKUP($A36,XX!$B:$H,'XXX US'!F$1,0)))</f>
        <v>0.022</v>
      </c>
      <c r="G36" s="60" t="str">
        <f>PROPER((VLOOKUP($A36,XX!$B:$I,'XXX US'!G$1,0)))</f>
        <v>56447634</v>
      </c>
    </row>
    <row r="37" spans="1:7" ht="18" customHeight="1">
      <c r="A37" s="56">
        <f t="shared" si="0"/>
        <v>35</v>
      </c>
      <c r="B37" s="54" t="str">
        <f>PROPER((VLOOKUP($A37,XX!$B:$H,'XXX US'!B$1,0)))</f>
        <v>Ethereum Classic (Etc)</v>
      </c>
      <c r="C37" s="55" t="str">
        <f>PROPER((VLOOKUP($A37,XX!$B:$H,'XXX US'!C$1,0)))</f>
        <v>35.37</v>
      </c>
      <c r="D37" s="55" t="str">
        <f>PROPER((VLOOKUP($A37,XX!$B:$H,'XXX US'!D$1,0)))</f>
        <v>-0.03</v>
      </c>
      <c r="E37" s="55" t="str">
        <f>PROPER((VLOOKUP($A37,XX!$B:$H,'XXX US'!E$1,0)))</f>
        <v>0.007</v>
      </c>
      <c r="F37" s="55" t="str">
        <f>PROPER((VLOOKUP($A37,XX!$B:$H,'XXX US'!F$1,0)))</f>
        <v>0.27</v>
      </c>
      <c r="G37" s="60" t="str">
        <f>PROPER((VLOOKUP($A37,XX!$B:$I,'XXX US'!G$1,0)))</f>
        <v>826828292</v>
      </c>
    </row>
    <row r="38" spans="1:7" ht="18" customHeight="1">
      <c r="A38" s="56">
        <f t="shared" si="0"/>
        <v>36</v>
      </c>
      <c r="B38" s="54" t="str">
        <f>PROPER((VLOOKUP($A38,XX!$B:$H,'XXX US'!B$1,0)))</f>
        <v>Decentraland (Mana)</v>
      </c>
      <c r="C38" s="55" t="str">
        <f>PROPER((VLOOKUP($A38,XX!$B:$H,'XXX US'!C$1,0)))</f>
        <v>3.07</v>
      </c>
      <c r="D38" s="55" t="str">
        <f>PROPER((VLOOKUP($A38,XX!$B:$H,'XXX US'!D$1,0)))</f>
        <v>-0.034</v>
      </c>
      <c r="E38" s="55" t="str">
        <f>PROPER((VLOOKUP($A38,XX!$B:$H,'XXX US'!E$1,0)))</f>
        <v>-0.056</v>
      </c>
      <c r="F38" s="55" t="str">
        <f>PROPER((VLOOKUP($A38,XX!$B:$H,'XXX US'!F$1,0)))</f>
        <v>0.154</v>
      </c>
      <c r="G38" s="60" t="str">
        <f>PROPER((VLOOKUP($A38,XX!$B:$I,'XXX US'!G$1,0)))</f>
        <v>519523528</v>
      </c>
    </row>
    <row r="39" spans="1:7" ht="18" customHeight="1">
      <c r="A39" s="56">
        <f t="shared" si="0"/>
        <v>37</v>
      </c>
      <c r="B39" s="54" t="str">
        <f>PROPER((VLOOKUP($A39,XX!$B:$H,'XXX US'!B$1,0)))</f>
        <v>The Sandbox (Sand)</v>
      </c>
      <c r="C39" s="55" t="str">
        <f>PROPER((VLOOKUP($A39,XX!$B:$H,'XXX US'!C$1,0)))</f>
        <v>4.29</v>
      </c>
      <c r="D39" s="55" t="str">
        <f>PROPER((VLOOKUP($A39,XX!$B:$H,'XXX US'!D$1,0)))</f>
        <v>-0.032</v>
      </c>
      <c r="E39" s="55" t="str">
        <f>PROPER((VLOOKUP($A39,XX!$B:$H,'XXX US'!E$1,0)))</f>
        <v>-0.057</v>
      </c>
      <c r="F39" s="55" t="str">
        <f>PROPER((VLOOKUP($A39,XX!$B:$H,'XXX US'!F$1,0)))</f>
        <v>0.162</v>
      </c>
      <c r="G39" s="60" t="str">
        <f>PROPER((VLOOKUP($A39,XX!$B:$I,'XXX US'!G$1,0)))</f>
        <v>640835638</v>
      </c>
    </row>
    <row r="40" spans="1:7" ht="18" customHeight="1">
      <c r="A40" s="56">
        <f t="shared" si="0"/>
        <v>38</v>
      </c>
      <c r="B40" s="54" t="str">
        <f>PROPER((VLOOKUP($A40,XX!$B:$H,'XXX US'!B$1,0)))</f>
        <v>Axie Infinity (Axs)</v>
      </c>
      <c r="C40" s="55" t="str">
        <f>PROPER((VLOOKUP($A40,XX!$B:$H,'XXX US'!C$1,0)))</f>
        <v>60.72</v>
      </c>
      <c r="D40" s="55" t="str">
        <f>PROPER((VLOOKUP($A40,XX!$B:$H,'XXX US'!D$1,0)))</f>
        <v>-0.027</v>
      </c>
      <c r="E40" s="55" t="str">
        <f>PROPER((VLOOKUP($A40,XX!$B:$H,'XXX US'!E$1,0)))</f>
        <v>-0.067</v>
      </c>
      <c r="F40" s="55" t="str">
        <f>PROPER((VLOOKUP($A40,XX!$B:$H,'XXX US'!F$1,0)))</f>
        <v>0.264</v>
      </c>
      <c r="G40" s="60" t="str">
        <f>PROPER((VLOOKUP($A40,XX!$B:$I,'XXX US'!G$1,0)))</f>
        <v>355187314</v>
      </c>
    </row>
    <row r="41" spans="1:7" ht="18" customHeight="1">
      <c r="A41" s="56">
        <f t="shared" si="0"/>
        <v>39</v>
      </c>
      <c r="B41" s="54" t="str">
        <f>PROPER((VLOOKUP($A41,XX!$B:$H,'XXX US'!B$1,0)))</f>
        <v>Internet Computer (Icp)</v>
      </c>
      <c r="C41" s="55" t="str">
        <f>PROPER((VLOOKUP($A41,XX!$B:$H,'XXX US'!C$1,0)))</f>
        <v>20.59</v>
      </c>
      <c r="D41" s="55" t="str">
        <f>PROPER((VLOOKUP($A41,XX!$B:$H,'XXX US'!D$1,0)))</f>
        <v>-0.033</v>
      </c>
      <c r="E41" s="55" t="str">
        <f>PROPER((VLOOKUP($A41,XX!$B:$H,'XXX US'!E$1,0)))</f>
        <v>-0.063</v>
      </c>
      <c r="F41" s="55" t="str">
        <f>PROPER((VLOOKUP($A41,XX!$B:$H,'XXX US'!F$1,0)))</f>
        <v>-0.007</v>
      </c>
      <c r="G41" s="60" t="str">
        <f>PROPER((VLOOKUP($A41,XX!$B:$I,'XXX US'!G$1,0)))</f>
        <v>190053716</v>
      </c>
    </row>
    <row r="42" spans="1:7" ht="18" customHeight="1">
      <c r="A42" s="56">
        <f t="shared" si="0"/>
        <v>40</v>
      </c>
      <c r="B42" s="54" t="str">
        <f>PROPER((VLOOKUP($A42,XX!$B:$H,'XXX US'!B$1,0)))</f>
        <v>Vechain (Vet)</v>
      </c>
      <c r="C42" s="55" t="str">
        <f>PROPER((VLOOKUP($A42,XX!$B:$H,'XXX US'!C$1,0)))</f>
        <v>0.061102884244</v>
      </c>
      <c r="D42" s="55" t="str">
        <f>PROPER((VLOOKUP($A42,XX!$B:$H,'XXX US'!D$1,0)))</f>
        <v>-0.04</v>
      </c>
      <c r="E42" s="55" t="str">
        <f>PROPER((VLOOKUP($A42,XX!$B:$H,'XXX US'!E$1,0)))</f>
        <v>-0.063</v>
      </c>
      <c r="F42" s="55" t="str">
        <f>PROPER((VLOOKUP($A42,XX!$B:$H,'XXX US'!F$1,0)))</f>
        <v>0.166</v>
      </c>
      <c r="G42" s="60" t="str">
        <f>PROPER((VLOOKUP($A42,XX!$B:$I,'XXX US'!G$1,0)))</f>
        <v>257697281</v>
      </c>
    </row>
    <row r="43" spans="1:7" ht="18" customHeight="1">
      <c r="A43" s="56">
        <f t="shared" si="0"/>
        <v>41</v>
      </c>
      <c r="B43" s="54" t="str">
        <f>PROPER((VLOOKUP($A43,XX!$B:$H,'XXX US'!B$1,0)))</f>
        <v>Elrond (Egld)</v>
      </c>
      <c r="C43" s="55" t="str">
        <f>PROPER((VLOOKUP($A43,XX!$B:$H,'XXX US'!C$1,0)))</f>
        <v>196.64</v>
      </c>
      <c r="D43" s="55" t="str">
        <f>PROPER((VLOOKUP($A43,XX!$B:$H,'XXX US'!D$1,0)))</f>
        <v>-0.028</v>
      </c>
      <c r="E43" s="55" t="str">
        <f>PROPER((VLOOKUP($A43,XX!$B:$H,'XXX US'!E$1,0)))</f>
        <v>0.092</v>
      </c>
      <c r="F43" s="55" t="str">
        <f>PROPER((VLOOKUP($A43,XX!$B:$H,'XXX US'!F$1,0)))</f>
        <v>0.416</v>
      </c>
      <c r="G43" s="60" t="str">
        <f>PROPER((VLOOKUP($A43,XX!$B:$I,'XXX US'!G$1,0)))</f>
        <v>350139609</v>
      </c>
    </row>
    <row r="44" spans="1:7" ht="18" customHeight="1">
      <c r="A44" s="56">
        <f t="shared" si="0"/>
        <v>42</v>
      </c>
      <c r="B44" s="54" t="str">
        <f>PROPER((VLOOKUP($A44,XX!$B:$H,'XXX US'!B$1,0)))</f>
        <v>Ecomi (Omi)</v>
      </c>
      <c r="C44" s="55" t="str">
        <f>PROPER((VLOOKUP($A44,XX!$B:$H,'XXX US'!C$1,0)))</f>
        <v>0.006634798414</v>
      </c>
      <c r="D44" s="55" t="str">
        <f>PROPER((VLOOKUP($A44,XX!$B:$H,'XXX US'!D$1,0)))</f>
        <v>-0.02</v>
      </c>
      <c r="E44" s="55" t="str">
        <f>PROPER((VLOOKUP($A44,XX!$B:$H,'XXX US'!E$1,0)))</f>
        <v>-0.035</v>
      </c>
      <c r="F44" s="55" t="str">
        <f>PROPER((VLOOKUP($A44,XX!$B:$H,'XXX US'!F$1,0)))</f>
        <v>0.005</v>
      </c>
      <c r="G44" s="60" t="str">
        <f>PROPER((VLOOKUP($A44,XX!$B:$I,'XXX US'!G$1,0)))</f>
        <v>4200673</v>
      </c>
    </row>
    <row r="45" spans="1:7" ht="18" customHeight="1">
      <c r="A45" s="56">
        <f t="shared" si="0"/>
        <v>43</v>
      </c>
      <c r="B45" s="54" t="str">
        <f>PROPER((VLOOKUP($A45,XX!$B:$H,'XXX US'!B$1,0)))</f>
        <v>Theta Network (Theta)</v>
      </c>
      <c r="C45" s="55" t="str">
        <f>PROPER((VLOOKUP($A45,XX!$B:$H,'XXX US'!C$1,0)))</f>
        <v>4.01</v>
      </c>
      <c r="D45" s="55" t="str">
        <f>PROPER((VLOOKUP($A45,XX!$B:$H,'XXX US'!D$1,0)))</f>
        <v>0.004</v>
      </c>
      <c r="E45" s="55" t="str">
        <f>PROPER((VLOOKUP($A45,XX!$B:$H,'XXX US'!E$1,0)))</f>
        <v>0.001</v>
      </c>
      <c r="F45" s="55" t="str">
        <f>PROPER((VLOOKUP($A45,XX!$B:$H,'XXX US'!F$1,0)))</f>
        <v>0.435</v>
      </c>
      <c r="G45" s="60" t="str">
        <f>PROPER((VLOOKUP($A45,XX!$B:$I,'XXX US'!G$1,0)))</f>
        <v>745098435</v>
      </c>
    </row>
    <row r="46" spans="1:7" ht="18" customHeight="1">
      <c r="A46" s="56">
        <f t="shared" si="0"/>
        <v>44</v>
      </c>
      <c r="B46" s="54" t="str">
        <f>PROPER((VLOOKUP($A46,XX!$B:$H,'XXX US'!B$1,0)))</f>
        <v>Tezos (Xtz)</v>
      </c>
      <c r="C46" s="55" t="str">
        <f>PROPER((VLOOKUP($A46,XX!$B:$H,'XXX US'!C$1,0)))</f>
        <v>4.24</v>
      </c>
      <c r="D46" s="55" t="str">
        <f>PROPER((VLOOKUP($A46,XX!$B:$H,'XXX US'!D$1,0)))</f>
        <v>-0.044</v>
      </c>
      <c r="E46" s="55" t="str">
        <f>PROPER((VLOOKUP($A46,XX!$B:$H,'XXX US'!E$1,0)))</f>
        <v>0.004</v>
      </c>
      <c r="F46" s="55" t="str">
        <f>PROPER((VLOOKUP($A46,XX!$B:$H,'XXX US'!F$1,0)))</f>
        <v>0.111</v>
      </c>
      <c r="G46" s="60" t="str">
        <f>PROPER((VLOOKUP($A46,XX!$B:$I,'XXX US'!G$1,0)))</f>
        <v>194125023</v>
      </c>
    </row>
    <row r="47" spans="1:7" ht="18" customHeight="1">
      <c r="A47" s="56">
        <f t="shared" si="0"/>
        <v>45</v>
      </c>
      <c r="B47" s="54" t="str">
        <f>PROPER((VLOOKUP($A47,XX!$B:$H,'XXX US'!B$1,0)))</f>
        <v>Filecoin (Fil)</v>
      </c>
      <c r="C47" s="55" t="str">
        <f>PROPER((VLOOKUP($A47,XX!$B:$H,'XXX US'!C$1,0)))</f>
        <v>22.22</v>
      </c>
      <c r="D47" s="55" t="str">
        <f>PROPER((VLOOKUP($A47,XX!$B:$H,'XXX US'!D$1,0)))</f>
        <v>-0.029</v>
      </c>
      <c r="E47" s="55" t="str">
        <f>PROPER((VLOOKUP($A47,XX!$B:$H,'XXX US'!E$1,0)))</f>
        <v>-0.052</v>
      </c>
      <c r="F47" s="55" t="str">
        <f>PROPER((VLOOKUP($A47,XX!$B:$H,'XXX US'!F$1,0)))</f>
        <v>0.093</v>
      </c>
      <c r="G47" s="60" t="str">
        <f>PROPER((VLOOKUP($A47,XX!$B:$I,'XXX US'!G$1,0)))</f>
        <v>321194534</v>
      </c>
    </row>
    <row r="48" spans="1:7" ht="18" customHeight="1">
      <c r="A48" s="56">
        <f t="shared" si="0"/>
        <v>46</v>
      </c>
      <c r="B48" s="54" t="str">
        <f>PROPER((VLOOKUP($A48,XX!$B:$H,'XXX US'!B$1,0)))</f>
        <v>Klaytn (Klay)</v>
      </c>
      <c r="C48" s="55" t="str">
        <f>PROPER((VLOOKUP($A48,XX!$B:$H,'XXX US'!C$1,0)))</f>
        <v>1.21</v>
      </c>
      <c r="D48" s="55" t="str">
        <f>PROPER((VLOOKUP($A48,XX!$B:$H,'XXX US'!D$1,0)))</f>
        <v>-0.016</v>
      </c>
      <c r="E48" s="55" t="str">
        <f>PROPER((VLOOKUP($A48,XX!$B:$H,'XXX US'!E$1,0)))</f>
        <v>0.011</v>
      </c>
      <c r="F48" s="55" t="str">
        <f>PROPER((VLOOKUP($A48,XX!$B:$H,'XXX US'!F$1,0)))</f>
        <v>0.087</v>
      </c>
      <c r="G48" s="60" t="str">
        <f>PROPER((VLOOKUP($A48,XX!$B:$I,'XXX US'!G$1,0)))</f>
        <v>55780041</v>
      </c>
    </row>
    <row r="49" spans="1:7" ht="18" customHeight="1">
      <c r="A49" s="56">
        <f t="shared" si="0"/>
        <v>47</v>
      </c>
      <c r="B49" s="54" t="str">
        <f>PROPER((VLOOKUP($A49,XX!$B:$H,'XXX US'!B$1,0)))</f>
        <v>Ceth (Ceth)</v>
      </c>
      <c r="C49" s="55" t="str">
        <f>PROPER((VLOOKUP($A49,XX!$B:$H,'XXX US'!C$1,0)))</f>
        <v>49.66</v>
      </c>
      <c r="D49" s="55" t="str">
        <f>PROPER((VLOOKUP($A49,XX!$B:$H,'XXX US'!D$1,0)))</f>
        <v>-0.197</v>
      </c>
      <c r="E49" s="55" t="str">
        <f>PROPER((VLOOKUP($A49,XX!$B:$H,'XXX US'!E$1,0)))</f>
        <v>-0.212</v>
      </c>
      <c r="F49" s="55" t="str">
        <f>PROPER((VLOOKUP($A49,XX!$B:$H,'XXX US'!F$1,0)))</f>
        <v>-0.072</v>
      </c>
      <c r="G49" s="60" t="str">
        <f>PROPER((VLOOKUP($A49,XX!$B:$I,'XXX US'!G$1,0)))</f>
        <v>11431.16</v>
      </c>
    </row>
    <row r="50" spans="1:7" ht="18" customHeight="1">
      <c r="A50" s="56">
        <f t="shared" si="0"/>
        <v>48</v>
      </c>
      <c r="B50" s="54" t="str">
        <f>PROPER((VLOOKUP($A50,XX!$B:$H,'XXX US'!B$1,0)))</f>
        <v>Monero (Xmr)</v>
      </c>
      <c r="C50" s="55" t="str">
        <f>PROPER((VLOOKUP($A50,XX!$B:$H,'XXX US'!C$1,0)))</f>
        <v>172.52</v>
      </c>
      <c r="D50" s="55" t="str">
        <f>PROPER((VLOOKUP($A50,XX!$B:$H,'XXX US'!D$1,0)))</f>
        <v>-0.032</v>
      </c>
      <c r="E50" s="55" t="str">
        <f>PROPER((VLOOKUP($A50,XX!$B:$H,'XXX US'!E$1,0)))</f>
        <v>-0.051</v>
      </c>
      <c r="F50" s="55" t="str">
        <f>PROPER((VLOOKUP($A50,XX!$B:$H,'XXX US'!F$1,0)))</f>
        <v>0.175</v>
      </c>
      <c r="G50" s="60" t="str">
        <f>PROPER((VLOOKUP($A50,XX!$B:$I,'XXX US'!G$1,0)))</f>
        <v>115679770</v>
      </c>
    </row>
    <row r="51" spans="1:7" ht="18" customHeight="1">
      <c r="A51" s="56">
        <f t="shared" si="0"/>
        <v>49</v>
      </c>
      <c r="B51" s="54" t="str">
        <f>PROPER((VLOOKUP($A51,XX!$B:$H,'XXX US'!B$1,0)))</f>
        <v>Cdai (Cdai)</v>
      </c>
      <c r="C51" s="55" t="str">
        <f>PROPER((VLOOKUP($A51,XX!$B:$H,'XXX US'!C$1,0)))</f>
        <v>0.021816288525</v>
      </c>
      <c r="D51" s="55" t="str">
        <f>PROPER((VLOOKUP($A51,XX!$B:$H,'XXX US'!D$1,0)))</f>
        <v>-0.003</v>
      </c>
      <c r="E51" s="55" t="str">
        <f>PROPER((VLOOKUP($A51,XX!$B:$H,'XXX US'!E$1,0)))</f>
        <v>-0.001</v>
      </c>
      <c r="F51" s="55" t="str">
        <f>PROPER((VLOOKUP($A51,XX!$B:$H,'XXX US'!F$1,0)))</f>
        <v>-0.001</v>
      </c>
      <c r="G51" s="60" t="str">
        <f>PROPER((VLOOKUP($A51,XX!$B:$I,'XXX US'!G$1,0)))</f>
        <v>10739190</v>
      </c>
    </row>
    <row r="52" spans="1:7" ht="18" customHeight="1">
      <c r="A52" s="56">
        <f t="shared" si="0"/>
        <v>50</v>
      </c>
      <c r="B52" s="54" t="str">
        <f>PROPER((VLOOKUP($A52,XX!$B:$H,'XXX US'!B$1,0)))</f>
        <v>Helium (Hnt)</v>
      </c>
      <c r="C52" s="55" t="str">
        <f>PROPER((VLOOKUP($A52,XX!$B:$H,'XXX US'!C$1,0)))</f>
        <v>28.59</v>
      </c>
      <c r="D52" s="55" t="str">
        <f>PROPER((VLOOKUP($A52,XX!$B:$H,'XXX US'!D$1,0)))</f>
        <v>-0.034</v>
      </c>
      <c r="E52" s="55" t="str">
        <f>PROPER((VLOOKUP($A52,XX!$B:$H,'XXX US'!E$1,0)))</f>
        <v>-0.024</v>
      </c>
      <c r="F52" s="55" t="str">
        <f>PROPER((VLOOKUP($A52,XX!$B:$H,'XXX US'!F$1,0)))</f>
        <v>0.108</v>
      </c>
      <c r="G52" s="60" t="str">
        <f>PROPER((VLOOKUP($A52,XX!$B:$I,'XXX US'!G$1,0)))</f>
        <v>15735460</v>
      </c>
    </row>
    <row r="53" spans="1:7" ht="18" customHeight="1">
      <c r="A53" s="56">
        <f t="shared" si="0"/>
        <v>51</v>
      </c>
      <c r="B53" s="54" t="str">
        <f>PROPER((VLOOKUP($A53,XX!$B:$H,'XXX US'!B$1,0)))</f>
        <v>Magic Internet Money (Mim)</v>
      </c>
      <c r="C53" s="55" t="str">
        <f>PROPER((VLOOKUP($A53,XX!$B:$H,'XXX US'!C$1,0)))</f>
        <v>0.995434</v>
      </c>
      <c r="D53" s="55" t="str">
        <f>PROPER((VLOOKUP($A53,XX!$B:$H,'XXX US'!D$1,0)))</f>
        <v>-0.002</v>
      </c>
      <c r="E53" s="55" t="str">
        <f>PROPER((VLOOKUP($A53,XX!$B:$H,'XXX US'!E$1,0)))</f>
        <v>0.001</v>
      </c>
      <c r="F53" s="55" t="str">
        <f>PROPER((VLOOKUP($A53,XX!$B:$H,'XXX US'!F$1,0)))</f>
        <v>-0.004</v>
      </c>
      <c r="G53" s="60" t="str">
        <f>PROPER((VLOOKUP($A53,XX!$B:$I,'XXX US'!G$1,0)))</f>
        <v>87640358</v>
      </c>
    </row>
    <row r="54" spans="1:7" ht="18" customHeight="1">
      <c r="A54" s="56">
        <f t="shared" si="0"/>
        <v>52</v>
      </c>
      <c r="B54" s="54" t="str">
        <f>PROPER((VLOOKUP($A54,XX!$B:$H,'XXX US'!B$1,0)))</f>
        <v>Cusdc (Cusdc)</v>
      </c>
      <c r="C54" s="55" t="str">
        <f>PROPER((VLOOKUP($A54,XX!$B:$H,'XXX US'!C$1,0)))</f>
        <v>0.027621965026</v>
      </c>
      <c r="D54" s="55" t="str">
        <f>PROPER((VLOOKUP($A54,XX!$B:$H,'XXX US'!D$1,0)))</f>
        <v>0.226</v>
      </c>
      <c r="E54" s="55" t="str">
        <f>PROPER((VLOOKUP($A54,XX!$B:$H,'XXX US'!E$1,0)))</f>
        <v>0.228</v>
      </c>
      <c r="F54" s="55" t="str">
        <f>PROPER((VLOOKUP($A54,XX!$B:$H,'XXX US'!F$1,0)))</f>
        <v>0.229</v>
      </c>
      <c r="G54" s="60" t="str">
        <f>PROPER((VLOOKUP($A54,XX!$B:$I,'XXX US'!G$1,0)))</f>
        <v>555.81</v>
      </c>
    </row>
    <row r="55" spans="1:7" ht="18" customHeight="1">
      <c r="A55" s="56">
        <f t="shared" si="0"/>
        <v>53</v>
      </c>
      <c r="B55" s="54" t="str">
        <f>PROPER((VLOOKUP($A55,XX!$B:$H,'XXX US'!B$1,0)))</f>
        <v>The Graph (Grt)</v>
      </c>
      <c r="C55" s="55" t="str">
        <f>PROPER((VLOOKUP($A55,XX!$B:$H,'XXX US'!C$1,0)))</f>
        <v>0.439166</v>
      </c>
      <c r="D55" s="55" t="str">
        <f>PROPER((VLOOKUP($A55,XX!$B:$H,'XXX US'!D$1,0)))</f>
        <v>-0.041</v>
      </c>
      <c r="E55" s="55" t="str">
        <f>PROPER((VLOOKUP($A55,XX!$B:$H,'XXX US'!E$1,0)))</f>
        <v>-0.059</v>
      </c>
      <c r="F55" s="55" t="str">
        <f>PROPER((VLOOKUP($A55,XX!$B:$H,'XXX US'!F$1,0)))</f>
        <v>0.083</v>
      </c>
      <c r="G55" s="60" t="str">
        <f>PROPER((VLOOKUP($A55,XX!$B:$I,'XXX US'!G$1,0)))</f>
        <v>74794897</v>
      </c>
    </row>
    <row r="56" spans="1:7" ht="18" customHeight="1">
      <c r="A56" s="56">
        <f t="shared" si="0"/>
        <v>54</v>
      </c>
      <c r="B56" s="54" t="str">
        <f>PROPER((VLOOKUP($A56,XX!$B:$H,'XXX US'!B$1,0)))</f>
        <v>Frax (Frax)</v>
      </c>
      <c r="C56" s="55" t="str">
        <f>PROPER((VLOOKUP($A56,XX!$B:$H,'XXX US'!C$1,0)))</f>
        <v>0.993562</v>
      </c>
      <c r="D56" s="55" t="str">
        <f>PROPER((VLOOKUP($A56,XX!$B:$H,'XXX US'!D$1,0)))</f>
        <v>-0.005</v>
      </c>
      <c r="E56" s="55" t="str">
        <f>PROPER((VLOOKUP($A56,XX!$B:$H,'XXX US'!E$1,0)))</f>
        <v>0</v>
      </c>
      <c r="F56" s="55" t="str">
        <f>PROPER((VLOOKUP($A56,XX!$B:$H,'XXX US'!F$1,0)))</f>
        <v>-0.01</v>
      </c>
      <c r="G56" s="60" t="str">
        <f>PROPER((VLOOKUP($A56,XX!$B:$I,'XXX US'!G$1,0)))</f>
        <v>16369010</v>
      </c>
    </row>
    <row r="57" spans="1:7" ht="18" customHeight="1">
      <c r="A57" s="56">
        <f t="shared" si="0"/>
        <v>55</v>
      </c>
      <c r="B57" s="54" t="str">
        <f>PROPER((VLOOKUP($A57,XX!$B:$H,'XXX US'!B$1,0)))</f>
        <v>Osmosis (Osmo)</v>
      </c>
      <c r="C57" s="55" t="str">
        <f>PROPER((VLOOKUP($A57,XX!$B:$H,'XXX US'!C$1,0)))</f>
        <v>8.73</v>
      </c>
      <c r="D57" s="55" t="str">
        <f>PROPER((VLOOKUP($A57,XX!$B:$H,'XXX US'!D$1,0)))</f>
        <v>0.008</v>
      </c>
      <c r="E57" s="55" t="str">
        <f>PROPER((VLOOKUP($A57,XX!$B:$H,'XXX US'!E$1,0)))</f>
        <v>-0.014</v>
      </c>
      <c r="F57" s="55" t="str">
        <f>PROPER((VLOOKUP($A57,XX!$B:$H,'XXX US'!F$1,0)))</f>
        <v>0.085</v>
      </c>
      <c r="G57" s="60" t="str">
        <f>PROPER((VLOOKUP($A57,XX!$B:$I,'XXX US'!G$1,0)))</f>
        <v>74385654</v>
      </c>
    </row>
    <row r="58" spans="1:7" ht="18" customHeight="1">
      <c r="A58" s="56">
        <f t="shared" si="0"/>
        <v>56</v>
      </c>
      <c r="B58" s="54" t="str">
        <f>PROPER((VLOOKUP($A58,XX!$B:$H,'XXX US'!B$1,0)))</f>
        <v>Iota (Miota)</v>
      </c>
      <c r="C58" s="55" t="str">
        <f>PROPER((VLOOKUP($A58,XX!$B:$H,'XXX US'!C$1,0)))</f>
        <v>0.919883</v>
      </c>
      <c r="D58" s="55" t="str">
        <f>PROPER((VLOOKUP($A58,XX!$B:$H,'XXX US'!D$1,0)))</f>
        <v>-0.032</v>
      </c>
      <c r="E58" s="55" t="str">
        <f>PROPER((VLOOKUP($A58,XX!$B:$H,'XXX US'!E$1,0)))</f>
        <v>-0.047</v>
      </c>
      <c r="F58" s="55" t="str">
        <f>PROPER((VLOOKUP($A58,XX!$B:$H,'XXX US'!F$1,0)))</f>
        <v>-0.009</v>
      </c>
      <c r="G58" s="60" t="str">
        <f>PROPER((VLOOKUP($A58,XX!$B:$I,'XXX US'!G$1,0)))</f>
        <v>31162952</v>
      </c>
    </row>
    <row r="59" spans="1:7" ht="18" customHeight="1">
      <c r="A59" s="56">
        <f t="shared" si="0"/>
        <v>57</v>
      </c>
      <c r="B59" s="54" t="str">
        <f>PROPER((VLOOKUP($A59,XX!$B:$H,'XXX US'!B$1,0)))</f>
        <v>Eos (Eos)</v>
      </c>
      <c r="C59" s="55" t="str">
        <f>PROPER((VLOOKUP($A59,XX!$B:$H,'XXX US'!C$1,0)))</f>
        <v>2.51</v>
      </c>
      <c r="D59" s="55" t="str">
        <f>PROPER((VLOOKUP($A59,XX!$B:$H,'XXX US'!D$1,0)))</f>
        <v>-0.02</v>
      </c>
      <c r="E59" s="55" t="str">
        <f>PROPER((VLOOKUP($A59,XX!$B:$H,'XXX US'!E$1,0)))</f>
        <v>-0.039</v>
      </c>
      <c r="F59" s="55" t="str">
        <f>PROPER((VLOOKUP($A59,XX!$B:$H,'XXX US'!F$1,0)))</f>
        <v>0.091</v>
      </c>
      <c r="G59" s="60" t="str">
        <f>PROPER((VLOOKUP($A59,XX!$B:$I,'XXX US'!G$1,0)))</f>
        <v>358745714</v>
      </c>
    </row>
    <row r="60" spans="1:7" ht="18" customHeight="1">
      <c r="A60" s="56">
        <f t="shared" si="0"/>
        <v>58</v>
      </c>
      <c r="B60" s="54" t="str">
        <f>PROPER((VLOOKUP($A60,XX!$B:$H,'XXX US'!B$1,0)))</f>
        <v>Gala (Gala)</v>
      </c>
      <c r="C60" s="55" t="str">
        <f>PROPER((VLOOKUP($A60,XX!$B:$H,'XXX US'!C$1,0)))</f>
        <v>0.323199</v>
      </c>
      <c r="D60" s="55" t="str">
        <f>PROPER((VLOOKUP($A60,XX!$B:$H,'XXX US'!D$1,0)))</f>
        <v>-0.04</v>
      </c>
      <c r="E60" s="55" t="str">
        <f>PROPER((VLOOKUP($A60,XX!$B:$H,'XXX US'!E$1,0)))</f>
        <v>-0.044</v>
      </c>
      <c r="F60" s="55" t="str">
        <f>PROPER((VLOOKUP($A60,XX!$B:$H,'XXX US'!F$1,0)))</f>
        <v>0.735</v>
      </c>
      <c r="G60" s="60" t="str">
        <f>PROPER((VLOOKUP($A60,XX!$B:$I,'XXX US'!G$1,0)))</f>
        <v>830777446</v>
      </c>
    </row>
    <row r="61" spans="1:7" ht="18" customHeight="1">
      <c r="A61" s="56">
        <f t="shared" si="0"/>
        <v>59</v>
      </c>
      <c r="B61" s="54" t="str">
        <f>PROPER((VLOOKUP($A61,XX!$B:$H,'XXX US'!B$1,0)))</f>
        <v>Flow (Flow)</v>
      </c>
      <c r="C61" s="55" t="str">
        <f>PROPER((VLOOKUP($A61,XX!$B:$H,'XXX US'!C$1,0)))</f>
        <v>7.4</v>
      </c>
      <c r="D61" s="55" t="str">
        <f>PROPER((VLOOKUP($A61,XX!$B:$H,'XXX US'!D$1,0)))</f>
        <v>-0.035</v>
      </c>
      <c r="E61" s="55" t="str">
        <f>PROPER((VLOOKUP($A61,XX!$B:$H,'XXX US'!E$1,0)))</f>
        <v>-0.098</v>
      </c>
      <c r="F61" s="55" t="str">
        <f>PROPER((VLOOKUP($A61,XX!$B:$H,'XXX US'!F$1,0)))</f>
        <v>0.243</v>
      </c>
      <c r="G61" s="60" t="str">
        <f>PROPER((VLOOKUP($A61,XX!$B:$I,'XXX US'!G$1,0)))</f>
        <v>162031559</v>
      </c>
    </row>
    <row r="62" spans="1:7" ht="18" customHeight="1">
      <c r="A62" s="56">
        <f t="shared" si="0"/>
        <v>60</v>
      </c>
      <c r="B62" s="54" t="str">
        <f>PROPER((VLOOKUP($A62,XX!$B:$H,'XXX US'!B$1,0)))</f>
        <v>Harmony (One)</v>
      </c>
      <c r="C62" s="55" t="str">
        <f>PROPER((VLOOKUP($A62,XX!$B:$H,'XXX US'!C$1,0)))</f>
        <v>0.201172</v>
      </c>
      <c r="D62" s="55" t="str">
        <f>PROPER((VLOOKUP($A62,XX!$B:$H,'XXX US'!D$1,0)))</f>
        <v>-0.036</v>
      </c>
      <c r="E62" s="55" t="str">
        <f>PROPER((VLOOKUP($A62,XX!$B:$H,'XXX US'!E$1,0)))</f>
        <v>-0.075</v>
      </c>
      <c r="F62" s="55" t="str">
        <f>PROPER((VLOOKUP($A62,XX!$B:$H,'XXX US'!F$1,0)))</f>
        <v>0.122</v>
      </c>
      <c r="G62" s="60" t="str">
        <f>PROPER((VLOOKUP($A62,XX!$B:$I,'XXX US'!G$1,0)))</f>
        <v>122012480</v>
      </c>
    </row>
    <row r="63" spans="1:7" ht="18" customHeight="1">
      <c r="A63" s="56">
        <f t="shared" si="0"/>
        <v>61</v>
      </c>
      <c r="B63" s="54" t="str">
        <f>PROPER((VLOOKUP($A63,XX!$B:$H,'XXX US'!B$1,0)))</f>
        <v>Aave (Aave)</v>
      </c>
      <c r="C63" s="55" t="str">
        <f>PROPER((VLOOKUP($A63,XX!$B:$H,'XXX US'!C$1,0)))</f>
        <v>169.94</v>
      </c>
      <c r="D63" s="55" t="str">
        <f>PROPER((VLOOKUP($A63,XX!$B:$H,'XXX US'!D$1,0)))</f>
        <v>-0.037</v>
      </c>
      <c r="E63" s="55" t="str">
        <f>PROPER((VLOOKUP($A63,XX!$B:$H,'XXX US'!E$1,0)))</f>
        <v>-0.049</v>
      </c>
      <c r="F63" s="55" t="str">
        <f>PROPER((VLOOKUP($A63,XX!$B:$H,'XXX US'!F$1,0)))</f>
        <v>0.119</v>
      </c>
      <c r="G63" s="60" t="str">
        <f>PROPER((VLOOKUP($A63,XX!$B:$I,'XXX US'!G$1,0)))</f>
        <v>119870340</v>
      </c>
    </row>
    <row r="64" spans="1:7" ht="18" customHeight="1">
      <c r="A64" s="56">
        <f t="shared" si="0"/>
        <v>62</v>
      </c>
      <c r="B64" s="54" t="str">
        <f>PROPER((VLOOKUP($A64,XX!$B:$H,'XXX US'!B$1,0)))</f>
        <v>Bittorrent [Old] (Bttold)</v>
      </c>
      <c r="C64" s="55" t="str">
        <f>PROPER((VLOOKUP($A64,XX!$B:$H,'XXX US'!C$1,0)))</f>
        <v>0.001929460435</v>
      </c>
      <c r="D64" s="55" t="str">
        <f>PROPER((VLOOKUP($A64,XX!$B:$H,'XXX US'!D$1,0)))</f>
        <v>-0.153</v>
      </c>
      <c r="E64" s="55" t="str">
        <f>PROPER((VLOOKUP($A64,XX!$B:$H,'XXX US'!E$1,0)))</f>
        <v>-0.177</v>
      </c>
      <c r="F64" s="55" t="str">
        <f>PROPER((VLOOKUP($A64,XX!$B:$H,'XXX US'!F$1,0)))</f>
        <v>0.025</v>
      </c>
      <c r="G64" s="60" t="str">
        <f>PROPER((VLOOKUP($A64,XX!$B:$I,'XXX US'!G$1,0)))</f>
        <v>457582</v>
      </c>
    </row>
    <row r="65" spans="1:7" ht="18" customHeight="1">
      <c r="A65" s="56">
        <f t="shared" si="0"/>
        <v>63</v>
      </c>
      <c r="B65" s="54" t="str">
        <f>PROPER((VLOOKUP($A65,XX!$B:$H,'XXX US'!B$1,0)))</f>
        <v>Pancakeswap (Cake)</v>
      </c>
      <c r="C65" s="55" t="str">
        <f>PROPER((VLOOKUP($A65,XX!$B:$H,'XXX US'!C$1,0)))</f>
        <v>7.92</v>
      </c>
      <c r="D65" s="55" t="str">
        <f>PROPER((VLOOKUP($A65,XX!$B:$H,'XXX US'!D$1,0)))</f>
        <v>-0.017</v>
      </c>
      <c r="E65" s="55" t="str">
        <f>PROPER((VLOOKUP($A65,XX!$B:$H,'XXX US'!E$1,0)))</f>
        <v>-0.035</v>
      </c>
      <c r="F65" s="55" t="str">
        <f>PROPER((VLOOKUP($A65,XX!$B:$H,'XXX US'!F$1,0)))</f>
        <v>0.095</v>
      </c>
      <c r="G65" s="60" t="str">
        <f>PROPER((VLOOKUP($A65,XX!$B:$I,'XXX US'!G$1,0)))</f>
        <v>97839543</v>
      </c>
    </row>
    <row r="66" spans="1:7" ht="18" customHeight="1">
      <c r="A66" s="56">
        <f t="shared" si="0"/>
        <v>64</v>
      </c>
      <c r="B66" s="54" t="str">
        <f>PROPER((VLOOKUP($A66,XX!$B:$H,'XXX US'!B$1,0)))</f>
        <v>Bittorrent (Btt)</v>
      </c>
      <c r="C66" s="55" t="str">
        <f>PROPER((VLOOKUP($A66,XX!$B:$H,'XXX US'!C$1,0)))</f>
        <v>0.000002206479</v>
      </c>
      <c r="D66" s="55" t="str">
        <f>PROPER((VLOOKUP($A66,XX!$B:$H,'XXX US'!D$1,0)))</f>
        <v>-0.011</v>
      </c>
      <c r="E66" s="55" t="str">
        <f>PROPER((VLOOKUP($A66,XX!$B:$H,'XXX US'!E$1,0)))</f>
        <v>-0.03</v>
      </c>
      <c r="F66" s="55" t="str">
        <f>PROPER((VLOOKUP($A66,XX!$B:$H,'XXX US'!F$1,0)))</f>
        <v>0.057</v>
      </c>
      <c r="G66" s="60" t="str">
        <f>PROPER((VLOOKUP($A66,XX!$B:$I,'XXX US'!G$1,0)))</f>
        <v>179597443</v>
      </c>
    </row>
    <row r="67" spans="1:7" ht="18" customHeight="1">
      <c r="A67" s="56">
        <f t="shared" si="0"/>
        <v>65</v>
      </c>
      <c r="B67" s="54" t="str">
        <f>PROPER((VLOOKUP($A67,XX!$B:$H,'XXX US'!B$1,0)))</f>
        <v>Theta Fuel (Tfuel)</v>
      </c>
      <c r="C67" s="55" t="str">
        <f>PROPER((VLOOKUP($A67,XX!$B:$H,'XXX US'!C$1,0)))</f>
        <v>0.212203</v>
      </c>
      <c r="D67" s="55" t="str">
        <f>PROPER((VLOOKUP($A67,XX!$B:$H,'XXX US'!D$1,0)))</f>
        <v>-0.027</v>
      </c>
      <c r="E67" s="55" t="str">
        <f>PROPER((VLOOKUP($A67,XX!$B:$H,'XXX US'!E$1,0)))</f>
        <v>-0.062</v>
      </c>
      <c r="F67" s="55" t="str">
        <f>PROPER((VLOOKUP($A67,XX!$B:$H,'XXX US'!F$1,0)))</f>
        <v>0.281</v>
      </c>
      <c r="G67" s="60" t="str">
        <f>PROPER((VLOOKUP($A67,XX!$B:$I,'XXX US'!G$1,0)))</f>
        <v>62676107</v>
      </c>
    </row>
    <row r="68" spans="1:7" ht="18" customHeight="1">
      <c r="A68" s="56">
        <f t="shared" si="0"/>
        <v>66</v>
      </c>
      <c r="B68" s="54" t="str">
        <f>PROPER((VLOOKUP($A68,XX!$B:$H,'XXX US'!B$1,0)))</f>
        <v>Bitcoin Sv (Bsv)</v>
      </c>
      <c r="C68" s="55" t="str">
        <f>PROPER((VLOOKUP($A68,XX!$B:$H,'XXX US'!C$1,0)))</f>
        <v>96.89</v>
      </c>
      <c r="D68" s="55" t="str">
        <f>PROPER((VLOOKUP($A68,XX!$B:$H,'XXX US'!D$1,0)))</f>
        <v>-0.021</v>
      </c>
      <c r="E68" s="55" t="str">
        <f>PROPER((VLOOKUP($A68,XX!$B:$H,'XXX US'!E$1,0)))</f>
        <v>-0.029</v>
      </c>
      <c r="F68" s="55" t="str">
        <f>PROPER((VLOOKUP($A68,XX!$B:$H,'XXX US'!F$1,0)))</f>
        <v>0.083</v>
      </c>
      <c r="G68" s="60" t="str">
        <f>PROPER((VLOOKUP($A68,XX!$B:$I,'XXX US'!G$1,0)))</f>
        <v>64488421</v>
      </c>
    </row>
    <row r="69" spans="1:7" ht="18" customHeight="1">
      <c r="A69" s="56">
        <f t="shared" ref="A69:A102" si="1">A68+1</f>
        <v>67</v>
      </c>
      <c r="B69" s="54" t="str">
        <f>PROPER((VLOOKUP($A69,XX!$B:$H,'XXX US'!B$1,0)))</f>
        <v>Maker (Mkr)</v>
      </c>
      <c r="C69" s="55" t="str">
        <f>PROPER((VLOOKUP($A69,XX!$B:$H,'XXX US'!C$1,0)))</f>
        <v>2020.49</v>
      </c>
      <c r="D69" s="55" t="str">
        <f>PROPER((VLOOKUP($A69,XX!$B:$H,'XXX US'!D$1,0)))</f>
        <v>-0.035</v>
      </c>
      <c r="E69" s="55" t="str">
        <f>PROPER((VLOOKUP($A69,XX!$B:$H,'XXX US'!E$1,0)))</f>
        <v>-0.07</v>
      </c>
      <c r="F69" s="55" t="str">
        <f>PROPER((VLOOKUP($A69,XX!$B:$H,'XXX US'!F$1,0)))</f>
        <v>-0.116</v>
      </c>
      <c r="G69" s="60" t="str">
        <f>PROPER((VLOOKUP($A69,XX!$B:$I,'XXX US'!G$1,0)))</f>
        <v>54745255</v>
      </c>
    </row>
    <row r="70" spans="1:7" ht="18" customHeight="1">
      <c r="A70" s="56">
        <f t="shared" si="1"/>
        <v>68</v>
      </c>
      <c r="B70" s="54" t="str">
        <f>PROPER((VLOOKUP($A70,XX!$B:$H,'XXX US'!B$1,0)))</f>
        <v>Quant (Qnt)</v>
      </c>
      <c r="C70" s="55" t="str">
        <f>PROPER((VLOOKUP($A70,XX!$B:$H,'XXX US'!C$1,0)))</f>
        <v>134.31</v>
      </c>
      <c r="D70" s="55" t="str">
        <f>PROPER((VLOOKUP($A70,XX!$B:$H,'XXX US'!D$1,0)))</f>
        <v>-0.045</v>
      </c>
      <c r="E70" s="55" t="str">
        <f>PROPER((VLOOKUP($A70,XX!$B:$H,'XXX US'!E$1,0)))</f>
        <v>-0.074</v>
      </c>
      <c r="F70" s="55" t="str">
        <f>PROPER((VLOOKUP($A70,XX!$B:$H,'XXX US'!F$1,0)))</f>
        <v>-0.01</v>
      </c>
      <c r="G70" s="60" t="str">
        <f>PROPER((VLOOKUP($A70,XX!$B:$I,'XXX US'!G$1,0)))</f>
        <v>32494851</v>
      </c>
    </row>
    <row r="71" spans="1:7" ht="18" customHeight="1">
      <c r="A71" s="56">
        <f t="shared" si="1"/>
        <v>69</v>
      </c>
      <c r="B71" s="54" t="str">
        <f>PROPER((VLOOKUP($A71,XX!$B:$H,'XXX US'!B$1,0)))</f>
        <v>Enjin Coin (Enj)</v>
      </c>
      <c r="C71" s="55" t="str">
        <f>PROPER((VLOOKUP($A71,XX!$B:$H,'XXX US'!C$1,0)))</f>
        <v>1.92</v>
      </c>
      <c r="D71" s="55" t="str">
        <f>PROPER((VLOOKUP($A71,XX!$B:$H,'XXX US'!D$1,0)))</f>
        <v>-0.04</v>
      </c>
      <c r="E71" s="55" t="str">
        <f>PROPER((VLOOKUP($A71,XX!$B:$H,'XXX US'!E$1,0)))</f>
        <v>-0.053</v>
      </c>
      <c r="F71" s="55" t="str">
        <f>PROPER((VLOOKUP($A71,XX!$B:$H,'XXX US'!F$1,0)))</f>
        <v>0.145</v>
      </c>
      <c r="G71" s="60" t="str">
        <f>PROPER((VLOOKUP($A71,XX!$B:$I,'XXX US'!G$1,0)))</f>
        <v>157168536</v>
      </c>
    </row>
    <row r="72" spans="1:7" ht="18" customHeight="1">
      <c r="A72" s="56">
        <f t="shared" si="1"/>
        <v>70</v>
      </c>
      <c r="B72" s="54" t="str">
        <f>PROPER((VLOOKUP($A72,XX!$B:$H,'XXX US'!B$1,0)))</f>
        <v>Radix (Xrd)</v>
      </c>
      <c r="C72" s="55" t="str">
        <f>PROPER((VLOOKUP($A72,XX!$B:$H,'XXX US'!C$1,0)))</f>
        <v>0.178586</v>
      </c>
      <c r="D72" s="55" t="str">
        <f>PROPER((VLOOKUP($A72,XX!$B:$H,'XXX US'!D$1,0)))</f>
        <v>-0.077</v>
      </c>
      <c r="E72" s="55" t="str">
        <f>PROPER((VLOOKUP($A72,XX!$B:$H,'XXX US'!E$1,0)))</f>
        <v>-0.018</v>
      </c>
      <c r="F72" s="55" t="str">
        <f>PROPER((VLOOKUP($A72,XX!$B:$H,'XXX US'!F$1,0)))</f>
        <v>0.099</v>
      </c>
      <c r="G72" s="60" t="str">
        <f>PROPER((VLOOKUP($A72,XX!$B:$I,'XXX US'!G$1,0)))</f>
        <v>536686</v>
      </c>
    </row>
    <row r="73" spans="1:7" ht="18" customHeight="1">
      <c r="A73" s="56">
        <f t="shared" si="1"/>
        <v>71</v>
      </c>
      <c r="B73" s="54" t="str">
        <f>PROPER((VLOOKUP($A73,XX!$B:$H,'XXX US'!B$1,0)))</f>
        <v>Ecash (Xec)</v>
      </c>
      <c r="C73" s="55" t="str">
        <f>PROPER((VLOOKUP($A73,XX!$B:$H,'XXX US'!C$1,0)))</f>
        <v>0.000090034364</v>
      </c>
      <c r="D73" s="55" t="str">
        <f>PROPER((VLOOKUP($A73,XX!$B:$H,'XXX US'!D$1,0)))</f>
        <v>-0.023</v>
      </c>
      <c r="E73" s="55" t="str">
        <f>PROPER((VLOOKUP($A73,XX!$B:$H,'XXX US'!E$1,0)))</f>
        <v>-0.033</v>
      </c>
      <c r="F73" s="55" t="str">
        <f>PROPER((VLOOKUP($A73,XX!$B:$H,'XXX US'!F$1,0)))</f>
        <v>0.17</v>
      </c>
      <c r="G73" s="60" t="str">
        <f>PROPER((VLOOKUP($A73,XX!$B:$I,'XXX US'!G$1,0)))</f>
        <v>18645744</v>
      </c>
    </row>
    <row r="74" spans="1:7" ht="18" customHeight="1">
      <c r="A74" s="56">
        <f t="shared" si="1"/>
        <v>72</v>
      </c>
      <c r="B74" s="54" t="str">
        <f>PROPER((VLOOKUP($A74,XX!$B:$H,'XXX US'!B$1,0)))</f>
        <v>Neo (Neo)</v>
      </c>
      <c r="C74" s="55" t="str">
        <f>PROPER((VLOOKUP($A74,XX!$B:$H,'XXX US'!C$1,0)))</f>
        <v>24.02</v>
      </c>
      <c r="D74" s="55" t="str">
        <f>PROPER((VLOOKUP($A74,XX!$B:$H,'XXX US'!D$1,0)))</f>
        <v>-0.017</v>
      </c>
      <c r="E74" s="55" t="str">
        <f>PROPER((VLOOKUP($A74,XX!$B:$H,'XXX US'!E$1,0)))</f>
        <v>-0.027</v>
      </c>
      <c r="F74" s="55" t="str">
        <f>PROPER((VLOOKUP($A74,XX!$B:$H,'XXX US'!F$1,0)))</f>
        <v>0.198</v>
      </c>
      <c r="G74" s="60" t="str">
        <f>PROPER((VLOOKUP($A74,XX!$B:$I,'XXX US'!G$1,0)))</f>
        <v>155707100</v>
      </c>
    </row>
    <row r="75" spans="1:7" ht="18" customHeight="1">
      <c r="A75" s="56">
        <f t="shared" si="1"/>
        <v>73</v>
      </c>
      <c r="B75" s="54" t="str">
        <f>PROPER((VLOOKUP($A75,XX!$B:$H,'XXX US'!B$1,0)))</f>
        <v>Arweave (Ar)</v>
      </c>
      <c r="C75" s="55" t="str">
        <f>PROPER((VLOOKUP($A75,XX!$B:$H,'XXX US'!C$1,0)))</f>
        <v>33.72</v>
      </c>
      <c r="D75" s="55" t="str">
        <f>PROPER((VLOOKUP($A75,XX!$B:$H,'XXX US'!D$1,0)))</f>
        <v>-0.038</v>
      </c>
      <c r="E75" s="55" t="str">
        <f>PROPER((VLOOKUP($A75,XX!$B:$H,'XXX US'!E$1,0)))</f>
        <v>-0.08</v>
      </c>
      <c r="F75" s="55" t="str">
        <f>PROPER((VLOOKUP($A75,XX!$B:$H,'XXX US'!F$1,0)))</f>
        <v>-0.029</v>
      </c>
      <c r="G75" s="60" t="str">
        <f>PROPER((VLOOKUP($A75,XX!$B:$I,'XXX US'!G$1,0)))</f>
        <v>37698721</v>
      </c>
    </row>
    <row r="76" spans="1:7" ht="18" customHeight="1">
      <c r="A76" s="56">
        <f t="shared" si="1"/>
        <v>74</v>
      </c>
      <c r="B76" s="54" t="str">
        <f>PROPER((VLOOKUP($A76,XX!$B:$H,'XXX US'!B$1,0)))</f>
        <v>Huobi Btc (Hbtc)</v>
      </c>
      <c r="C76" s="55" t="str">
        <f>PROPER((VLOOKUP($A76,XX!$B:$H,'XXX US'!C$1,0)))</f>
        <v>42392.61</v>
      </c>
      <c r="D76" s="55" t="str">
        <f>PROPER((VLOOKUP($A76,XX!$B:$H,'XXX US'!D$1,0)))</f>
        <v>-0.021</v>
      </c>
      <c r="E76" s="55" t="str">
        <f>PROPER((VLOOKUP($A76,XX!$B:$H,'XXX US'!E$1,0)))</f>
        <v>-0.046</v>
      </c>
      <c r="F76" s="55" t="str">
        <f>PROPER((VLOOKUP($A76,XX!$B:$H,'XXX US'!F$1,0)))</f>
        <v>0.145</v>
      </c>
      <c r="G76" s="60" t="str">
        <f>PROPER((VLOOKUP($A76,XX!$B:$I,'XXX US'!G$1,0)))</f>
        <v>299641</v>
      </c>
    </row>
    <row r="77" spans="1:7" ht="18" customHeight="1">
      <c r="A77" s="56">
        <f t="shared" si="1"/>
        <v>75</v>
      </c>
      <c r="B77" s="54" t="str">
        <f>PROPER((VLOOKUP($A77,XX!$B:$H,'XXX US'!B$1,0)))</f>
        <v>Stacks (Stx)</v>
      </c>
      <c r="C77" s="55" t="str">
        <f>PROPER((VLOOKUP($A77,XX!$B:$H,'XXX US'!C$1,0)))</f>
        <v>1.59</v>
      </c>
      <c r="D77" s="55" t="str">
        <f>PROPER((VLOOKUP($A77,XX!$B:$H,'XXX US'!D$1,0)))</f>
        <v>-0.02</v>
      </c>
      <c r="E77" s="55" t="str">
        <f>PROPER((VLOOKUP($A77,XX!$B:$H,'XXX US'!E$1,0)))</f>
        <v>-0.053</v>
      </c>
      <c r="F77" s="55" t="str">
        <f>PROPER((VLOOKUP($A77,XX!$B:$H,'XXX US'!F$1,0)))</f>
        <v>0.107</v>
      </c>
      <c r="G77" s="60" t="str">
        <f>PROPER((VLOOKUP($A77,XX!$B:$I,'XXX US'!G$1,0)))</f>
        <v>30593770</v>
      </c>
    </row>
    <row r="78" spans="1:7" ht="18" customHeight="1">
      <c r="A78" s="56">
        <f t="shared" si="1"/>
        <v>76</v>
      </c>
      <c r="B78" s="54" t="str">
        <f>PROPER((VLOOKUP($A78,XX!$B:$H,'XXX US'!B$1,0)))</f>
        <v>Amp (Amp)</v>
      </c>
      <c r="C78" s="55" t="str">
        <f>PROPER((VLOOKUP($A78,XX!$B:$H,'XXX US'!C$1,0)))</f>
        <v>0.034458042478</v>
      </c>
      <c r="D78" s="55" t="str">
        <f>PROPER((VLOOKUP($A78,XX!$B:$H,'XXX US'!D$1,0)))</f>
        <v>-0.007</v>
      </c>
      <c r="E78" s="55" t="str">
        <f>PROPER((VLOOKUP($A78,XX!$B:$H,'XXX US'!E$1,0)))</f>
        <v>0.12</v>
      </c>
      <c r="F78" s="55" t="str">
        <f>PROPER((VLOOKUP($A78,XX!$B:$H,'XXX US'!F$1,0)))</f>
        <v>0.184</v>
      </c>
      <c r="G78" s="60" t="str">
        <f>PROPER((VLOOKUP($A78,XX!$B:$I,'XXX US'!G$1,0)))</f>
        <v>72483509</v>
      </c>
    </row>
    <row r="79" spans="1:7" ht="18" customHeight="1">
      <c r="A79" s="56">
        <f t="shared" si="1"/>
        <v>77</v>
      </c>
      <c r="B79" s="54" t="str">
        <f>PROPER((VLOOKUP($A79,XX!$B:$H,'XXX US'!B$1,0)))</f>
        <v>Huobi Token (Ht)</v>
      </c>
      <c r="C79" s="55" t="str">
        <f>PROPER((VLOOKUP($A79,XX!$B:$H,'XXX US'!C$1,0)))</f>
        <v>9.93</v>
      </c>
      <c r="D79" s="55" t="str">
        <f>PROPER((VLOOKUP($A79,XX!$B:$H,'XXX US'!D$1,0)))</f>
        <v>-0.003</v>
      </c>
      <c r="E79" s="55" t="str">
        <f>PROPER((VLOOKUP($A79,XX!$B:$H,'XXX US'!E$1,0)))</f>
        <v>-0.002</v>
      </c>
      <c r="F79" s="55" t="str">
        <f>PROPER((VLOOKUP($A79,XX!$B:$H,'XXX US'!F$1,0)))</f>
        <v>0.083</v>
      </c>
      <c r="G79" s="60" t="str">
        <f>PROPER((VLOOKUP($A79,XX!$B:$I,'XXX US'!G$1,0)))</f>
        <v>37411610</v>
      </c>
    </row>
    <row r="80" spans="1:7" ht="18" customHeight="1">
      <c r="A80" s="56">
        <f t="shared" si="1"/>
        <v>78</v>
      </c>
      <c r="B80" s="54" t="str">
        <f>PROPER((VLOOKUP($A80,XX!$B:$H,'XXX US'!B$1,0)))</f>
        <v>Kusama (Ksm)</v>
      </c>
      <c r="C80" s="55" t="str">
        <f>PROPER((VLOOKUP($A80,XX!$B:$H,'XXX US'!C$1,0)))</f>
        <v>172.73</v>
      </c>
      <c r="D80" s="55" t="str">
        <f>PROPER((VLOOKUP($A80,XX!$B:$H,'XXX US'!D$1,0)))</f>
        <v>-0.043</v>
      </c>
      <c r="E80" s="55" t="str">
        <f>PROPER((VLOOKUP($A80,XX!$B:$H,'XXX US'!E$1,0)))</f>
        <v>-0.055</v>
      </c>
      <c r="F80" s="55" t="str">
        <f>PROPER((VLOOKUP($A80,XX!$B:$H,'XXX US'!F$1,0)))</f>
        <v>0.066</v>
      </c>
      <c r="G80" s="60" t="str">
        <f>PROPER((VLOOKUP($A80,XX!$B:$I,'XXX US'!G$1,0)))</f>
        <v>42788792</v>
      </c>
    </row>
    <row r="81" spans="1:7" ht="18" customHeight="1">
      <c r="A81" s="56">
        <f t="shared" si="1"/>
        <v>79</v>
      </c>
      <c r="B81" s="54" t="str">
        <f>PROPER((VLOOKUP($A81,XX!$B:$H,'XXX US'!B$1,0)))</f>
        <v>Zcash (Zec)</v>
      </c>
      <c r="C81" s="55" t="str">
        <f>PROPER((VLOOKUP($A81,XX!$B:$H,'XXX US'!C$1,0)))</f>
        <v>125.26</v>
      </c>
      <c r="D81" s="55" t="str">
        <f>PROPER((VLOOKUP($A81,XX!$B:$H,'XXX US'!D$1,0)))</f>
        <v>-0.013</v>
      </c>
      <c r="E81" s="55" t="str">
        <f>PROPER((VLOOKUP($A81,XX!$B:$H,'XXX US'!E$1,0)))</f>
        <v>0.013</v>
      </c>
      <c r="F81" s="55" t="str">
        <f>PROPER((VLOOKUP($A81,XX!$B:$H,'XXX US'!F$1,0)))</f>
        <v>0.256</v>
      </c>
      <c r="G81" s="60" t="str">
        <f>PROPER((VLOOKUP($A81,XX!$B:$I,'XXX US'!G$1,0)))</f>
        <v>290739964</v>
      </c>
    </row>
    <row r="82" spans="1:7" ht="18" customHeight="1">
      <c r="A82" s="56">
        <f t="shared" si="1"/>
        <v>80</v>
      </c>
      <c r="B82" s="54" t="str">
        <f>PROPER((VLOOKUP($A82,XX!$B:$H,'XXX US'!B$1,0)))</f>
        <v>Kucoin Token (Kcs)</v>
      </c>
      <c r="C82" s="55" t="str">
        <f>PROPER((VLOOKUP($A82,XX!$B:$H,'XXX US'!C$1,0)))</f>
        <v>19.8</v>
      </c>
      <c r="D82" s="55" t="str">
        <f>PROPER((VLOOKUP($A82,XX!$B:$H,'XXX US'!D$1,0)))</f>
        <v>-0.027</v>
      </c>
      <c r="E82" s="55" t="str">
        <f>PROPER((VLOOKUP($A82,XX!$B:$H,'XXX US'!E$1,0)))</f>
        <v>-0.035</v>
      </c>
      <c r="F82" s="55" t="str">
        <f>PROPER((VLOOKUP($A82,XX!$B:$H,'XXX US'!F$1,0)))</f>
        <v>0.107</v>
      </c>
      <c r="G82" s="60" t="str">
        <f>PROPER((VLOOKUP($A82,XX!$B:$I,'XXX US'!G$1,0)))</f>
        <v>10906286</v>
      </c>
    </row>
    <row r="83" spans="1:7" ht="18" customHeight="1">
      <c r="A83" s="56">
        <f t="shared" si="1"/>
        <v>81</v>
      </c>
      <c r="B83" s="54" t="str">
        <f>PROPER((VLOOKUP($A83,XX!$B:$H,'XXX US'!B$1,0)))</f>
        <v>Trueusd (Tusd)</v>
      </c>
      <c r="C83" s="55" t="str">
        <f>PROPER((VLOOKUP($A83,XX!$B:$H,'XXX US'!C$1,0)))</f>
        <v>1</v>
      </c>
      <c r="D83" s="55" t="str">
        <f>PROPER((VLOOKUP($A83,XX!$B:$H,'XXX US'!D$1,0)))</f>
        <v>-0.001</v>
      </c>
      <c r="E83" s="55" t="str">
        <f>PROPER((VLOOKUP($A83,XX!$B:$H,'XXX US'!E$1,0)))</f>
        <v>0.004</v>
      </c>
      <c r="F83" s="55" t="str">
        <f>PROPER((VLOOKUP($A83,XX!$B:$H,'XXX US'!F$1,0)))</f>
        <v>-0.003</v>
      </c>
      <c r="G83" s="60" t="str">
        <f>PROPER((VLOOKUP($A83,XX!$B:$I,'XXX US'!G$1,0)))</f>
        <v>97593907</v>
      </c>
    </row>
    <row r="84" spans="1:7" ht="18" customHeight="1">
      <c r="A84" s="56">
        <f t="shared" si="1"/>
        <v>82</v>
      </c>
      <c r="B84" s="54" t="str">
        <f>PROPER((VLOOKUP($A84,XX!$B:$H,'XXX US'!B$1,0)))</f>
        <v>Celsius Network (Cel)</v>
      </c>
      <c r="C84" s="55" t="str">
        <f>PROPER((VLOOKUP($A84,XX!$B:$H,'XXX US'!C$1,0)))</f>
        <v>3.32</v>
      </c>
      <c r="D84" s="55" t="str">
        <f>PROPER((VLOOKUP($A84,XX!$B:$H,'XXX US'!D$1,0)))</f>
        <v>-0.023</v>
      </c>
      <c r="E84" s="55" t="str">
        <f>PROPER((VLOOKUP($A84,XX!$B:$H,'XXX US'!E$1,0)))</f>
        <v>-0.038</v>
      </c>
      <c r="F84" s="55" t="str">
        <f>PROPER((VLOOKUP($A84,XX!$B:$H,'XXX US'!F$1,0)))</f>
        <v>0.355</v>
      </c>
      <c r="G84" s="60" t="str">
        <f>PROPER((VLOOKUP($A84,XX!$B:$I,'XXX US'!G$1,0)))</f>
        <v>2489668</v>
      </c>
    </row>
    <row r="85" spans="1:7" ht="18" customHeight="1">
      <c r="A85" s="56">
        <f t="shared" si="1"/>
        <v>83</v>
      </c>
      <c r="B85" s="54" t="str">
        <f>PROPER((VLOOKUP($A85,XX!$B:$H,'XXX US'!B$1,0)))</f>
        <v>Kadena (Kda)</v>
      </c>
      <c r="C85" s="55" t="str">
        <f>PROPER((VLOOKUP($A85,XX!$B:$H,'XXX US'!C$1,0)))</f>
        <v>7.98</v>
      </c>
      <c r="D85" s="55" t="str">
        <f>PROPER((VLOOKUP($A85,XX!$B:$H,'XXX US'!D$1,0)))</f>
        <v>-0.041</v>
      </c>
      <c r="E85" s="55" t="str">
        <f>PROPER((VLOOKUP($A85,XX!$B:$H,'XXX US'!E$1,0)))</f>
        <v>-0.088</v>
      </c>
      <c r="F85" s="55" t="str">
        <f>PROPER((VLOOKUP($A85,XX!$B:$H,'XXX US'!F$1,0)))</f>
        <v>0.472</v>
      </c>
      <c r="G85" s="60" t="str">
        <f>PROPER((VLOOKUP($A85,XX!$B:$I,'XXX US'!G$1,0)))</f>
        <v>75353435</v>
      </c>
    </row>
    <row r="86" spans="1:7" ht="18" customHeight="1">
      <c r="A86" s="56">
        <f t="shared" si="1"/>
        <v>84</v>
      </c>
      <c r="B86" s="54" t="str">
        <f>PROPER((VLOOKUP($A86,XX!$B:$H,'XXX US'!B$1,0)))</f>
        <v>Humans.Ai (Heart)</v>
      </c>
      <c r="C86" s="55" t="str">
        <f>PROPER((VLOOKUP($A86,XX!$B:$H,'XXX US'!C$1,0)))</f>
        <v>0.151458</v>
      </c>
      <c r="D86" s="55" t="str">
        <f>PROPER((VLOOKUP($A86,XX!$B:$H,'XXX US'!D$1,0)))</f>
        <v>-0.038</v>
      </c>
      <c r="E86" s="55" t="str">
        <f>PROPER((VLOOKUP($A86,XX!$B:$H,'XXX US'!E$1,0)))</f>
        <v>-0.048</v>
      </c>
      <c r="F86" s="55" t="str">
        <f>PROPER((VLOOKUP($A86,XX!$B:$H,'XXX US'!F$1,0)))</f>
        <v>-0.052</v>
      </c>
      <c r="G86" s="60" t="str">
        <f>PROPER((VLOOKUP($A86,XX!$B:$I,'XXX US'!G$1,0)))</f>
        <v>448584</v>
      </c>
    </row>
    <row r="87" spans="1:7" ht="18" customHeight="1">
      <c r="A87" s="56">
        <f t="shared" si="1"/>
        <v>85</v>
      </c>
      <c r="B87" s="54" t="str">
        <f>PROPER((VLOOKUP($A87,XX!$B:$H,'XXX US'!B$1,0)))</f>
        <v>Thorchain (Rune)</v>
      </c>
      <c r="C87" s="55" t="str">
        <f>PROPER((VLOOKUP($A87,XX!$B:$H,'XXX US'!C$1,0)))</f>
        <v>4.29</v>
      </c>
      <c r="D87" s="55" t="str">
        <f>PROPER((VLOOKUP($A87,XX!$B:$H,'XXX US'!D$1,0)))</f>
        <v>-0.03</v>
      </c>
      <c r="E87" s="55" t="str">
        <f>PROPER((VLOOKUP($A87,XX!$B:$H,'XXX US'!E$1,0)))</f>
        <v>-0.08</v>
      </c>
      <c r="F87" s="55" t="str">
        <f>PROPER((VLOOKUP($A87,XX!$B:$H,'XXX US'!F$1,0)))</f>
        <v>0.119</v>
      </c>
      <c r="G87" s="60" t="str">
        <f>PROPER((VLOOKUP($A87,XX!$B:$I,'XXX US'!G$1,0)))</f>
        <v>49510402</v>
      </c>
    </row>
    <row r="88" spans="1:7" ht="18" customHeight="1">
      <c r="A88" s="56">
        <f t="shared" si="1"/>
        <v>86</v>
      </c>
      <c r="B88" s="54" t="str">
        <f>PROPER((VLOOKUP($A88,XX!$B:$H,'XXX US'!B$1,0)))</f>
        <v>Basic Attention Token (Bat)</v>
      </c>
      <c r="C88" s="55" t="str">
        <f>PROPER((VLOOKUP($A88,XX!$B:$H,'XXX US'!C$1,0)))</f>
        <v>0.855738</v>
      </c>
      <c r="D88" s="55" t="str">
        <f>PROPER((VLOOKUP($A88,XX!$B:$H,'XXX US'!D$1,0)))</f>
        <v>-0.02</v>
      </c>
      <c r="E88" s="55" t="str">
        <f>PROPER((VLOOKUP($A88,XX!$B:$H,'XXX US'!E$1,0)))</f>
        <v>-0.053</v>
      </c>
      <c r="F88" s="55" t="str">
        <f>PROPER((VLOOKUP($A88,XX!$B:$H,'XXX US'!F$1,0)))</f>
        <v>0.036</v>
      </c>
      <c r="G88" s="60" t="str">
        <f>PROPER((VLOOKUP($A88,XX!$B:$I,'XXX US'!G$1,0)))</f>
        <v>77390752</v>
      </c>
    </row>
    <row r="89" spans="1:7" ht="18" customHeight="1">
      <c r="A89" s="56">
        <f t="shared" si="1"/>
        <v>87</v>
      </c>
      <c r="B89" s="54" t="str">
        <f>PROPER((VLOOKUP($A89,XX!$B:$H,'XXX US'!B$1,0)))</f>
        <v>Loopring (Lrc)</v>
      </c>
      <c r="C89" s="55" t="str">
        <f>PROPER((VLOOKUP($A89,XX!$B:$H,'XXX US'!C$1,0)))</f>
        <v>1.03</v>
      </c>
      <c r="D89" s="55" t="str">
        <f>PROPER((VLOOKUP($A89,XX!$B:$H,'XXX US'!D$1,0)))</f>
        <v>-0.022</v>
      </c>
      <c r="E89" s="55" t="str">
        <f>PROPER((VLOOKUP($A89,XX!$B:$H,'XXX US'!E$1,0)))</f>
        <v>-0.007</v>
      </c>
      <c r="F89" s="55" t="str">
        <f>PROPER((VLOOKUP($A89,XX!$B:$H,'XXX US'!F$1,0)))</f>
        <v>0.222</v>
      </c>
      <c r="G89" s="60" t="str">
        <f>PROPER((VLOOKUP($A89,XX!$B:$I,'XXX US'!G$1,0)))</f>
        <v>227355516</v>
      </c>
    </row>
    <row r="90" spans="1:7" ht="18" customHeight="1">
      <c r="A90" s="56">
        <f t="shared" si="1"/>
        <v>88</v>
      </c>
      <c r="B90" s="54" t="str">
        <f>PROPER((VLOOKUP($A90,XX!$B:$H,'XXX US'!B$1,0)))</f>
        <v>Celo (Celo)</v>
      </c>
      <c r="C90" s="55" t="str">
        <f>PROPER((VLOOKUP($A90,XX!$B:$H,'XXX US'!C$1,0)))</f>
        <v>3.09</v>
      </c>
      <c r="D90" s="55" t="str">
        <f>PROPER((VLOOKUP($A90,XX!$B:$H,'XXX US'!D$1,0)))</f>
        <v>-0.032</v>
      </c>
      <c r="E90" s="55" t="str">
        <f>PROPER((VLOOKUP($A90,XX!$B:$H,'XXX US'!E$1,0)))</f>
        <v>-0.041</v>
      </c>
      <c r="F90" s="55" t="str">
        <f>PROPER((VLOOKUP($A90,XX!$B:$H,'XXX US'!F$1,0)))</f>
        <v>0.02</v>
      </c>
      <c r="G90" s="60" t="str">
        <f>PROPER((VLOOKUP($A90,XX!$B:$I,'XXX US'!G$1,0)))</f>
        <v>64036768</v>
      </c>
    </row>
    <row r="91" spans="1:7" ht="18" customHeight="1">
      <c r="A91" s="56">
        <f t="shared" si="1"/>
        <v>89</v>
      </c>
      <c r="B91" s="54" t="str">
        <f>PROPER((VLOOKUP($A91,XX!$B:$H,'XXX US'!B$1,0)))</f>
        <v>Convex Finance (Cvx)</v>
      </c>
      <c r="C91" s="55" t="str">
        <f>PROPER((VLOOKUP($A91,XX!$B:$H,'XXX US'!C$1,0)))</f>
        <v>25.1</v>
      </c>
      <c r="D91" s="55" t="str">
        <f>PROPER((VLOOKUP($A91,XX!$B:$H,'XXX US'!D$1,0)))</f>
        <v>-0.041</v>
      </c>
      <c r="E91" s="55" t="str">
        <f>PROPER((VLOOKUP($A91,XX!$B:$H,'XXX US'!E$1,0)))</f>
        <v>-0.089</v>
      </c>
      <c r="F91" s="55" t="str">
        <f>PROPER((VLOOKUP($A91,XX!$B:$H,'XXX US'!F$1,0)))</f>
        <v>-0.03</v>
      </c>
      <c r="G91" s="60" t="str">
        <f>PROPER((VLOOKUP($A91,XX!$B:$I,'XXX US'!G$1,0)))</f>
        <v>14851059</v>
      </c>
    </row>
    <row r="92" spans="1:7" ht="18" customHeight="1">
      <c r="A92" s="56">
        <f t="shared" si="1"/>
        <v>90</v>
      </c>
      <c r="B92" s="54" t="str">
        <f>PROPER((VLOOKUP($A92,XX!$B:$H,'XXX US'!B$1,0)))</f>
        <v>Curve Dao Token (Crv)</v>
      </c>
      <c r="C92" s="55" t="str">
        <f>PROPER((VLOOKUP($A92,XX!$B:$H,'XXX US'!C$1,0)))</f>
        <v>3.02</v>
      </c>
      <c r="D92" s="55" t="str">
        <f>PROPER((VLOOKUP($A92,XX!$B:$H,'XXX US'!D$1,0)))</f>
        <v>-0.042</v>
      </c>
      <c r="E92" s="55" t="str">
        <f>PROPER((VLOOKUP($A92,XX!$B:$H,'XXX US'!E$1,0)))</f>
        <v>-0.077</v>
      </c>
      <c r="F92" s="55" t="str">
        <f>PROPER((VLOOKUP($A92,XX!$B:$H,'XXX US'!F$1,0)))</f>
        <v>-0.026</v>
      </c>
      <c r="G92" s="60" t="str">
        <f>PROPER((VLOOKUP($A92,XX!$B:$I,'XXX US'!G$1,0)))</f>
        <v>208627712</v>
      </c>
    </row>
    <row r="93" spans="1:7" ht="18" customHeight="1">
      <c r="A93" s="56">
        <f t="shared" si="1"/>
        <v>91</v>
      </c>
      <c r="B93" s="54" t="str">
        <f>PROPER((VLOOKUP($A93,XX!$B:$H,'XXX US'!B$1,0)))</f>
        <v>Dash (Dash)</v>
      </c>
      <c r="C93" s="55" t="str">
        <f>PROPER((VLOOKUP($A93,XX!$B:$H,'XXX US'!C$1,0)))</f>
        <v>109.54</v>
      </c>
      <c r="D93" s="55" t="str">
        <f>PROPER((VLOOKUP($A93,XX!$B:$H,'XXX US'!D$1,0)))</f>
        <v>-0.039</v>
      </c>
      <c r="E93" s="55" t="str">
        <f>PROPER((VLOOKUP($A93,XX!$B:$H,'XXX US'!E$1,0)))</f>
        <v>-0.031</v>
      </c>
      <c r="F93" s="55" t="str">
        <f>PROPER((VLOOKUP($A93,XX!$B:$H,'XXX US'!F$1,0)))</f>
        <v>0.162</v>
      </c>
      <c r="G93" s="60" t="str">
        <f>PROPER((VLOOKUP($A93,XX!$B:$I,'XXX US'!G$1,0)))</f>
        <v>119281173</v>
      </c>
    </row>
    <row r="94" spans="1:7" ht="18" customHeight="1">
      <c r="A94" s="56">
        <f t="shared" si="1"/>
        <v>92</v>
      </c>
      <c r="B94" s="54" t="str">
        <f>PROPER((VLOOKUP($A94,XX!$B:$H,'XXX US'!B$1,0)))</f>
        <v>Chiliz (Chz)</v>
      </c>
      <c r="C94" s="55" t="str">
        <f>PROPER((VLOOKUP($A94,XX!$B:$H,'XXX US'!C$1,0)))</f>
        <v>0.215416</v>
      </c>
      <c r="D94" s="55" t="str">
        <f>PROPER((VLOOKUP($A94,XX!$B:$H,'XXX US'!D$1,0)))</f>
        <v>-0.041</v>
      </c>
      <c r="E94" s="55" t="str">
        <f>PROPER((VLOOKUP($A94,XX!$B:$H,'XXX US'!E$1,0)))</f>
        <v>-0.069</v>
      </c>
      <c r="F94" s="55" t="str">
        <f>PROPER((VLOOKUP($A94,XX!$B:$H,'XXX US'!F$1,0)))</f>
        <v>0.171</v>
      </c>
      <c r="G94" s="60" t="str">
        <f>PROPER((VLOOKUP($A94,XX!$B:$I,'XXX US'!G$1,0)))</f>
        <v>119907828</v>
      </c>
    </row>
    <row r="95" spans="1:7" ht="18" customHeight="1">
      <c r="A95" s="56">
        <f t="shared" si="1"/>
        <v>93</v>
      </c>
      <c r="B95" s="54" t="str">
        <f>PROPER((VLOOKUP($A95,XX!$B:$H,'XXX US'!B$1,0)))</f>
        <v>Oasis Network (Rose)</v>
      </c>
      <c r="C95" s="55" t="str">
        <f>PROPER((VLOOKUP($A95,XX!$B:$H,'XXX US'!C$1,0)))</f>
        <v>0.330355</v>
      </c>
      <c r="D95" s="55" t="str">
        <f>PROPER((VLOOKUP($A95,XX!$B:$H,'XXX US'!D$1,0)))</f>
        <v>-0.031</v>
      </c>
      <c r="E95" s="55" t="str">
        <f>PROPER((VLOOKUP($A95,XX!$B:$H,'XXX US'!E$1,0)))</f>
        <v>-0.068</v>
      </c>
      <c r="F95" s="55" t="str">
        <f>PROPER((VLOOKUP($A95,XX!$B:$H,'XXX US'!F$1,0)))</f>
        <v>-0.007</v>
      </c>
      <c r="G95" s="60" t="str">
        <f>PROPER((VLOOKUP($A95,XX!$B:$I,'XXX US'!G$1,0)))</f>
        <v>140706059</v>
      </c>
    </row>
    <row r="96" spans="1:7" ht="18" customHeight="1">
      <c r="A96" s="56">
        <f t="shared" si="1"/>
        <v>94</v>
      </c>
      <c r="B96" s="54" t="str">
        <f>PROPER((VLOOKUP($A96,XX!$B:$H,'XXX US'!B$1,0)))</f>
        <v>Juno (Juno)</v>
      </c>
      <c r="C96" s="55" t="str">
        <f>PROPER((VLOOKUP($A96,XX!$B:$H,'XXX US'!C$1,0)))</f>
        <v>28.45</v>
      </c>
      <c r="D96" s="55" t="str">
        <f>PROPER((VLOOKUP($A96,XX!$B:$H,'XXX US'!D$1,0)))</f>
        <v>0.003</v>
      </c>
      <c r="E96" s="55" t="str">
        <f>PROPER((VLOOKUP($A96,XX!$B:$H,'XXX US'!E$1,0)))</f>
        <v>-0.003</v>
      </c>
      <c r="F96" s="55" t="str">
        <f>PROPER((VLOOKUP($A96,XX!$B:$H,'XXX US'!F$1,0)))</f>
        <v>0.206</v>
      </c>
      <c r="G96" s="60" t="str">
        <f>PROPER((VLOOKUP($A96,XX!$B:$I,'XXX US'!G$1,0)))</f>
        <v>7548424</v>
      </c>
    </row>
    <row r="97" spans="1:7" ht="18" customHeight="1">
      <c r="A97" s="56">
        <f t="shared" si="1"/>
        <v>95</v>
      </c>
      <c r="B97" s="54" t="str">
        <f>PROPER((VLOOKUP($A97,XX!$B:$H,'XXX US'!B$1,0)))</f>
        <v>Nexo (Nexo)</v>
      </c>
      <c r="C97" s="55" t="str">
        <f>PROPER((VLOOKUP($A97,XX!$B:$H,'XXX US'!C$1,0)))</f>
        <v>2</v>
      </c>
      <c r="D97" s="55" t="str">
        <f>PROPER((VLOOKUP($A97,XX!$B:$H,'XXX US'!D$1,0)))</f>
        <v>-0.05</v>
      </c>
      <c r="E97" s="55" t="str">
        <f>PROPER((VLOOKUP($A97,XX!$B:$H,'XXX US'!E$1,0)))</f>
        <v>-0.12</v>
      </c>
      <c r="F97" s="55" t="str">
        <f>PROPER((VLOOKUP($A97,XX!$B:$H,'XXX US'!F$1,0)))</f>
        <v>-0.036</v>
      </c>
      <c r="G97" s="60" t="str">
        <f>PROPER((VLOOKUP($A97,XX!$B:$I,'XXX US'!G$1,0)))</f>
        <v>10359275</v>
      </c>
    </row>
    <row r="98" spans="1:7" ht="18" customHeight="1">
      <c r="A98" s="56">
        <f t="shared" si="1"/>
        <v>96</v>
      </c>
      <c r="B98" s="54" t="str">
        <f>PROPER((VLOOKUP($A98,XX!$B:$H,'XXX US'!B$1,0)))</f>
        <v>Secret (Scrt)</v>
      </c>
      <c r="C98" s="55" t="str">
        <f>PROPER((VLOOKUP($A98,XX!$B:$H,'XXX US'!C$1,0)))</f>
        <v>6.72</v>
      </c>
      <c r="D98" s="55" t="str">
        <f>PROPER((VLOOKUP($A98,XX!$B:$H,'XXX US'!D$1,0)))</f>
        <v>-0.018</v>
      </c>
      <c r="E98" s="55" t="str">
        <f>PROPER((VLOOKUP($A98,XX!$B:$H,'XXX US'!E$1,0)))</f>
        <v>-0.027</v>
      </c>
      <c r="F98" s="55" t="str">
        <f>PROPER((VLOOKUP($A98,XX!$B:$H,'XXX US'!F$1,0)))</f>
        <v>0.322</v>
      </c>
      <c r="G98" s="60" t="str">
        <f>PROPER((VLOOKUP($A98,XX!$B:$I,'XXX US'!G$1,0)))</f>
        <v>24051986</v>
      </c>
    </row>
    <row r="99" spans="1:7" ht="18" customHeight="1">
      <c r="A99" s="56">
        <f t="shared" si="1"/>
        <v>97</v>
      </c>
      <c r="B99" s="54" t="str">
        <f>PROPER((VLOOKUP($A99,XX!$B:$H,'XXX US'!B$1,0)))</f>
        <v>Pax Dollar (Usdp)</v>
      </c>
      <c r="C99" s="55" t="str">
        <f>PROPER((VLOOKUP($A99,XX!$B:$H,'XXX US'!C$1,0)))</f>
        <v>1</v>
      </c>
      <c r="D99" s="55" t="str">
        <f>PROPER((VLOOKUP($A99,XX!$B:$H,'XXX US'!D$1,0)))</f>
        <v>0.001</v>
      </c>
      <c r="E99" s="55" t="str">
        <f>PROPER((VLOOKUP($A99,XX!$B:$H,'XXX US'!E$1,0)))</f>
        <v>0.003</v>
      </c>
      <c r="F99" s="55" t="str">
        <f>PROPER((VLOOKUP($A99,XX!$B:$H,'XXX US'!F$1,0)))</f>
        <v>0.001</v>
      </c>
      <c r="G99" s="60" t="str">
        <f>PROPER((VLOOKUP($A99,XX!$B:$I,'XXX US'!G$1,0)))</f>
        <v>4539591</v>
      </c>
    </row>
    <row r="100" spans="1:7" ht="18" customHeight="1">
      <c r="A100" s="56">
        <f t="shared" si="1"/>
        <v>98</v>
      </c>
      <c r="B100" s="54" t="str">
        <f>PROPER((VLOOKUP($A100,XX!$B:$H,'XXX US'!B$1,0)))</f>
        <v>Gatetoken (Gt)</v>
      </c>
      <c r="C100" s="55" t="str">
        <f>PROPER((VLOOKUP($A100,XX!$B:$H,'XXX US'!C$1,0)))</f>
        <v>6.88</v>
      </c>
      <c r="D100" s="55" t="str">
        <f>PROPER((VLOOKUP($A100,XX!$B:$H,'XXX US'!D$1,0)))</f>
        <v>-0.008</v>
      </c>
      <c r="E100" s="55" t="str">
        <f>PROPER((VLOOKUP($A100,XX!$B:$H,'XXX US'!E$1,0)))</f>
        <v>-0.017</v>
      </c>
      <c r="F100" s="55" t="str">
        <f>PROPER((VLOOKUP($A100,XX!$B:$H,'XXX US'!F$1,0)))</f>
        <v>0.029</v>
      </c>
      <c r="G100" s="60" t="str">
        <f>PROPER((VLOOKUP($A100,XX!$B:$I,'XXX US'!G$1,0)))</f>
        <v>3760129</v>
      </c>
    </row>
    <row r="101" spans="1:7" ht="18" customHeight="1">
      <c r="A101" s="56">
        <f t="shared" si="1"/>
        <v>99</v>
      </c>
      <c r="B101" s="54" t="str">
        <f>PROPER((VLOOKUP($A101,XX!$B:$H,'XXX US'!B$1,0)))</f>
        <v>Iotex (Iotx)</v>
      </c>
      <c r="C101" s="55" t="str">
        <f>PROPER((VLOOKUP($A101,XX!$B:$H,'XXX US'!C$1,0)))</f>
        <v>0.10949</v>
      </c>
      <c r="D101" s="55" t="str">
        <f>PROPER((VLOOKUP($A101,XX!$B:$H,'XXX US'!D$1,0)))</f>
        <v>-0.029</v>
      </c>
      <c r="E101" s="55" t="str">
        <f>PROPER((VLOOKUP($A101,XX!$B:$H,'XXX US'!E$1,0)))</f>
        <v>0.047</v>
      </c>
      <c r="F101" s="55" t="str">
        <f>PROPER((VLOOKUP($A101,XX!$B:$H,'XXX US'!F$1,0)))</f>
        <v>0.467</v>
      </c>
      <c r="G101" s="60" t="str">
        <f>PROPER((VLOOKUP($A101,XX!$B:$I,'XXX US'!G$1,0)))</f>
        <v>151055340</v>
      </c>
    </row>
    <row r="102" spans="1:7" ht="18" customHeight="1">
      <c r="A102" s="56">
        <f t="shared" si="1"/>
        <v>100</v>
      </c>
      <c r="B102" s="54" t="str">
        <f>PROPER((VLOOKUP($A102,XX!$B:$H,'XXX US'!B$1,0)))</f>
        <v>Waves (Waves)</v>
      </c>
      <c r="C102" s="55" t="str">
        <f>PROPER((VLOOKUP($A102,XX!$B:$H,'XXX US'!C$1,0)))</f>
        <v>10.36</v>
      </c>
      <c r="D102" s="55" t="str">
        <f>PROPER((VLOOKUP($A102,XX!$B:$H,'XXX US'!D$1,0)))</f>
        <v>-0.031</v>
      </c>
      <c r="E102" s="55" t="str">
        <f>PROPER((VLOOKUP($A102,XX!$B:$H,'XXX US'!E$1,0)))</f>
        <v>-0.085</v>
      </c>
      <c r="F102" s="55" t="str">
        <f>PROPER((VLOOKUP($A102,XX!$B:$H,'XXX US'!F$1,0)))</f>
        <v>0.185</v>
      </c>
      <c r="G102" s="60" t="str">
        <f>PROPER((VLOOKUP($A102,XX!$B:$I,'XXX US'!G$1,0)))</f>
        <v>135004260</v>
      </c>
    </row>
  </sheetData>
  <autoFilter ref="A2:G2" xr:uid="{F7A0EEFF-68F2-4D27-B9F2-5EEA29F3687F}"/>
  <conditionalFormatting sqref="C3:E102">
    <cfRule type="cellIs" dxfId="17" priority="1" operator="lessThan">
      <formula>0</formula>
    </cfRule>
    <cfRule type="cellIs" dxfId="16" priority="6" operator="lessThan">
      <formula>0</formula>
    </cfRule>
    <cfRule type="cellIs" dxfId="15" priority="7" operator="greaterThan">
      <formula>0</formula>
    </cfRule>
  </conditionalFormatting>
  <conditionalFormatting sqref="C35">
    <cfRule type="cellIs" dxfId="14" priority="5" operator="lessThan">
      <formula>0</formula>
    </cfRule>
  </conditionalFormatting>
  <conditionalFormatting sqref="C3:E102">
    <cfRule type="cellIs" dxfId="13" priority="2" operator="lessThan">
      <formula>0</formula>
    </cfRule>
    <cfRule type="cellIs" dxfId="12" priority="3" operator="lessThan">
      <formula>0</formula>
    </cfRule>
    <cfRule type="cellIs" dxfId="11" priority="4" operator="greaterThan">
      <formula>0</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F4A6EB-6D4D-4D0C-A294-51B6367BB53E}">
  <sheetPr>
    <tabColor theme="7" tint="-0.249977111117893"/>
  </sheetPr>
  <dimension ref="A1:T417"/>
  <sheetViews>
    <sheetView workbookViewId="0">
      <selection activeCell="M63" sqref="M63"/>
    </sheetView>
  </sheetViews>
  <sheetFormatPr defaultRowHeight="13.2"/>
  <cols>
    <col min="1" max="1" width="9" bestFit="1" customWidth="1"/>
    <col min="2" max="2" width="11.88671875" bestFit="1" customWidth="1"/>
    <col min="3" max="3" width="14" bestFit="1" customWidth="1"/>
    <col min="4" max="4" width="14.44140625" bestFit="1" customWidth="1"/>
    <col min="5" max="5" width="15.33203125" bestFit="1" customWidth="1"/>
    <col min="6" max="6" width="15.88671875" bestFit="1" customWidth="1"/>
    <col min="7" max="7" width="17.77734375" bestFit="1" customWidth="1"/>
    <col min="8" max="8" width="14.33203125" style="5" bestFit="1" customWidth="1"/>
    <col min="9" max="9" width="14.6640625" style="5" bestFit="1" customWidth="1"/>
    <col min="10" max="10" width="13.109375" style="5" bestFit="1" customWidth="1"/>
    <col min="11" max="11" width="14" bestFit="1" customWidth="1"/>
    <col min="12" max="12" width="14.44140625" bestFit="1" customWidth="1"/>
    <col min="13" max="13" width="15.33203125" bestFit="1" customWidth="1"/>
    <col min="14" max="14" width="14.5546875" style="5" bestFit="1" customWidth="1"/>
    <col min="15" max="15" width="15.33203125" style="5" bestFit="1" customWidth="1"/>
    <col min="16" max="16" width="15.88671875" style="5" bestFit="1" customWidth="1"/>
    <col min="17" max="17" width="17.77734375" style="5" bestFit="1" customWidth="1"/>
    <col min="18" max="18" width="14.33203125" style="5" bestFit="1" customWidth="1"/>
    <col min="19" max="19" width="14.6640625" style="5" customWidth="1"/>
    <col min="20" max="20" width="13.109375" style="5" bestFit="1" customWidth="1"/>
    <col min="21" max="21" width="13.109375" bestFit="1" customWidth="1"/>
  </cols>
  <sheetData>
    <row r="1" spans="1:20">
      <c r="A1" t="s">
        <v>1092</v>
      </c>
      <c r="B1" t="s">
        <v>1091</v>
      </c>
      <c r="C1" t="s">
        <v>1093</v>
      </c>
      <c r="D1" s="67" t="s">
        <v>774</v>
      </c>
      <c r="E1" s="67" t="s">
        <v>775</v>
      </c>
      <c r="F1" s="67" t="s">
        <v>776</v>
      </c>
      <c r="G1" s="67" t="s">
        <v>777</v>
      </c>
      <c r="H1" s="67" t="s">
        <v>778</v>
      </c>
      <c r="I1" s="67" t="s">
        <v>779</v>
      </c>
      <c r="J1" s="67" t="s">
        <v>780</v>
      </c>
      <c r="N1"/>
      <c r="O1"/>
      <c r="P1"/>
      <c r="Q1"/>
      <c r="R1"/>
      <c r="S1"/>
      <c r="T1"/>
    </row>
    <row r="2" spans="1:20" hidden="1">
      <c r="A2" s="75" t="s">
        <v>781</v>
      </c>
      <c r="B2" s="75" t="s">
        <v>782</v>
      </c>
      <c r="C2" s="75" t="s">
        <v>3117</v>
      </c>
      <c r="D2" s="79" t="s">
        <v>1129</v>
      </c>
      <c r="E2" s="79" t="s">
        <v>1231</v>
      </c>
      <c r="F2" s="79" t="s">
        <v>1444</v>
      </c>
      <c r="G2" s="79" t="s">
        <v>1756</v>
      </c>
      <c r="H2" s="79" t="s">
        <v>2115</v>
      </c>
      <c r="I2" s="79" t="s">
        <v>3117</v>
      </c>
      <c r="J2" s="79">
        <v>1644607173</v>
      </c>
      <c r="N2"/>
      <c r="O2"/>
      <c r="P2"/>
      <c r="Q2"/>
      <c r="R2"/>
      <c r="S2"/>
      <c r="T2"/>
    </row>
    <row r="3" spans="1:20" hidden="1">
      <c r="A3" s="75" t="s">
        <v>783</v>
      </c>
      <c r="B3" s="75" t="s">
        <v>782</v>
      </c>
      <c r="C3" s="75" t="s">
        <v>3118</v>
      </c>
      <c r="D3" s="79" t="s">
        <v>2116</v>
      </c>
      <c r="E3" s="79" t="s">
        <v>2117</v>
      </c>
      <c r="F3" s="79" t="s">
        <v>3119</v>
      </c>
      <c r="G3" s="79" t="s">
        <v>1757</v>
      </c>
      <c r="H3" s="79" t="s">
        <v>3118</v>
      </c>
      <c r="I3" s="79" t="s">
        <v>3120</v>
      </c>
      <c r="J3" s="79">
        <v>1644607173</v>
      </c>
      <c r="N3"/>
      <c r="O3"/>
      <c r="P3"/>
      <c r="Q3"/>
      <c r="R3"/>
      <c r="S3"/>
      <c r="T3"/>
    </row>
    <row r="4" spans="1:20" hidden="1">
      <c r="A4" s="75" t="s">
        <v>784</v>
      </c>
      <c r="B4" s="75" t="s">
        <v>782</v>
      </c>
      <c r="C4" s="75" t="s">
        <v>785</v>
      </c>
      <c r="D4" s="79" t="s">
        <v>785</v>
      </c>
      <c r="E4" s="79" t="s">
        <v>785</v>
      </c>
      <c r="F4" s="79" t="s">
        <v>785</v>
      </c>
      <c r="G4" s="79" t="s">
        <v>786</v>
      </c>
      <c r="H4" s="79" t="s">
        <v>786</v>
      </c>
      <c r="I4" s="79" t="s">
        <v>786</v>
      </c>
      <c r="J4" s="79">
        <v>1644607173</v>
      </c>
      <c r="N4"/>
      <c r="O4"/>
      <c r="P4"/>
      <c r="Q4"/>
      <c r="R4"/>
      <c r="S4"/>
      <c r="T4"/>
    </row>
    <row r="5" spans="1:20" hidden="1">
      <c r="A5" s="75" t="s">
        <v>787</v>
      </c>
      <c r="B5" s="75" t="s">
        <v>782</v>
      </c>
      <c r="C5" s="75" t="s">
        <v>3121</v>
      </c>
      <c r="D5" s="79" t="s">
        <v>2118</v>
      </c>
      <c r="E5" s="79" t="s">
        <v>2119</v>
      </c>
      <c r="F5" s="79" t="s">
        <v>2120</v>
      </c>
      <c r="G5" s="79" t="s">
        <v>2121</v>
      </c>
      <c r="H5" s="79" t="s">
        <v>3122</v>
      </c>
      <c r="I5" s="79" t="s">
        <v>3121</v>
      </c>
      <c r="J5" s="79">
        <v>1644607173</v>
      </c>
      <c r="N5"/>
      <c r="O5"/>
      <c r="P5"/>
      <c r="Q5"/>
      <c r="R5"/>
      <c r="S5"/>
      <c r="T5"/>
    </row>
    <row r="6" spans="1:20" hidden="1">
      <c r="A6" s="75" t="s">
        <v>788</v>
      </c>
      <c r="B6" s="75" t="s">
        <v>782</v>
      </c>
      <c r="C6" s="75" t="s">
        <v>3031</v>
      </c>
      <c r="D6" s="79" t="s">
        <v>1191</v>
      </c>
      <c r="E6" s="79" t="s">
        <v>2122</v>
      </c>
      <c r="F6" s="79" t="s">
        <v>3123</v>
      </c>
      <c r="G6" s="79" t="s">
        <v>1758</v>
      </c>
      <c r="H6" s="79" t="s">
        <v>3124</v>
      </c>
      <c r="I6" s="79" t="s">
        <v>3125</v>
      </c>
      <c r="J6" s="79">
        <v>1644607173</v>
      </c>
      <c r="N6"/>
      <c r="O6"/>
      <c r="P6"/>
      <c r="Q6"/>
      <c r="R6"/>
      <c r="S6"/>
      <c r="T6"/>
    </row>
    <row r="7" spans="1:20" hidden="1">
      <c r="A7" s="75" t="s">
        <v>789</v>
      </c>
      <c r="B7" s="75" t="s">
        <v>782</v>
      </c>
      <c r="C7" s="75" t="s">
        <v>2123</v>
      </c>
      <c r="D7" s="79" t="s">
        <v>2123</v>
      </c>
      <c r="E7" s="79" t="s">
        <v>2124</v>
      </c>
      <c r="F7" s="79" t="s">
        <v>2125</v>
      </c>
      <c r="G7" s="79" t="s">
        <v>2126</v>
      </c>
      <c r="H7" s="79" t="s">
        <v>2127</v>
      </c>
      <c r="I7" s="79" t="s">
        <v>1138</v>
      </c>
      <c r="J7" s="79">
        <v>1644607174</v>
      </c>
      <c r="N7"/>
      <c r="O7"/>
      <c r="P7"/>
      <c r="Q7"/>
      <c r="R7"/>
      <c r="S7"/>
      <c r="T7"/>
    </row>
    <row r="8" spans="1:20" hidden="1">
      <c r="A8" s="75" t="s">
        <v>790</v>
      </c>
      <c r="B8" s="75" t="s">
        <v>782</v>
      </c>
      <c r="C8" s="75" t="s">
        <v>3126</v>
      </c>
      <c r="D8" s="79" t="s">
        <v>2128</v>
      </c>
      <c r="E8" s="79" t="s">
        <v>2129</v>
      </c>
      <c r="F8" s="79" t="s">
        <v>3127</v>
      </c>
      <c r="G8" s="79" t="s">
        <v>1759</v>
      </c>
      <c r="H8" s="79" t="s">
        <v>3128</v>
      </c>
      <c r="I8" s="79" t="s">
        <v>3129</v>
      </c>
      <c r="J8" s="79">
        <v>1644607174</v>
      </c>
      <c r="N8"/>
      <c r="O8"/>
      <c r="P8"/>
      <c r="Q8"/>
      <c r="R8"/>
      <c r="S8"/>
      <c r="T8"/>
    </row>
    <row r="9" spans="1:20" hidden="1">
      <c r="A9" s="75" t="s">
        <v>791</v>
      </c>
      <c r="B9" s="75" t="s">
        <v>782</v>
      </c>
      <c r="C9" s="75" t="s">
        <v>3130</v>
      </c>
      <c r="D9" s="79" t="s">
        <v>2130</v>
      </c>
      <c r="E9" s="79" t="s">
        <v>2131</v>
      </c>
      <c r="F9" s="79" t="s">
        <v>3131</v>
      </c>
      <c r="G9" s="79" t="s">
        <v>1760</v>
      </c>
      <c r="H9" s="79" t="s">
        <v>1500</v>
      </c>
      <c r="I9" s="79" t="s">
        <v>3096</v>
      </c>
      <c r="J9" s="79">
        <v>1644607174</v>
      </c>
      <c r="N9"/>
      <c r="O9"/>
      <c r="P9"/>
      <c r="Q9"/>
      <c r="R9"/>
      <c r="S9"/>
      <c r="T9"/>
    </row>
    <row r="10" spans="1:20" hidden="1">
      <c r="A10" s="75" t="s">
        <v>792</v>
      </c>
      <c r="B10" s="75" t="s">
        <v>782</v>
      </c>
      <c r="C10" s="75" t="s">
        <v>2132</v>
      </c>
      <c r="D10" s="79" t="s">
        <v>2132</v>
      </c>
      <c r="E10" s="79" t="s">
        <v>2035</v>
      </c>
      <c r="F10" s="79" t="s">
        <v>2133</v>
      </c>
      <c r="G10" s="79" t="s">
        <v>1761</v>
      </c>
      <c r="H10" s="79" t="s">
        <v>2134</v>
      </c>
      <c r="I10" s="79" t="s">
        <v>2135</v>
      </c>
      <c r="J10" s="79">
        <v>1644607174</v>
      </c>
      <c r="N10"/>
      <c r="O10"/>
      <c r="P10"/>
      <c r="Q10"/>
      <c r="R10"/>
      <c r="S10"/>
      <c r="T10"/>
    </row>
    <row r="11" spans="1:20">
      <c r="A11" s="75" t="s">
        <v>793</v>
      </c>
      <c r="B11" s="75" t="s">
        <v>782</v>
      </c>
      <c r="C11" s="75" t="s">
        <v>2136</v>
      </c>
      <c r="D11" s="79" t="s">
        <v>1145</v>
      </c>
      <c r="E11" s="79" t="s">
        <v>2036</v>
      </c>
      <c r="F11" s="79" t="s">
        <v>2137</v>
      </c>
      <c r="G11" s="79" t="s">
        <v>1762</v>
      </c>
      <c r="H11" s="79" t="s">
        <v>2136</v>
      </c>
      <c r="I11" s="79" t="s">
        <v>1950</v>
      </c>
      <c r="J11" s="79">
        <v>1644607174</v>
      </c>
      <c r="N11"/>
      <c r="O11"/>
      <c r="P11"/>
      <c r="Q11"/>
      <c r="R11"/>
      <c r="S11"/>
      <c r="T11"/>
    </row>
    <row r="12" spans="1:20" hidden="1">
      <c r="A12" s="75" t="s">
        <v>794</v>
      </c>
      <c r="B12" s="75" t="s">
        <v>782</v>
      </c>
      <c r="C12" s="75" t="s">
        <v>795</v>
      </c>
      <c r="D12" s="75" t="s">
        <v>795</v>
      </c>
      <c r="E12" s="75" t="s">
        <v>795</v>
      </c>
      <c r="F12" s="75">
        <v>7.8479999999999994E-2</v>
      </c>
      <c r="G12" s="75" t="s">
        <v>786</v>
      </c>
      <c r="H12" s="75" t="s">
        <v>786</v>
      </c>
      <c r="I12" s="75" t="s">
        <v>786</v>
      </c>
      <c r="J12" s="75">
        <v>1644607174</v>
      </c>
      <c r="N12"/>
      <c r="O12"/>
      <c r="P12"/>
      <c r="Q12"/>
      <c r="R12"/>
      <c r="S12"/>
      <c r="T12"/>
    </row>
    <row r="13" spans="1:20" hidden="1">
      <c r="A13" s="75" t="s">
        <v>796</v>
      </c>
      <c r="B13" s="75" t="s">
        <v>782</v>
      </c>
      <c r="C13" s="75" t="s">
        <v>3132</v>
      </c>
      <c r="D13" s="75" t="s">
        <v>2138</v>
      </c>
      <c r="E13" s="75" t="s">
        <v>2139</v>
      </c>
      <c r="F13" s="75" t="s">
        <v>2140</v>
      </c>
      <c r="G13" s="75" t="s">
        <v>1763</v>
      </c>
      <c r="H13" s="75" t="s">
        <v>3132</v>
      </c>
      <c r="I13" s="75" t="s">
        <v>1183</v>
      </c>
      <c r="J13" s="75">
        <v>1644607174</v>
      </c>
      <c r="N13"/>
      <c r="O13"/>
      <c r="P13"/>
      <c r="Q13"/>
      <c r="R13"/>
      <c r="S13"/>
      <c r="T13"/>
    </row>
    <row r="14" spans="1:20" hidden="1">
      <c r="A14" s="75" t="s">
        <v>797</v>
      </c>
      <c r="B14" s="75" t="s">
        <v>782</v>
      </c>
      <c r="C14" s="75" t="s">
        <v>798</v>
      </c>
      <c r="D14" s="75" t="s">
        <v>798</v>
      </c>
      <c r="E14" s="75" t="s">
        <v>798</v>
      </c>
      <c r="F14" s="75">
        <v>2.242</v>
      </c>
      <c r="G14" s="75" t="s">
        <v>786</v>
      </c>
      <c r="H14" s="75" t="s">
        <v>786</v>
      </c>
      <c r="I14" s="75" t="s">
        <v>786</v>
      </c>
      <c r="J14" s="75">
        <v>1644607174</v>
      </c>
      <c r="N14"/>
      <c r="O14"/>
      <c r="P14"/>
      <c r="Q14"/>
      <c r="R14"/>
      <c r="S14"/>
      <c r="T14"/>
    </row>
    <row r="15" spans="1:20" hidden="1">
      <c r="A15" s="75" t="s">
        <v>799</v>
      </c>
      <c r="B15" s="75" t="s">
        <v>782</v>
      </c>
      <c r="C15" s="75" t="s">
        <v>2141</v>
      </c>
      <c r="D15" s="75" t="s">
        <v>2141</v>
      </c>
      <c r="E15" s="75" t="s">
        <v>1234</v>
      </c>
      <c r="F15" s="75" t="s">
        <v>2142</v>
      </c>
      <c r="G15" s="75" t="s">
        <v>1765</v>
      </c>
      <c r="H15" s="75" t="s">
        <v>1235</v>
      </c>
      <c r="I15" s="75" t="s">
        <v>2143</v>
      </c>
      <c r="J15" s="75">
        <v>1644607174</v>
      </c>
      <c r="N15"/>
      <c r="O15"/>
      <c r="P15"/>
      <c r="Q15"/>
      <c r="R15"/>
      <c r="S15"/>
      <c r="T15"/>
    </row>
    <row r="16" spans="1:20" hidden="1">
      <c r="A16" s="75" t="s">
        <v>800</v>
      </c>
      <c r="B16" s="75" t="s">
        <v>782</v>
      </c>
      <c r="C16" s="75" t="s">
        <v>801</v>
      </c>
      <c r="D16" s="75" t="s">
        <v>801</v>
      </c>
      <c r="E16" s="75" t="s">
        <v>801</v>
      </c>
      <c r="F16" s="75">
        <v>0.15</v>
      </c>
      <c r="G16" s="75" t="s">
        <v>786</v>
      </c>
      <c r="H16" s="75" t="s">
        <v>786</v>
      </c>
      <c r="I16" s="75" t="s">
        <v>786</v>
      </c>
      <c r="J16" s="75">
        <v>1644607174</v>
      </c>
      <c r="N16"/>
      <c r="O16"/>
      <c r="P16"/>
      <c r="Q16"/>
      <c r="R16"/>
      <c r="S16"/>
      <c r="T16"/>
    </row>
    <row r="17" spans="1:20" hidden="1">
      <c r="A17" s="75" t="s">
        <v>802</v>
      </c>
      <c r="B17" s="75" t="s">
        <v>782</v>
      </c>
      <c r="C17" s="75" t="s">
        <v>2144</v>
      </c>
      <c r="D17" s="75" t="s">
        <v>2145</v>
      </c>
      <c r="E17" s="75" t="s">
        <v>2146</v>
      </c>
      <c r="F17" s="75" t="s">
        <v>2147</v>
      </c>
      <c r="G17" s="75" t="s">
        <v>1766</v>
      </c>
      <c r="H17" s="75" t="s">
        <v>3106</v>
      </c>
      <c r="I17" s="75" t="s">
        <v>3133</v>
      </c>
      <c r="J17" s="75">
        <v>1644607174</v>
      </c>
      <c r="N17"/>
      <c r="O17"/>
      <c r="P17"/>
      <c r="Q17"/>
      <c r="R17"/>
      <c r="S17"/>
      <c r="T17"/>
    </row>
    <row r="18" spans="1:20" hidden="1">
      <c r="A18" s="75" t="s">
        <v>803</v>
      </c>
      <c r="B18" s="75" t="s">
        <v>782</v>
      </c>
      <c r="C18" s="75" t="s">
        <v>804</v>
      </c>
      <c r="D18" s="75" t="s">
        <v>804</v>
      </c>
      <c r="E18" s="75" t="s">
        <v>804</v>
      </c>
      <c r="F18" s="75">
        <v>0.3075</v>
      </c>
      <c r="G18" s="75" t="s">
        <v>786</v>
      </c>
      <c r="H18" s="75" t="s">
        <v>786</v>
      </c>
      <c r="I18" s="75" t="s">
        <v>786</v>
      </c>
      <c r="J18" s="75">
        <v>1644607174</v>
      </c>
      <c r="N18"/>
      <c r="O18"/>
      <c r="P18"/>
      <c r="Q18"/>
      <c r="R18"/>
      <c r="S18"/>
      <c r="T18"/>
    </row>
    <row r="19" spans="1:20" hidden="1">
      <c r="A19" s="75" t="s">
        <v>805</v>
      </c>
      <c r="B19" s="75" t="s">
        <v>782</v>
      </c>
      <c r="C19" s="75" t="s">
        <v>806</v>
      </c>
      <c r="D19" s="75" t="s">
        <v>806</v>
      </c>
      <c r="E19" s="75" t="s">
        <v>806</v>
      </c>
      <c r="F19" s="75">
        <v>112</v>
      </c>
      <c r="G19" s="75" t="s">
        <v>786</v>
      </c>
      <c r="H19" s="75" t="s">
        <v>786</v>
      </c>
      <c r="I19" s="75" t="s">
        <v>786</v>
      </c>
      <c r="J19" s="75">
        <v>1644607174</v>
      </c>
      <c r="N19"/>
      <c r="O19"/>
      <c r="P19"/>
      <c r="Q19"/>
      <c r="R19"/>
      <c r="S19"/>
      <c r="T19"/>
    </row>
    <row r="20" spans="1:20" hidden="1">
      <c r="A20" s="75" t="s">
        <v>807</v>
      </c>
      <c r="B20" s="75" t="s">
        <v>782</v>
      </c>
      <c r="C20" s="75" t="s">
        <v>2148</v>
      </c>
      <c r="D20" s="75" t="s">
        <v>2148</v>
      </c>
      <c r="E20" s="75" t="s">
        <v>2037</v>
      </c>
      <c r="F20" s="75" t="s">
        <v>2149</v>
      </c>
      <c r="G20" s="75" t="s">
        <v>1767</v>
      </c>
      <c r="H20" s="75" t="s">
        <v>3134</v>
      </c>
      <c r="I20" s="75" t="s">
        <v>2150</v>
      </c>
      <c r="J20" s="75">
        <v>1644607174</v>
      </c>
      <c r="N20"/>
      <c r="O20"/>
      <c r="P20"/>
      <c r="Q20"/>
      <c r="R20"/>
      <c r="S20"/>
      <c r="T20"/>
    </row>
    <row r="21" spans="1:20">
      <c r="A21" s="75" t="s">
        <v>808</v>
      </c>
      <c r="B21" s="75" t="s">
        <v>782</v>
      </c>
      <c r="C21" s="75" t="s">
        <v>1303</v>
      </c>
      <c r="D21" s="75" t="s">
        <v>1236</v>
      </c>
      <c r="E21" s="75" t="s">
        <v>2151</v>
      </c>
      <c r="F21" s="75" t="s">
        <v>1272</v>
      </c>
      <c r="G21" s="75" t="s">
        <v>1768</v>
      </c>
      <c r="H21" s="75" t="s">
        <v>3135</v>
      </c>
      <c r="I21" s="75" t="s">
        <v>3136</v>
      </c>
      <c r="J21" s="75">
        <v>1644607174</v>
      </c>
      <c r="N21"/>
      <c r="O21"/>
      <c r="P21"/>
      <c r="Q21"/>
      <c r="R21"/>
      <c r="S21"/>
      <c r="T21"/>
    </row>
    <row r="22" spans="1:20" hidden="1">
      <c r="A22" s="75" t="s">
        <v>809</v>
      </c>
      <c r="B22" s="75" t="s">
        <v>782</v>
      </c>
      <c r="C22" s="75" t="s">
        <v>1139</v>
      </c>
      <c r="D22" s="75" t="s">
        <v>1237</v>
      </c>
      <c r="E22" s="75" t="s">
        <v>1212</v>
      </c>
      <c r="F22" s="75" t="s">
        <v>1496</v>
      </c>
      <c r="G22" s="75" t="s">
        <v>1769</v>
      </c>
      <c r="H22" s="75" t="s">
        <v>1446</v>
      </c>
      <c r="I22" s="75" t="s">
        <v>1143</v>
      </c>
      <c r="J22" s="75">
        <v>1644607174</v>
      </c>
      <c r="N22"/>
      <c r="O22"/>
      <c r="P22"/>
      <c r="Q22"/>
      <c r="R22"/>
      <c r="S22"/>
      <c r="T22"/>
    </row>
    <row r="23" spans="1:20" hidden="1">
      <c r="A23" s="75" t="s">
        <v>810</v>
      </c>
      <c r="B23" s="75" t="s">
        <v>782</v>
      </c>
      <c r="C23" s="75" t="s">
        <v>811</v>
      </c>
      <c r="D23" s="75" t="s">
        <v>811</v>
      </c>
      <c r="E23" s="75" t="s">
        <v>811</v>
      </c>
      <c r="F23" s="75">
        <v>5</v>
      </c>
      <c r="G23" s="75" t="s">
        <v>786</v>
      </c>
      <c r="H23" s="75" t="s">
        <v>786</v>
      </c>
      <c r="I23" s="75" t="s">
        <v>786</v>
      </c>
      <c r="J23" s="75">
        <v>1644607174</v>
      </c>
      <c r="N23"/>
      <c r="O23"/>
      <c r="P23"/>
      <c r="Q23"/>
      <c r="R23"/>
      <c r="S23"/>
      <c r="T23"/>
    </row>
    <row r="24" spans="1:20" hidden="1">
      <c r="A24" s="75" t="s">
        <v>812</v>
      </c>
      <c r="B24" s="75" t="s">
        <v>782</v>
      </c>
      <c r="C24" s="75" t="s">
        <v>813</v>
      </c>
      <c r="D24" s="75" t="s">
        <v>813</v>
      </c>
      <c r="E24" s="75" t="s">
        <v>813</v>
      </c>
      <c r="F24" s="75">
        <v>1.746E-2</v>
      </c>
      <c r="G24" s="75" t="s">
        <v>786</v>
      </c>
      <c r="H24" s="75" t="s">
        <v>786</v>
      </c>
      <c r="I24" s="75" t="s">
        <v>786</v>
      </c>
      <c r="J24" s="75">
        <v>1644607174</v>
      </c>
      <c r="N24"/>
      <c r="O24"/>
      <c r="P24"/>
      <c r="Q24"/>
      <c r="R24"/>
      <c r="S24"/>
      <c r="T24"/>
    </row>
    <row r="25" spans="1:20" hidden="1">
      <c r="A25" s="75" t="s">
        <v>814</v>
      </c>
      <c r="B25" s="75" t="s">
        <v>782</v>
      </c>
      <c r="C25" s="75" t="s">
        <v>815</v>
      </c>
      <c r="D25" s="75" t="s">
        <v>815</v>
      </c>
      <c r="E25" s="75" t="s">
        <v>815</v>
      </c>
      <c r="F25" s="75">
        <v>7.0839999999999996</v>
      </c>
      <c r="G25" s="75" t="s">
        <v>786</v>
      </c>
      <c r="H25" s="75" t="s">
        <v>786</v>
      </c>
      <c r="I25" s="75" t="s">
        <v>786</v>
      </c>
      <c r="J25" s="75">
        <v>1644607174</v>
      </c>
      <c r="N25"/>
      <c r="O25"/>
      <c r="P25"/>
      <c r="Q25"/>
      <c r="R25"/>
      <c r="S25"/>
      <c r="T25"/>
    </row>
    <row r="26" spans="1:20" hidden="1">
      <c r="A26" s="75" t="s">
        <v>816</v>
      </c>
      <c r="B26" s="75" t="s">
        <v>782</v>
      </c>
      <c r="C26" s="75" t="s">
        <v>817</v>
      </c>
      <c r="D26" s="75" t="s">
        <v>817</v>
      </c>
      <c r="E26" s="75" t="s">
        <v>817</v>
      </c>
      <c r="F26" s="75">
        <v>1.2</v>
      </c>
      <c r="G26" s="75" t="s">
        <v>786</v>
      </c>
      <c r="H26" s="75" t="s">
        <v>786</v>
      </c>
      <c r="I26" s="75" t="s">
        <v>786</v>
      </c>
      <c r="J26" s="75">
        <v>1644607174</v>
      </c>
      <c r="N26"/>
      <c r="O26"/>
      <c r="P26"/>
      <c r="Q26"/>
      <c r="R26"/>
      <c r="S26"/>
      <c r="T26"/>
    </row>
    <row r="27" spans="1:20" hidden="1">
      <c r="A27" s="75" t="s">
        <v>818</v>
      </c>
      <c r="B27" s="75" t="s">
        <v>782</v>
      </c>
      <c r="C27" s="75" t="s">
        <v>819</v>
      </c>
      <c r="D27" s="75" t="s">
        <v>819</v>
      </c>
      <c r="E27" s="75" t="s">
        <v>819</v>
      </c>
      <c r="F27" s="75">
        <v>1.4</v>
      </c>
      <c r="G27" s="75" t="s">
        <v>786</v>
      </c>
      <c r="H27" s="75" t="s">
        <v>786</v>
      </c>
      <c r="I27" s="75" t="s">
        <v>786</v>
      </c>
      <c r="J27" s="75">
        <v>1644607174</v>
      </c>
      <c r="N27"/>
      <c r="O27"/>
      <c r="P27"/>
      <c r="Q27"/>
      <c r="R27"/>
      <c r="S27"/>
      <c r="T27"/>
    </row>
    <row r="28" spans="1:20" hidden="1">
      <c r="A28" s="75" t="s">
        <v>820</v>
      </c>
      <c r="B28" s="75" t="s">
        <v>782</v>
      </c>
      <c r="C28" s="75" t="s">
        <v>821</v>
      </c>
      <c r="D28" s="75" t="s">
        <v>821</v>
      </c>
      <c r="E28" s="75" t="s">
        <v>821</v>
      </c>
      <c r="F28" s="75">
        <v>11.99</v>
      </c>
      <c r="G28" s="75" t="s">
        <v>786</v>
      </c>
      <c r="H28" s="75" t="s">
        <v>786</v>
      </c>
      <c r="I28" s="75" t="s">
        <v>786</v>
      </c>
      <c r="J28" s="75">
        <v>1644607174</v>
      </c>
      <c r="N28"/>
      <c r="O28"/>
      <c r="P28"/>
      <c r="Q28"/>
      <c r="R28"/>
      <c r="S28"/>
      <c r="T28"/>
    </row>
    <row r="29" spans="1:20" hidden="1">
      <c r="A29" s="75" t="s">
        <v>822</v>
      </c>
      <c r="B29" s="75" t="s">
        <v>782</v>
      </c>
      <c r="C29" s="75" t="s">
        <v>1438</v>
      </c>
      <c r="D29" s="75" t="s">
        <v>1163</v>
      </c>
      <c r="E29" s="75" t="s">
        <v>1127</v>
      </c>
      <c r="F29" s="75" t="s">
        <v>1771</v>
      </c>
      <c r="G29" s="75" t="s">
        <v>1770</v>
      </c>
      <c r="H29" s="75" t="s">
        <v>1238</v>
      </c>
      <c r="I29" s="75" t="s">
        <v>1438</v>
      </c>
      <c r="J29" s="75">
        <v>1644607174</v>
      </c>
      <c r="N29"/>
      <c r="O29"/>
      <c r="P29"/>
      <c r="Q29"/>
      <c r="R29"/>
      <c r="S29"/>
      <c r="T29"/>
    </row>
    <row r="30" spans="1:20" hidden="1">
      <c r="A30" s="75" t="s">
        <v>823</v>
      </c>
      <c r="B30" s="75" t="s">
        <v>782</v>
      </c>
      <c r="C30" s="75" t="s">
        <v>824</v>
      </c>
      <c r="D30" s="75" t="s">
        <v>824</v>
      </c>
      <c r="E30" s="75" t="s">
        <v>824</v>
      </c>
      <c r="F30" s="75">
        <v>0.49980000000000002</v>
      </c>
      <c r="G30" s="75" t="s">
        <v>786</v>
      </c>
      <c r="H30" s="75" t="s">
        <v>786</v>
      </c>
      <c r="I30" s="75" t="s">
        <v>786</v>
      </c>
      <c r="J30" s="75">
        <v>1644607174</v>
      </c>
      <c r="N30"/>
      <c r="O30"/>
      <c r="P30"/>
      <c r="Q30"/>
      <c r="R30"/>
      <c r="S30"/>
      <c r="T30"/>
    </row>
    <row r="31" spans="1:20" hidden="1">
      <c r="A31" s="75" t="s">
        <v>825</v>
      </c>
      <c r="B31" s="75" t="s">
        <v>782</v>
      </c>
      <c r="C31" s="75" t="s">
        <v>826</v>
      </c>
      <c r="D31" s="75" t="s">
        <v>826</v>
      </c>
      <c r="E31" s="75" t="s">
        <v>826</v>
      </c>
      <c r="F31" s="75">
        <v>1.9940000000000001E-3</v>
      </c>
      <c r="G31" s="75" t="s">
        <v>786</v>
      </c>
      <c r="H31" s="75" t="s">
        <v>786</v>
      </c>
      <c r="I31" s="75" t="s">
        <v>786</v>
      </c>
      <c r="J31" s="75">
        <v>1644607174</v>
      </c>
      <c r="N31"/>
      <c r="O31"/>
      <c r="P31"/>
      <c r="Q31"/>
      <c r="R31"/>
      <c r="S31"/>
      <c r="T31"/>
    </row>
    <row r="32" spans="1:20" hidden="1">
      <c r="A32" s="75" t="s">
        <v>827</v>
      </c>
      <c r="B32" s="75" t="s">
        <v>782</v>
      </c>
      <c r="C32" s="75" t="s">
        <v>828</v>
      </c>
      <c r="D32" s="75" t="s">
        <v>828</v>
      </c>
      <c r="E32" s="75" t="s">
        <v>828</v>
      </c>
      <c r="F32" s="75">
        <v>0.3085</v>
      </c>
      <c r="G32" s="75" t="s">
        <v>786</v>
      </c>
      <c r="H32" s="75" t="s">
        <v>786</v>
      </c>
      <c r="I32" s="75" t="s">
        <v>786</v>
      </c>
      <c r="J32" s="75">
        <v>1644607174</v>
      </c>
      <c r="N32"/>
      <c r="O32"/>
      <c r="P32"/>
      <c r="Q32"/>
      <c r="R32"/>
      <c r="S32"/>
      <c r="T32"/>
    </row>
    <row r="33" spans="1:20" hidden="1">
      <c r="A33" s="75" t="s">
        <v>829</v>
      </c>
      <c r="B33" s="75" t="s">
        <v>782</v>
      </c>
      <c r="C33" s="75" t="s">
        <v>3137</v>
      </c>
      <c r="D33" s="75" t="s">
        <v>1298</v>
      </c>
      <c r="E33" s="75" t="s">
        <v>1497</v>
      </c>
      <c r="F33" s="75" t="s">
        <v>1939</v>
      </c>
      <c r="G33" s="75" t="s">
        <v>1772</v>
      </c>
      <c r="H33" s="75" t="s">
        <v>3107</v>
      </c>
      <c r="I33" s="75" t="s">
        <v>2152</v>
      </c>
      <c r="J33" s="75">
        <v>1644607174</v>
      </c>
      <c r="N33"/>
      <c r="O33"/>
      <c r="P33"/>
      <c r="Q33"/>
      <c r="R33"/>
      <c r="S33"/>
      <c r="T33"/>
    </row>
    <row r="34" spans="1:20" hidden="1">
      <c r="A34" s="75" t="s">
        <v>830</v>
      </c>
      <c r="B34" s="75" t="s">
        <v>782</v>
      </c>
      <c r="C34" s="75" t="s">
        <v>831</v>
      </c>
      <c r="D34" s="75" t="s">
        <v>831</v>
      </c>
      <c r="E34" s="75" t="s">
        <v>831</v>
      </c>
      <c r="F34" s="75">
        <v>9.1789999999999997E-2</v>
      </c>
      <c r="G34" s="75" t="s">
        <v>786</v>
      </c>
      <c r="H34" s="75" t="s">
        <v>786</v>
      </c>
      <c r="I34" s="75" t="s">
        <v>786</v>
      </c>
      <c r="J34" s="75">
        <v>1644607174</v>
      </c>
      <c r="N34"/>
      <c r="O34"/>
      <c r="P34"/>
      <c r="Q34"/>
      <c r="R34"/>
      <c r="S34"/>
      <c r="T34"/>
    </row>
    <row r="35" spans="1:20" hidden="1">
      <c r="A35" s="75" t="s">
        <v>832</v>
      </c>
      <c r="B35" s="75" t="s">
        <v>782</v>
      </c>
      <c r="C35" s="75" t="s">
        <v>833</v>
      </c>
      <c r="D35" s="75" t="s">
        <v>833</v>
      </c>
      <c r="E35" s="75" t="s">
        <v>833</v>
      </c>
      <c r="F35" s="75">
        <v>3.3000000000000002E-2</v>
      </c>
      <c r="G35" s="75" t="s">
        <v>786</v>
      </c>
      <c r="H35" s="75" t="s">
        <v>786</v>
      </c>
      <c r="I35" s="75" t="s">
        <v>786</v>
      </c>
      <c r="J35" s="75">
        <v>1644607174</v>
      </c>
      <c r="N35"/>
      <c r="O35"/>
      <c r="P35"/>
      <c r="Q35"/>
      <c r="R35"/>
      <c r="S35"/>
      <c r="T35"/>
    </row>
    <row r="36" spans="1:20" hidden="1">
      <c r="A36" s="75" t="s">
        <v>834</v>
      </c>
      <c r="B36" s="75" t="s">
        <v>782</v>
      </c>
      <c r="C36" s="75" t="s">
        <v>835</v>
      </c>
      <c r="D36" s="75" t="s">
        <v>835</v>
      </c>
      <c r="E36" s="75" t="s">
        <v>835</v>
      </c>
      <c r="F36" s="75">
        <v>1.758E-3</v>
      </c>
      <c r="G36" s="75" t="s">
        <v>786</v>
      </c>
      <c r="H36" s="75" t="s">
        <v>786</v>
      </c>
      <c r="I36" s="75" t="s">
        <v>786</v>
      </c>
      <c r="J36" s="75">
        <v>1644607174</v>
      </c>
      <c r="N36"/>
      <c r="O36"/>
      <c r="P36"/>
      <c r="Q36"/>
      <c r="R36"/>
      <c r="S36"/>
      <c r="T36"/>
    </row>
    <row r="37" spans="1:20" hidden="1">
      <c r="A37" s="75" t="s">
        <v>836</v>
      </c>
      <c r="B37" s="75" t="s">
        <v>782</v>
      </c>
      <c r="C37" s="75" t="s">
        <v>1239</v>
      </c>
      <c r="D37" s="75" t="s">
        <v>2153</v>
      </c>
      <c r="E37" s="75" t="s">
        <v>3138</v>
      </c>
      <c r="F37" s="75" t="s">
        <v>3139</v>
      </c>
      <c r="G37" s="75" t="s">
        <v>1773</v>
      </c>
      <c r="H37" s="75" t="s">
        <v>3140</v>
      </c>
      <c r="I37" s="75" t="s">
        <v>2154</v>
      </c>
      <c r="J37" s="75">
        <v>1644607174</v>
      </c>
      <c r="N37"/>
      <c r="O37"/>
      <c r="P37"/>
      <c r="Q37"/>
      <c r="R37"/>
      <c r="S37"/>
      <c r="T37"/>
    </row>
    <row r="38" spans="1:20">
      <c r="A38" s="75" t="s">
        <v>837</v>
      </c>
      <c r="B38" s="75" t="s">
        <v>782</v>
      </c>
      <c r="C38" s="75" t="s">
        <v>3141</v>
      </c>
      <c r="D38" s="75" t="s">
        <v>2156</v>
      </c>
      <c r="E38" s="75" t="s">
        <v>2157</v>
      </c>
      <c r="F38" s="75" t="s">
        <v>3142</v>
      </c>
      <c r="G38" s="75" t="s">
        <v>1774</v>
      </c>
      <c r="H38" s="75" t="s">
        <v>2155</v>
      </c>
      <c r="I38" s="75" t="s">
        <v>3141</v>
      </c>
      <c r="J38" s="75">
        <v>1644607174</v>
      </c>
      <c r="N38"/>
      <c r="O38"/>
      <c r="P38"/>
      <c r="Q38"/>
      <c r="R38"/>
      <c r="S38"/>
      <c r="T38"/>
    </row>
    <row r="39" spans="1:20" hidden="1">
      <c r="A39" s="75" t="s">
        <v>838</v>
      </c>
      <c r="B39" s="75" t="s">
        <v>782</v>
      </c>
      <c r="C39" s="75" t="s">
        <v>2158</v>
      </c>
      <c r="D39" s="75" t="s">
        <v>1141</v>
      </c>
      <c r="E39" s="75" t="s">
        <v>2159</v>
      </c>
      <c r="F39" s="75" t="s">
        <v>2160</v>
      </c>
      <c r="G39" s="75" t="s">
        <v>1775</v>
      </c>
      <c r="H39" s="75" t="s">
        <v>2026</v>
      </c>
      <c r="I39" s="75" t="s">
        <v>2161</v>
      </c>
      <c r="J39" s="75">
        <v>1644607174</v>
      </c>
      <c r="N39"/>
      <c r="O39"/>
      <c r="P39"/>
      <c r="Q39"/>
      <c r="R39"/>
      <c r="S39"/>
      <c r="T39"/>
    </row>
    <row r="40" spans="1:20" hidden="1">
      <c r="A40" s="75" t="s">
        <v>839</v>
      </c>
      <c r="B40" s="75" t="s">
        <v>782</v>
      </c>
      <c r="C40" s="75" t="s">
        <v>2164</v>
      </c>
      <c r="D40" s="75" t="s">
        <v>2162</v>
      </c>
      <c r="E40" s="75" t="s">
        <v>2163</v>
      </c>
      <c r="F40" s="75" t="s">
        <v>3032</v>
      </c>
      <c r="G40" s="75" t="s">
        <v>1776</v>
      </c>
      <c r="H40" s="75" t="s">
        <v>2164</v>
      </c>
      <c r="I40" s="75" t="s">
        <v>3143</v>
      </c>
      <c r="J40" s="75">
        <v>1644607174</v>
      </c>
      <c r="N40"/>
      <c r="O40"/>
      <c r="P40"/>
      <c r="Q40"/>
      <c r="R40"/>
      <c r="S40"/>
      <c r="T40"/>
    </row>
    <row r="41" spans="1:20" hidden="1">
      <c r="A41" s="75" t="s">
        <v>840</v>
      </c>
      <c r="B41" s="75" t="s">
        <v>782</v>
      </c>
      <c r="C41" s="75" t="s">
        <v>3144</v>
      </c>
      <c r="D41" s="75" t="s">
        <v>2165</v>
      </c>
      <c r="E41" s="75" t="s">
        <v>2166</v>
      </c>
      <c r="F41" s="75" t="s">
        <v>1301</v>
      </c>
      <c r="G41" s="75" t="s">
        <v>1777</v>
      </c>
      <c r="H41" s="75" t="s">
        <v>3145</v>
      </c>
      <c r="I41" s="75" t="s">
        <v>3146</v>
      </c>
      <c r="J41" s="75">
        <v>1644607174</v>
      </c>
      <c r="N41"/>
      <c r="O41"/>
      <c r="P41"/>
      <c r="Q41"/>
      <c r="R41"/>
      <c r="S41"/>
      <c r="T41"/>
    </row>
    <row r="42" spans="1:20" hidden="1">
      <c r="A42" s="75" t="s">
        <v>841</v>
      </c>
      <c r="B42" s="75" t="s">
        <v>782</v>
      </c>
      <c r="C42" s="75" t="s">
        <v>2167</v>
      </c>
      <c r="D42" s="75" t="s">
        <v>1778</v>
      </c>
      <c r="E42" s="75" t="s">
        <v>2168</v>
      </c>
      <c r="F42" s="75" t="s">
        <v>2169</v>
      </c>
      <c r="G42" s="75" t="s">
        <v>1779</v>
      </c>
      <c r="H42" s="75" t="s">
        <v>2167</v>
      </c>
      <c r="I42" s="75" t="s">
        <v>2170</v>
      </c>
      <c r="J42" s="75">
        <v>1644607174</v>
      </c>
      <c r="N42"/>
      <c r="O42"/>
      <c r="P42"/>
      <c r="Q42"/>
      <c r="R42"/>
      <c r="S42"/>
      <c r="T42"/>
    </row>
    <row r="43" spans="1:20" hidden="1">
      <c r="A43" s="75" t="s">
        <v>842</v>
      </c>
      <c r="B43" s="75" t="s">
        <v>782</v>
      </c>
      <c r="C43" s="75" t="s">
        <v>3033</v>
      </c>
      <c r="D43" s="75" t="s">
        <v>2171</v>
      </c>
      <c r="E43" s="75" t="s">
        <v>2172</v>
      </c>
      <c r="F43" s="75" t="s">
        <v>3147</v>
      </c>
      <c r="G43" s="75" t="s">
        <v>1780</v>
      </c>
      <c r="H43" s="75" t="s">
        <v>3148</v>
      </c>
      <c r="I43" s="75" t="s">
        <v>3149</v>
      </c>
      <c r="J43" s="75">
        <v>1644607174</v>
      </c>
      <c r="N43"/>
      <c r="O43"/>
      <c r="P43"/>
      <c r="Q43"/>
      <c r="R43"/>
      <c r="S43"/>
      <c r="T43"/>
    </row>
    <row r="44" spans="1:20" hidden="1">
      <c r="A44" s="75" t="s">
        <v>843</v>
      </c>
      <c r="B44" s="75" t="s">
        <v>782</v>
      </c>
      <c r="C44" s="75" t="s">
        <v>2173</v>
      </c>
      <c r="D44" s="75" t="s">
        <v>2174</v>
      </c>
      <c r="E44" s="75" t="s">
        <v>1781</v>
      </c>
      <c r="F44" s="75" t="s">
        <v>3034</v>
      </c>
      <c r="G44" s="75" t="s">
        <v>1782</v>
      </c>
      <c r="H44" s="75" t="s">
        <v>3150</v>
      </c>
      <c r="I44" s="75" t="s">
        <v>2175</v>
      </c>
      <c r="J44" s="75">
        <v>1644607174</v>
      </c>
      <c r="N44"/>
      <c r="O44"/>
      <c r="P44"/>
      <c r="Q44"/>
      <c r="R44"/>
      <c r="S44"/>
      <c r="T44"/>
    </row>
    <row r="45" spans="1:20" hidden="1">
      <c r="A45" s="75" t="s">
        <v>844</v>
      </c>
      <c r="B45" s="75" t="s">
        <v>782</v>
      </c>
      <c r="C45" s="75" t="s">
        <v>1142</v>
      </c>
      <c r="D45" s="75" t="s">
        <v>1242</v>
      </c>
      <c r="E45" s="75" t="s">
        <v>2176</v>
      </c>
      <c r="F45" s="75" t="s">
        <v>3151</v>
      </c>
      <c r="G45" s="75" t="s">
        <v>1783</v>
      </c>
      <c r="H45" s="75" t="s">
        <v>3152</v>
      </c>
      <c r="I45" s="75" t="s">
        <v>3035</v>
      </c>
      <c r="J45" s="75">
        <v>1644607174</v>
      </c>
      <c r="N45"/>
      <c r="O45"/>
      <c r="P45"/>
      <c r="Q45"/>
      <c r="R45"/>
      <c r="S45"/>
      <c r="T45"/>
    </row>
    <row r="46" spans="1:20" hidden="1">
      <c r="A46" s="75" t="s">
        <v>845</v>
      </c>
      <c r="B46" s="75" t="s">
        <v>782</v>
      </c>
      <c r="C46" s="75" t="s">
        <v>3153</v>
      </c>
      <c r="D46" s="75" t="s">
        <v>1857</v>
      </c>
      <c r="E46" s="75" t="s">
        <v>2177</v>
      </c>
      <c r="F46" s="75" t="s">
        <v>3036</v>
      </c>
      <c r="G46" s="75" t="s">
        <v>1785</v>
      </c>
      <c r="H46" s="75" t="s">
        <v>3153</v>
      </c>
      <c r="I46" s="75" t="s">
        <v>3154</v>
      </c>
      <c r="J46" s="75">
        <v>1644607174</v>
      </c>
      <c r="N46"/>
      <c r="O46"/>
      <c r="P46"/>
      <c r="Q46"/>
      <c r="R46"/>
      <c r="S46"/>
      <c r="T46"/>
    </row>
    <row r="47" spans="1:20" hidden="1">
      <c r="A47" s="75" t="s">
        <v>846</v>
      </c>
      <c r="B47" s="75" t="s">
        <v>782</v>
      </c>
      <c r="C47" s="75" t="s">
        <v>3037</v>
      </c>
      <c r="D47" s="75" t="s">
        <v>2178</v>
      </c>
      <c r="E47" s="75" t="s">
        <v>1257</v>
      </c>
      <c r="F47" s="75" t="s">
        <v>2179</v>
      </c>
      <c r="G47" s="75" t="s">
        <v>1786</v>
      </c>
      <c r="H47" s="75" t="s">
        <v>3155</v>
      </c>
      <c r="I47" s="75" t="s">
        <v>3156</v>
      </c>
      <c r="J47" s="75">
        <v>1644607174</v>
      </c>
      <c r="N47"/>
      <c r="O47"/>
      <c r="P47"/>
      <c r="Q47"/>
      <c r="R47"/>
      <c r="S47"/>
      <c r="T47"/>
    </row>
    <row r="48" spans="1:20" hidden="1">
      <c r="A48" s="75" t="s">
        <v>847</v>
      </c>
      <c r="B48" s="75" t="s">
        <v>782</v>
      </c>
      <c r="C48" s="75" t="s">
        <v>3097</v>
      </c>
      <c r="D48" s="75" t="s">
        <v>2180</v>
      </c>
      <c r="E48" s="75" t="s">
        <v>1787</v>
      </c>
      <c r="F48" s="75" t="s">
        <v>3038</v>
      </c>
      <c r="G48" s="75" t="s">
        <v>1788</v>
      </c>
      <c r="H48" s="75" t="s">
        <v>3157</v>
      </c>
      <c r="I48" s="75" t="s">
        <v>3158</v>
      </c>
      <c r="J48" s="75">
        <v>1644607174</v>
      </c>
      <c r="N48"/>
      <c r="O48"/>
      <c r="P48"/>
      <c r="Q48"/>
      <c r="R48"/>
      <c r="S48"/>
      <c r="T48"/>
    </row>
    <row r="49" spans="1:20">
      <c r="A49" s="75" t="s">
        <v>848</v>
      </c>
      <c r="B49" s="75" t="s">
        <v>782</v>
      </c>
      <c r="C49" s="75" t="s">
        <v>2181</v>
      </c>
      <c r="D49" s="75" t="s">
        <v>1243</v>
      </c>
      <c r="E49" s="75" t="s">
        <v>1376</v>
      </c>
      <c r="F49" s="75" t="s">
        <v>1376</v>
      </c>
      <c r="G49" s="75" t="s">
        <v>1789</v>
      </c>
      <c r="H49" s="75" t="s">
        <v>3098</v>
      </c>
      <c r="I49" s="75" t="s">
        <v>2181</v>
      </c>
      <c r="J49" s="75">
        <v>1644607174</v>
      </c>
      <c r="N49"/>
      <c r="O49"/>
      <c r="P49"/>
      <c r="Q49"/>
      <c r="R49"/>
      <c r="S49"/>
      <c r="T49"/>
    </row>
    <row r="50" spans="1:20" hidden="1">
      <c r="A50" s="75" t="s">
        <v>849</v>
      </c>
      <c r="B50" s="75" t="s">
        <v>782</v>
      </c>
      <c r="C50" s="75" t="s">
        <v>2182</v>
      </c>
      <c r="D50" s="75" t="s">
        <v>1498</v>
      </c>
      <c r="E50" s="75" t="s">
        <v>1232</v>
      </c>
      <c r="F50" s="75" t="s">
        <v>2183</v>
      </c>
      <c r="G50" s="75" t="s">
        <v>1790</v>
      </c>
      <c r="H50" s="75" t="s">
        <v>3159</v>
      </c>
      <c r="I50" s="75" t="s">
        <v>2184</v>
      </c>
      <c r="J50" s="75">
        <v>1644607174</v>
      </c>
      <c r="N50"/>
      <c r="O50"/>
      <c r="P50"/>
      <c r="Q50"/>
      <c r="R50"/>
      <c r="S50"/>
      <c r="T50"/>
    </row>
    <row r="51" spans="1:20" hidden="1">
      <c r="A51" s="75" t="s">
        <v>850</v>
      </c>
      <c r="B51" s="75" t="s">
        <v>782</v>
      </c>
      <c r="C51" s="75" t="s">
        <v>2185</v>
      </c>
      <c r="D51" s="75" t="s">
        <v>1499</v>
      </c>
      <c r="E51" s="75" t="s">
        <v>1129</v>
      </c>
      <c r="F51" s="75" t="s">
        <v>2028</v>
      </c>
      <c r="G51" s="75" t="s">
        <v>1791</v>
      </c>
      <c r="H51" s="75" t="s">
        <v>2185</v>
      </c>
      <c r="I51" s="75" t="s">
        <v>2186</v>
      </c>
      <c r="J51" s="75">
        <v>1644607174</v>
      </c>
      <c r="N51"/>
      <c r="O51"/>
      <c r="P51"/>
      <c r="Q51"/>
      <c r="R51"/>
      <c r="S51"/>
      <c r="T51"/>
    </row>
    <row r="52" spans="1:20" hidden="1">
      <c r="A52" s="75" t="s">
        <v>851</v>
      </c>
      <c r="B52" s="75" t="s">
        <v>782</v>
      </c>
      <c r="C52" s="75" t="s">
        <v>2187</v>
      </c>
      <c r="D52" s="75" t="s">
        <v>1244</v>
      </c>
      <c r="E52" s="75" t="s">
        <v>2188</v>
      </c>
      <c r="F52" s="75" t="s">
        <v>3160</v>
      </c>
      <c r="G52" s="75" t="s">
        <v>2032</v>
      </c>
      <c r="H52" s="75" t="s">
        <v>1792</v>
      </c>
      <c r="I52" s="75" t="s">
        <v>2189</v>
      </c>
      <c r="J52" s="75">
        <v>1644607174</v>
      </c>
      <c r="N52"/>
      <c r="O52"/>
      <c r="P52"/>
      <c r="Q52"/>
      <c r="R52"/>
      <c r="S52"/>
      <c r="T52"/>
    </row>
    <row r="53" spans="1:20">
      <c r="A53" s="75" t="s">
        <v>852</v>
      </c>
      <c r="B53" s="75" t="s">
        <v>782</v>
      </c>
      <c r="C53" s="75" t="s">
        <v>3161</v>
      </c>
      <c r="D53" s="75" t="s">
        <v>2190</v>
      </c>
      <c r="E53" s="75" t="s">
        <v>2191</v>
      </c>
      <c r="F53" s="75" t="s">
        <v>3162</v>
      </c>
      <c r="G53" s="75" t="s">
        <v>2038</v>
      </c>
      <c r="H53" s="75" t="s">
        <v>3161</v>
      </c>
      <c r="I53" s="75" t="s">
        <v>3039</v>
      </c>
      <c r="J53" s="75">
        <v>1644607174</v>
      </c>
      <c r="N53"/>
      <c r="O53"/>
      <c r="P53"/>
      <c r="Q53"/>
      <c r="R53"/>
      <c r="S53"/>
      <c r="T53"/>
    </row>
    <row r="54" spans="1:20" hidden="1">
      <c r="A54" s="75" t="s">
        <v>853</v>
      </c>
      <c r="B54" s="75" t="s">
        <v>782</v>
      </c>
      <c r="C54" s="75" t="s">
        <v>3163</v>
      </c>
      <c r="D54" s="75" t="s">
        <v>2192</v>
      </c>
      <c r="E54" s="75" t="s">
        <v>2193</v>
      </c>
      <c r="F54" s="75" t="s">
        <v>3164</v>
      </c>
      <c r="G54" s="75" t="s">
        <v>2039</v>
      </c>
      <c r="H54" s="75" t="s">
        <v>3163</v>
      </c>
      <c r="I54" s="75" t="s">
        <v>3165</v>
      </c>
      <c r="J54" s="75">
        <v>1644607174</v>
      </c>
      <c r="N54"/>
      <c r="O54"/>
      <c r="P54"/>
      <c r="Q54"/>
      <c r="R54"/>
      <c r="S54"/>
      <c r="T54"/>
    </row>
    <row r="55" spans="1:20">
      <c r="A55" s="75" t="s">
        <v>854</v>
      </c>
      <c r="B55" s="75" t="s">
        <v>782</v>
      </c>
      <c r="C55" s="75" t="s">
        <v>3040</v>
      </c>
      <c r="D55" s="75" t="s">
        <v>2194</v>
      </c>
      <c r="E55" s="75" t="s">
        <v>2195</v>
      </c>
      <c r="F55" s="75" t="s">
        <v>3166</v>
      </c>
      <c r="G55" s="75" t="s">
        <v>2040</v>
      </c>
      <c r="H55" s="75" t="s">
        <v>1716</v>
      </c>
      <c r="I55" s="75" t="s">
        <v>3108</v>
      </c>
      <c r="J55" s="75">
        <v>1644607174</v>
      </c>
      <c r="N55"/>
      <c r="O55"/>
      <c r="P55"/>
      <c r="Q55"/>
      <c r="R55"/>
      <c r="S55"/>
      <c r="T55"/>
    </row>
    <row r="56" spans="1:20" hidden="1">
      <c r="A56" s="75" t="s">
        <v>855</v>
      </c>
      <c r="B56" s="75" t="s">
        <v>782</v>
      </c>
      <c r="C56" s="75" t="s">
        <v>856</v>
      </c>
      <c r="D56" s="75" t="s">
        <v>856</v>
      </c>
      <c r="E56" s="75" t="s">
        <v>856</v>
      </c>
      <c r="F56" s="75">
        <v>1052</v>
      </c>
      <c r="G56" s="75" t="s">
        <v>786</v>
      </c>
      <c r="H56" s="75" t="s">
        <v>786</v>
      </c>
      <c r="I56" s="75" t="s">
        <v>786</v>
      </c>
      <c r="J56" s="75">
        <v>1644607174</v>
      </c>
      <c r="N56"/>
      <c r="O56"/>
      <c r="P56"/>
      <c r="Q56"/>
      <c r="R56"/>
      <c r="S56"/>
      <c r="T56"/>
    </row>
    <row r="57" spans="1:20" hidden="1">
      <c r="A57" s="75" t="s">
        <v>857</v>
      </c>
      <c r="B57" s="75" t="s">
        <v>782</v>
      </c>
      <c r="C57" s="75" t="s">
        <v>2196</v>
      </c>
      <c r="D57" s="75" t="s">
        <v>2197</v>
      </c>
      <c r="E57" s="75" t="s">
        <v>2198</v>
      </c>
      <c r="F57" s="75" t="s">
        <v>2199</v>
      </c>
      <c r="G57" s="75" t="s">
        <v>2041</v>
      </c>
      <c r="H57" s="75" t="s">
        <v>3041</v>
      </c>
      <c r="I57" s="75" t="s">
        <v>2200</v>
      </c>
      <c r="J57" s="75">
        <v>1644607174</v>
      </c>
      <c r="N57"/>
      <c r="O57"/>
      <c r="P57"/>
      <c r="Q57"/>
      <c r="R57"/>
      <c r="S57"/>
      <c r="T57"/>
    </row>
    <row r="58" spans="1:20" hidden="1">
      <c r="A58" s="75" t="s">
        <v>858</v>
      </c>
      <c r="B58" s="75" t="s">
        <v>782</v>
      </c>
      <c r="C58" s="75" t="s">
        <v>2201</v>
      </c>
      <c r="D58" s="75" t="s">
        <v>1246</v>
      </c>
      <c r="E58" s="75" t="s">
        <v>2042</v>
      </c>
      <c r="F58" s="75" t="s">
        <v>1210</v>
      </c>
      <c r="G58" s="75" t="s">
        <v>2043</v>
      </c>
      <c r="H58" s="75" t="s">
        <v>3167</v>
      </c>
      <c r="I58" s="75" t="s">
        <v>3042</v>
      </c>
      <c r="J58" s="75">
        <v>1644607174</v>
      </c>
      <c r="N58"/>
      <c r="O58"/>
      <c r="P58"/>
      <c r="Q58"/>
      <c r="R58"/>
      <c r="S58"/>
      <c r="T58"/>
    </row>
    <row r="59" spans="1:20" hidden="1">
      <c r="A59" s="75" t="s">
        <v>859</v>
      </c>
      <c r="B59" s="75" t="s">
        <v>782</v>
      </c>
      <c r="C59" s="75" t="s">
        <v>2202</v>
      </c>
      <c r="D59" s="75" t="s">
        <v>2203</v>
      </c>
      <c r="E59" s="75" t="s">
        <v>2204</v>
      </c>
      <c r="F59" s="75" t="s">
        <v>3099</v>
      </c>
      <c r="G59" s="75" t="s">
        <v>2044</v>
      </c>
      <c r="H59" s="75" t="s">
        <v>3168</v>
      </c>
      <c r="I59" s="75" t="s">
        <v>3169</v>
      </c>
      <c r="J59" s="75">
        <v>1644607174</v>
      </c>
      <c r="N59"/>
      <c r="O59"/>
      <c r="P59"/>
      <c r="Q59"/>
      <c r="R59"/>
      <c r="S59"/>
      <c r="T59"/>
    </row>
    <row r="60" spans="1:20">
      <c r="A60" s="75" t="s">
        <v>860</v>
      </c>
      <c r="B60" s="75" t="s">
        <v>782</v>
      </c>
      <c r="C60" s="75" t="s">
        <v>2206</v>
      </c>
      <c r="D60" s="75" t="s">
        <v>2205</v>
      </c>
      <c r="E60" s="75" t="s">
        <v>2045</v>
      </c>
      <c r="F60" s="75" t="s">
        <v>3170</v>
      </c>
      <c r="G60" s="75" t="s">
        <v>2046</v>
      </c>
      <c r="H60" s="75" t="s">
        <v>3171</v>
      </c>
      <c r="I60" s="75" t="s">
        <v>2206</v>
      </c>
      <c r="J60" s="75">
        <v>1644607174</v>
      </c>
      <c r="N60"/>
      <c r="O60"/>
      <c r="P60"/>
      <c r="Q60"/>
      <c r="R60"/>
      <c r="S60"/>
      <c r="T60"/>
    </row>
    <row r="61" spans="1:20" hidden="1">
      <c r="A61" s="75" t="s">
        <v>861</v>
      </c>
      <c r="B61" s="75" t="s">
        <v>782</v>
      </c>
      <c r="C61" s="75" t="s">
        <v>3172</v>
      </c>
      <c r="D61" s="75" t="s">
        <v>2207</v>
      </c>
      <c r="E61" s="75" t="s">
        <v>2208</v>
      </c>
      <c r="F61" s="75" t="s">
        <v>2209</v>
      </c>
      <c r="G61" s="75" t="s">
        <v>2047</v>
      </c>
      <c r="H61" s="75" t="s">
        <v>3173</v>
      </c>
      <c r="I61" s="75" t="s">
        <v>2210</v>
      </c>
      <c r="J61" s="75">
        <v>1644607174</v>
      </c>
      <c r="N61"/>
      <c r="O61"/>
      <c r="P61"/>
      <c r="Q61"/>
      <c r="R61"/>
      <c r="S61"/>
      <c r="T61"/>
    </row>
    <row r="62" spans="1:20" hidden="1">
      <c r="A62" s="75" t="s">
        <v>862</v>
      </c>
      <c r="B62" s="75" t="s">
        <v>782</v>
      </c>
      <c r="C62" s="75" t="s">
        <v>2211</v>
      </c>
      <c r="D62" s="75" t="s">
        <v>1247</v>
      </c>
      <c r="E62" s="75" t="s">
        <v>2212</v>
      </c>
      <c r="F62" s="75" t="s">
        <v>2213</v>
      </c>
      <c r="G62" s="75" t="s">
        <v>2048</v>
      </c>
      <c r="H62" s="75" t="s">
        <v>2214</v>
      </c>
      <c r="I62" s="75" t="s">
        <v>2211</v>
      </c>
      <c r="J62" s="75">
        <v>1644607174</v>
      </c>
      <c r="N62"/>
      <c r="O62"/>
      <c r="P62"/>
      <c r="Q62"/>
      <c r="R62"/>
      <c r="S62"/>
      <c r="T62"/>
    </row>
    <row r="63" spans="1:20">
      <c r="A63" s="75" t="s">
        <v>863</v>
      </c>
      <c r="B63" s="75" t="s">
        <v>782</v>
      </c>
      <c r="C63" s="75" t="s">
        <v>3174</v>
      </c>
      <c r="D63" s="75" t="s">
        <v>2215</v>
      </c>
      <c r="E63" s="75" t="s">
        <v>2216</v>
      </c>
      <c r="F63" s="75" t="s">
        <v>3044</v>
      </c>
      <c r="G63" s="75" t="s">
        <v>2049</v>
      </c>
      <c r="H63" s="75" t="s">
        <v>3175</v>
      </c>
      <c r="I63" s="75" t="s">
        <v>3043</v>
      </c>
      <c r="J63" s="75">
        <v>1644607174</v>
      </c>
      <c r="N63"/>
      <c r="O63"/>
      <c r="P63"/>
      <c r="Q63"/>
      <c r="R63"/>
      <c r="S63"/>
      <c r="T63"/>
    </row>
    <row r="64" spans="1:20" hidden="1">
      <c r="A64" s="75" t="s">
        <v>864</v>
      </c>
      <c r="B64" s="75" t="s">
        <v>782</v>
      </c>
      <c r="C64" s="75" t="s">
        <v>2217</v>
      </c>
      <c r="D64" s="75" t="s">
        <v>1248</v>
      </c>
      <c r="E64" s="75" t="s">
        <v>2217</v>
      </c>
      <c r="F64" s="75" t="s">
        <v>2218</v>
      </c>
      <c r="G64" s="75" t="s">
        <v>2050</v>
      </c>
      <c r="H64" s="75" t="s">
        <v>2217</v>
      </c>
      <c r="I64" s="75" t="s">
        <v>2018</v>
      </c>
      <c r="J64" s="75">
        <v>1644607174</v>
      </c>
      <c r="N64"/>
      <c r="O64"/>
      <c r="P64"/>
      <c r="Q64"/>
      <c r="R64"/>
      <c r="S64"/>
      <c r="T64"/>
    </row>
    <row r="65" spans="1:20" hidden="1">
      <c r="A65" s="75" t="s">
        <v>865</v>
      </c>
      <c r="B65" s="75" t="s">
        <v>782</v>
      </c>
      <c r="C65" s="75" t="s">
        <v>3045</v>
      </c>
      <c r="D65" s="75" t="s">
        <v>1186</v>
      </c>
      <c r="E65" s="75" t="s">
        <v>2219</v>
      </c>
      <c r="F65" s="75" t="s">
        <v>3046</v>
      </c>
      <c r="G65" s="75" t="s">
        <v>2051</v>
      </c>
      <c r="H65" s="75" t="s">
        <v>3176</v>
      </c>
      <c r="I65" s="75" t="s">
        <v>3177</v>
      </c>
      <c r="J65" s="75">
        <v>1644607174</v>
      </c>
      <c r="N65"/>
      <c r="O65"/>
      <c r="P65"/>
      <c r="Q65"/>
      <c r="R65"/>
      <c r="S65"/>
      <c r="T65"/>
    </row>
    <row r="66" spans="1:20" hidden="1">
      <c r="A66" s="75" t="s">
        <v>866</v>
      </c>
      <c r="B66" s="75" t="s">
        <v>782</v>
      </c>
      <c r="C66" s="75" t="s">
        <v>3178</v>
      </c>
      <c r="D66" s="75" t="s">
        <v>1249</v>
      </c>
      <c r="E66" s="75" t="s">
        <v>1501</v>
      </c>
      <c r="F66" s="75" t="s">
        <v>3179</v>
      </c>
      <c r="G66" s="75" t="s">
        <v>2052</v>
      </c>
      <c r="H66" s="75" t="s">
        <v>2220</v>
      </c>
      <c r="I66" s="75" t="s">
        <v>3180</v>
      </c>
      <c r="J66" s="75">
        <v>1644607174</v>
      </c>
      <c r="N66"/>
      <c r="O66"/>
      <c r="P66"/>
      <c r="Q66"/>
      <c r="R66"/>
      <c r="S66"/>
      <c r="T66"/>
    </row>
    <row r="67" spans="1:20" hidden="1">
      <c r="A67" s="75" t="s">
        <v>867</v>
      </c>
      <c r="B67" s="75" t="s">
        <v>782</v>
      </c>
      <c r="C67" s="75" t="s">
        <v>2223</v>
      </c>
      <c r="D67" s="75" t="s">
        <v>2222</v>
      </c>
      <c r="E67" s="75" t="s">
        <v>1502</v>
      </c>
      <c r="F67" s="75" t="s">
        <v>3181</v>
      </c>
      <c r="G67" s="75" t="s">
        <v>2053</v>
      </c>
      <c r="H67" s="75" t="s">
        <v>3182</v>
      </c>
      <c r="I67" s="75" t="s">
        <v>2221</v>
      </c>
      <c r="J67" s="75">
        <v>1644607174</v>
      </c>
      <c r="N67"/>
      <c r="O67"/>
      <c r="P67"/>
      <c r="Q67"/>
      <c r="R67"/>
      <c r="S67"/>
      <c r="T67"/>
    </row>
    <row r="68" spans="1:20" hidden="1">
      <c r="A68" s="75" t="s">
        <v>868</v>
      </c>
      <c r="B68" s="75" t="s">
        <v>782</v>
      </c>
      <c r="C68" s="75" t="s">
        <v>3183</v>
      </c>
      <c r="D68" s="75" t="s">
        <v>1250</v>
      </c>
      <c r="E68" s="75" t="s">
        <v>1296</v>
      </c>
      <c r="F68" s="75" t="s">
        <v>2224</v>
      </c>
      <c r="G68" s="75" t="s">
        <v>2054</v>
      </c>
      <c r="H68" s="75" t="s">
        <v>3184</v>
      </c>
      <c r="I68" s="75" t="s">
        <v>3185</v>
      </c>
      <c r="J68" s="75">
        <v>1644607174</v>
      </c>
      <c r="N68"/>
      <c r="O68"/>
      <c r="P68"/>
      <c r="Q68"/>
      <c r="R68"/>
      <c r="S68"/>
      <c r="T68"/>
    </row>
    <row r="69" spans="1:20" hidden="1">
      <c r="A69" s="75" t="s">
        <v>869</v>
      </c>
      <c r="B69" s="75" t="s">
        <v>782</v>
      </c>
      <c r="C69" s="75" t="s">
        <v>2225</v>
      </c>
      <c r="D69" s="75" t="s">
        <v>2226</v>
      </c>
      <c r="E69" s="75" t="s">
        <v>1452</v>
      </c>
      <c r="F69" s="75" t="s">
        <v>2227</v>
      </c>
      <c r="G69" s="75" t="s">
        <v>2055</v>
      </c>
      <c r="H69" s="75" t="s">
        <v>3186</v>
      </c>
      <c r="I69" s="75" t="s">
        <v>2225</v>
      </c>
      <c r="J69" s="75">
        <v>1644607174</v>
      </c>
      <c r="N69"/>
      <c r="O69"/>
      <c r="P69"/>
      <c r="Q69"/>
      <c r="R69"/>
      <c r="S69"/>
      <c r="T69"/>
    </row>
    <row r="70" spans="1:20">
      <c r="A70" s="75" t="s">
        <v>870</v>
      </c>
      <c r="B70" s="75" t="s">
        <v>782</v>
      </c>
      <c r="C70" s="75" t="s">
        <v>1833</v>
      </c>
      <c r="D70" s="75" t="s">
        <v>1196</v>
      </c>
      <c r="E70" s="75" t="s">
        <v>1834</v>
      </c>
      <c r="F70" s="75" t="s">
        <v>3047</v>
      </c>
      <c r="G70" s="75" t="s">
        <v>2056</v>
      </c>
      <c r="H70" s="75" t="s">
        <v>2228</v>
      </c>
      <c r="I70" s="75" t="s">
        <v>1833</v>
      </c>
      <c r="J70" s="75">
        <v>1644607174</v>
      </c>
      <c r="N70"/>
      <c r="O70"/>
      <c r="P70"/>
      <c r="Q70"/>
      <c r="R70"/>
      <c r="S70"/>
      <c r="T70"/>
    </row>
    <row r="71" spans="1:20">
      <c r="A71" s="75" t="s">
        <v>871</v>
      </c>
      <c r="B71" s="75" t="s">
        <v>782</v>
      </c>
      <c r="C71" s="75" t="s">
        <v>1448</v>
      </c>
      <c r="D71" s="75" t="s">
        <v>1448</v>
      </c>
      <c r="E71" s="75" t="s">
        <v>1795</v>
      </c>
      <c r="F71" s="75" t="s">
        <v>3187</v>
      </c>
      <c r="G71" s="75" t="s">
        <v>2057</v>
      </c>
      <c r="H71" s="75" t="s">
        <v>2229</v>
      </c>
      <c r="I71" s="75" t="s">
        <v>2230</v>
      </c>
      <c r="J71" s="75">
        <v>1644607174</v>
      </c>
      <c r="N71"/>
      <c r="O71"/>
      <c r="P71"/>
      <c r="Q71"/>
      <c r="R71"/>
      <c r="S71"/>
      <c r="T71"/>
    </row>
    <row r="72" spans="1:20" hidden="1">
      <c r="A72" s="75" t="s">
        <v>872</v>
      </c>
      <c r="B72" s="75" t="s">
        <v>782</v>
      </c>
      <c r="C72" s="75" t="s">
        <v>2232</v>
      </c>
      <c r="D72" s="75" t="s">
        <v>1372</v>
      </c>
      <c r="E72" s="75" t="s">
        <v>2231</v>
      </c>
      <c r="F72" s="75" t="s">
        <v>3048</v>
      </c>
      <c r="G72" s="75" t="s">
        <v>2058</v>
      </c>
      <c r="H72" s="75" t="s">
        <v>3049</v>
      </c>
      <c r="I72" s="75" t="s">
        <v>2232</v>
      </c>
      <c r="J72" s="75">
        <v>1644607174</v>
      </c>
      <c r="N72"/>
      <c r="O72"/>
      <c r="P72"/>
      <c r="Q72"/>
      <c r="R72"/>
      <c r="S72"/>
      <c r="T72"/>
    </row>
    <row r="73" spans="1:20" hidden="1">
      <c r="A73" s="75" t="s">
        <v>873</v>
      </c>
      <c r="B73" s="75" t="s">
        <v>782</v>
      </c>
      <c r="C73" s="75" t="s">
        <v>3188</v>
      </c>
      <c r="D73" s="75" t="s">
        <v>2233</v>
      </c>
      <c r="E73" s="75" t="s">
        <v>2234</v>
      </c>
      <c r="F73" s="75" t="s">
        <v>3189</v>
      </c>
      <c r="G73" s="75" t="s">
        <v>2059</v>
      </c>
      <c r="H73" s="75" t="s">
        <v>3190</v>
      </c>
      <c r="I73" s="75" t="s">
        <v>3191</v>
      </c>
      <c r="J73" s="75">
        <v>1644607174</v>
      </c>
      <c r="N73"/>
      <c r="O73"/>
      <c r="P73"/>
      <c r="Q73"/>
      <c r="R73"/>
      <c r="S73"/>
      <c r="T73"/>
    </row>
    <row r="74" spans="1:20" hidden="1">
      <c r="A74" s="75" t="s">
        <v>874</v>
      </c>
      <c r="B74" s="75" t="s">
        <v>782</v>
      </c>
      <c r="C74" s="75" t="s">
        <v>3050</v>
      </c>
      <c r="D74" s="75" t="s">
        <v>1252</v>
      </c>
      <c r="E74" s="75" t="s">
        <v>2235</v>
      </c>
      <c r="F74" s="75" t="s">
        <v>3192</v>
      </c>
      <c r="G74" s="75" t="s">
        <v>2060</v>
      </c>
      <c r="H74" s="75" t="s">
        <v>3193</v>
      </c>
      <c r="I74" s="75" t="s">
        <v>3194</v>
      </c>
      <c r="J74" s="75">
        <v>1644607174</v>
      </c>
      <c r="N74"/>
      <c r="O74"/>
      <c r="P74"/>
      <c r="Q74"/>
      <c r="R74"/>
      <c r="S74"/>
      <c r="T74"/>
    </row>
    <row r="75" spans="1:20">
      <c r="A75" s="75" t="s">
        <v>875</v>
      </c>
      <c r="B75" s="75" t="s">
        <v>782</v>
      </c>
      <c r="C75" s="75" t="s">
        <v>2239</v>
      </c>
      <c r="D75" s="75" t="s">
        <v>2237</v>
      </c>
      <c r="E75" s="75" t="s">
        <v>2238</v>
      </c>
      <c r="F75" s="75" t="s">
        <v>1154</v>
      </c>
      <c r="G75" s="75" t="s">
        <v>2061</v>
      </c>
      <c r="H75" s="75" t="s">
        <v>2236</v>
      </c>
      <c r="I75" s="75" t="s">
        <v>2240</v>
      </c>
      <c r="J75" s="75">
        <v>1644607174</v>
      </c>
      <c r="N75"/>
      <c r="O75"/>
      <c r="P75"/>
      <c r="Q75"/>
      <c r="R75"/>
      <c r="S75"/>
      <c r="T75"/>
    </row>
    <row r="76" spans="1:20" hidden="1">
      <c r="A76" s="75" t="s">
        <v>876</v>
      </c>
      <c r="B76" s="75" t="s">
        <v>782</v>
      </c>
      <c r="C76" s="75" t="s">
        <v>2241</v>
      </c>
      <c r="D76" s="75" t="s">
        <v>2242</v>
      </c>
      <c r="E76" s="75" t="s">
        <v>2243</v>
      </c>
      <c r="F76" s="75" t="s">
        <v>2243</v>
      </c>
      <c r="G76" s="75" t="s">
        <v>2062</v>
      </c>
      <c r="H76" s="75" t="s">
        <v>3195</v>
      </c>
      <c r="I76" s="75" t="s">
        <v>1481</v>
      </c>
      <c r="J76" s="75">
        <v>1644607174</v>
      </c>
      <c r="N76"/>
      <c r="O76"/>
      <c r="P76"/>
      <c r="Q76"/>
      <c r="R76"/>
      <c r="S76"/>
      <c r="T76"/>
    </row>
    <row r="77" spans="1:20" hidden="1">
      <c r="A77" s="75" t="s">
        <v>877</v>
      </c>
      <c r="B77" s="75" t="s">
        <v>782</v>
      </c>
      <c r="C77" s="75" t="s">
        <v>2244</v>
      </c>
      <c r="D77" s="75" t="s">
        <v>2245</v>
      </c>
      <c r="E77" s="75" t="s">
        <v>2246</v>
      </c>
      <c r="F77" s="75" t="s">
        <v>2247</v>
      </c>
      <c r="G77" s="75" t="s">
        <v>2063</v>
      </c>
      <c r="H77" s="75" t="s">
        <v>2248</v>
      </c>
      <c r="I77" s="75" t="s">
        <v>2244</v>
      </c>
      <c r="J77" s="75">
        <v>1644607174</v>
      </c>
      <c r="N77"/>
      <c r="O77"/>
      <c r="P77"/>
      <c r="Q77"/>
      <c r="R77"/>
      <c r="S77"/>
      <c r="T77"/>
    </row>
    <row r="78" spans="1:20" hidden="1">
      <c r="A78" s="75" t="s">
        <v>878</v>
      </c>
      <c r="B78" s="75" t="s">
        <v>782</v>
      </c>
      <c r="C78" s="75" t="s">
        <v>1504</v>
      </c>
      <c r="D78" s="75" t="s">
        <v>1253</v>
      </c>
      <c r="E78" s="75" t="s">
        <v>1505</v>
      </c>
      <c r="F78" s="75" t="s">
        <v>2249</v>
      </c>
      <c r="G78" s="75" t="s">
        <v>2064</v>
      </c>
      <c r="H78" s="75" t="s">
        <v>1123</v>
      </c>
      <c r="I78" s="75" t="s">
        <v>1504</v>
      </c>
      <c r="J78" s="75">
        <v>1644607174</v>
      </c>
      <c r="N78"/>
      <c r="O78"/>
      <c r="P78"/>
      <c r="Q78"/>
      <c r="R78"/>
      <c r="S78"/>
      <c r="T78"/>
    </row>
    <row r="79" spans="1:20" hidden="1">
      <c r="A79" s="75" t="s">
        <v>879</v>
      </c>
      <c r="B79" s="75" t="s">
        <v>782</v>
      </c>
      <c r="C79" s="75" t="s">
        <v>2250</v>
      </c>
      <c r="D79" s="75" t="s">
        <v>2250</v>
      </c>
      <c r="E79" s="75" t="s">
        <v>1799</v>
      </c>
      <c r="F79" s="75" t="s">
        <v>1451</v>
      </c>
      <c r="G79" s="75" t="s">
        <v>2065</v>
      </c>
      <c r="H79" s="75" t="s">
        <v>2019</v>
      </c>
      <c r="I79" s="75" t="s">
        <v>2250</v>
      </c>
      <c r="J79" s="75">
        <v>1644607174</v>
      </c>
      <c r="N79"/>
      <c r="O79"/>
      <c r="P79"/>
      <c r="Q79"/>
      <c r="R79"/>
      <c r="S79"/>
      <c r="T79"/>
    </row>
    <row r="80" spans="1:20" hidden="1">
      <c r="A80" s="75" t="s">
        <v>880</v>
      </c>
      <c r="B80" s="75" t="s">
        <v>782</v>
      </c>
      <c r="C80" s="75" t="s">
        <v>2251</v>
      </c>
      <c r="D80" s="75" t="s">
        <v>2252</v>
      </c>
      <c r="E80" s="75" t="s">
        <v>2253</v>
      </c>
      <c r="F80" s="75" t="s">
        <v>2254</v>
      </c>
      <c r="G80" s="75" t="s">
        <v>2255</v>
      </c>
      <c r="H80" s="75" t="s">
        <v>3196</v>
      </c>
      <c r="I80" s="75" t="s">
        <v>2256</v>
      </c>
      <c r="J80" s="75">
        <v>1644607174</v>
      </c>
      <c r="N80"/>
      <c r="O80"/>
      <c r="P80"/>
      <c r="Q80"/>
      <c r="R80"/>
      <c r="S80"/>
      <c r="T80"/>
    </row>
    <row r="81" spans="1:20" hidden="1">
      <c r="A81" s="75" t="s">
        <v>881</v>
      </c>
      <c r="B81" s="75" t="s">
        <v>782</v>
      </c>
      <c r="C81" s="75" t="s">
        <v>2257</v>
      </c>
      <c r="D81" s="75" t="s">
        <v>1256</v>
      </c>
      <c r="E81" s="75" t="s">
        <v>1796</v>
      </c>
      <c r="F81" s="75" t="s">
        <v>2258</v>
      </c>
      <c r="G81" s="75" t="s">
        <v>2259</v>
      </c>
      <c r="H81" s="75" t="s">
        <v>2257</v>
      </c>
      <c r="I81" s="75" t="s">
        <v>1255</v>
      </c>
      <c r="J81" s="75">
        <v>1644607174</v>
      </c>
      <c r="N81"/>
      <c r="O81"/>
      <c r="P81"/>
      <c r="Q81"/>
      <c r="R81"/>
      <c r="S81"/>
      <c r="T81"/>
    </row>
    <row r="82" spans="1:20" hidden="1">
      <c r="A82" s="75" t="s">
        <v>882</v>
      </c>
      <c r="B82" s="75" t="s">
        <v>782</v>
      </c>
      <c r="C82" s="75" t="s">
        <v>3197</v>
      </c>
      <c r="D82" s="75" t="s">
        <v>2260</v>
      </c>
      <c r="E82" s="75" t="s">
        <v>2261</v>
      </c>
      <c r="F82" s="75" t="s">
        <v>2262</v>
      </c>
      <c r="G82" s="75" t="s">
        <v>2263</v>
      </c>
      <c r="H82" s="75" t="s">
        <v>3198</v>
      </c>
      <c r="I82" s="75" t="s">
        <v>3199</v>
      </c>
      <c r="J82" s="75">
        <v>1644607174</v>
      </c>
      <c r="N82"/>
      <c r="O82"/>
      <c r="P82"/>
      <c r="Q82"/>
      <c r="R82"/>
      <c r="S82"/>
      <c r="T82"/>
    </row>
    <row r="83" spans="1:20" hidden="1">
      <c r="A83" s="75" t="s">
        <v>883</v>
      </c>
      <c r="B83" s="75" t="s">
        <v>782</v>
      </c>
      <c r="C83" s="75" t="s">
        <v>2264</v>
      </c>
      <c r="D83" s="75" t="s">
        <v>2264</v>
      </c>
      <c r="E83" s="75" t="s">
        <v>2066</v>
      </c>
      <c r="F83" s="75" t="s">
        <v>2265</v>
      </c>
      <c r="G83" s="75" t="s">
        <v>2266</v>
      </c>
      <c r="H83" s="75" t="s">
        <v>3200</v>
      </c>
      <c r="I83" s="75" t="s">
        <v>3051</v>
      </c>
      <c r="J83" s="75">
        <v>1644607174</v>
      </c>
      <c r="N83"/>
      <c r="O83"/>
      <c r="P83"/>
      <c r="Q83"/>
      <c r="R83"/>
      <c r="S83"/>
      <c r="T83"/>
    </row>
    <row r="84" spans="1:20" hidden="1">
      <c r="A84" s="75" t="s">
        <v>884</v>
      </c>
      <c r="B84" s="75" t="s">
        <v>782</v>
      </c>
      <c r="C84" s="75" t="s">
        <v>2033</v>
      </c>
      <c r="D84" s="75" t="s">
        <v>1506</v>
      </c>
      <c r="E84" s="75" t="s">
        <v>1797</v>
      </c>
      <c r="F84" s="75" t="s">
        <v>2267</v>
      </c>
      <c r="G84" s="75" t="s">
        <v>2268</v>
      </c>
      <c r="H84" s="75" t="s">
        <v>1144</v>
      </c>
      <c r="I84" s="75" t="s">
        <v>2033</v>
      </c>
      <c r="J84" s="75">
        <v>1644607174</v>
      </c>
      <c r="N84"/>
      <c r="O84"/>
      <c r="P84"/>
      <c r="Q84"/>
      <c r="R84"/>
      <c r="S84"/>
      <c r="T84"/>
    </row>
    <row r="85" spans="1:20">
      <c r="A85" s="75" t="s">
        <v>885</v>
      </c>
      <c r="B85" s="75" t="s">
        <v>782</v>
      </c>
      <c r="C85" s="75" t="s">
        <v>3201</v>
      </c>
      <c r="D85" s="75" t="s">
        <v>2269</v>
      </c>
      <c r="E85" s="75" t="s">
        <v>3052</v>
      </c>
      <c r="F85" s="75" t="s">
        <v>3202</v>
      </c>
      <c r="G85" s="75" t="s">
        <v>2270</v>
      </c>
      <c r="H85" s="75" t="s">
        <v>3203</v>
      </c>
      <c r="I85" s="75" t="s">
        <v>3204</v>
      </c>
      <c r="J85" s="75">
        <v>1644607174</v>
      </c>
      <c r="N85"/>
      <c r="O85"/>
      <c r="P85"/>
      <c r="Q85"/>
      <c r="R85"/>
      <c r="S85"/>
      <c r="T85"/>
    </row>
    <row r="86" spans="1:20" hidden="1">
      <c r="A86" s="75" t="s">
        <v>886</v>
      </c>
      <c r="B86" s="75" t="s">
        <v>782</v>
      </c>
      <c r="C86" s="75" t="s">
        <v>1798</v>
      </c>
      <c r="D86" s="75" t="s">
        <v>1258</v>
      </c>
      <c r="E86" s="75" t="s">
        <v>2271</v>
      </c>
      <c r="F86" s="75" t="s">
        <v>2271</v>
      </c>
      <c r="G86" s="75" t="s">
        <v>2272</v>
      </c>
      <c r="H86" s="75" t="s">
        <v>2273</v>
      </c>
      <c r="I86" s="75" t="s">
        <v>1798</v>
      </c>
      <c r="J86" s="75">
        <v>1644607174</v>
      </c>
      <c r="N86"/>
      <c r="O86"/>
      <c r="P86"/>
      <c r="Q86"/>
      <c r="R86"/>
      <c r="S86"/>
      <c r="T86"/>
    </row>
    <row r="87" spans="1:20" hidden="1">
      <c r="A87" s="75" t="s">
        <v>887</v>
      </c>
      <c r="B87" s="75" t="s">
        <v>782</v>
      </c>
      <c r="C87" s="75" t="s">
        <v>3205</v>
      </c>
      <c r="D87" s="75" t="s">
        <v>2274</v>
      </c>
      <c r="E87" s="75" t="s">
        <v>2275</v>
      </c>
      <c r="F87" s="75" t="s">
        <v>3206</v>
      </c>
      <c r="G87" s="75" t="s">
        <v>2276</v>
      </c>
      <c r="H87" s="75" t="s">
        <v>3207</v>
      </c>
      <c r="I87" s="75" t="s">
        <v>3208</v>
      </c>
      <c r="J87" s="75">
        <v>1644607174</v>
      </c>
      <c r="N87"/>
      <c r="O87"/>
      <c r="P87"/>
      <c r="Q87"/>
      <c r="R87"/>
      <c r="S87"/>
      <c r="T87"/>
    </row>
    <row r="88" spans="1:20" hidden="1">
      <c r="A88" s="75" t="s">
        <v>888</v>
      </c>
      <c r="B88" s="75" t="s">
        <v>782</v>
      </c>
      <c r="C88" s="75" t="s">
        <v>3209</v>
      </c>
      <c r="D88" s="75" t="s">
        <v>1259</v>
      </c>
      <c r="E88" s="75" t="s">
        <v>1151</v>
      </c>
      <c r="F88" s="75" t="s">
        <v>3210</v>
      </c>
      <c r="G88" s="75" t="s">
        <v>2277</v>
      </c>
      <c r="H88" s="75" t="s">
        <v>1224</v>
      </c>
      <c r="I88" s="75" t="s">
        <v>1260</v>
      </c>
      <c r="J88" s="75">
        <v>1644607174</v>
      </c>
      <c r="N88"/>
      <c r="O88"/>
      <c r="P88"/>
      <c r="Q88"/>
      <c r="R88"/>
      <c r="S88"/>
      <c r="T88"/>
    </row>
    <row r="89" spans="1:20">
      <c r="A89" s="75" t="s">
        <v>889</v>
      </c>
      <c r="B89" s="75" t="s">
        <v>782</v>
      </c>
      <c r="C89" s="75" t="s">
        <v>2278</v>
      </c>
      <c r="D89" s="75" t="s">
        <v>1390</v>
      </c>
      <c r="E89" s="75" t="s">
        <v>1508</v>
      </c>
      <c r="F89" s="75" t="s">
        <v>3053</v>
      </c>
      <c r="G89" s="75" t="s">
        <v>2279</v>
      </c>
      <c r="H89" s="75" t="s">
        <v>3211</v>
      </c>
      <c r="I89" s="75" t="s">
        <v>2278</v>
      </c>
      <c r="J89" s="75">
        <v>1644607174</v>
      </c>
      <c r="N89"/>
      <c r="O89"/>
      <c r="P89"/>
      <c r="Q89"/>
      <c r="R89"/>
      <c r="S89"/>
      <c r="T89"/>
    </row>
    <row r="90" spans="1:20">
      <c r="A90" s="75" t="s">
        <v>890</v>
      </c>
      <c r="B90" s="75" t="s">
        <v>782</v>
      </c>
      <c r="C90" s="75" t="s">
        <v>2280</v>
      </c>
      <c r="D90" s="75" t="s">
        <v>1261</v>
      </c>
      <c r="E90" s="75" t="s">
        <v>1800</v>
      </c>
      <c r="F90" s="75" t="s">
        <v>3212</v>
      </c>
      <c r="G90" s="75" t="s">
        <v>2281</v>
      </c>
      <c r="H90" s="75" t="s">
        <v>3213</v>
      </c>
      <c r="I90" s="75" t="s">
        <v>2280</v>
      </c>
      <c r="J90" s="75">
        <v>1644607174</v>
      </c>
      <c r="N90"/>
      <c r="O90"/>
      <c r="P90"/>
      <c r="Q90"/>
      <c r="R90"/>
      <c r="S90"/>
      <c r="T90"/>
    </row>
    <row r="91" spans="1:20" hidden="1">
      <c r="A91" s="75" t="s">
        <v>891</v>
      </c>
      <c r="B91" s="75" t="s">
        <v>782</v>
      </c>
      <c r="C91" s="75" t="s">
        <v>2282</v>
      </c>
      <c r="D91" s="75" t="s">
        <v>1165</v>
      </c>
      <c r="E91" s="75" t="s">
        <v>2283</v>
      </c>
      <c r="F91" s="75" t="s">
        <v>1851</v>
      </c>
      <c r="G91" s="75" t="s">
        <v>2284</v>
      </c>
      <c r="H91" s="75" t="s">
        <v>3054</v>
      </c>
      <c r="I91" s="75" t="s">
        <v>2282</v>
      </c>
      <c r="J91" s="75">
        <v>1644607174</v>
      </c>
      <c r="N91"/>
      <c r="O91"/>
      <c r="P91"/>
      <c r="Q91"/>
      <c r="R91"/>
      <c r="S91"/>
      <c r="T91"/>
    </row>
    <row r="92" spans="1:20" hidden="1">
      <c r="A92" s="75" t="s">
        <v>892</v>
      </c>
      <c r="B92" s="75" t="s">
        <v>782</v>
      </c>
      <c r="C92" s="75" t="s">
        <v>2285</v>
      </c>
      <c r="D92" s="75" t="s">
        <v>2285</v>
      </c>
      <c r="E92" s="75" t="s">
        <v>2286</v>
      </c>
      <c r="F92" s="75" t="s">
        <v>2287</v>
      </c>
      <c r="G92" s="75" t="s">
        <v>2288</v>
      </c>
      <c r="H92" s="75" t="s">
        <v>2289</v>
      </c>
      <c r="I92" s="75" t="s">
        <v>2285</v>
      </c>
      <c r="J92" s="75">
        <v>1644607174</v>
      </c>
      <c r="N92"/>
      <c r="O92"/>
      <c r="P92"/>
      <c r="Q92"/>
      <c r="R92"/>
      <c r="S92"/>
      <c r="T92"/>
    </row>
    <row r="93" spans="1:20" hidden="1">
      <c r="A93" s="75" t="s">
        <v>893</v>
      </c>
      <c r="B93" s="75" t="s">
        <v>782</v>
      </c>
      <c r="C93" s="75" t="s">
        <v>3112</v>
      </c>
      <c r="D93" s="75" t="s">
        <v>2290</v>
      </c>
      <c r="E93" s="75" t="s">
        <v>2291</v>
      </c>
      <c r="F93" s="75" t="s">
        <v>1434</v>
      </c>
      <c r="G93" s="75" t="s">
        <v>2292</v>
      </c>
      <c r="H93" s="75" t="s">
        <v>3113</v>
      </c>
      <c r="I93" s="75" t="s">
        <v>3214</v>
      </c>
      <c r="J93" s="75">
        <v>1644607174</v>
      </c>
      <c r="N93"/>
      <c r="O93"/>
      <c r="P93"/>
      <c r="Q93"/>
      <c r="R93"/>
      <c r="S93"/>
      <c r="T93"/>
    </row>
    <row r="94" spans="1:20" hidden="1">
      <c r="A94" s="75" t="s">
        <v>894</v>
      </c>
      <c r="B94" s="75" t="s">
        <v>782</v>
      </c>
      <c r="C94" s="75" t="s">
        <v>3215</v>
      </c>
      <c r="D94" s="75" t="s">
        <v>2293</v>
      </c>
      <c r="E94" s="75" t="s">
        <v>2294</v>
      </c>
      <c r="F94" s="75" t="s">
        <v>3216</v>
      </c>
      <c r="G94" s="75" t="s">
        <v>2295</v>
      </c>
      <c r="H94" s="75" t="s">
        <v>3215</v>
      </c>
      <c r="I94" s="75" t="s">
        <v>3100</v>
      </c>
      <c r="J94" s="75">
        <v>1644607174</v>
      </c>
      <c r="N94"/>
      <c r="O94"/>
      <c r="P94"/>
      <c r="Q94"/>
      <c r="R94"/>
      <c r="S94"/>
      <c r="T94"/>
    </row>
    <row r="95" spans="1:20" hidden="1">
      <c r="A95" s="75" t="s">
        <v>895</v>
      </c>
      <c r="B95" s="75" t="s">
        <v>782</v>
      </c>
      <c r="C95" s="75" t="s">
        <v>1215</v>
      </c>
      <c r="D95" s="75" t="s">
        <v>1215</v>
      </c>
      <c r="E95" s="75" t="s">
        <v>2296</v>
      </c>
      <c r="F95" s="75" t="s">
        <v>2297</v>
      </c>
      <c r="G95" s="75" t="s">
        <v>2298</v>
      </c>
      <c r="H95" s="75" t="s">
        <v>2299</v>
      </c>
      <c r="I95" s="75" t="s">
        <v>1215</v>
      </c>
      <c r="J95" s="75">
        <v>1644607174</v>
      </c>
      <c r="N95"/>
      <c r="O95"/>
      <c r="P95"/>
      <c r="Q95"/>
      <c r="R95"/>
      <c r="S95"/>
      <c r="T95"/>
    </row>
    <row r="96" spans="1:20">
      <c r="A96" s="75" t="s">
        <v>896</v>
      </c>
      <c r="B96" s="75" t="s">
        <v>782</v>
      </c>
      <c r="C96" s="75" t="s">
        <v>817</v>
      </c>
      <c r="D96" s="75" t="s">
        <v>817</v>
      </c>
      <c r="E96" s="75" t="s">
        <v>2300</v>
      </c>
      <c r="F96" s="75" t="s">
        <v>2671</v>
      </c>
      <c r="G96" s="75" t="s">
        <v>2301</v>
      </c>
      <c r="H96" s="75" t="s">
        <v>3114</v>
      </c>
      <c r="I96" s="75" t="s">
        <v>2302</v>
      </c>
      <c r="J96" s="75">
        <v>1644607174</v>
      </c>
      <c r="N96"/>
      <c r="O96"/>
      <c r="P96"/>
      <c r="Q96"/>
      <c r="R96"/>
      <c r="S96"/>
      <c r="T96"/>
    </row>
    <row r="97" spans="1:20" hidden="1">
      <c r="A97" s="75" t="s">
        <v>897</v>
      </c>
      <c r="B97" s="75" t="s">
        <v>782</v>
      </c>
      <c r="C97" s="75" t="s">
        <v>3217</v>
      </c>
      <c r="D97" s="75" t="s">
        <v>3055</v>
      </c>
      <c r="E97" s="75" t="s">
        <v>1148</v>
      </c>
      <c r="F97" s="75" t="s">
        <v>2303</v>
      </c>
      <c r="G97" s="75" t="s">
        <v>2304</v>
      </c>
      <c r="H97" s="75" t="s">
        <v>3218</v>
      </c>
      <c r="I97" s="75" t="s">
        <v>3217</v>
      </c>
      <c r="J97" s="75">
        <v>1644607174</v>
      </c>
      <c r="N97"/>
      <c r="O97"/>
      <c r="P97"/>
      <c r="Q97"/>
      <c r="R97"/>
      <c r="S97"/>
      <c r="T97"/>
    </row>
    <row r="98" spans="1:20" hidden="1">
      <c r="A98" s="75" t="s">
        <v>898</v>
      </c>
      <c r="B98" s="75" t="s">
        <v>782</v>
      </c>
      <c r="C98" s="75" t="s">
        <v>2305</v>
      </c>
      <c r="D98" s="75" t="s">
        <v>1264</v>
      </c>
      <c r="E98" s="75" t="s">
        <v>2306</v>
      </c>
      <c r="F98" s="75" t="s">
        <v>2307</v>
      </c>
      <c r="G98" s="75" t="s">
        <v>2308</v>
      </c>
      <c r="H98" s="75" t="s">
        <v>3115</v>
      </c>
      <c r="I98" s="75" t="s">
        <v>2305</v>
      </c>
      <c r="J98" s="75">
        <v>1644607174</v>
      </c>
      <c r="N98"/>
      <c r="O98"/>
      <c r="P98"/>
      <c r="Q98"/>
      <c r="R98"/>
      <c r="S98"/>
      <c r="T98"/>
    </row>
    <row r="99" spans="1:20" hidden="1">
      <c r="A99" s="75" t="s">
        <v>899</v>
      </c>
      <c r="B99" s="75" t="s">
        <v>782</v>
      </c>
      <c r="C99" s="75" t="s">
        <v>1233</v>
      </c>
      <c r="D99" s="75" t="s">
        <v>2309</v>
      </c>
      <c r="E99" s="75" t="s">
        <v>1801</v>
      </c>
      <c r="F99" s="75" t="s">
        <v>2310</v>
      </c>
      <c r="G99" s="75" t="s">
        <v>2311</v>
      </c>
      <c r="H99" s="75" t="s">
        <v>3219</v>
      </c>
      <c r="I99" s="75" t="s">
        <v>2309</v>
      </c>
      <c r="J99" s="75">
        <v>1644607174</v>
      </c>
      <c r="N99"/>
      <c r="O99"/>
      <c r="P99"/>
      <c r="Q99"/>
      <c r="R99"/>
      <c r="S99"/>
      <c r="T99"/>
    </row>
    <row r="100" spans="1:20" hidden="1">
      <c r="A100" s="75" t="s">
        <v>900</v>
      </c>
      <c r="B100" s="75" t="s">
        <v>782</v>
      </c>
      <c r="C100" s="75" t="s">
        <v>2312</v>
      </c>
      <c r="D100" s="75" t="s">
        <v>2312</v>
      </c>
      <c r="E100" s="75" t="s">
        <v>1265</v>
      </c>
      <c r="F100" s="75" t="s">
        <v>2313</v>
      </c>
      <c r="G100" s="75" t="s">
        <v>2314</v>
      </c>
      <c r="H100" s="75" t="s">
        <v>2315</v>
      </c>
      <c r="I100" s="75" t="s">
        <v>2316</v>
      </c>
      <c r="J100" s="75">
        <v>1644607174</v>
      </c>
      <c r="N100"/>
      <c r="O100"/>
      <c r="P100"/>
      <c r="Q100"/>
      <c r="R100"/>
      <c r="S100"/>
      <c r="T100"/>
    </row>
    <row r="101" spans="1:20" hidden="1">
      <c r="A101" s="75" t="s">
        <v>901</v>
      </c>
      <c r="B101" s="75" t="s">
        <v>782</v>
      </c>
      <c r="C101" s="75" t="s">
        <v>3220</v>
      </c>
      <c r="D101" s="75" t="s">
        <v>2317</v>
      </c>
      <c r="E101" s="75" t="s">
        <v>2318</v>
      </c>
      <c r="F101" s="75" t="s">
        <v>3221</v>
      </c>
      <c r="G101" s="75" t="s">
        <v>2319</v>
      </c>
      <c r="H101" s="75" t="s">
        <v>3220</v>
      </c>
      <c r="I101" s="75" t="s">
        <v>2320</v>
      </c>
      <c r="J101" s="75">
        <v>1644607174</v>
      </c>
      <c r="N101"/>
      <c r="O101"/>
      <c r="P101"/>
      <c r="Q101"/>
      <c r="R101"/>
      <c r="S101"/>
      <c r="T101"/>
    </row>
    <row r="102" spans="1:20" hidden="1">
      <c r="A102" s="75" t="s">
        <v>902</v>
      </c>
      <c r="B102" s="75" t="s">
        <v>782</v>
      </c>
      <c r="C102" s="75" t="s">
        <v>3056</v>
      </c>
      <c r="D102" s="75" t="s">
        <v>1509</v>
      </c>
      <c r="E102" s="75" t="s">
        <v>1510</v>
      </c>
      <c r="F102" s="75" t="s">
        <v>2322</v>
      </c>
      <c r="G102" s="75" t="s">
        <v>2323</v>
      </c>
      <c r="H102" s="75" t="s">
        <v>2321</v>
      </c>
      <c r="I102" s="75" t="s">
        <v>3222</v>
      </c>
      <c r="J102" s="75">
        <v>1644607174</v>
      </c>
      <c r="N102"/>
      <c r="O102"/>
      <c r="P102"/>
      <c r="Q102"/>
      <c r="R102"/>
      <c r="S102"/>
      <c r="T102"/>
    </row>
    <row r="103" spans="1:20" hidden="1">
      <c r="A103" s="75" t="s">
        <v>903</v>
      </c>
      <c r="B103" s="75" t="s">
        <v>782</v>
      </c>
      <c r="C103" s="75" t="s">
        <v>2327</v>
      </c>
      <c r="D103" s="75" t="s">
        <v>2324</v>
      </c>
      <c r="E103" s="75" t="s">
        <v>2325</v>
      </c>
      <c r="F103" s="75" t="s">
        <v>3223</v>
      </c>
      <c r="G103" s="75" t="s">
        <v>2326</v>
      </c>
      <c r="H103" s="75" t="s">
        <v>3224</v>
      </c>
      <c r="I103" s="75" t="s">
        <v>3225</v>
      </c>
      <c r="J103" s="75">
        <v>1644607174</v>
      </c>
      <c r="N103"/>
      <c r="O103"/>
      <c r="P103"/>
      <c r="Q103"/>
      <c r="R103"/>
      <c r="S103"/>
      <c r="T103"/>
    </row>
    <row r="104" spans="1:20" hidden="1">
      <c r="A104" s="75" t="s">
        <v>904</v>
      </c>
      <c r="B104" s="75" t="s">
        <v>782</v>
      </c>
      <c r="C104" s="75" t="s">
        <v>2328</v>
      </c>
      <c r="D104" s="75" t="s">
        <v>1149</v>
      </c>
      <c r="E104" s="75" t="s">
        <v>1266</v>
      </c>
      <c r="F104" s="75" t="s">
        <v>1213</v>
      </c>
      <c r="G104" s="75" t="s">
        <v>2329</v>
      </c>
      <c r="H104" s="75" t="s">
        <v>3226</v>
      </c>
      <c r="I104" s="75" t="s">
        <v>2328</v>
      </c>
      <c r="J104" s="75">
        <v>1644607174</v>
      </c>
      <c r="N104"/>
      <c r="O104"/>
      <c r="P104"/>
      <c r="Q104"/>
      <c r="R104"/>
      <c r="S104"/>
      <c r="T104"/>
    </row>
    <row r="105" spans="1:20" hidden="1">
      <c r="A105" s="75" t="s">
        <v>905</v>
      </c>
      <c r="B105" s="75" t="s">
        <v>782</v>
      </c>
      <c r="C105" s="75" t="s">
        <v>2330</v>
      </c>
      <c r="D105" s="75" t="s">
        <v>1267</v>
      </c>
      <c r="E105" s="75" t="s">
        <v>1802</v>
      </c>
      <c r="F105" s="75" t="s">
        <v>2331</v>
      </c>
      <c r="G105" s="75" t="s">
        <v>2332</v>
      </c>
      <c r="H105" s="75" t="s">
        <v>2333</v>
      </c>
      <c r="I105" s="75" t="s">
        <v>3057</v>
      </c>
      <c r="J105" s="75">
        <v>1644607174</v>
      </c>
      <c r="N105"/>
      <c r="O105"/>
      <c r="P105"/>
      <c r="Q105"/>
      <c r="R105"/>
      <c r="S105"/>
      <c r="T105"/>
    </row>
    <row r="106" spans="1:20" hidden="1">
      <c r="A106" s="75" t="s">
        <v>906</v>
      </c>
      <c r="B106" s="75" t="s">
        <v>782</v>
      </c>
      <c r="C106" s="75" t="s">
        <v>3227</v>
      </c>
      <c r="D106" s="75" t="s">
        <v>2334</v>
      </c>
      <c r="E106" s="75" t="s">
        <v>1389</v>
      </c>
      <c r="F106" s="75" t="s">
        <v>2020</v>
      </c>
      <c r="G106" s="75" t="s">
        <v>2335</v>
      </c>
      <c r="H106" s="75" t="s">
        <v>3116</v>
      </c>
      <c r="I106" s="75" t="s">
        <v>3227</v>
      </c>
      <c r="J106" s="75">
        <v>1644607174</v>
      </c>
      <c r="N106"/>
      <c r="O106"/>
      <c r="P106"/>
      <c r="Q106"/>
      <c r="R106"/>
      <c r="S106"/>
      <c r="T106"/>
    </row>
    <row r="107" spans="1:20" hidden="1">
      <c r="A107" s="75" t="s">
        <v>907</v>
      </c>
      <c r="B107" s="75" t="s">
        <v>782</v>
      </c>
      <c r="C107" s="75" t="s">
        <v>2336</v>
      </c>
      <c r="D107" s="75" t="s">
        <v>2337</v>
      </c>
      <c r="E107" s="75" t="s">
        <v>2338</v>
      </c>
      <c r="F107" s="75" t="s">
        <v>2339</v>
      </c>
      <c r="G107" s="75" t="s">
        <v>2340</v>
      </c>
      <c r="H107" s="75" t="s">
        <v>2341</v>
      </c>
      <c r="I107" s="75" t="s">
        <v>2336</v>
      </c>
      <c r="J107" s="75">
        <v>1644607174</v>
      </c>
      <c r="N107"/>
      <c r="O107"/>
      <c r="P107"/>
      <c r="Q107"/>
      <c r="R107"/>
      <c r="S107"/>
      <c r="T107"/>
    </row>
    <row r="108" spans="1:20">
      <c r="A108" s="75" t="s">
        <v>908</v>
      </c>
      <c r="B108" s="75" t="s">
        <v>782</v>
      </c>
      <c r="C108" s="75" t="s">
        <v>2342</v>
      </c>
      <c r="D108" s="75" t="s">
        <v>1453</v>
      </c>
      <c r="E108" s="75" t="s">
        <v>1511</v>
      </c>
      <c r="F108" s="75" t="s">
        <v>2343</v>
      </c>
      <c r="G108" s="75" t="s">
        <v>2344</v>
      </c>
      <c r="H108" s="75" t="s">
        <v>3228</v>
      </c>
      <c r="I108" s="75" t="s">
        <v>2345</v>
      </c>
      <c r="J108" s="75">
        <v>1644607174</v>
      </c>
      <c r="N108"/>
      <c r="O108"/>
      <c r="P108"/>
      <c r="Q108"/>
      <c r="R108"/>
      <c r="S108"/>
      <c r="T108"/>
    </row>
    <row r="109" spans="1:20" hidden="1">
      <c r="A109" s="75" t="s">
        <v>909</v>
      </c>
      <c r="B109" s="75" t="s">
        <v>782</v>
      </c>
      <c r="C109" s="75" t="s">
        <v>2346</v>
      </c>
      <c r="D109" s="75" t="s">
        <v>2347</v>
      </c>
      <c r="E109" s="75" t="s">
        <v>2067</v>
      </c>
      <c r="F109" s="75" t="s">
        <v>2348</v>
      </c>
      <c r="G109" s="75" t="s">
        <v>2349</v>
      </c>
      <c r="H109" s="75" t="s">
        <v>3229</v>
      </c>
      <c r="I109" s="75" t="s">
        <v>2346</v>
      </c>
      <c r="J109" s="75">
        <v>1644607174</v>
      </c>
      <c r="N109"/>
      <c r="O109"/>
      <c r="P109"/>
      <c r="Q109"/>
      <c r="R109"/>
      <c r="S109"/>
      <c r="T109"/>
    </row>
    <row r="110" spans="1:20" hidden="1">
      <c r="A110" s="75" t="s">
        <v>910</v>
      </c>
      <c r="B110" s="75" t="s">
        <v>782</v>
      </c>
      <c r="C110" s="75" t="s">
        <v>2350</v>
      </c>
      <c r="D110" s="75" t="s">
        <v>2350</v>
      </c>
      <c r="E110" s="75" t="s">
        <v>1512</v>
      </c>
      <c r="F110" s="75" t="s">
        <v>3230</v>
      </c>
      <c r="G110" s="75" t="s">
        <v>2351</v>
      </c>
      <c r="H110" s="75" t="s">
        <v>3109</v>
      </c>
      <c r="I110" s="75" t="s">
        <v>2350</v>
      </c>
      <c r="J110" s="75">
        <v>1644607174</v>
      </c>
      <c r="N110"/>
      <c r="O110"/>
      <c r="P110"/>
      <c r="Q110"/>
      <c r="R110"/>
      <c r="S110"/>
      <c r="T110"/>
    </row>
    <row r="111" spans="1:20" hidden="1">
      <c r="A111" s="75" t="s">
        <v>911</v>
      </c>
      <c r="B111" s="75" t="s">
        <v>782</v>
      </c>
      <c r="C111" s="75" t="s">
        <v>2352</v>
      </c>
      <c r="D111" s="75" t="s">
        <v>1269</v>
      </c>
      <c r="E111" s="75" t="s">
        <v>1513</v>
      </c>
      <c r="F111" s="75" t="s">
        <v>3231</v>
      </c>
      <c r="G111" s="75" t="s">
        <v>2353</v>
      </c>
      <c r="H111" s="75" t="s">
        <v>3058</v>
      </c>
      <c r="I111" s="75" t="s">
        <v>3232</v>
      </c>
      <c r="J111" s="75">
        <v>1644607174</v>
      </c>
      <c r="N111"/>
      <c r="O111"/>
      <c r="P111"/>
      <c r="Q111"/>
      <c r="R111"/>
      <c r="S111"/>
      <c r="T111"/>
    </row>
    <row r="112" spans="1:20" hidden="1">
      <c r="A112" s="75" t="s">
        <v>912</v>
      </c>
      <c r="B112" s="75" t="s">
        <v>782</v>
      </c>
      <c r="C112" s="75" t="s">
        <v>2354</v>
      </c>
      <c r="D112" s="75" t="s">
        <v>1270</v>
      </c>
      <c r="E112" s="75" t="s">
        <v>2027</v>
      </c>
      <c r="F112" s="75" t="s">
        <v>2355</v>
      </c>
      <c r="G112" s="75" t="s">
        <v>2356</v>
      </c>
      <c r="H112" s="75" t="s">
        <v>2354</v>
      </c>
      <c r="I112" s="75" t="s">
        <v>2357</v>
      </c>
      <c r="J112" s="75">
        <v>1644607174</v>
      </c>
      <c r="N112"/>
      <c r="O112"/>
      <c r="P112"/>
      <c r="Q112"/>
      <c r="R112"/>
      <c r="S112"/>
      <c r="T112"/>
    </row>
    <row r="113" spans="1:20" hidden="1">
      <c r="A113" s="75" t="s">
        <v>913</v>
      </c>
      <c r="B113" s="75" t="s">
        <v>782</v>
      </c>
      <c r="C113" s="75" t="s">
        <v>3233</v>
      </c>
      <c r="D113" s="75" t="s">
        <v>2358</v>
      </c>
      <c r="E113" s="75" t="s">
        <v>2359</v>
      </c>
      <c r="F113" s="75" t="s">
        <v>2360</v>
      </c>
      <c r="G113" s="75" t="s">
        <v>2361</v>
      </c>
      <c r="H113" s="75" t="s">
        <v>3234</v>
      </c>
      <c r="I113" s="75" t="s">
        <v>3235</v>
      </c>
      <c r="J113" s="75">
        <v>1644607174</v>
      </c>
      <c r="N113"/>
      <c r="O113"/>
      <c r="P113"/>
      <c r="Q113"/>
      <c r="R113"/>
      <c r="S113"/>
      <c r="T113"/>
    </row>
    <row r="114" spans="1:20">
      <c r="A114" s="75" t="s">
        <v>914</v>
      </c>
      <c r="B114" s="75" t="s">
        <v>782</v>
      </c>
      <c r="C114" s="75" t="s">
        <v>1495</v>
      </c>
      <c r="D114" s="75" t="s">
        <v>2362</v>
      </c>
      <c r="E114" s="75" t="s">
        <v>1514</v>
      </c>
      <c r="F114" s="75" t="s">
        <v>3236</v>
      </c>
      <c r="G114" s="75" t="s">
        <v>2363</v>
      </c>
      <c r="H114" s="75" t="s">
        <v>3237</v>
      </c>
      <c r="I114" s="75" t="s">
        <v>3238</v>
      </c>
      <c r="J114" s="75">
        <v>1644607175</v>
      </c>
      <c r="N114"/>
      <c r="O114"/>
      <c r="P114"/>
      <c r="Q114"/>
      <c r="R114"/>
      <c r="S114"/>
      <c r="T114"/>
    </row>
    <row r="115" spans="1:20" hidden="1">
      <c r="A115" s="75" t="s">
        <v>915</v>
      </c>
      <c r="B115" s="75" t="s">
        <v>782</v>
      </c>
      <c r="C115" s="75" t="s">
        <v>2364</v>
      </c>
      <c r="D115" s="75" t="s">
        <v>1271</v>
      </c>
      <c r="E115" s="75" t="s">
        <v>1803</v>
      </c>
      <c r="F115" s="75" t="s">
        <v>1825</v>
      </c>
      <c r="G115" s="75" t="s">
        <v>2365</v>
      </c>
      <c r="H115" s="75" t="s">
        <v>3239</v>
      </c>
      <c r="I115" s="75" t="s">
        <v>2366</v>
      </c>
      <c r="J115" s="75">
        <v>1644607175</v>
      </c>
      <c r="N115"/>
      <c r="O115"/>
      <c r="P115"/>
      <c r="Q115"/>
      <c r="R115"/>
      <c r="S115"/>
      <c r="T115"/>
    </row>
    <row r="116" spans="1:20" hidden="1">
      <c r="A116" s="75" t="s">
        <v>916</v>
      </c>
      <c r="B116" s="75" t="s">
        <v>782</v>
      </c>
      <c r="C116" s="75" t="s">
        <v>3240</v>
      </c>
      <c r="D116" s="75" t="s">
        <v>1273</v>
      </c>
      <c r="E116" s="75" t="s">
        <v>2367</v>
      </c>
      <c r="F116" s="75" t="s">
        <v>3059</v>
      </c>
      <c r="G116" s="75" t="s">
        <v>2368</v>
      </c>
      <c r="H116" s="75" t="s">
        <v>1804</v>
      </c>
      <c r="I116" s="75" t="s">
        <v>3240</v>
      </c>
      <c r="J116" s="75">
        <v>1644607175</v>
      </c>
      <c r="N116"/>
      <c r="O116"/>
      <c r="P116"/>
      <c r="Q116"/>
      <c r="R116"/>
      <c r="S116"/>
      <c r="T116"/>
    </row>
    <row r="117" spans="1:20" hidden="1">
      <c r="A117" s="75" t="s">
        <v>917</v>
      </c>
      <c r="B117" s="75" t="s">
        <v>782</v>
      </c>
      <c r="C117" s="75" t="s">
        <v>2369</v>
      </c>
      <c r="D117" s="75" t="s">
        <v>2370</v>
      </c>
      <c r="E117" s="75" t="s">
        <v>2068</v>
      </c>
      <c r="F117" s="75" t="s">
        <v>1214</v>
      </c>
      <c r="G117" s="75" t="s">
        <v>2371</v>
      </c>
      <c r="H117" s="75" t="s">
        <v>3241</v>
      </c>
      <c r="I117" s="75" t="s">
        <v>3242</v>
      </c>
      <c r="J117" s="75">
        <v>1644607175</v>
      </c>
      <c r="N117"/>
      <c r="O117"/>
      <c r="P117"/>
      <c r="Q117"/>
      <c r="R117"/>
      <c r="S117"/>
      <c r="T117"/>
    </row>
    <row r="118" spans="1:20" hidden="1">
      <c r="A118" s="75" t="s">
        <v>918</v>
      </c>
      <c r="B118" s="75" t="s">
        <v>782</v>
      </c>
      <c r="C118" s="75" t="s">
        <v>2372</v>
      </c>
      <c r="D118" s="75" t="s">
        <v>1516</v>
      </c>
      <c r="E118" s="75" t="s">
        <v>1517</v>
      </c>
      <c r="F118" s="75" t="s">
        <v>2373</v>
      </c>
      <c r="G118" s="75" t="s">
        <v>2374</v>
      </c>
      <c r="H118" s="75" t="s">
        <v>1805</v>
      </c>
      <c r="I118" s="75" t="s">
        <v>1268</v>
      </c>
      <c r="J118" s="75">
        <v>1644607175</v>
      </c>
      <c r="N118"/>
      <c r="O118"/>
      <c r="P118"/>
      <c r="Q118"/>
      <c r="R118"/>
      <c r="S118"/>
      <c r="T118"/>
    </row>
    <row r="119" spans="1:20">
      <c r="A119" s="75" t="s">
        <v>919</v>
      </c>
      <c r="B119" s="75" t="s">
        <v>782</v>
      </c>
      <c r="C119" s="75" t="s">
        <v>3243</v>
      </c>
      <c r="D119" s="75" t="s">
        <v>2375</v>
      </c>
      <c r="E119" s="75" t="s">
        <v>2376</v>
      </c>
      <c r="F119" s="75" t="s">
        <v>3244</v>
      </c>
      <c r="G119" s="75" t="s">
        <v>2377</v>
      </c>
      <c r="H119" s="75" t="s">
        <v>3245</v>
      </c>
      <c r="I119" s="75" t="s">
        <v>3060</v>
      </c>
      <c r="J119" s="75">
        <v>1644607175</v>
      </c>
      <c r="N119"/>
      <c r="O119"/>
      <c r="P119"/>
      <c r="Q119"/>
      <c r="R119"/>
      <c r="S119"/>
      <c r="T119"/>
    </row>
    <row r="120" spans="1:20" hidden="1">
      <c r="A120" s="75" t="s">
        <v>920</v>
      </c>
      <c r="B120" s="75" t="s">
        <v>782</v>
      </c>
      <c r="C120" s="75" t="s">
        <v>2378</v>
      </c>
      <c r="D120" s="75" t="s">
        <v>2379</v>
      </c>
      <c r="E120" s="75" t="s">
        <v>2069</v>
      </c>
      <c r="F120" s="75" t="s">
        <v>2380</v>
      </c>
      <c r="G120" s="75" t="s">
        <v>2381</v>
      </c>
      <c r="H120" s="75" t="s">
        <v>3246</v>
      </c>
      <c r="I120" s="75" t="s">
        <v>2378</v>
      </c>
      <c r="J120" s="75">
        <v>1644607175</v>
      </c>
      <c r="N120"/>
      <c r="O120"/>
      <c r="P120"/>
      <c r="Q120"/>
      <c r="R120"/>
      <c r="S120"/>
      <c r="T120"/>
    </row>
    <row r="121" spans="1:20">
      <c r="A121" s="75" t="s">
        <v>921</v>
      </c>
      <c r="B121" s="75" t="s">
        <v>782</v>
      </c>
      <c r="C121" s="75" t="s">
        <v>3247</v>
      </c>
      <c r="D121" s="75" t="s">
        <v>1274</v>
      </c>
      <c r="E121" s="75" t="s">
        <v>1518</v>
      </c>
      <c r="F121" s="75" t="s">
        <v>3061</v>
      </c>
      <c r="G121" s="75" t="s">
        <v>2382</v>
      </c>
      <c r="H121" s="75" t="s">
        <v>3248</v>
      </c>
      <c r="I121" s="75" t="s">
        <v>3249</v>
      </c>
      <c r="J121" s="75">
        <v>1644607175</v>
      </c>
      <c r="N121"/>
      <c r="O121"/>
      <c r="P121"/>
      <c r="Q121"/>
      <c r="R121"/>
      <c r="S121"/>
      <c r="T121"/>
    </row>
    <row r="122" spans="1:20" hidden="1">
      <c r="A122" s="75" t="s">
        <v>922</v>
      </c>
      <c r="B122" s="75" t="s">
        <v>782</v>
      </c>
      <c r="C122" s="75" t="s">
        <v>3250</v>
      </c>
      <c r="D122" s="75" t="s">
        <v>2383</v>
      </c>
      <c r="E122" s="75" t="s">
        <v>2384</v>
      </c>
      <c r="F122" s="75" t="s">
        <v>2384</v>
      </c>
      <c r="G122" s="75" t="s">
        <v>2385</v>
      </c>
      <c r="H122" s="75" t="s">
        <v>3251</v>
      </c>
      <c r="I122" s="75" t="s">
        <v>2386</v>
      </c>
      <c r="J122" s="75">
        <v>1644607175</v>
      </c>
      <c r="N122"/>
      <c r="O122"/>
      <c r="P122"/>
      <c r="Q122"/>
      <c r="R122"/>
      <c r="S122"/>
      <c r="T122"/>
    </row>
    <row r="123" spans="1:20" hidden="1">
      <c r="A123" s="75" t="s">
        <v>923</v>
      </c>
      <c r="B123" s="75" t="s">
        <v>782</v>
      </c>
      <c r="C123" s="75" t="s">
        <v>2387</v>
      </c>
      <c r="D123" s="75" t="s">
        <v>2388</v>
      </c>
      <c r="E123" s="75" t="s">
        <v>2021</v>
      </c>
      <c r="F123" s="75" t="s">
        <v>3252</v>
      </c>
      <c r="G123" s="75" t="s">
        <v>2389</v>
      </c>
      <c r="H123" s="75" t="s">
        <v>1450</v>
      </c>
      <c r="I123" s="75" t="s">
        <v>3253</v>
      </c>
      <c r="J123" s="75">
        <v>1644607175</v>
      </c>
      <c r="N123"/>
      <c r="O123"/>
      <c r="P123"/>
      <c r="Q123"/>
      <c r="R123"/>
      <c r="S123"/>
      <c r="T123"/>
    </row>
    <row r="124" spans="1:20" hidden="1">
      <c r="A124" s="75" t="s">
        <v>924</v>
      </c>
      <c r="B124" s="75" t="s">
        <v>782</v>
      </c>
      <c r="C124" s="75" t="s">
        <v>1794</v>
      </c>
      <c r="D124" s="75" t="s">
        <v>1275</v>
      </c>
      <c r="E124" s="75" t="s">
        <v>1806</v>
      </c>
      <c r="F124" s="75" t="s">
        <v>2390</v>
      </c>
      <c r="G124" s="75" t="s">
        <v>2391</v>
      </c>
      <c r="H124" s="75" t="s">
        <v>1519</v>
      </c>
      <c r="I124" s="75" t="s">
        <v>3062</v>
      </c>
      <c r="J124" s="75">
        <v>1644607175</v>
      </c>
      <c r="N124"/>
      <c r="O124"/>
      <c r="P124"/>
      <c r="Q124"/>
      <c r="R124"/>
      <c r="S124"/>
      <c r="T124"/>
    </row>
    <row r="125" spans="1:20">
      <c r="A125" s="75" t="s">
        <v>925</v>
      </c>
      <c r="B125" s="75" t="s">
        <v>782</v>
      </c>
      <c r="C125" s="75" t="s">
        <v>2392</v>
      </c>
      <c r="D125" s="75" t="s">
        <v>1403</v>
      </c>
      <c r="E125" s="75" t="s">
        <v>2393</v>
      </c>
      <c r="F125" s="75" t="s">
        <v>3254</v>
      </c>
      <c r="G125" s="75" t="s">
        <v>2394</v>
      </c>
      <c r="H125" s="75" t="s">
        <v>2392</v>
      </c>
      <c r="I125" s="75" t="s">
        <v>1403</v>
      </c>
      <c r="J125" s="75">
        <v>1644607175</v>
      </c>
      <c r="N125"/>
      <c r="O125"/>
      <c r="P125"/>
      <c r="Q125"/>
      <c r="R125"/>
      <c r="S125"/>
      <c r="T125"/>
    </row>
    <row r="126" spans="1:20" hidden="1">
      <c r="A126" s="75" t="s">
        <v>926</v>
      </c>
      <c r="B126" s="75" t="s">
        <v>782</v>
      </c>
      <c r="C126" s="75" t="s">
        <v>2395</v>
      </c>
      <c r="D126" s="75" t="s">
        <v>2396</v>
      </c>
      <c r="E126" s="75" t="s">
        <v>2397</v>
      </c>
      <c r="F126" s="75" t="s">
        <v>2397</v>
      </c>
      <c r="G126" s="75" t="s">
        <v>2398</v>
      </c>
      <c r="H126" s="75" t="s">
        <v>3063</v>
      </c>
      <c r="I126" s="75" t="s">
        <v>2395</v>
      </c>
      <c r="J126" s="75">
        <v>1644607175</v>
      </c>
      <c r="N126"/>
      <c r="O126"/>
      <c r="P126"/>
      <c r="Q126"/>
      <c r="R126"/>
      <c r="S126"/>
      <c r="T126"/>
    </row>
    <row r="127" spans="1:20" hidden="1">
      <c r="A127" s="75" t="s">
        <v>927</v>
      </c>
      <c r="B127" s="75" t="s">
        <v>782</v>
      </c>
      <c r="C127" s="75" t="s">
        <v>3110</v>
      </c>
      <c r="D127" s="75" t="s">
        <v>1242</v>
      </c>
      <c r="E127" s="75" t="s">
        <v>1807</v>
      </c>
      <c r="F127" s="75" t="s">
        <v>3255</v>
      </c>
      <c r="G127" s="75" t="s">
        <v>2399</v>
      </c>
      <c r="H127" s="75" t="s">
        <v>3064</v>
      </c>
      <c r="I127" s="75" t="s">
        <v>3256</v>
      </c>
      <c r="J127" s="75">
        <v>1644607175</v>
      </c>
      <c r="N127"/>
      <c r="O127"/>
      <c r="P127"/>
      <c r="Q127"/>
      <c r="R127"/>
      <c r="S127"/>
      <c r="T127"/>
    </row>
    <row r="128" spans="1:20" hidden="1">
      <c r="A128" s="75" t="s">
        <v>928</v>
      </c>
      <c r="B128" s="75" t="s">
        <v>782</v>
      </c>
      <c r="C128" s="75" t="s">
        <v>2400</v>
      </c>
      <c r="D128" s="75" t="s">
        <v>2401</v>
      </c>
      <c r="E128" s="75" t="s">
        <v>2402</v>
      </c>
      <c r="F128" s="75" t="s">
        <v>2402</v>
      </c>
      <c r="G128" s="75" t="s">
        <v>2403</v>
      </c>
      <c r="H128" s="75" t="s">
        <v>3257</v>
      </c>
      <c r="I128" s="75" t="s">
        <v>2404</v>
      </c>
      <c r="J128" s="75">
        <v>1644607175</v>
      </c>
      <c r="N128"/>
      <c r="O128"/>
      <c r="P128"/>
      <c r="Q128"/>
      <c r="R128"/>
      <c r="S128"/>
      <c r="T128"/>
    </row>
    <row r="129" spans="1:20" hidden="1">
      <c r="A129" s="75" t="s">
        <v>929</v>
      </c>
      <c r="B129" s="75" t="s">
        <v>782</v>
      </c>
      <c r="C129" s="75" t="s">
        <v>3101</v>
      </c>
      <c r="D129" s="75" t="s">
        <v>2405</v>
      </c>
      <c r="E129" s="75" t="s">
        <v>1520</v>
      </c>
      <c r="F129" s="75" t="s">
        <v>2406</v>
      </c>
      <c r="G129" s="75" t="s">
        <v>2407</v>
      </c>
      <c r="H129" s="75" t="s">
        <v>3258</v>
      </c>
      <c r="I129" s="75" t="s">
        <v>3101</v>
      </c>
      <c r="J129" s="75">
        <v>1644607175</v>
      </c>
      <c r="N129"/>
      <c r="O129"/>
      <c r="P129"/>
      <c r="Q129"/>
      <c r="R129"/>
      <c r="S129"/>
      <c r="T129"/>
    </row>
    <row r="130" spans="1:20" hidden="1">
      <c r="A130" s="75" t="s">
        <v>930</v>
      </c>
      <c r="B130" s="75" t="s">
        <v>782</v>
      </c>
      <c r="C130" s="75" t="s">
        <v>2408</v>
      </c>
      <c r="D130" s="75" t="s">
        <v>2408</v>
      </c>
      <c r="E130" s="75" t="s">
        <v>1808</v>
      </c>
      <c r="F130" s="75" t="s">
        <v>2409</v>
      </c>
      <c r="G130" s="75" t="s">
        <v>2410</v>
      </c>
      <c r="H130" s="75" t="s">
        <v>2411</v>
      </c>
      <c r="I130" s="75" t="s">
        <v>2412</v>
      </c>
      <c r="J130" s="75">
        <v>1644607175</v>
      </c>
      <c r="N130"/>
      <c r="O130"/>
      <c r="P130"/>
      <c r="Q130"/>
      <c r="R130"/>
      <c r="S130"/>
      <c r="T130"/>
    </row>
    <row r="131" spans="1:20" hidden="1">
      <c r="A131" s="75" t="s">
        <v>931</v>
      </c>
      <c r="B131" s="75" t="s">
        <v>782</v>
      </c>
      <c r="C131" s="75" t="s">
        <v>3259</v>
      </c>
      <c r="D131" s="75" t="s">
        <v>1277</v>
      </c>
      <c r="E131" s="75" t="s">
        <v>1521</v>
      </c>
      <c r="F131" s="75" t="s">
        <v>3260</v>
      </c>
      <c r="G131" s="75" t="s">
        <v>2413</v>
      </c>
      <c r="H131" s="75" t="s">
        <v>3259</v>
      </c>
      <c r="I131" s="75" t="s">
        <v>3102</v>
      </c>
      <c r="J131" s="75">
        <v>1644607175</v>
      </c>
      <c r="N131"/>
      <c r="O131"/>
      <c r="P131"/>
      <c r="Q131"/>
      <c r="R131"/>
      <c r="S131"/>
      <c r="T131"/>
    </row>
    <row r="132" spans="1:20" hidden="1">
      <c r="A132" s="75" t="s">
        <v>932</v>
      </c>
      <c r="B132" s="75" t="s">
        <v>782</v>
      </c>
      <c r="C132" s="75" t="s">
        <v>3261</v>
      </c>
      <c r="D132" s="75" t="s">
        <v>2414</v>
      </c>
      <c r="E132" s="75" t="s">
        <v>2070</v>
      </c>
      <c r="F132" s="75" t="s">
        <v>3262</v>
      </c>
      <c r="G132" s="75" t="s">
        <v>2415</v>
      </c>
      <c r="H132" s="75" t="s">
        <v>3263</v>
      </c>
      <c r="I132" s="75" t="s">
        <v>3264</v>
      </c>
      <c r="J132" s="75">
        <v>1644607175</v>
      </c>
      <c r="N132"/>
      <c r="O132"/>
      <c r="P132"/>
      <c r="Q132"/>
      <c r="R132"/>
      <c r="S132"/>
      <c r="T132"/>
    </row>
    <row r="133" spans="1:20" hidden="1">
      <c r="A133" s="75" t="s">
        <v>933</v>
      </c>
      <c r="B133" s="75" t="s">
        <v>782</v>
      </c>
      <c r="C133" s="75" t="s">
        <v>3065</v>
      </c>
      <c r="D133" s="75" t="s">
        <v>2416</v>
      </c>
      <c r="E133" s="75" t="s">
        <v>1278</v>
      </c>
      <c r="F133" s="75" t="s">
        <v>3265</v>
      </c>
      <c r="G133" s="75" t="s">
        <v>2417</v>
      </c>
      <c r="H133" s="75" t="s">
        <v>3066</v>
      </c>
      <c r="I133" s="75" t="s">
        <v>2418</v>
      </c>
      <c r="J133" s="75">
        <v>1644607175</v>
      </c>
      <c r="N133"/>
      <c r="O133"/>
      <c r="P133"/>
      <c r="Q133"/>
      <c r="R133"/>
      <c r="S133"/>
      <c r="T133"/>
    </row>
    <row r="134" spans="1:20" hidden="1">
      <c r="A134" s="75" t="s">
        <v>934</v>
      </c>
      <c r="B134" s="75" t="s">
        <v>782</v>
      </c>
      <c r="C134" s="75" t="s">
        <v>2419</v>
      </c>
      <c r="D134" s="75" t="s">
        <v>2420</v>
      </c>
      <c r="E134" s="75" t="s">
        <v>2421</v>
      </c>
      <c r="F134" s="75" t="s">
        <v>2422</v>
      </c>
      <c r="G134" s="75" t="s">
        <v>2423</v>
      </c>
      <c r="H134" s="75" t="s">
        <v>2424</v>
      </c>
      <c r="I134" s="75" t="s">
        <v>2425</v>
      </c>
      <c r="J134" s="75">
        <v>1644607175</v>
      </c>
      <c r="N134"/>
      <c r="O134"/>
      <c r="P134"/>
      <c r="Q134"/>
      <c r="R134"/>
      <c r="S134"/>
      <c r="T134"/>
    </row>
    <row r="135" spans="1:20" hidden="1">
      <c r="A135" s="75" t="s">
        <v>935</v>
      </c>
      <c r="B135" s="75" t="s">
        <v>782</v>
      </c>
      <c r="C135" s="75" t="s">
        <v>1150</v>
      </c>
      <c r="D135" s="75" t="s">
        <v>2426</v>
      </c>
      <c r="E135" s="75" t="s">
        <v>2427</v>
      </c>
      <c r="F135" s="75" t="s">
        <v>3266</v>
      </c>
      <c r="G135" s="75" t="s">
        <v>2428</v>
      </c>
      <c r="H135" s="75" t="s">
        <v>1150</v>
      </c>
      <c r="I135" s="75" t="s">
        <v>3267</v>
      </c>
      <c r="J135" s="75">
        <v>1644607175</v>
      </c>
      <c r="N135"/>
      <c r="O135"/>
      <c r="P135"/>
      <c r="Q135"/>
      <c r="R135"/>
      <c r="S135"/>
      <c r="T135"/>
    </row>
    <row r="136" spans="1:20" hidden="1">
      <c r="A136" s="75" t="s">
        <v>936</v>
      </c>
      <c r="B136" s="75" t="s">
        <v>782</v>
      </c>
      <c r="C136" s="75" t="s">
        <v>2431</v>
      </c>
      <c r="D136" s="75" t="s">
        <v>1799</v>
      </c>
      <c r="E136" s="75" t="s">
        <v>2429</v>
      </c>
      <c r="F136" s="75" t="s">
        <v>1276</v>
      </c>
      <c r="G136" s="75" t="s">
        <v>2430</v>
      </c>
      <c r="H136" s="75" t="s">
        <v>1455</v>
      </c>
      <c r="I136" s="75" t="s">
        <v>2431</v>
      </c>
      <c r="J136" s="75">
        <v>1644607175</v>
      </c>
      <c r="N136"/>
      <c r="O136"/>
      <c r="P136"/>
      <c r="Q136"/>
      <c r="R136"/>
      <c r="S136"/>
      <c r="T136"/>
    </row>
    <row r="137" spans="1:20" hidden="1">
      <c r="A137" s="75" t="s">
        <v>937</v>
      </c>
      <c r="B137" s="75" t="s">
        <v>782</v>
      </c>
      <c r="C137" s="75" t="s">
        <v>1793</v>
      </c>
      <c r="D137" s="75" t="s">
        <v>2432</v>
      </c>
      <c r="E137" s="75" t="s">
        <v>2433</v>
      </c>
      <c r="F137" s="75" t="s">
        <v>3068</v>
      </c>
      <c r="G137" s="75" t="s">
        <v>2434</v>
      </c>
      <c r="H137" s="75" t="s">
        <v>1793</v>
      </c>
      <c r="I137" s="75" t="s">
        <v>3268</v>
      </c>
      <c r="J137" s="75">
        <v>1644607175</v>
      </c>
      <c r="N137"/>
      <c r="O137"/>
      <c r="P137"/>
      <c r="Q137"/>
      <c r="R137"/>
      <c r="S137"/>
      <c r="T137"/>
    </row>
    <row r="138" spans="1:20" hidden="1">
      <c r="A138" s="75" t="s">
        <v>938</v>
      </c>
      <c r="B138" s="75" t="s">
        <v>782</v>
      </c>
      <c r="C138" s="75" t="s">
        <v>1809</v>
      </c>
      <c r="D138" s="75" t="s">
        <v>2435</v>
      </c>
      <c r="E138" s="75" t="s">
        <v>2436</v>
      </c>
      <c r="F138" s="75" t="s">
        <v>2437</v>
      </c>
      <c r="G138" s="75" t="s">
        <v>2438</v>
      </c>
      <c r="H138" s="75" t="s">
        <v>2439</v>
      </c>
      <c r="I138" s="75" t="s">
        <v>2440</v>
      </c>
      <c r="J138" s="75">
        <v>1644607175</v>
      </c>
      <c r="N138"/>
      <c r="O138"/>
      <c r="P138"/>
      <c r="Q138"/>
      <c r="R138"/>
      <c r="S138"/>
      <c r="T138"/>
    </row>
    <row r="139" spans="1:20">
      <c r="A139" s="75" t="s">
        <v>939</v>
      </c>
      <c r="B139" s="75" t="s">
        <v>782</v>
      </c>
      <c r="C139" s="75" t="s">
        <v>2441</v>
      </c>
      <c r="D139" s="75" t="s">
        <v>1522</v>
      </c>
      <c r="E139" s="75" t="s">
        <v>1523</v>
      </c>
      <c r="F139" s="75" t="s">
        <v>1986</v>
      </c>
      <c r="G139" s="75" t="s">
        <v>2442</v>
      </c>
      <c r="H139" s="75" t="s">
        <v>3269</v>
      </c>
      <c r="I139" s="75" t="s">
        <v>2441</v>
      </c>
      <c r="J139" s="75">
        <v>1644607175</v>
      </c>
      <c r="N139"/>
      <c r="O139"/>
      <c r="P139"/>
      <c r="Q139"/>
      <c r="R139"/>
      <c r="S139"/>
      <c r="T139"/>
    </row>
    <row r="140" spans="1:20" hidden="1">
      <c r="A140" s="75" t="s">
        <v>940</v>
      </c>
      <c r="B140" s="75" t="s">
        <v>782</v>
      </c>
      <c r="C140" s="75" t="s">
        <v>1479</v>
      </c>
      <c r="D140" s="75" t="s">
        <v>1122</v>
      </c>
      <c r="E140" s="75" t="s">
        <v>1277</v>
      </c>
      <c r="F140" s="75" t="s">
        <v>2444</v>
      </c>
      <c r="G140" s="75" t="s">
        <v>2445</v>
      </c>
      <c r="H140" s="75" t="s">
        <v>2443</v>
      </c>
      <c r="I140" s="75" t="s">
        <v>1479</v>
      </c>
      <c r="J140" s="75">
        <v>1644607175</v>
      </c>
      <c r="N140"/>
      <c r="O140"/>
      <c r="P140"/>
      <c r="Q140"/>
      <c r="R140"/>
      <c r="S140"/>
      <c r="T140"/>
    </row>
    <row r="141" spans="1:20" hidden="1">
      <c r="A141" s="75" t="s">
        <v>941</v>
      </c>
      <c r="B141" s="75" t="s">
        <v>782</v>
      </c>
      <c r="C141" s="75" t="s">
        <v>1241</v>
      </c>
      <c r="D141" s="75" t="s">
        <v>2446</v>
      </c>
      <c r="E141" s="75" t="s">
        <v>2447</v>
      </c>
      <c r="F141" s="75" t="s">
        <v>1524</v>
      </c>
      <c r="G141" s="75" t="s">
        <v>2448</v>
      </c>
      <c r="H141" s="75" t="s">
        <v>2449</v>
      </c>
      <c r="I141" s="75" t="s">
        <v>1241</v>
      </c>
      <c r="J141" s="75">
        <v>1644607175</v>
      </c>
      <c r="N141"/>
      <c r="O141"/>
      <c r="P141"/>
      <c r="Q141"/>
      <c r="R141"/>
      <c r="S141"/>
      <c r="T141"/>
    </row>
    <row r="142" spans="1:20" hidden="1">
      <c r="A142" s="75" t="s">
        <v>942</v>
      </c>
      <c r="B142" s="75" t="s">
        <v>782</v>
      </c>
      <c r="C142" s="75" t="s">
        <v>2450</v>
      </c>
      <c r="D142" s="75" t="s">
        <v>1525</v>
      </c>
      <c r="E142" s="75" t="s">
        <v>2451</v>
      </c>
      <c r="F142" s="75" t="s">
        <v>2451</v>
      </c>
      <c r="G142" s="75" t="s">
        <v>2452</v>
      </c>
      <c r="H142" s="75" t="s">
        <v>3270</v>
      </c>
      <c r="I142" s="75" t="s">
        <v>2453</v>
      </c>
      <c r="J142" s="75">
        <v>1644607175</v>
      </c>
      <c r="N142"/>
      <c r="O142"/>
      <c r="P142"/>
      <c r="Q142"/>
      <c r="R142"/>
      <c r="S142"/>
      <c r="T142"/>
    </row>
    <row r="143" spans="1:20" hidden="1">
      <c r="A143" s="75" t="s">
        <v>943</v>
      </c>
      <c r="B143" s="75" t="s">
        <v>782</v>
      </c>
      <c r="C143" s="75" t="s">
        <v>2101</v>
      </c>
      <c r="D143" s="75" t="s">
        <v>2101</v>
      </c>
      <c r="E143" s="75" t="s">
        <v>2454</v>
      </c>
      <c r="F143" s="75" t="s">
        <v>2455</v>
      </c>
      <c r="G143" s="75" t="s">
        <v>2456</v>
      </c>
      <c r="H143" s="75" t="s">
        <v>2457</v>
      </c>
      <c r="I143" s="75" t="s">
        <v>2101</v>
      </c>
      <c r="J143" s="75">
        <v>1644607175</v>
      </c>
      <c r="N143"/>
      <c r="O143"/>
      <c r="P143"/>
      <c r="Q143"/>
      <c r="R143"/>
      <c r="S143"/>
      <c r="T143"/>
    </row>
    <row r="144" spans="1:20">
      <c r="A144" s="75" t="s">
        <v>944</v>
      </c>
      <c r="B144" s="75" t="s">
        <v>782</v>
      </c>
      <c r="C144" s="75" t="s">
        <v>3069</v>
      </c>
      <c r="D144" s="75" t="s">
        <v>2458</v>
      </c>
      <c r="E144" s="75" t="s">
        <v>2459</v>
      </c>
      <c r="F144" s="75" t="s">
        <v>3070</v>
      </c>
      <c r="G144" s="75" t="s">
        <v>2460</v>
      </c>
      <c r="H144" s="75" t="s">
        <v>3069</v>
      </c>
      <c r="I144" s="75" t="s">
        <v>1281</v>
      </c>
      <c r="J144" s="75">
        <v>1644607175</v>
      </c>
      <c r="N144"/>
      <c r="O144"/>
      <c r="P144"/>
      <c r="Q144"/>
      <c r="R144"/>
      <c r="S144"/>
      <c r="T144"/>
    </row>
    <row r="145" spans="1:20" hidden="1">
      <c r="A145" s="75" t="s">
        <v>945</v>
      </c>
      <c r="B145" s="75" t="s">
        <v>782</v>
      </c>
      <c r="C145" s="75" t="s">
        <v>2461</v>
      </c>
      <c r="D145" s="75" t="s">
        <v>2462</v>
      </c>
      <c r="E145" s="75" t="s">
        <v>2071</v>
      </c>
      <c r="F145" s="75" t="s">
        <v>2463</v>
      </c>
      <c r="G145" s="75" t="s">
        <v>2464</v>
      </c>
      <c r="H145" s="75" t="s">
        <v>2465</v>
      </c>
      <c r="I145" s="75" t="s">
        <v>2461</v>
      </c>
      <c r="J145" s="75">
        <v>1644607175</v>
      </c>
      <c r="N145"/>
      <c r="O145"/>
      <c r="P145"/>
      <c r="Q145"/>
      <c r="R145"/>
      <c r="S145"/>
      <c r="T145"/>
    </row>
    <row r="146" spans="1:20" hidden="1">
      <c r="A146" s="75" t="s">
        <v>946</v>
      </c>
      <c r="B146" s="75" t="s">
        <v>782</v>
      </c>
      <c r="C146" s="75" t="s">
        <v>3071</v>
      </c>
      <c r="D146" s="75" t="s">
        <v>2466</v>
      </c>
      <c r="E146" s="75" t="s">
        <v>2467</v>
      </c>
      <c r="F146" s="75" t="s">
        <v>2468</v>
      </c>
      <c r="G146" s="75" t="s">
        <v>2469</v>
      </c>
      <c r="H146" s="75" t="s">
        <v>3271</v>
      </c>
      <c r="I146" s="75" t="s">
        <v>3272</v>
      </c>
      <c r="J146" s="75">
        <v>1644607175</v>
      </c>
      <c r="N146"/>
      <c r="O146"/>
      <c r="P146"/>
      <c r="Q146"/>
      <c r="R146"/>
      <c r="S146"/>
      <c r="T146"/>
    </row>
    <row r="147" spans="1:20" hidden="1">
      <c r="A147" s="75" t="s">
        <v>1022</v>
      </c>
      <c r="B147" s="75" t="s">
        <v>782</v>
      </c>
      <c r="C147" s="75" t="s">
        <v>1445</v>
      </c>
      <c r="D147" s="75" t="s">
        <v>2470</v>
      </c>
      <c r="E147" s="75" t="s">
        <v>2471</v>
      </c>
      <c r="F147" s="75" t="s">
        <v>2472</v>
      </c>
      <c r="G147" s="75" t="s">
        <v>2473</v>
      </c>
      <c r="H147" s="75" t="s">
        <v>2474</v>
      </c>
      <c r="I147" s="75" t="s">
        <v>2475</v>
      </c>
      <c r="J147" s="75">
        <v>1644607175</v>
      </c>
      <c r="N147"/>
      <c r="O147"/>
      <c r="P147"/>
      <c r="Q147"/>
      <c r="R147"/>
      <c r="S147"/>
      <c r="T147"/>
    </row>
    <row r="148" spans="1:20" hidden="1">
      <c r="A148" s="75" t="s">
        <v>1007</v>
      </c>
      <c r="B148" s="75" t="s">
        <v>782</v>
      </c>
      <c r="C148" s="75" t="s">
        <v>3072</v>
      </c>
      <c r="D148" s="75" t="s">
        <v>1125</v>
      </c>
      <c r="E148" s="75" t="s">
        <v>2476</v>
      </c>
      <c r="F148" s="75" t="s">
        <v>2477</v>
      </c>
      <c r="G148" s="75" t="s">
        <v>2478</v>
      </c>
      <c r="H148" s="75" t="s">
        <v>3072</v>
      </c>
      <c r="I148" s="75" t="s">
        <v>1392</v>
      </c>
      <c r="J148" s="75">
        <v>1644607175</v>
      </c>
      <c r="N148"/>
      <c r="O148"/>
      <c r="P148"/>
      <c r="Q148"/>
      <c r="R148"/>
      <c r="S148"/>
      <c r="T148"/>
    </row>
    <row r="149" spans="1:20" hidden="1">
      <c r="A149" s="75" t="s">
        <v>783</v>
      </c>
      <c r="B149" s="75" t="s">
        <v>781</v>
      </c>
      <c r="C149" s="75" t="s">
        <v>3073</v>
      </c>
      <c r="D149" s="75" t="s">
        <v>2479</v>
      </c>
      <c r="E149" s="75" t="s">
        <v>2480</v>
      </c>
      <c r="F149" s="75" t="s">
        <v>2481</v>
      </c>
      <c r="G149" s="75" t="s">
        <v>1526</v>
      </c>
      <c r="H149" s="75" t="s">
        <v>3273</v>
      </c>
      <c r="I149" s="75" t="s">
        <v>3274</v>
      </c>
      <c r="J149" s="75">
        <v>1644607175</v>
      </c>
      <c r="N149"/>
      <c r="O149"/>
      <c r="P149"/>
      <c r="Q149"/>
      <c r="R149"/>
      <c r="S149"/>
      <c r="T149"/>
    </row>
    <row r="150" spans="1:20" hidden="1">
      <c r="A150" s="75" t="s">
        <v>791</v>
      </c>
      <c r="B150" s="75" t="s">
        <v>781</v>
      </c>
      <c r="C150" s="75" t="s">
        <v>2485</v>
      </c>
      <c r="D150" s="75" t="s">
        <v>2482</v>
      </c>
      <c r="E150" s="75" t="s">
        <v>2483</v>
      </c>
      <c r="F150" s="75" t="s">
        <v>2484</v>
      </c>
      <c r="G150" s="75" t="s">
        <v>1527</v>
      </c>
      <c r="H150" s="75" t="s">
        <v>3275</v>
      </c>
      <c r="I150" s="75" t="s">
        <v>2485</v>
      </c>
      <c r="J150" s="75">
        <v>1644607175</v>
      </c>
      <c r="N150"/>
      <c r="O150"/>
      <c r="P150"/>
      <c r="Q150"/>
      <c r="R150"/>
      <c r="S150"/>
      <c r="T150"/>
    </row>
    <row r="151" spans="1:20" hidden="1">
      <c r="A151" s="75" t="s">
        <v>788</v>
      </c>
      <c r="B151" s="75" t="s">
        <v>781</v>
      </c>
      <c r="C151" s="75" t="s">
        <v>2490</v>
      </c>
      <c r="D151" s="75" t="s">
        <v>2486</v>
      </c>
      <c r="E151" s="75" t="s">
        <v>2487</v>
      </c>
      <c r="F151" s="75" t="s">
        <v>2488</v>
      </c>
      <c r="G151" s="75" t="s">
        <v>1528</v>
      </c>
      <c r="H151" s="75" t="s">
        <v>2489</v>
      </c>
      <c r="I151" s="75" t="s">
        <v>3276</v>
      </c>
      <c r="J151" s="75">
        <v>1644607175</v>
      </c>
      <c r="N151"/>
      <c r="O151"/>
      <c r="P151"/>
      <c r="Q151"/>
      <c r="R151"/>
      <c r="S151"/>
      <c r="T151"/>
    </row>
    <row r="152" spans="1:20" hidden="1">
      <c r="A152" s="75" t="s">
        <v>784</v>
      </c>
      <c r="B152" s="75" t="s">
        <v>781</v>
      </c>
      <c r="C152" s="75" t="s">
        <v>947</v>
      </c>
      <c r="D152" s="75" t="s">
        <v>947</v>
      </c>
      <c r="E152" s="75" t="s">
        <v>947</v>
      </c>
      <c r="F152" s="75" t="s">
        <v>947</v>
      </c>
      <c r="G152" s="75" t="s">
        <v>786</v>
      </c>
      <c r="H152" s="75" t="s">
        <v>786</v>
      </c>
      <c r="I152" s="75" t="s">
        <v>786</v>
      </c>
      <c r="J152" s="75">
        <v>1644607175</v>
      </c>
      <c r="N152"/>
      <c r="O152"/>
      <c r="P152"/>
      <c r="Q152"/>
      <c r="R152"/>
      <c r="S152"/>
      <c r="T152"/>
    </row>
    <row r="153" spans="1:20" hidden="1">
      <c r="A153" s="75" t="s">
        <v>792</v>
      </c>
      <c r="B153" s="75" t="s">
        <v>781</v>
      </c>
      <c r="C153" s="75" t="s">
        <v>1661</v>
      </c>
      <c r="D153" s="75" t="s">
        <v>1282</v>
      </c>
      <c r="E153" s="75" t="s">
        <v>1813</v>
      </c>
      <c r="F153" s="75" t="s">
        <v>2491</v>
      </c>
      <c r="G153" s="75" t="s">
        <v>1529</v>
      </c>
      <c r="H153" s="75" t="s">
        <v>2492</v>
      </c>
      <c r="I153" s="75" t="s">
        <v>1152</v>
      </c>
      <c r="J153" s="75">
        <v>1644607175</v>
      </c>
      <c r="N153"/>
      <c r="O153"/>
      <c r="P153"/>
      <c r="Q153"/>
      <c r="R153"/>
      <c r="S153"/>
      <c r="T153"/>
    </row>
    <row r="154" spans="1:20" hidden="1">
      <c r="A154" s="75" t="s">
        <v>790</v>
      </c>
      <c r="B154" s="75" t="s">
        <v>781</v>
      </c>
      <c r="C154" s="75" t="s">
        <v>2493</v>
      </c>
      <c r="D154" s="75" t="s">
        <v>2494</v>
      </c>
      <c r="E154" s="75" t="s">
        <v>2495</v>
      </c>
      <c r="F154" s="75" t="s">
        <v>3074</v>
      </c>
      <c r="G154" s="75" t="s">
        <v>1532</v>
      </c>
      <c r="H154" s="75" t="s">
        <v>2493</v>
      </c>
      <c r="I154" s="75" t="s">
        <v>3277</v>
      </c>
      <c r="J154" s="75">
        <v>1644607175</v>
      </c>
      <c r="N154"/>
      <c r="O154"/>
      <c r="P154"/>
      <c r="Q154"/>
      <c r="R154"/>
      <c r="S154"/>
      <c r="T154"/>
    </row>
    <row r="155" spans="1:20" hidden="1">
      <c r="A155" s="75" t="s">
        <v>823</v>
      </c>
      <c r="B155" s="75" t="s">
        <v>781</v>
      </c>
      <c r="C155" s="75" t="s">
        <v>2072</v>
      </c>
      <c r="D155" s="75" t="s">
        <v>1283</v>
      </c>
      <c r="E155" s="75" t="s">
        <v>1814</v>
      </c>
      <c r="F155" s="75" t="s">
        <v>2072</v>
      </c>
      <c r="G155" s="75" t="s">
        <v>1533</v>
      </c>
      <c r="H155" s="75" t="s">
        <v>2496</v>
      </c>
      <c r="I155" s="75" t="s">
        <v>2072</v>
      </c>
      <c r="J155" s="75">
        <v>1644607175</v>
      </c>
      <c r="N155"/>
      <c r="O155"/>
      <c r="P155"/>
      <c r="Q155"/>
      <c r="R155"/>
      <c r="S155"/>
      <c r="T155"/>
    </row>
    <row r="156" spans="1:20" hidden="1">
      <c r="A156" s="75" t="s">
        <v>793</v>
      </c>
      <c r="B156" s="75" t="s">
        <v>781</v>
      </c>
      <c r="C156" s="75" t="s">
        <v>2497</v>
      </c>
      <c r="D156" s="75" t="s">
        <v>2497</v>
      </c>
      <c r="E156" s="75" t="s">
        <v>2073</v>
      </c>
      <c r="F156" s="75" t="s">
        <v>2073</v>
      </c>
      <c r="G156" s="75" t="s">
        <v>1534</v>
      </c>
      <c r="H156" s="75" t="s">
        <v>3075</v>
      </c>
      <c r="I156" s="75" t="s">
        <v>3278</v>
      </c>
      <c r="J156" s="75">
        <v>1644607175</v>
      </c>
      <c r="N156"/>
      <c r="O156"/>
      <c r="P156"/>
      <c r="Q156"/>
      <c r="R156"/>
      <c r="S156"/>
      <c r="T156"/>
    </row>
    <row r="157" spans="1:20" hidden="1">
      <c r="A157" s="75" t="s">
        <v>812</v>
      </c>
      <c r="B157" s="75" t="s">
        <v>781</v>
      </c>
      <c r="C157" s="75" t="s">
        <v>948</v>
      </c>
      <c r="D157" s="75" t="s">
        <v>948</v>
      </c>
      <c r="E157" s="75" t="s">
        <v>948</v>
      </c>
      <c r="F157" s="75">
        <v>7.1999999999999998E-3</v>
      </c>
      <c r="G157" s="75" t="s">
        <v>786</v>
      </c>
      <c r="H157" s="75" t="s">
        <v>786</v>
      </c>
      <c r="I157" s="75" t="s">
        <v>786</v>
      </c>
      <c r="J157" s="75">
        <v>1644607175</v>
      </c>
      <c r="N157"/>
      <c r="O157"/>
      <c r="P157"/>
      <c r="Q157"/>
      <c r="R157"/>
      <c r="S157"/>
      <c r="T157"/>
    </row>
    <row r="158" spans="1:20" hidden="1">
      <c r="A158" s="75" t="s">
        <v>794</v>
      </c>
      <c r="B158" s="75" t="s">
        <v>781</v>
      </c>
      <c r="C158" s="75" t="s">
        <v>2499</v>
      </c>
      <c r="D158" s="75" t="s">
        <v>1216</v>
      </c>
      <c r="E158" s="75" t="s">
        <v>2500</v>
      </c>
      <c r="F158" s="75" t="s">
        <v>2501</v>
      </c>
      <c r="G158" s="75" t="s">
        <v>1535</v>
      </c>
      <c r="H158" s="75" t="s">
        <v>2502</v>
      </c>
      <c r="I158" s="75" t="s">
        <v>2499</v>
      </c>
      <c r="J158" s="75">
        <v>1644607175</v>
      </c>
      <c r="N158"/>
      <c r="O158"/>
      <c r="P158"/>
      <c r="Q158"/>
      <c r="R158"/>
      <c r="S158"/>
      <c r="T158"/>
    </row>
    <row r="159" spans="1:20" hidden="1">
      <c r="A159" s="75" t="s">
        <v>805</v>
      </c>
      <c r="B159" s="75" t="s">
        <v>781</v>
      </c>
      <c r="C159" s="75" t="s">
        <v>1285</v>
      </c>
      <c r="D159" s="75" t="s">
        <v>1284</v>
      </c>
      <c r="E159" s="75" t="s">
        <v>1702</v>
      </c>
      <c r="F159" s="75" t="s">
        <v>1702</v>
      </c>
      <c r="G159" s="75" t="s">
        <v>1536</v>
      </c>
      <c r="H159" s="75" t="s">
        <v>2503</v>
      </c>
      <c r="I159" s="75" t="s">
        <v>2504</v>
      </c>
      <c r="J159" s="75">
        <v>1644607175</v>
      </c>
      <c r="N159"/>
      <c r="O159"/>
      <c r="P159"/>
      <c r="Q159"/>
      <c r="R159"/>
      <c r="S159"/>
      <c r="T159"/>
    </row>
    <row r="160" spans="1:20" hidden="1">
      <c r="A160" s="75" t="s">
        <v>787</v>
      </c>
      <c r="B160" s="75" t="s">
        <v>781</v>
      </c>
      <c r="C160" s="75" t="s">
        <v>2505</v>
      </c>
      <c r="D160" s="75" t="s">
        <v>2506</v>
      </c>
      <c r="E160" s="75" t="s">
        <v>2074</v>
      </c>
      <c r="F160" s="75" t="s">
        <v>2507</v>
      </c>
      <c r="G160" s="75" t="s">
        <v>1537</v>
      </c>
      <c r="H160" s="75" t="s">
        <v>2508</v>
      </c>
      <c r="I160" s="75" t="s">
        <v>1430</v>
      </c>
      <c r="J160" s="75">
        <v>1644607175</v>
      </c>
      <c r="N160"/>
      <c r="O160"/>
      <c r="P160"/>
      <c r="Q160"/>
      <c r="R160"/>
      <c r="S160"/>
      <c r="T160"/>
    </row>
    <row r="161" spans="1:20" hidden="1">
      <c r="A161" s="75" t="s">
        <v>949</v>
      </c>
      <c r="B161" s="75" t="s">
        <v>781</v>
      </c>
      <c r="C161" s="75" t="s">
        <v>1156</v>
      </c>
      <c r="D161" s="75" t="s">
        <v>1116</v>
      </c>
      <c r="E161" s="75" t="s">
        <v>1153</v>
      </c>
      <c r="F161" s="75" t="s">
        <v>1116</v>
      </c>
      <c r="G161" s="75" t="s">
        <v>1538</v>
      </c>
      <c r="H161" s="75" t="s">
        <v>1539</v>
      </c>
      <c r="I161" s="75" t="s">
        <v>1156</v>
      </c>
      <c r="J161" s="75">
        <v>1644607175</v>
      </c>
      <c r="N161"/>
      <c r="O161"/>
      <c r="P161"/>
      <c r="Q161"/>
      <c r="R161"/>
      <c r="S161"/>
      <c r="T161"/>
    </row>
    <row r="162" spans="1:20" hidden="1">
      <c r="A162" s="75" t="s">
        <v>829</v>
      </c>
      <c r="B162" s="75" t="s">
        <v>781</v>
      </c>
      <c r="C162" s="75" t="s">
        <v>2509</v>
      </c>
      <c r="D162" s="75" t="s">
        <v>2510</v>
      </c>
      <c r="E162" s="75" t="s">
        <v>2511</v>
      </c>
      <c r="F162" s="75" t="s">
        <v>2512</v>
      </c>
      <c r="G162" s="75" t="s">
        <v>1540</v>
      </c>
      <c r="H162" s="75" t="s">
        <v>2513</v>
      </c>
      <c r="I162" s="75" t="s">
        <v>2514</v>
      </c>
      <c r="J162" s="75">
        <v>1644607175</v>
      </c>
      <c r="N162"/>
      <c r="O162"/>
      <c r="P162"/>
      <c r="Q162"/>
      <c r="R162"/>
      <c r="S162"/>
      <c r="T162"/>
    </row>
    <row r="163" spans="1:20" hidden="1">
      <c r="A163" s="75" t="s">
        <v>832</v>
      </c>
      <c r="B163" s="75" t="s">
        <v>781</v>
      </c>
      <c r="C163" s="75" t="s">
        <v>950</v>
      </c>
      <c r="D163" s="75" t="s">
        <v>950</v>
      </c>
      <c r="E163" s="75" t="s">
        <v>950</v>
      </c>
      <c r="F163" s="75">
        <v>3.9899999999999999E-4</v>
      </c>
      <c r="G163" s="75" t="s">
        <v>786</v>
      </c>
      <c r="H163" s="75" t="s">
        <v>786</v>
      </c>
      <c r="I163" s="75" t="s">
        <v>786</v>
      </c>
      <c r="J163" s="75">
        <v>1644607175</v>
      </c>
      <c r="N163"/>
      <c r="O163"/>
      <c r="P163"/>
      <c r="Q163"/>
      <c r="R163"/>
      <c r="S163"/>
      <c r="T163"/>
    </row>
    <row r="164" spans="1:20" hidden="1">
      <c r="A164" s="75" t="s">
        <v>834</v>
      </c>
      <c r="B164" s="75" t="s">
        <v>781</v>
      </c>
      <c r="C164" s="75" t="s">
        <v>951</v>
      </c>
      <c r="D164" s="75" t="s">
        <v>951</v>
      </c>
      <c r="E164" s="75" t="s">
        <v>951</v>
      </c>
      <c r="F164" s="75">
        <v>3.896E-5</v>
      </c>
      <c r="G164" s="75" t="s">
        <v>786</v>
      </c>
      <c r="H164" s="75" t="s">
        <v>786</v>
      </c>
      <c r="I164" s="75" t="s">
        <v>786</v>
      </c>
      <c r="J164" s="75">
        <v>1644607175</v>
      </c>
      <c r="N164"/>
      <c r="O164"/>
      <c r="P164"/>
      <c r="Q164"/>
      <c r="R164"/>
      <c r="S164"/>
      <c r="T164"/>
    </row>
    <row r="165" spans="1:20" hidden="1">
      <c r="A165" s="75" t="s">
        <v>796</v>
      </c>
      <c r="B165" s="75" t="s">
        <v>781</v>
      </c>
      <c r="C165" s="75" t="s">
        <v>1175</v>
      </c>
      <c r="D165" s="75" t="s">
        <v>1175</v>
      </c>
      <c r="E165" s="75" t="s">
        <v>2075</v>
      </c>
      <c r="F165" s="75" t="s">
        <v>2515</v>
      </c>
      <c r="G165" s="75" t="s">
        <v>1541</v>
      </c>
      <c r="H165" s="75" t="s">
        <v>2516</v>
      </c>
      <c r="I165" s="75" t="s">
        <v>2517</v>
      </c>
      <c r="J165" s="75">
        <v>1644607175</v>
      </c>
      <c r="N165"/>
      <c r="O165"/>
      <c r="P165"/>
      <c r="Q165"/>
      <c r="R165"/>
      <c r="S165"/>
      <c r="T165"/>
    </row>
    <row r="166" spans="1:20" hidden="1">
      <c r="A166" s="75" t="s">
        <v>789</v>
      </c>
      <c r="B166" s="75" t="s">
        <v>781</v>
      </c>
      <c r="C166" s="75" t="s">
        <v>806</v>
      </c>
      <c r="D166" s="75" t="s">
        <v>1287</v>
      </c>
      <c r="E166" s="75" t="s">
        <v>1817</v>
      </c>
      <c r="F166" s="75" t="s">
        <v>2518</v>
      </c>
      <c r="G166" s="75" t="s">
        <v>1542</v>
      </c>
      <c r="H166" s="75" t="s">
        <v>2519</v>
      </c>
      <c r="I166" s="75" t="s">
        <v>2520</v>
      </c>
      <c r="J166" s="75">
        <v>1644607175</v>
      </c>
      <c r="N166"/>
      <c r="O166"/>
      <c r="P166"/>
      <c r="Q166"/>
      <c r="R166"/>
      <c r="S166"/>
      <c r="T166"/>
    </row>
    <row r="167" spans="1:20" hidden="1">
      <c r="A167" s="75" t="s">
        <v>799</v>
      </c>
      <c r="B167" s="75" t="s">
        <v>781</v>
      </c>
      <c r="C167" s="75" t="s">
        <v>1207</v>
      </c>
      <c r="D167" s="75" t="s">
        <v>1207</v>
      </c>
      <c r="E167" s="75" t="s">
        <v>1288</v>
      </c>
      <c r="F167" s="75" t="s">
        <v>2521</v>
      </c>
      <c r="G167" s="75" t="s">
        <v>1543</v>
      </c>
      <c r="H167" s="75" t="s">
        <v>1337</v>
      </c>
      <c r="I167" s="75" t="s">
        <v>2522</v>
      </c>
      <c r="J167" s="75">
        <v>1644607175</v>
      </c>
      <c r="N167"/>
      <c r="O167"/>
      <c r="P167"/>
      <c r="Q167"/>
      <c r="R167"/>
      <c r="S167"/>
      <c r="T167"/>
    </row>
    <row r="168" spans="1:20" hidden="1">
      <c r="A168" s="75" t="s">
        <v>838</v>
      </c>
      <c r="B168" s="75" t="s">
        <v>781</v>
      </c>
      <c r="C168" s="75" t="s">
        <v>2523</v>
      </c>
      <c r="D168" s="75" t="s">
        <v>2523</v>
      </c>
      <c r="E168" s="75" t="s">
        <v>2524</v>
      </c>
      <c r="F168" s="75" t="s">
        <v>2524</v>
      </c>
      <c r="G168" s="75" t="s">
        <v>1544</v>
      </c>
      <c r="H168" s="75" t="s">
        <v>2525</v>
      </c>
      <c r="I168" s="75" t="s">
        <v>2526</v>
      </c>
      <c r="J168" s="75">
        <v>1644607175</v>
      </c>
      <c r="N168"/>
      <c r="O168"/>
      <c r="P168"/>
      <c r="Q168"/>
      <c r="R168"/>
      <c r="S168"/>
      <c r="T168"/>
    </row>
    <row r="169" spans="1:20" hidden="1">
      <c r="A169" s="75" t="s">
        <v>952</v>
      </c>
      <c r="B169" s="75" t="s">
        <v>781</v>
      </c>
      <c r="C169" s="75" t="s">
        <v>1545</v>
      </c>
      <c r="D169" s="75" t="s">
        <v>1545</v>
      </c>
      <c r="E169" s="75" t="s">
        <v>1546</v>
      </c>
      <c r="F169" s="75" t="s">
        <v>1289</v>
      </c>
      <c r="G169" s="75" t="s">
        <v>1547</v>
      </c>
      <c r="H169" s="75" t="s">
        <v>1545</v>
      </c>
      <c r="I169" s="75" t="s">
        <v>1290</v>
      </c>
      <c r="J169" s="75">
        <v>1644607175</v>
      </c>
      <c r="N169"/>
      <c r="O169"/>
      <c r="P169"/>
      <c r="Q169"/>
      <c r="R169"/>
      <c r="S169"/>
      <c r="T169"/>
    </row>
    <row r="170" spans="1:20" hidden="1">
      <c r="A170" s="75" t="s">
        <v>953</v>
      </c>
      <c r="B170" s="75" t="s">
        <v>781</v>
      </c>
      <c r="C170" s="75" t="s">
        <v>954</v>
      </c>
      <c r="D170" s="75" t="s">
        <v>954</v>
      </c>
      <c r="E170" s="75" t="s">
        <v>955</v>
      </c>
      <c r="F170" s="75" t="s">
        <v>1126</v>
      </c>
      <c r="G170" s="75" t="s">
        <v>1548</v>
      </c>
      <c r="H170" s="75" t="s">
        <v>955</v>
      </c>
      <c r="I170" s="75" t="s">
        <v>954</v>
      </c>
      <c r="J170" s="75">
        <v>1644607175</v>
      </c>
      <c r="N170"/>
      <c r="O170"/>
      <c r="P170"/>
      <c r="Q170"/>
      <c r="R170"/>
      <c r="S170"/>
      <c r="T170"/>
    </row>
    <row r="171" spans="1:20" hidden="1">
      <c r="A171" s="75" t="s">
        <v>807</v>
      </c>
      <c r="B171" s="75" t="s">
        <v>781</v>
      </c>
      <c r="C171" s="75" t="s">
        <v>1245</v>
      </c>
      <c r="D171" s="75" t="s">
        <v>1245</v>
      </c>
      <c r="E171" s="75" t="s">
        <v>2076</v>
      </c>
      <c r="F171" s="75" t="s">
        <v>2076</v>
      </c>
      <c r="G171" s="75" t="s">
        <v>1549</v>
      </c>
      <c r="H171" s="75" t="s">
        <v>2527</v>
      </c>
      <c r="I171" s="75" t="s">
        <v>2528</v>
      </c>
      <c r="J171" s="75">
        <v>1644607175</v>
      </c>
      <c r="N171"/>
      <c r="O171"/>
      <c r="P171"/>
      <c r="Q171"/>
      <c r="R171"/>
      <c r="S171"/>
      <c r="T171"/>
    </row>
    <row r="172" spans="1:20" hidden="1">
      <c r="A172" s="75" t="s">
        <v>808</v>
      </c>
      <c r="B172" s="75" t="s">
        <v>781</v>
      </c>
      <c r="C172" s="75" t="s">
        <v>1291</v>
      </c>
      <c r="D172" s="75" t="s">
        <v>1291</v>
      </c>
      <c r="E172" s="75" t="s">
        <v>1351</v>
      </c>
      <c r="F172" s="75" t="s">
        <v>2529</v>
      </c>
      <c r="G172" s="75" t="s">
        <v>1550</v>
      </c>
      <c r="H172" s="75" t="s">
        <v>2530</v>
      </c>
      <c r="I172" s="75" t="s">
        <v>2531</v>
      </c>
      <c r="J172" s="75">
        <v>1644607175</v>
      </c>
      <c r="N172"/>
      <c r="O172"/>
      <c r="P172"/>
      <c r="Q172"/>
      <c r="R172"/>
      <c r="S172"/>
      <c r="T172"/>
    </row>
    <row r="173" spans="1:20" hidden="1">
      <c r="A173" s="75" t="s">
        <v>822</v>
      </c>
      <c r="B173" s="75" t="s">
        <v>781</v>
      </c>
      <c r="C173" s="75" t="s">
        <v>2532</v>
      </c>
      <c r="D173" s="75" t="s">
        <v>1551</v>
      </c>
      <c r="E173" s="75" t="s">
        <v>1552</v>
      </c>
      <c r="F173" s="75" t="s">
        <v>2533</v>
      </c>
      <c r="G173" s="75" t="s">
        <v>1553</v>
      </c>
      <c r="H173" s="75" t="s">
        <v>3076</v>
      </c>
      <c r="I173" s="75" t="s">
        <v>2534</v>
      </c>
      <c r="J173" s="75">
        <v>1644607175</v>
      </c>
      <c r="N173"/>
      <c r="O173"/>
      <c r="P173"/>
      <c r="Q173"/>
      <c r="R173"/>
      <c r="S173"/>
      <c r="T173"/>
    </row>
    <row r="174" spans="1:20" hidden="1">
      <c r="A174" s="75" t="s">
        <v>809</v>
      </c>
      <c r="B174" s="75" t="s">
        <v>781</v>
      </c>
      <c r="C174" s="75" t="s">
        <v>1251</v>
      </c>
      <c r="D174" s="75" t="s">
        <v>1292</v>
      </c>
      <c r="E174" s="75" t="s">
        <v>2535</v>
      </c>
      <c r="F174" s="75" t="s">
        <v>2535</v>
      </c>
      <c r="G174" s="75" t="s">
        <v>1554</v>
      </c>
      <c r="H174" s="75" t="s">
        <v>1447</v>
      </c>
      <c r="I174" s="75" t="s">
        <v>2536</v>
      </c>
      <c r="J174" s="75">
        <v>1644607175</v>
      </c>
      <c r="N174"/>
      <c r="O174"/>
      <c r="P174"/>
      <c r="Q174"/>
      <c r="R174"/>
      <c r="S174"/>
      <c r="T174"/>
    </row>
    <row r="175" spans="1:20" hidden="1">
      <c r="A175" s="75" t="s">
        <v>800</v>
      </c>
      <c r="B175" s="75" t="s">
        <v>781</v>
      </c>
      <c r="C175" s="75" t="s">
        <v>956</v>
      </c>
      <c r="D175" s="75" t="s">
        <v>956</v>
      </c>
      <c r="E175" s="75" t="s">
        <v>956</v>
      </c>
      <c r="F175" s="75">
        <v>1.302E-3</v>
      </c>
      <c r="G175" s="75" t="s">
        <v>786</v>
      </c>
      <c r="H175" s="75" t="s">
        <v>957</v>
      </c>
      <c r="I175" s="75" t="s">
        <v>958</v>
      </c>
      <c r="J175" s="75">
        <v>1644607175</v>
      </c>
      <c r="N175"/>
      <c r="O175"/>
      <c r="P175"/>
      <c r="Q175"/>
      <c r="R175"/>
      <c r="S175"/>
      <c r="T175"/>
    </row>
    <row r="176" spans="1:20" hidden="1">
      <c r="A176" s="75" t="s">
        <v>816</v>
      </c>
      <c r="B176" s="75" t="s">
        <v>781</v>
      </c>
      <c r="C176" s="75" t="s">
        <v>1819</v>
      </c>
      <c r="D176" s="75" t="s">
        <v>1294</v>
      </c>
      <c r="E176" s="75" t="s">
        <v>1818</v>
      </c>
      <c r="F176" s="75" t="s">
        <v>1832</v>
      </c>
      <c r="G176" s="75" t="s">
        <v>1555</v>
      </c>
      <c r="H176" s="75" t="s">
        <v>2537</v>
      </c>
      <c r="I176" s="75" t="s">
        <v>1217</v>
      </c>
      <c r="J176" s="75">
        <v>1644607175</v>
      </c>
      <c r="N176"/>
      <c r="O176"/>
      <c r="P176"/>
      <c r="Q176"/>
      <c r="R176"/>
      <c r="S176"/>
      <c r="T176"/>
    </row>
    <row r="177" spans="1:20" hidden="1">
      <c r="A177" s="75" t="s">
        <v>818</v>
      </c>
      <c r="B177" s="75" t="s">
        <v>781</v>
      </c>
      <c r="C177" s="75" t="s">
        <v>959</v>
      </c>
      <c r="D177" s="75" t="s">
        <v>959</v>
      </c>
      <c r="E177" s="75" t="s">
        <v>959</v>
      </c>
      <c r="F177" s="75">
        <v>7.0899999999999999E-4</v>
      </c>
      <c r="G177" s="75" t="s">
        <v>786</v>
      </c>
      <c r="H177" s="75" t="s">
        <v>786</v>
      </c>
      <c r="I177" s="75" t="s">
        <v>786</v>
      </c>
      <c r="J177" s="75">
        <v>1644607175</v>
      </c>
      <c r="N177"/>
      <c r="O177"/>
      <c r="P177"/>
      <c r="Q177"/>
      <c r="R177"/>
      <c r="S177"/>
      <c r="T177"/>
    </row>
    <row r="178" spans="1:20" hidden="1">
      <c r="A178" s="75" t="s">
        <v>797</v>
      </c>
      <c r="B178" s="75" t="s">
        <v>781</v>
      </c>
      <c r="C178" s="75" t="s">
        <v>960</v>
      </c>
      <c r="D178" s="75" t="s">
        <v>960</v>
      </c>
      <c r="E178" s="75" t="s">
        <v>960</v>
      </c>
      <c r="F178" s="75">
        <v>0.1086</v>
      </c>
      <c r="G178" s="75" t="s">
        <v>786</v>
      </c>
      <c r="H178" s="75" t="s">
        <v>786</v>
      </c>
      <c r="I178" s="75" t="s">
        <v>786</v>
      </c>
      <c r="J178" s="75">
        <v>1644607175</v>
      </c>
      <c r="N178"/>
      <c r="O178"/>
      <c r="P178"/>
      <c r="Q178"/>
      <c r="R178"/>
      <c r="S178"/>
      <c r="T178"/>
    </row>
    <row r="179" spans="1:20" hidden="1">
      <c r="A179" s="75" t="s">
        <v>810</v>
      </c>
      <c r="B179" s="75" t="s">
        <v>781</v>
      </c>
      <c r="C179" s="75" t="s">
        <v>1820</v>
      </c>
      <c r="D179" s="75" t="s">
        <v>1556</v>
      </c>
      <c r="E179" s="75" t="s">
        <v>1821</v>
      </c>
      <c r="F179" s="75" t="s">
        <v>1821</v>
      </c>
      <c r="G179" s="75" t="s">
        <v>1557</v>
      </c>
      <c r="H179" s="75" t="s">
        <v>2538</v>
      </c>
      <c r="I179" s="75" t="s">
        <v>1132</v>
      </c>
      <c r="J179" s="75">
        <v>1644607175</v>
      </c>
      <c r="N179"/>
      <c r="O179"/>
      <c r="P179"/>
      <c r="Q179"/>
      <c r="R179"/>
      <c r="S179"/>
      <c r="T179"/>
    </row>
    <row r="180" spans="1:20" hidden="1">
      <c r="A180" s="75" t="s">
        <v>820</v>
      </c>
      <c r="B180" s="75" t="s">
        <v>781</v>
      </c>
      <c r="C180" s="75" t="s">
        <v>1559</v>
      </c>
      <c r="D180" s="75" t="s">
        <v>2539</v>
      </c>
      <c r="E180" s="75" t="s">
        <v>1295</v>
      </c>
      <c r="F180" s="75" t="s">
        <v>3077</v>
      </c>
      <c r="G180" s="75" t="s">
        <v>1558</v>
      </c>
      <c r="H180" s="75" t="s">
        <v>1393</v>
      </c>
      <c r="I180" s="75" t="s">
        <v>3279</v>
      </c>
      <c r="J180" s="75">
        <v>1644607175</v>
      </c>
      <c r="N180"/>
      <c r="O180"/>
      <c r="P180"/>
      <c r="Q180"/>
      <c r="R180"/>
      <c r="S180"/>
      <c r="T180"/>
    </row>
    <row r="181" spans="1:20" hidden="1">
      <c r="A181" s="75" t="s">
        <v>802</v>
      </c>
      <c r="B181" s="75" t="s">
        <v>781</v>
      </c>
      <c r="C181" s="75" t="s">
        <v>2540</v>
      </c>
      <c r="D181" s="75" t="s">
        <v>2540</v>
      </c>
      <c r="E181" s="75" t="s">
        <v>2541</v>
      </c>
      <c r="F181" s="75" t="s">
        <v>2542</v>
      </c>
      <c r="G181" s="75" t="s">
        <v>1560</v>
      </c>
      <c r="H181" s="75" t="s">
        <v>2543</v>
      </c>
      <c r="I181" s="75" t="s">
        <v>1439</v>
      </c>
      <c r="J181" s="75">
        <v>1644607175</v>
      </c>
      <c r="N181"/>
      <c r="O181"/>
      <c r="P181"/>
      <c r="Q181"/>
      <c r="R181"/>
      <c r="S181"/>
      <c r="T181"/>
    </row>
    <row r="182" spans="1:20" hidden="1">
      <c r="A182" s="75" t="s">
        <v>803</v>
      </c>
      <c r="B182" s="75" t="s">
        <v>781</v>
      </c>
      <c r="C182" s="75" t="s">
        <v>961</v>
      </c>
      <c r="D182" s="75" t="s">
        <v>961</v>
      </c>
      <c r="E182" s="75" t="s">
        <v>961</v>
      </c>
      <c r="F182" s="75">
        <v>1.64E-3</v>
      </c>
      <c r="G182" s="75" t="s">
        <v>786</v>
      </c>
      <c r="H182" s="75" t="s">
        <v>786</v>
      </c>
      <c r="I182" s="75" t="s">
        <v>786</v>
      </c>
      <c r="J182" s="75">
        <v>1644607175</v>
      </c>
      <c r="N182"/>
      <c r="O182"/>
      <c r="P182"/>
      <c r="Q182"/>
      <c r="R182"/>
      <c r="S182"/>
      <c r="T182"/>
    </row>
    <row r="183" spans="1:20" hidden="1">
      <c r="A183" s="75" t="s">
        <v>814</v>
      </c>
      <c r="B183" s="75" t="s">
        <v>781</v>
      </c>
      <c r="C183" s="75" t="s">
        <v>962</v>
      </c>
      <c r="D183" s="75" t="s">
        <v>962</v>
      </c>
      <c r="E183" s="75" t="s">
        <v>962</v>
      </c>
      <c r="F183" s="75">
        <v>1.3100000000000001E-2</v>
      </c>
      <c r="G183" s="75" t="s">
        <v>786</v>
      </c>
      <c r="H183" s="75" t="s">
        <v>786</v>
      </c>
      <c r="I183" s="75" t="s">
        <v>786</v>
      </c>
      <c r="J183" s="75">
        <v>1644607175</v>
      </c>
      <c r="N183"/>
      <c r="O183"/>
      <c r="P183"/>
      <c r="Q183"/>
      <c r="R183"/>
      <c r="S183"/>
      <c r="T183"/>
    </row>
    <row r="184" spans="1:20" hidden="1">
      <c r="A184" s="75" t="s">
        <v>830</v>
      </c>
      <c r="B184" s="75" t="s">
        <v>781</v>
      </c>
      <c r="C184" s="75" t="s">
        <v>963</v>
      </c>
      <c r="D184" s="75" t="s">
        <v>963</v>
      </c>
      <c r="E184" s="75" t="s">
        <v>963</v>
      </c>
      <c r="F184" s="75">
        <v>2.7999999999999998E-4</v>
      </c>
      <c r="G184" s="75" t="s">
        <v>786</v>
      </c>
      <c r="H184" s="75" t="s">
        <v>786</v>
      </c>
      <c r="I184" s="75" t="s">
        <v>786</v>
      </c>
      <c r="J184" s="75">
        <v>1644607175</v>
      </c>
      <c r="N184"/>
      <c r="O184"/>
      <c r="P184"/>
      <c r="Q184"/>
      <c r="R184"/>
      <c r="S184"/>
      <c r="T184"/>
    </row>
    <row r="185" spans="1:20" hidden="1">
      <c r="A185" s="75" t="s">
        <v>827</v>
      </c>
      <c r="B185" s="75" t="s">
        <v>781</v>
      </c>
      <c r="C185" s="75" t="s">
        <v>964</v>
      </c>
      <c r="D185" s="75" t="s">
        <v>964</v>
      </c>
      <c r="E185" s="75" t="s">
        <v>964</v>
      </c>
      <c r="F185" s="75">
        <v>2.2100000000000002E-3</v>
      </c>
      <c r="G185" s="75" t="s">
        <v>786</v>
      </c>
      <c r="H185" s="75" t="s">
        <v>965</v>
      </c>
      <c r="I185" s="75" t="s">
        <v>966</v>
      </c>
      <c r="J185" s="75">
        <v>1644607175</v>
      </c>
      <c r="N185"/>
      <c r="O185"/>
      <c r="P185"/>
      <c r="Q185"/>
      <c r="R185"/>
      <c r="S185"/>
      <c r="T185"/>
    </row>
    <row r="186" spans="1:20" hidden="1">
      <c r="A186" s="75" t="s">
        <v>825</v>
      </c>
      <c r="B186" s="75" t="s">
        <v>781</v>
      </c>
      <c r="C186" s="75" t="s">
        <v>967</v>
      </c>
      <c r="D186" s="75" t="s">
        <v>967</v>
      </c>
      <c r="E186" s="75" t="s">
        <v>967</v>
      </c>
      <c r="F186" s="75">
        <v>2.26E-5</v>
      </c>
      <c r="G186" s="75" t="s">
        <v>786</v>
      </c>
      <c r="H186" s="75" t="s">
        <v>968</v>
      </c>
      <c r="I186" s="75" t="s">
        <v>969</v>
      </c>
      <c r="J186" s="75">
        <v>1644607175</v>
      </c>
      <c r="N186"/>
      <c r="O186"/>
      <c r="P186"/>
      <c r="Q186"/>
      <c r="R186"/>
      <c r="S186"/>
      <c r="T186"/>
    </row>
    <row r="187" spans="1:20" hidden="1">
      <c r="A187" s="75" t="s">
        <v>847</v>
      </c>
      <c r="B187" s="75" t="s">
        <v>781</v>
      </c>
      <c r="C187" s="75" t="s">
        <v>2545</v>
      </c>
      <c r="D187" s="75" t="s">
        <v>1463</v>
      </c>
      <c r="E187" s="75" t="s">
        <v>2077</v>
      </c>
      <c r="F187" s="75" t="s">
        <v>2544</v>
      </c>
      <c r="G187" s="75" t="s">
        <v>1561</v>
      </c>
      <c r="H187" s="75" t="s">
        <v>2545</v>
      </c>
      <c r="I187" s="75" t="s">
        <v>1614</v>
      </c>
      <c r="J187" s="75">
        <v>1644607175</v>
      </c>
      <c r="N187"/>
      <c r="O187"/>
      <c r="P187"/>
      <c r="Q187"/>
      <c r="R187"/>
      <c r="S187"/>
      <c r="T187"/>
    </row>
    <row r="188" spans="1:20" hidden="1">
      <c r="A188" s="75" t="s">
        <v>970</v>
      </c>
      <c r="B188" s="75" t="s">
        <v>781</v>
      </c>
      <c r="C188" s="75" t="s">
        <v>2546</v>
      </c>
      <c r="D188" s="75" t="s">
        <v>1297</v>
      </c>
      <c r="E188" s="75" t="s">
        <v>2078</v>
      </c>
      <c r="F188" s="75" t="s">
        <v>2547</v>
      </c>
      <c r="G188" s="75" t="s">
        <v>1562</v>
      </c>
      <c r="H188" s="75" t="s">
        <v>3078</v>
      </c>
      <c r="I188" s="75" t="s">
        <v>1414</v>
      </c>
      <c r="J188" s="75">
        <v>1644607175</v>
      </c>
      <c r="N188"/>
      <c r="O188"/>
      <c r="P188"/>
      <c r="Q188"/>
      <c r="R188"/>
      <c r="S188"/>
      <c r="T188"/>
    </row>
    <row r="189" spans="1:20" hidden="1">
      <c r="A189" s="75" t="s">
        <v>971</v>
      </c>
      <c r="B189" s="75" t="s">
        <v>781</v>
      </c>
      <c r="C189" s="75" t="s">
        <v>2548</v>
      </c>
      <c r="D189" s="75" t="s">
        <v>2548</v>
      </c>
      <c r="E189" s="75" t="s">
        <v>2022</v>
      </c>
      <c r="F189" s="75" t="s">
        <v>2022</v>
      </c>
      <c r="G189" s="75" t="s">
        <v>1564</v>
      </c>
      <c r="H189" s="75" t="s">
        <v>1201</v>
      </c>
      <c r="I189" s="75" t="s">
        <v>2549</v>
      </c>
      <c r="J189" s="75">
        <v>1644607175</v>
      </c>
      <c r="N189"/>
      <c r="O189"/>
      <c r="P189"/>
      <c r="Q189"/>
      <c r="R189"/>
      <c r="S189"/>
      <c r="T189"/>
    </row>
    <row r="190" spans="1:20" hidden="1">
      <c r="A190" s="75" t="s">
        <v>972</v>
      </c>
      <c r="B190" s="75" t="s">
        <v>781</v>
      </c>
      <c r="C190" s="75" t="s">
        <v>2550</v>
      </c>
      <c r="D190" s="75" t="s">
        <v>2550</v>
      </c>
      <c r="E190" s="75" t="s">
        <v>2551</v>
      </c>
      <c r="F190" s="75" t="s">
        <v>2552</v>
      </c>
      <c r="G190" s="75" t="s">
        <v>1565</v>
      </c>
      <c r="H190" s="75" t="s">
        <v>2553</v>
      </c>
      <c r="I190" s="75" t="s">
        <v>3280</v>
      </c>
      <c r="J190" s="75">
        <v>1644607176</v>
      </c>
      <c r="N190"/>
      <c r="O190"/>
      <c r="P190"/>
      <c r="Q190"/>
      <c r="R190"/>
      <c r="S190"/>
      <c r="T190"/>
    </row>
    <row r="191" spans="1:20" hidden="1">
      <c r="A191" s="75" t="s">
        <v>914</v>
      </c>
      <c r="B191" s="75" t="s">
        <v>781</v>
      </c>
      <c r="C191" s="75" t="s">
        <v>1816</v>
      </c>
      <c r="D191" s="75" t="s">
        <v>1816</v>
      </c>
      <c r="E191" s="75" t="s">
        <v>1458</v>
      </c>
      <c r="F191" s="75" t="s">
        <v>1822</v>
      </c>
      <c r="G191" s="75" t="s">
        <v>1566</v>
      </c>
      <c r="H191" s="75" t="s">
        <v>2554</v>
      </c>
      <c r="I191" s="75" t="s">
        <v>1816</v>
      </c>
      <c r="J191" s="75">
        <v>1644607176</v>
      </c>
      <c r="N191"/>
      <c r="O191"/>
      <c r="P191"/>
      <c r="Q191"/>
      <c r="R191"/>
      <c r="S191"/>
      <c r="T191"/>
    </row>
    <row r="192" spans="1:20" hidden="1">
      <c r="A192" s="75" t="s">
        <v>837</v>
      </c>
      <c r="B192" s="75" t="s">
        <v>781</v>
      </c>
      <c r="C192" s="75" t="s">
        <v>2555</v>
      </c>
      <c r="D192" s="75" t="s">
        <v>2556</v>
      </c>
      <c r="E192" s="75" t="s">
        <v>2557</v>
      </c>
      <c r="F192" s="75" t="s">
        <v>2558</v>
      </c>
      <c r="G192" s="75" t="s">
        <v>1567</v>
      </c>
      <c r="H192" s="75" t="s">
        <v>1174</v>
      </c>
      <c r="I192" s="75" t="s">
        <v>3281</v>
      </c>
      <c r="J192" s="75">
        <v>1644607176</v>
      </c>
      <c r="N192"/>
      <c r="O192"/>
      <c r="P192"/>
      <c r="Q192"/>
      <c r="R192"/>
      <c r="S192"/>
      <c r="T192"/>
    </row>
    <row r="193" spans="1:20" hidden="1">
      <c r="A193" s="75" t="s">
        <v>845</v>
      </c>
      <c r="B193" s="75" t="s">
        <v>781</v>
      </c>
      <c r="C193" s="75" t="s">
        <v>2559</v>
      </c>
      <c r="D193" s="75" t="s">
        <v>2560</v>
      </c>
      <c r="E193" s="75" t="s">
        <v>2561</v>
      </c>
      <c r="F193" s="75" t="s">
        <v>2562</v>
      </c>
      <c r="G193" s="75" t="s">
        <v>1568</v>
      </c>
      <c r="H193" s="75" t="s">
        <v>3111</v>
      </c>
      <c r="I193" s="75" t="s">
        <v>2560</v>
      </c>
      <c r="J193" s="75">
        <v>1644607176</v>
      </c>
      <c r="N193"/>
      <c r="O193"/>
      <c r="P193"/>
      <c r="Q193"/>
      <c r="R193"/>
      <c r="S193"/>
      <c r="T193"/>
    </row>
    <row r="194" spans="1:20" hidden="1">
      <c r="A194" s="75" t="s">
        <v>973</v>
      </c>
      <c r="B194" s="75" t="s">
        <v>781</v>
      </c>
      <c r="C194" s="75" t="s">
        <v>2563</v>
      </c>
      <c r="D194" s="75" t="s">
        <v>2564</v>
      </c>
      <c r="E194" s="75" t="s">
        <v>1569</v>
      </c>
      <c r="F194" s="75" t="s">
        <v>2565</v>
      </c>
      <c r="G194" s="75" t="s">
        <v>1570</v>
      </c>
      <c r="H194" s="75" t="s">
        <v>3282</v>
      </c>
      <c r="I194" s="75" t="s">
        <v>2564</v>
      </c>
      <c r="J194" s="75">
        <v>1644607176</v>
      </c>
      <c r="N194"/>
      <c r="O194"/>
      <c r="P194"/>
      <c r="Q194"/>
      <c r="R194"/>
      <c r="S194"/>
      <c r="T194"/>
    </row>
    <row r="195" spans="1:20" hidden="1">
      <c r="A195" s="75" t="s">
        <v>974</v>
      </c>
      <c r="B195" s="75" t="s">
        <v>781</v>
      </c>
      <c r="C195" s="75" t="s">
        <v>2566</v>
      </c>
      <c r="D195" s="75" t="s">
        <v>2566</v>
      </c>
      <c r="E195" s="75" t="s">
        <v>1823</v>
      </c>
      <c r="F195" s="75" t="s">
        <v>1823</v>
      </c>
      <c r="G195" s="75" t="s">
        <v>1571</v>
      </c>
      <c r="H195" s="75" t="s">
        <v>3283</v>
      </c>
      <c r="I195" s="75" t="s">
        <v>2567</v>
      </c>
      <c r="J195" s="75">
        <v>1644607176</v>
      </c>
      <c r="N195"/>
      <c r="O195"/>
      <c r="P195"/>
      <c r="Q195"/>
      <c r="R195"/>
      <c r="S195"/>
      <c r="T195"/>
    </row>
    <row r="196" spans="1:20" hidden="1">
      <c r="A196" s="75" t="s">
        <v>846</v>
      </c>
      <c r="B196" s="75" t="s">
        <v>781</v>
      </c>
      <c r="C196" s="75" t="s">
        <v>1352</v>
      </c>
      <c r="D196" s="75" t="s">
        <v>2568</v>
      </c>
      <c r="E196" s="75" t="s">
        <v>1149</v>
      </c>
      <c r="F196" s="75" t="s">
        <v>2569</v>
      </c>
      <c r="G196" s="75" t="s">
        <v>1572</v>
      </c>
      <c r="H196" s="75" t="s">
        <v>2570</v>
      </c>
      <c r="I196" s="75" t="s">
        <v>2571</v>
      </c>
      <c r="J196" s="75">
        <v>1644607176</v>
      </c>
      <c r="N196"/>
      <c r="O196"/>
      <c r="P196"/>
      <c r="Q196"/>
      <c r="R196"/>
      <c r="S196"/>
      <c r="T196"/>
    </row>
    <row r="197" spans="1:20" hidden="1">
      <c r="A197" s="75" t="s">
        <v>923</v>
      </c>
      <c r="B197" s="75" t="s">
        <v>781</v>
      </c>
      <c r="C197" s="75" t="s">
        <v>1503</v>
      </c>
      <c r="D197" s="75" t="s">
        <v>1503</v>
      </c>
      <c r="E197" s="75" t="s">
        <v>2572</v>
      </c>
      <c r="F197" s="75" t="s">
        <v>1209</v>
      </c>
      <c r="G197" s="75" t="s">
        <v>1573</v>
      </c>
      <c r="H197" s="75" t="s">
        <v>2573</v>
      </c>
      <c r="I197" s="75" t="s">
        <v>2574</v>
      </c>
      <c r="J197" s="75">
        <v>1644607176</v>
      </c>
      <c r="N197"/>
      <c r="O197"/>
      <c r="P197"/>
      <c r="Q197"/>
      <c r="R197"/>
      <c r="S197"/>
      <c r="T197"/>
    </row>
    <row r="198" spans="1:20" hidden="1">
      <c r="A198" s="75" t="s">
        <v>843</v>
      </c>
      <c r="B198" s="75" t="s">
        <v>781</v>
      </c>
      <c r="C198" s="75" t="s">
        <v>1456</v>
      </c>
      <c r="D198" s="75" t="s">
        <v>2575</v>
      </c>
      <c r="E198" s="75" t="s">
        <v>1280</v>
      </c>
      <c r="F198" s="75" t="s">
        <v>2576</v>
      </c>
      <c r="G198" s="75" t="s">
        <v>1574</v>
      </c>
      <c r="H198" s="75" t="s">
        <v>1456</v>
      </c>
      <c r="I198" s="75" t="s">
        <v>2577</v>
      </c>
      <c r="J198" s="75">
        <v>1644607176</v>
      </c>
      <c r="N198"/>
      <c r="O198"/>
      <c r="P198"/>
      <c r="Q198"/>
      <c r="R198"/>
      <c r="S198"/>
      <c r="T198"/>
    </row>
    <row r="199" spans="1:20" hidden="1">
      <c r="A199" s="75" t="s">
        <v>975</v>
      </c>
      <c r="B199" s="75" t="s">
        <v>781</v>
      </c>
      <c r="C199" s="75" t="s">
        <v>1824</v>
      </c>
      <c r="D199" s="75" t="s">
        <v>1302</v>
      </c>
      <c r="E199" s="75" t="s">
        <v>1575</v>
      </c>
      <c r="F199" s="75" t="s">
        <v>1575</v>
      </c>
      <c r="G199" s="75" t="s">
        <v>1576</v>
      </c>
      <c r="H199" s="75" t="s">
        <v>2578</v>
      </c>
      <c r="I199" s="75" t="s">
        <v>2579</v>
      </c>
      <c r="J199" s="75">
        <v>1644607176</v>
      </c>
      <c r="N199"/>
      <c r="O199"/>
      <c r="P199"/>
      <c r="Q199"/>
      <c r="R199"/>
      <c r="S199"/>
      <c r="T199"/>
    </row>
    <row r="200" spans="1:20" hidden="1">
      <c r="A200" s="75" t="s">
        <v>866</v>
      </c>
      <c r="B200" s="75" t="s">
        <v>781</v>
      </c>
      <c r="C200" s="75" t="s">
        <v>2580</v>
      </c>
      <c r="D200" s="75" t="s">
        <v>1304</v>
      </c>
      <c r="E200" s="75" t="s">
        <v>1577</v>
      </c>
      <c r="F200" s="75" t="s">
        <v>2581</v>
      </c>
      <c r="G200" s="75" t="s">
        <v>1578</v>
      </c>
      <c r="H200" s="75" t="s">
        <v>2582</v>
      </c>
      <c r="I200" s="75" t="s">
        <v>3284</v>
      </c>
      <c r="J200" s="75">
        <v>1644607176</v>
      </c>
      <c r="N200"/>
      <c r="O200"/>
      <c r="P200"/>
      <c r="Q200"/>
      <c r="R200"/>
      <c r="S200"/>
      <c r="T200"/>
    </row>
    <row r="201" spans="1:20" hidden="1">
      <c r="A201" s="75" t="s">
        <v>976</v>
      </c>
      <c r="B201" s="75" t="s">
        <v>781</v>
      </c>
      <c r="C201" s="75" t="s">
        <v>2583</v>
      </c>
      <c r="D201" s="75" t="s">
        <v>1305</v>
      </c>
      <c r="E201" s="75" t="s">
        <v>2584</v>
      </c>
      <c r="F201" s="75" t="s">
        <v>2584</v>
      </c>
      <c r="G201" s="75" t="s">
        <v>1579</v>
      </c>
      <c r="H201" s="75" t="s">
        <v>2585</v>
      </c>
      <c r="I201" s="75" t="s">
        <v>2583</v>
      </c>
      <c r="J201" s="75">
        <v>1644607176</v>
      </c>
      <c r="N201"/>
      <c r="O201"/>
      <c r="P201"/>
      <c r="Q201"/>
      <c r="R201"/>
      <c r="S201"/>
      <c r="T201"/>
    </row>
    <row r="202" spans="1:20" hidden="1">
      <c r="A202" s="75" t="s">
        <v>849</v>
      </c>
      <c r="B202" s="75" t="s">
        <v>781</v>
      </c>
      <c r="C202" s="75" t="s">
        <v>1460</v>
      </c>
      <c r="D202" s="75" t="s">
        <v>1826</v>
      </c>
      <c r="E202" s="75" t="s">
        <v>1307</v>
      </c>
      <c r="F202" s="75" t="s">
        <v>1827</v>
      </c>
      <c r="G202" s="75" t="s">
        <v>1581</v>
      </c>
      <c r="H202" s="75" t="s">
        <v>1580</v>
      </c>
      <c r="I202" s="75" t="s">
        <v>2586</v>
      </c>
      <c r="J202" s="75">
        <v>1644607176</v>
      </c>
      <c r="N202"/>
      <c r="O202"/>
      <c r="P202"/>
      <c r="Q202"/>
      <c r="R202"/>
      <c r="S202"/>
      <c r="T202"/>
    </row>
    <row r="203" spans="1:20" hidden="1">
      <c r="A203" s="75" t="s">
        <v>977</v>
      </c>
      <c r="B203" s="75" t="s">
        <v>781</v>
      </c>
      <c r="C203" s="75" t="s">
        <v>2587</v>
      </c>
      <c r="D203" s="75" t="s">
        <v>1308</v>
      </c>
      <c r="E203" s="75" t="s">
        <v>2079</v>
      </c>
      <c r="F203" s="75" t="s">
        <v>2588</v>
      </c>
      <c r="G203" s="75" t="s">
        <v>1582</v>
      </c>
      <c r="H203" s="75" t="s">
        <v>2589</v>
      </c>
      <c r="I203" s="75" t="s">
        <v>2590</v>
      </c>
      <c r="J203" s="75">
        <v>1644607176</v>
      </c>
      <c r="N203"/>
      <c r="O203"/>
      <c r="P203"/>
      <c r="Q203"/>
      <c r="R203"/>
      <c r="S203"/>
      <c r="T203"/>
    </row>
    <row r="204" spans="1:20" hidden="1">
      <c r="A204" s="75" t="s">
        <v>882</v>
      </c>
      <c r="B204" s="75" t="s">
        <v>781</v>
      </c>
      <c r="C204" s="75" t="s">
        <v>2593</v>
      </c>
      <c r="D204" s="75" t="s">
        <v>2591</v>
      </c>
      <c r="E204" s="75" t="s">
        <v>1237</v>
      </c>
      <c r="F204" s="75" t="s">
        <v>2592</v>
      </c>
      <c r="G204" s="75" t="s">
        <v>1583</v>
      </c>
      <c r="H204" s="75" t="s">
        <v>2593</v>
      </c>
      <c r="I204" s="75" t="s">
        <v>1504</v>
      </c>
      <c r="J204" s="75">
        <v>1644607176</v>
      </c>
      <c r="N204"/>
      <c r="O204"/>
      <c r="P204"/>
      <c r="Q204"/>
      <c r="R204"/>
      <c r="S204"/>
      <c r="T204"/>
    </row>
    <row r="205" spans="1:20" hidden="1">
      <c r="A205" s="75" t="s">
        <v>859</v>
      </c>
      <c r="B205" s="75" t="s">
        <v>781</v>
      </c>
      <c r="C205" s="75" t="s">
        <v>2594</v>
      </c>
      <c r="D205" s="75" t="s">
        <v>2595</v>
      </c>
      <c r="E205" s="75" t="s">
        <v>2596</v>
      </c>
      <c r="F205" s="75" t="s">
        <v>2596</v>
      </c>
      <c r="G205" s="75" t="s">
        <v>1584</v>
      </c>
      <c r="H205" s="75" t="s">
        <v>2597</v>
      </c>
      <c r="I205" s="75" t="s">
        <v>1697</v>
      </c>
      <c r="J205" s="75">
        <v>1644607176</v>
      </c>
      <c r="N205"/>
      <c r="O205"/>
      <c r="P205"/>
      <c r="Q205"/>
      <c r="R205"/>
      <c r="S205"/>
      <c r="T205"/>
    </row>
    <row r="206" spans="1:20" hidden="1">
      <c r="A206" s="75" t="s">
        <v>978</v>
      </c>
      <c r="B206" s="75" t="s">
        <v>781</v>
      </c>
      <c r="C206" s="75" t="s">
        <v>1585</v>
      </c>
      <c r="D206" s="75" t="s">
        <v>1586</v>
      </c>
      <c r="E206" s="75" t="s">
        <v>1587</v>
      </c>
      <c r="F206" s="75" t="s">
        <v>1829</v>
      </c>
      <c r="G206" s="75" t="s">
        <v>1588</v>
      </c>
      <c r="H206" s="75" t="s">
        <v>2598</v>
      </c>
      <c r="I206" s="75" t="s">
        <v>2599</v>
      </c>
      <c r="J206" s="75">
        <v>1644607176</v>
      </c>
      <c r="N206"/>
      <c r="O206"/>
      <c r="P206"/>
      <c r="Q206"/>
      <c r="R206"/>
      <c r="S206"/>
      <c r="T206"/>
    </row>
    <row r="207" spans="1:20" hidden="1">
      <c r="A207" s="75" t="s">
        <v>979</v>
      </c>
      <c r="B207" s="75" t="s">
        <v>781</v>
      </c>
      <c r="C207" s="75" t="s">
        <v>2600</v>
      </c>
      <c r="D207" s="75" t="s">
        <v>1309</v>
      </c>
      <c r="E207" s="75" t="s">
        <v>1159</v>
      </c>
      <c r="F207" s="75" t="s">
        <v>1159</v>
      </c>
      <c r="G207" s="75" t="s">
        <v>1589</v>
      </c>
      <c r="H207" s="75" t="s">
        <v>3079</v>
      </c>
      <c r="I207" s="75" t="s">
        <v>1309</v>
      </c>
      <c r="J207" s="75">
        <v>1644607176</v>
      </c>
      <c r="N207"/>
      <c r="O207"/>
      <c r="P207"/>
      <c r="Q207"/>
      <c r="R207"/>
      <c r="S207"/>
      <c r="T207"/>
    </row>
    <row r="208" spans="1:20" hidden="1">
      <c r="A208" s="75" t="s">
        <v>875</v>
      </c>
      <c r="B208" s="75" t="s">
        <v>781</v>
      </c>
      <c r="C208" s="75" t="s">
        <v>1311</v>
      </c>
      <c r="D208" s="75" t="s">
        <v>1311</v>
      </c>
      <c r="E208" s="75" t="s">
        <v>2095</v>
      </c>
      <c r="F208" s="75" t="s">
        <v>2601</v>
      </c>
      <c r="G208" s="75" t="s">
        <v>1591</v>
      </c>
      <c r="H208" s="75" t="s">
        <v>1310</v>
      </c>
      <c r="I208" s="75" t="s">
        <v>1311</v>
      </c>
      <c r="J208" s="75">
        <v>1644607176</v>
      </c>
      <c r="N208"/>
      <c r="O208"/>
      <c r="P208"/>
      <c r="Q208"/>
      <c r="R208"/>
      <c r="S208"/>
      <c r="T208"/>
    </row>
    <row r="209" spans="1:20" hidden="1">
      <c r="A209" s="75" t="s">
        <v>980</v>
      </c>
      <c r="B209" s="75" t="s">
        <v>781</v>
      </c>
      <c r="C209" s="75" t="s">
        <v>2602</v>
      </c>
      <c r="D209" s="75" t="s">
        <v>2080</v>
      </c>
      <c r="E209" s="75" t="s">
        <v>1592</v>
      </c>
      <c r="F209" s="75" t="s">
        <v>1831</v>
      </c>
      <c r="G209" s="75" t="s">
        <v>1593</v>
      </c>
      <c r="H209" s="75" t="s">
        <v>2602</v>
      </c>
      <c r="I209" s="75" t="s">
        <v>3285</v>
      </c>
      <c r="J209" s="75">
        <v>1644607176</v>
      </c>
      <c r="N209"/>
      <c r="O209"/>
      <c r="P209"/>
      <c r="Q209"/>
      <c r="R209"/>
      <c r="S209"/>
      <c r="T209"/>
    </row>
    <row r="210" spans="1:20" hidden="1">
      <c r="A210" s="75" t="s">
        <v>860</v>
      </c>
      <c r="B210" s="75" t="s">
        <v>781</v>
      </c>
      <c r="C210" s="75" t="s">
        <v>2605</v>
      </c>
      <c r="D210" s="75" t="s">
        <v>2603</v>
      </c>
      <c r="E210" s="75" t="s">
        <v>2604</v>
      </c>
      <c r="F210" s="75" t="s">
        <v>1462</v>
      </c>
      <c r="G210" s="75" t="s">
        <v>1594</v>
      </c>
      <c r="H210" s="75" t="s">
        <v>2605</v>
      </c>
      <c r="I210" s="75" t="s">
        <v>2606</v>
      </c>
      <c r="J210" s="75">
        <v>1644607176</v>
      </c>
      <c r="N210"/>
      <c r="O210"/>
      <c r="P210"/>
      <c r="Q210"/>
      <c r="R210"/>
      <c r="S210"/>
      <c r="T210"/>
    </row>
    <row r="211" spans="1:20" hidden="1">
      <c r="A211" s="75" t="s">
        <v>981</v>
      </c>
      <c r="B211" s="75" t="s">
        <v>781</v>
      </c>
      <c r="C211" s="75" t="s">
        <v>1597</v>
      </c>
      <c r="D211" s="75" t="s">
        <v>1597</v>
      </c>
      <c r="E211" s="75" t="s">
        <v>1595</v>
      </c>
      <c r="F211" s="75" t="s">
        <v>1312</v>
      </c>
      <c r="G211" s="75" t="s">
        <v>1596</v>
      </c>
      <c r="H211" s="75" t="s">
        <v>2607</v>
      </c>
      <c r="I211" s="75" t="s">
        <v>2608</v>
      </c>
      <c r="J211" s="75">
        <v>1644607176</v>
      </c>
      <c r="N211"/>
      <c r="O211"/>
      <c r="P211"/>
      <c r="Q211"/>
      <c r="R211"/>
      <c r="S211"/>
      <c r="T211"/>
    </row>
    <row r="212" spans="1:20" hidden="1">
      <c r="A212" s="75" t="s">
        <v>982</v>
      </c>
      <c r="B212" s="75" t="s">
        <v>781</v>
      </c>
      <c r="C212" s="75" t="s">
        <v>2609</v>
      </c>
      <c r="D212" s="75" t="s">
        <v>2609</v>
      </c>
      <c r="E212" s="75" t="s">
        <v>1598</v>
      </c>
      <c r="F212" s="75" t="s">
        <v>2610</v>
      </c>
      <c r="G212" s="75" t="s">
        <v>1599</v>
      </c>
      <c r="H212" s="75" t="s">
        <v>2609</v>
      </c>
      <c r="I212" s="75" t="s">
        <v>2611</v>
      </c>
      <c r="J212" s="75">
        <v>1644607176</v>
      </c>
      <c r="N212"/>
      <c r="O212"/>
      <c r="P212"/>
      <c r="Q212"/>
      <c r="R212"/>
      <c r="S212"/>
      <c r="T212"/>
    </row>
    <row r="213" spans="1:20" hidden="1">
      <c r="A213" s="75" t="s">
        <v>876</v>
      </c>
      <c r="B213" s="75" t="s">
        <v>781</v>
      </c>
      <c r="C213" s="75" t="s">
        <v>1314</v>
      </c>
      <c r="D213" s="75" t="s">
        <v>1314</v>
      </c>
      <c r="E213" s="75" t="s">
        <v>2612</v>
      </c>
      <c r="F213" s="75" t="s">
        <v>2613</v>
      </c>
      <c r="G213" s="75" t="s">
        <v>1601</v>
      </c>
      <c r="H213" s="75" t="s">
        <v>1314</v>
      </c>
      <c r="I213" s="75" t="s">
        <v>2614</v>
      </c>
      <c r="J213" s="75">
        <v>1644607176</v>
      </c>
      <c r="N213"/>
      <c r="O213"/>
      <c r="P213"/>
      <c r="Q213"/>
      <c r="R213"/>
      <c r="S213"/>
      <c r="T213"/>
    </row>
    <row r="214" spans="1:20" hidden="1">
      <c r="A214" s="75" t="s">
        <v>983</v>
      </c>
      <c r="B214" s="75" t="s">
        <v>781</v>
      </c>
      <c r="C214" s="75" t="s">
        <v>1315</v>
      </c>
      <c r="D214" s="75" t="s">
        <v>1315</v>
      </c>
      <c r="E214" s="75" t="s">
        <v>1602</v>
      </c>
      <c r="F214" s="75" t="s">
        <v>1603</v>
      </c>
      <c r="G214" s="75" t="s">
        <v>1604</v>
      </c>
      <c r="H214" s="75" t="s">
        <v>2615</v>
      </c>
      <c r="I214" s="75" t="s">
        <v>1315</v>
      </c>
      <c r="J214" s="75">
        <v>1644607176</v>
      </c>
      <c r="N214"/>
      <c r="O214"/>
      <c r="P214"/>
      <c r="Q214"/>
      <c r="R214"/>
      <c r="S214"/>
      <c r="T214"/>
    </row>
    <row r="215" spans="1:20" hidden="1">
      <c r="A215" s="75" t="s">
        <v>848</v>
      </c>
      <c r="B215" s="75" t="s">
        <v>781</v>
      </c>
      <c r="C215" s="75" t="s">
        <v>1605</v>
      </c>
      <c r="D215" s="75" t="s">
        <v>1316</v>
      </c>
      <c r="E215" s="75" t="s">
        <v>1317</v>
      </c>
      <c r="F215" s="75" t="s">
        <v>2616</v>
      </c>
      <c r="G215" s="75" t="s">
        <v>1606</v>
      </c>
      <c r="H215" s="75" t="s">
        <v>2617</v>
      </c>
      <c r="I215" s="75" t="s">
        <v>1667</v>
      </c>
      <c r="J215" s="75">
        <v>1644607176</v>
      </c>
      <c r="N215"/>
      <c r="O215"/>
      <c r="P215"/>
      <c r="Q215"/>
      <c r="R215"/>
      <c r="S215"/>
      <c r="T215"/>
    </row>
    <row r="216" spans="1:20" hidden="1">
      <c r="A216" s="75" t="s">
        <v>984</v>
      </c>
      <c r="B216" s="75" t="s">
        <v>781</v>
      </c>
      <c r="C216" s="75" t="s">
        <v>2618</v>
      </c>
      <c r="D216" s="75" t="s">
        <v>1318</v>
      </c>
      <c r="E216" s="75" t="s">
        <v>2029</v>
      </c>
      <c r="F216" s="75" t="s">
        <v>2619</v>
      </c>
      <c r="G216" s="75" t="s">
        <v>1607</v>
      </c>
      <c r="H216" s="75" t="s">
        <v>2618</v>
      </c>
      <c r="I216" s="75" t="s">
        <v>2620</v>
      </c>
      <c r="J216" s="75">
        <v>1644607176</v>
      </c>
      <c r="N216"/>
      <c r="O216"/>
      <c r="P216"/>
      <c r="Q216"/>
      <c r="R216"/>
      <c r="S216"/>
      <c r="T216"/>
    </row>
    <row r="217" spans="1:20" hidden="1">
      <c r="A217" s="75" t="s">
        <v>942</v>
      </c>
      <c r="B217" s="75" t="s">
        <v>781</v>
      </c>
      <c r="C217" s="75" t="s">
        <v>1608</v>
      </c>
      <c r="D217" s="75" t="s">
        <v>1319</v>
      </c>
      <c r="E217" s="75" t="s">
        <v>1609</v>
      </c>
      <c r="F217" s="75" t="s">
        <v>1609</v>
      </c>
      <c r="G217" s="75" t="s">
        <v>1610</v>
      </c>
      <c r="H217" s="75" t="s">
        <v>2621</v>
      </c>
      <c r="I217" s="75" t="s">
        <v>2622</v>
      </c>
      <c r="J217" s="75">
        <v>1644607176</v>
      </c>
      <c r="N217"/>
      <c r="O217"/>
      <c r="P217"/>
      <c r="Q217"/>
      <c r="R217"/>
      <c r="S217"/>
      <c r="T217"/>
    </row>
    <row r="218" spans="1:20" hidden="1">
      <c r="A218" s="75" t="s">
        <v>985</v>
      </c>
      <c r="B218" s="75" t="s">
        <v>781</v>
      </c>
      <c r="C218" s="75" t="s">
        <v>986</v>
      </c>
      <c r="D218" s="75" t="s">
        <v>986</v>
      </c>
      <c r="E218" s="75" t="s">
        <v>986</v>
      </c>
      <c r="F218" s="75">
        <v>0.53139999999999998</v>
      </c>
      <c r="G218" s="75" t="s">
        <v>786</v>
      </c>
      <c r="H218" s="75" t="s">
        <v>786</v>
      </c>
      <c r="I218" s="75" t="s">
        <v>786</v>
      </c>
      <c r="J218" s="75">
        <v>1644607176</v>
      </c>
      <c r="N218"/>
      <c r="O218"/>
      <c r="P218"/>
      <c r="Q218"/>
      <c r="R218"/>
      <c r="S218"/>
      <c r="T218"/>
    </row>
    <row r="219" spans="1:20" hidden="1">
      <c r="A219" s="75" t="s">
        <v>987</v>
      </c>
      <c r="B219" s="75" t="s">
        <v>781</v>
      </c>
      <c r="C219" s="75" t="s">
        <v>2623</v>
      </c>
      <c r="D219" s="75" t="s">
        <v>1320</v>
      </c>
      <c r="E219" s="75" t="s">
        <v>2624</v>
      </c>
      <c r="F219" s="75" t="s">
        <v>2624</v>
      </c>
      <c r="G219" s="75" t="s">
        <v>1611</v>
      </c>
      <c r="H219" s="75" t="s">
        <v>2625</v>
      </c>
      <c r="I219" s="75" t="s">
        <v>2623</v>
      </c>
      <c r="J219" s="75">
        <v>1644607176</v>
      </c>
      <c r="N219"/>
      <c r="O219"/>
      <c r="P219"/>
      <c r="Q219"/>
      <c r="R219"/>
      <c r="S219"/>
      <c r="T219"/>
    </row>
    <row r="220" spans="1:20" hidden="1">
      <c r="A220" s="75" t="s">
        <v>870</v>
      </c>
      <c r="B220" s="75" t="s">
        <v>781</v>
      </c>
      <c r="C220" s="75" t="s">
        <v>2626</v>
      </c>
      <c r="D220" s="75" t="s">
        <v>2627</v>
      </c>
      <c r="E220" s="75" t="s">
        <v>2628</v>
      </c>
      <c r="F220" s="75" t="s">
        <v>2629</v>
      </c>
      <c r="G220" s="75" t="s">
        <v>1612</v>
      </c>
      <c r="H220" s="75" t="s">
        <v>2626</v>
      </c>
      <c r="I220" s="75" t="s">
        <v>2627</v>
      </c>
      <c r="J220" s="75">
        <v>1644607176</v>
      </c>
      <c r="N220"/>
      <c r="O220"/>
      <c r="P220"/>
      <c r="Q220"/>
      <c r="R220"/>
      <c r="S220"/>
      <c r="T220"/>
    </row>
    <row r="221" spans="1:20" hidden="1">
      <c r="A221" s="75" t="s">
        <v>839</v>
      </c>
      <c r="B221" s="75" t="s">
        <v>781</v>
      </c>
      <c r="C221" s="75" t="s">
        <v>2633</v>
      </c>
      <c r="D221" s="75" t="s">
        <v>2630</v>
      </c>
      <c r="E221" s="75" t="s">
        <v>2631</v>
      </c>
      <c r="F221" s="75" t="s">
        <v>2632</v>
      </c>
      <c r="G221" s="75" t="s">
        <v>1613</v>
      </c>
      <c r="H221" s="75" t="s">
        <v>3286</v>
      </c>
      <c r="I221" s="75" t="s">
        <v>2634</v>
      </c>
      <c r="J221" s="75">
        <v>1644607176</v>
      </c>
      <c r="N221"/>
      <c r="O221"/>
      <c r="P221"/>
      <c r="Q221"/>
      <c r="R221"/>
      <c r="S221"/>
      <c r="T221"/>
    </row>
    <row r="222" spans="1:20" hidden="1">
      <c r="A222" s="75" t="s">
        <v>988</v>
      </c>
      <c r="B222" s="75" t="s">
        <v>781</v>
      </c>
      <c r="C222" s="75" t="s">
        <v>2635</v>
      </c>
      <c r="D222" s="75" t="s">
        <v>2636</v>
      </c>
      <c r="E222" s="75" t="s">
        <v>2637</v>
      </c>
      <c r="F222" s="75" t="s">
        <v>2637</v>
      </c>
      <c r="G222" s="75" t="s">
        <v>1615</v>
      </c>
      <c r="H222" s="75" t="s">
        <v>1464</v>
      </c>
      <c r="I222" s="75" t="s">
        <v>1600</v>
      </c>
      <c r="J222" s="75">
        <v>1644607176</v>
      </c>
      <c r="N222"/>
      <c r="O222"/>
      <c r="P222"/>
      <c r="Q222"/>
      <c r="R222"/>
      <c r="S222"/>
      <c r="T222"/>
    </row>
    <row r="223" spans="1:20" hidden="1">
      <c r="A223" s="75" t="s">
        <v>836</v>
      </c>
      <c r="B223" s="75" t="s">
        <v>781</v>
      </c>
      <c r="C223" s="75" t="s">
        <v>2638</v>
      </c>
      <c r="D223" s="75" t="s">
        <v>2639</v>
      </c>
      <c r="E223" s="75" t="s">
        <v>3080</v>
      </c>
      <c r="F223" s="75" t="s">
        <v>2640</v>
      </c>
      <c r="G223" s="75" t="s">
        <v>1616</v>
      </c>
      <c r="H223" s="75" t="s">
        <v>3287</v>
      </c>
      <c r="I223" s="75" t="s">
        <v>2639</v>
      </c>
      <c r="J223" s="75">
        <v>1644607176</v>
      </c>
      <c r="N223"/>
      <c r="O223"/>
      <c r="P223"/>
      <c r="Q223"/>
      <c r="R223"/>
      <c r="S223"/>
      <c r="T223"/>
    </row>
    <row r="224" spans="1:20" hidden="1">
      <c r="A224" s="75" t="s">
        <v>989</v>
      </c>
      <c r="B224" s="75" t="s">
        <v>781</v>
      </c>
      <c r="C224" s="75" t="s">
        <v>2081</v>
      </c>
      <c r="D224" s="75" t="s">
        <v>1321</v>
      </c>
      <c r="E224" s="75" t="s">
        <v>1835</v>
      </c>
      <c r="F224" s="75" t="s">
        <v>1835</v>
      </c>
      <c r="G224" s="75" t="s">
        <v>1617</v>
      </c>
      <c r="H224" s="75" t="s">
        <v>2641</v>
      </c>
      <c r="I224" s="75" t="s">
        <v>2031</v>
      </c>
      <c r="J224" s="75">
        <v>1644607176</v>
      </c>
      <c r="N224"/>
      <c r="O224"/>
      <c r="P224"/>
      <c r="Q224"/>
      <c r="R224"/>
      <c r="S224"/>
      <c r="T224"/>
    </row>
    <row r="225" spans="1:20" hidden="1">
      <c r="A225" s="75" t="s">
        <v>990</v>
      </c>
      <c r="B225" s="75" t="s">
        <v>781</v>
      </c>
      <c r="C225" s="75" t="s">
        <v>2642</v>
      </c>
      <c r="D225" s="75" t="s">
        <v>2642</v>
      </c>
      <c r="E225" s="75" t="s">
        <v>2643</v>
      </c>
      <c r="F225" s="75" t="s">
        <v>2643</v>
      </c>
      <c r="G225" s="75" t="s">
        <v>1618</v>
      </c>
      <c r="H225" s="75" t="s">
        <v>1418</v>
      </c>
      <c r="I225" s="75" t="s">
        <v>2644</v>
      </c>
      <c r="J225" s="75">
        <v>1644607176</v>
      </c>
      <c r="N225"/>
      <c r="O225"/>
      <c r="P225"/>
      <c r="Q225"/>
      <c r="R225"/>
      <c r="S225"/>
      <c r="T225"/>
    </row>
    <row r="226" spans="1:20" hidden="1">
      <c r="A226" s="75" t="s">
        <v>850</v>
      </c>
      <c r="B226" s="75" t="s">
        <v>781</v>
      </c>
      <c r="C226" s="75" t="s">
        <v>1837</v>
      </c>
      <c r="D226" s="75" t="s">
        <v>1836</v>
      </c>
      <c r="E226" s="75" t="s">
        <v>1322</v>
      </c>
      <c r="F226" s="75" t="s">
        <v>1836</v>
      </c>
      <c r="G226" s="75" t="s">
        <v>1620</v>
      </c>
      <c r="H226" s="75" t="s">
        <v>1449</v>
      </c>
      <c r="I226" s="75" t="s">
        <v>1619</v>
      </c>
      <c r="J226" s="75">
        <v>1644607176</v>
      </c>
      <c r="N226"/>
      <c r="O226"/>
      <c r="P226"/>
      <c r="Q226"/>
      <c r="R226"/>
      <c r="S226"/>
      <c r="T226"/>
    </row>
    <row r="227" spans="1:20" hidden="1">
      <c r="A227" s="75" t="s">
        <v>840</v>
      </c>
      <c r="B227" s="75" t="s">
        <v>781</v>
      </c>
      <c r="C227" s="75" t="s">
        <v>2645</v>
      </c>
      <c r="D227" s="75" t="s">
        <v>2646</v>
      </c>
      <c r="E227" s="75" t="s">
        <v>2647</v>
      </c>
      <c r="F227" s="75" t="s">
        <v>2648</v>
      </c>
      <c r="G227" s="75" t="s">
        <v>1621</v>
      </c>
      <c r="H227" s="75" t="s">
        <v>3288</v>
      </c>
      <c r="I227" s="75" t="s">
        <v>2649</v>
      </c>
      <c r="J227" s="75">
        <v>1644607176</v>
      </c>
      <c r="N227"/>
      <c r="O227"/>
      <c r="P227"/>
      <c r="Q227"/>
      <c r="R227"/>
      <c r="S227"/>
      <c r="T227"/>
    </row>
    <row r="228" spans="1:20" hidden="1">
      <c r="A228" s="75" t="s">
        <v>904</v>
      </c>
      <c r="B228" s="75" t="s">
        <v>781</v>
      </c>
      <c r="C228" s="75" t="s">
        <v>2650</v>
      </c>
      <c r="D228" s="75" t="s">
        <v>1563</v>
      </c>
      <c r="E228" s="75" t="s">
        <v>1323</v>
      </c>
      <c r="F228" s="75" t="s">
        <v>1563</v>
      </c>
      <c r="G228" s="75" t="s">
        <v>1623</v>
      </c>
      <c r="H228" s="75" t="s">
        <v>2651</v>
      </c>
      <c r="I228" s="75" t="s">
        <v>1398</v>
      </c>
      <c r="J228" s="75">
        <v>1644607176</v>
      </c>
      <c r="N228"/>
      <c r="O228"/>
      <c r="P228"/>
      <c r="Q228"/>
      <c r="R228"/>
      <c r="S228"/>
      <c r="T228"/>
    </row>
    <row r="229" spans="1:20" hidden="1">
      <c r="A229" s="75" t="s">
        <v>991</v>
      </c>
      <c r="B229" s="75" t="s">
        <v>781</v>
      </c>
      <c r="C229" s="75" t="s">
        <v>2652</v>
      </c>
      <c r="D229" s="75" t="s">
        <v>1465</v>
      </c>
      <c r="E229" s="75" t="s">
        <v>1838</v>
      </c>
      <c r="F229" s="75" t="s">
        <v>1838</v>
      </c>
      <c r="G229" s="75" t="s">
        <v>1624</v>
      </c>
      <c r="H229" s="75" t="s">
        <v>1324</v>
      </c>
      <c r="I229" s="75" t="s">
        <v>2653</v>
      </c>
      <c r="J229" s="75">
        <v>1644607176</v>
      </c>
      <c r="N229"/>
      <c r="O229"/>
      <c r="P229"/>
      <c r="Q229"/>
      <c r="R229"/>
      <c r="S229"/>
      <c r="T229"/>
    </row>
    <row r="230" spans="1:20" hidden="1">
      <c r="A230" s="75" t="s">
        <v>877</v>
      </c>
      <c r="B230" s="75" t="s">
        <v>781</v>
      </c>
      <c r="C230" s="75" t="s">
        <v>2657</v>
      </c>
      <c r="D230" s="75" t="s">
        <v>2654</v>
      </c>
      <c r="E230" s="75" t="s">
        <v>2655</v>
      </c>
      <c r="F230" s="75" t="s">
        <v>2655</v>
      </c>
      <c r="G230" s="75" t="s">
        <v>1625</v>
      </c>
      <c r="H230" s="75" t="s">
        <v>2656</v>
      </c>
      <c r="I230" s="75" t="s">
        <v>3289</v>
      </c>
      <c r="J230" s="75">
        <v>1644607176</v>
      </c>
      <c r="N230"/>
      <c r="O230"/>
      <c r="P230"/>
      <c r="Q230"/>
      <c r="R230"/>
      <c r="S230"/>
      <c r="T230"/>
    </row>
    <row r="231" spans="1:20" hidden="1">
      <c r="A231" s="75" t="s">
        <v>992</v>
      </c>
      <c r="B231" s="75" t="s">
        <v>781</v>
      </c>
      <c r="C231" s="75" t="s">
        <v>2658</v>
      </c>
      <c r="D231" s="75" t="s">
        <v>1325</v>
      </c>
      <c r="E231" s="75" t="s">
        <v>2659</v>
      </c>
      <c r="F231" s="75" t="s">
        <v>1839</v>
      </c>
      <c r="G231" s="75" t="s">
        <v>1626</v>
      </c>
      <c r="H231" s="75" t="s">
        <v>2660</v>
      </c>
      <c r="I231" s="75" t="s">
        <v>2661</v>
      </c>
      <c r="J231" s="75">
        <v>1644607176</v>
      </c>
      <c r="N231"/>
      <c r="O231"/>
      <c r="P231"/>
      <c r="Q231"/>
      <c r="R231"/>
      <c r="S231"/>
      <c r="T231"/>
    </row>
    <row r="232" spans="1:20" hidden="1">
      <c r="A232" s="75" t="s">
        <v>993</v>
      </c>
      <c r="B232" s="75" t="s">
        <v>781</v>
      </c>
      <c r="C232" s="75" t="s">
        <v>1628</v>
      </c>
      <c r="D232" s="75" t="s">
        <v>1628</v>
      </c>
      <c r="E232" s="75" t="s">
        <v>2662</v>
      </c>
      <c r="F232" s="75" t="s">
        <v>3081</v>
      </c>
      <c r="G232" s="75" t="s">
        <v>1627</v>
      </c>
      <c r="H232" s="75" t="s">
        <v>2663</v>
      </c>
      <c r="I232" s="75" t="s">
        <v>2498</v>
      </c>
      <c r="J232" s="75">
        <v>1644607176</v>
      </c>
      <c r="N232"/>
      <c r="O232"/>
      <c r="P232"/>
      <c r="Q232"/>
      <c r="R232"/>
      <c r="S232"/>
      <c r="T232"/>
    </row>
    <row r="233" spans="1:20" hidden="1">
      <c r="A233" s="75" t="s">
        <v>885</v>
      </c>
      <c r="B233" s="75" t="s">
        <v>781</v>
      </c>
      <c r="C233" s="75" t="s">
        <v>2664</v>
      </c>
      <c r="D233" s="75" t="s">
        <v>2664</v>
      </c>
      <c r="E233" s="75" t="s">
        <v>2665</v>
      </c>
      <c r="F233" s="75" t="s">
        <v>2666</v>
      </c>
      <c r="G233" s="75" t="s">
        <v>1629</v>
      </c>
      <c r="H233" s="75" t="s">
        <v>1326</v>
      </c>
      <c r="I233" s="75" t="s">
        <v>2667</v>
      </c>
      <c r="J233" s="75">
        <v>1644607176</v>
      </c>
      <c r="N233"/>
      <c r="O233"/>
      <c r="P233"/>
      <c r="Q233"/>
      <c r="R233"/>
      <c r="S233"/>
      <c r="T233"/>
    </row>
    <row r="234" spans="1:20" hidden="1">
      <c r="A234" s="75" t="s">
        <v>863</v>
      </c>
      <c r="B234" s="75" t="s">
        <v>781</v>
      </c>
      <c r="C234" s="75" t="s">
        <v>2668</v>
      </c>
      <c r="D234" s="75" t="s">
        <v>2668</v>
      </c>
      <c r="E234" s="75" t="s">
        <v>2023</v>
      </c>
      <c r="F234" s="75" t="s">
        <v>2669</v>
      </c>
      <c r="G234" s="75" t="s">
        <v>1630</v>
      </c>
      <c r="H234" s="75" t="s">
        <v>2670</v>
      </c>
      <c r="I234" s="75" t="s">
        <v>1118</v>
      </c>
      <c r="J234" s="75">
        <v>1644607176</v>
      </c>
      <c r="N234"/>
      <c r="O234"/>
      <c r="P234"/>
      <c r="Q234"/>
      <c r="R234"/>
      <c r="S234"/>
      <c r="T234"/>
    </row>
    <row r="235" spans="1:20" hidden="1">
      <c r="A235" s="75" t="s">
        <v>994</v>
      </c>
      <c r="B235" s="75" t="s">
        <v>781</v>
      </c>
      <c r="C235" s="75" t="s">
        <v>1840</v>
      </c>
      <c r="D235" s="75" t="s">
        <v>1329</v>
      </c>
      <c r="E235" s="75" t="s">
        <v>1631</v>
      </c>
      <c r="F235" s="75" t="s">
        <v>2084</v>
      </c>
      <c r="G235" s="75" t="s">
        <v>1632</v>
      </c>
      <c r="H235" s="75" t="s">
        <v>2671</v>
      </c>
      <c r="I235" s="75" t="s">
        <v>2672</v>
      </c>
      <c r="J235" s="75">
        <v>1644607176</v>
      </c>
      <c r="N235"/>
      <c r="O235"/>
      <c r="P235"/>
      <c r="Q235"/>
      <c r="R235"/>
      <c r="S235"/>
      <c r="T235"/>
    </row>
    <row r="236" spans="1:20" hidden="1">
      <c r="A236" s="75" t="s">
        <v>922</v>
      </c>
      <c r="B236" s="75" t="s">
        <v>781</v>
      </c>
      <c r="C236" s="75" t="s">
        <v>1633</v>
      </c>
      <c r="D236" s="75" t="s">
        <v>1634</v>
      </c>
      <c r="E236" s="75" t="s">
        <v>1635</v>
      </c>
      <c r="F236" s="75" t="s">
        <v>1841</v>
      </c>
      <c r="G236" s="75" t="s">
        <v>1636</v>
      </c>
      <c r="H236" s="75" t="s">
        <v>1842</v>
      </c>
      <c r="I236" s="75" t="s">
        <v>2673</v>
      </c>
      <c r="J236" s="75">
        <v>1644607176</v>
      </c>
      <c r="N236"/>
      <c r="O236"/>
      <c r="P236"/>
      <c r="Q236"/>
      <c r="R236"/>
      <c r="S236"/>
      <c r="T236"/>
    </row>
    <row r="237" spans="1:20" hidden="1">
      <c r="A237" s="75" t="s">
        <v>995</v>
      </c>
      <c r="B237" s="75" t="s">
        <v>781</v>
      </c>
      <c r="C237" s="75" t="s">
        <v>1176</v>
      </c>
      <c r="D237" s="75" t="s">
        <v>1466</v>
      </c>
      <c r="E237" s="75" t="s">
        <v>1637</v>
      </c>
      <c r="F237" s="75" t="s">
        <v>1637</v>
      </c>
      <c r="G237" s="75" t="s">
        <v>1638</v>
      </c>
      <c r="H237" s="75" t="s">
        <v>2674</v>
      </c>
      <c r="I237" s="75" t="s">
        <v>2675</v>
      </c>
      <c r="J237" s="75">
        <v>1644607176</v>
      </c>
      <c r="N237"/>
      <c r="O237"/>
      <c r="P237"/>
      <c r="Q237"/>
      <c r="R237"/>
      <c r="S237"/>
      <c r="T237"/>
    </row>
    <row r="238" spans="1:20" hidden="1">
      <c r="A238" s="75" t="s">
        <v>935</v>
      </c>
      <c r="B238" s="75" t="s">
        <v>781</v>
      </c>
      <c r="C238" s="75" t="s">
        <v>2678</v>
      </c>
      <c r="D238" s="75" t="s">
        <v>2676</v>
      </c>
      <c r="E238" s="75" t="s">
        <v>2677</v>
      </c>
      <c r="F238" s="75" t="s">
        <v>2677</v>
      </c>
      <c r="G238" s="75" t="s">
        <v>1639</v>
      </c>
      <c r="H238" s="75" t="s">
        <v>3290</v>
      </c>
      <c r="I238" s="75" t="s">
        <v>3291</v>
      </c>
      <c r="J238" s="75">
        <v>1644607176</v>
      </c>
      <c r="N238"/>
      <c r="O238"/>
      <c r="P238"/>
      <c r="Q238"/>
      <c r="R238"/>
      <c r="S238"/>
      <c r="T238"/>
    </row>
    <row r="239" spans="1:20" hidden="1">
      <c r="A239" s="75" t="s">
        <v>921</v>
      </c>
      <c r="B239" s="75" t="s">
        <v>781</v>
      </c>
      <c r="C239" s="75" t="s">
        <v>2679</v>
      </c>
      <c r="D239" s="75" t="s">
        <v>1194</v>
      </c>
      <c r="E239" s="75" t="s">
        <v>1640</v>
      </c>
      <c r="F239" s="75" t="s">
        <v>2680</v>
      </c>
      <c r="G239" s="75" t="s">
        <v>1641</v>
      </c>
      <c r="H239" s="75" t="s">
        <v>3104</v>
      </c>
      <c r="I239" s="75" t="s">
        <v>3292</v>
      </c>
      <c r="J239" s="75">
        <v>1644607176</v>
      </c>
      <c r="N239"/>
      <c r="O239"/>
      <c r="P239"/>
      <c r="Q239"/>
      <c r="R239"/>
      <c r="S239"/>
      <c r="T239"/>
    </row>
    <row r="240" spans="1:20" hidden="1">
      <c r="A240" s="75" t="s">
        <v>852</v>
      </c>
      <c r="B240" s="75" t="s">
        <v>781</v>
      </c>
      <c r="C240" s="75" t="s">
        <v>2681</v>
      </c>
      <c r="D240" s="75" t="s">
        <v>2682</v>
      </c>
      <c r="E240" s="75" t="s">
        <v>2683</v>
      </c>
      <c r="F240" s="75" t="s">
        <v>2684</v>
      </c>
      <c r="G240" s="75" t="s">
        <v>1642</v>
      </c>
      <c r="H240" s="75" t="s">
        <v>2685</v>
      </c>
      <c r="I240" s="75" t="s">
        <v>3293</v>
      </c>
      <c r="J240" s="75">
        <v>1644607176</v>
      </c>
      <c r="N240"/>
      <c r="O240"/>
      <c r="P240"/>
      <c r="Q240"/>
      <c r="R240"/>
      <c r="S240"/>
      <c r="T240"/>
    </row>
    <row r="241" spans="1:20" hidden="1">
      <c r="A241" s="75" t="s">
        <v>996</v>
      </c>
      <c r="B241" s="75" t="s">
        <v>781</v>
      </c>
      <c r="C241" s="75" t="s">
        <v>2686</v>
      </c>
      <c r="D241" s="75" t="s">
        <v>1330</v>
      </c>
      <c r="E241" s="75" t="s">
        <v>1643</v>
      </c>
      <c r="F241" s="75" t="s">
        <v>1279</v>
      </c>
      <c r="G241" s="75" t="s">
        <v>1644</v>
      </c>
      <c r="H241" s="75" t="s">
        <v>2687</v>
      </c>
      <c r="I241" s="75" t="s">
        <v>1435</v>
      </c>
      <c r="J241" s="75">
        <v>1644607176</v>
      </c>
      <c r="N241"/>
      <c r="O241"/>
      <c r="P241"/>
      <c r="Q241"/>
      <c r="R241"/>
      <c r="S241"/>
      <c r="T241"/>
    </row>
    <row r="242" spans="1:20" hidden="1">
      <c r="A242" s="75" t="s">
        <v>861</v>
      </c>
      <c r="B242" s="75" t="s">
        <v>781</v>
      </c>
      <c r="C242" s="75" t="s">
        <v>2688</v>
      </c>
      <c r="D242" s="75" t="s">
        <v>2691</v>
      </c>
      <c r="E242" s="75" t="s">
        <v>2689</v>
      </c>
      <c r="F242" s="75" t="s">
        <v>2690</v>
      </c>
      <c r="G242" s="75" t="s">
        <v>1645</v>
      </c>
      <c r="H242" s="75" t="s">
        <v>2688</v>
      </c>
      <c r="I242" s="75" t="s">
        <v>2691</v>
      </c>
      <c r="J242" s="75">
        <v>1644607176</v>
      </c>
      <c r="N242"/>
      <c r="O242"/>
      <c r="P242"/>
      <c r="Q242"/>
      <c r="R242"/>
      <c r="S242"/>
      <c r="T242"/>
    </row>
    <row r="243" spans="1:20" hidden="1">
      <c r="A243" s="75" t="s">
        <v>997</v>
      </c>
      <c r="B243" s="75" t="s">
        <v>781</v>
      </c>
      <c r="C243" s="75" t="s">
        <v>2692</v>
      </c>
      <c r="D243" s="75" t="s">
        <v>1331</v>
      </c>
      <c r="E243" s="75" t="s">
        <v>1332</v>
      </c>
      <c r="F243" s="75" t="s">
        <v>1332</v>
      </c>
      <c r="G243" s="75" t="s">
        <v>1646</v>
      </c>
      <c r="H243" s="75" t="s">
        <v>2693</v>
      </c>
      <c r="I243" s="75" t="s">
        <v>2082</v>
      </c>
      <c r="J243" s="75">
        <v>1644607176</v>
      </c>
      <c r="N243"/>
      <c r="O243"/>
      <c r="P243"/>
      <c r="Q243"/>
      <c r="R243"/>
      <c r="S243"/>
      <c r="T243"/>
    </row>
    <row r="244" spans="1:20" hidden="1">
      <c r="A244" s="75" t="s">
        <v>916</v>
      </c>
      <c r="B244" s="75" t="s">
        <v>781</v>
      </c>
      <c r="C244" s="75" t="s">
        <v>1843</v>
      </c>
      <c r="D244" s="75" t="s">
        <v>1333</v>
      </c>
      <c r="E244" s="75" t="s">
        <v>1186</v>
      </c>
      <c r="F244" s="75" t="s">
        <v>2083</v>
      </c>
      <c r="G244" s="75" t="s">
        <v>1647</v>
      </c>
      <c r="H244" s="75" t="s">
        <v>2694</v>
      </c>
      <c r="I244" s="75" t="s">
        <v>2695</v>
      </c>
      <c r="J244" s="75">
        <v>1644607176</v>
      </c>
      <c r="N244"/>
      <c r="O244"/>
      <c r="P244"/>
      <c r="Q244"/>
      <c r="R244"/>
      <c r="S244"/>
      <c r="T244"/>
    </row>
    <row r="245" spans="1:20" hidden="1">
      <c r="A245" s="75" t="s">
        <v>888</v>
      </c>
      <c r="B245" s="75" t="s">
        <v>781</v>
      </c>
      <c r="C245" s="75" t="s">
        <v>2696</v>
      </c>
      <c r="D245" s="75" t="s">
        <v>1334</v>
      </c>
      <c r="E245" s="75" t="s">
        <v>1188</v>
      </c>
      <c r="F245" s="75" t="s">
        <v>3294</v>
      </c>
      <c r="G245" s="75" t="s">
        <v>1648</v>
      </c>
      <c r="H245" s="75" t="s">
        <v>2857</v>
      </c>
      <c r="I245" s="75" t="s">
        <v>3295</v>
      </c>
      <c r="J245" s="75">
        <v>1644607176</v>
      </c>
      <c r="N245"/>
      <c r="O245"/>
      <c r="P245"/>
      <c r="Q245"/>
      <c r="R245"/>
      <c r="S245"/>
      <c r="T245"/>
    </row>
    <row r="246" spans="1:20" hidden="1">
      <c r="A246" s="75" t="s">
        <v>878</v>
      </c>
      <c r="B246" s="75" t="s">
        <v>781</v>
      </c>
      <c r="C246" s="75" t="s">
        <v>2697</v>
      </c>
      <c r="D246" s="75" t="s">
        <v>1335</v>
      </c>
      <c r="E246" s="75" t="s">
        <v>2619</v>
      </c>
      <c r="F246" s="75" t="s">
        <v>2619</v>
      </c>
      <c r="G246" s="75" t="s">
        <v>1649</v>
      </c>
      <c r="H246" s="75" t="s">
        <v>2698</v>
      </c>
      <c r="I246" s="75" t="s">
        <v>2699</v>
      </c>
      <c r="J246" s="75">
        <v>1644607176</v>
      </c>
      <c r="N246"/>
      <c r="O246"/>
      <c r="P246"/>
      <c r="Q246"/>
      <c r="R246"/>
      <c r="S246"/>
      <c r="T246"/>
    </row>
    <row r="247" spans="1:20" hidden="1">
      <c r="A247" s="75" t="s">
        <v>998</v>
      </c>
      <c r="B247" s="75" t="s">
        <v>781</v>
      </c>
      <c r="C247" s="75" t="s">
        <v>1650</v>
      </c>
      <c r="D247" s="75" t="s">
        <v>1467</v>
      </c>
      <c r="E247" s="75" t="s">
        <v>1336</v>
      </c>
      <c r="F247" s="75" t="s">
        <v>1651</v>
      </c>
      <c r="G247" s="75" t="s">
        <v>1652</v>
      </c>
      <c r="H247" s="75" t="s">
        <v>2700</v>
      </c>
      <c r="I247" s="75" t="s">
        <v>1467</v>
      </c>
      <c r="J247" s="75">
        <v>1644607176</v>
      </c>
      <c r="N247"/>
      <c r="O247"/>
      <c r="P247"/>
      <c r="Q247"/>
      <c r="R247"/>
      <c r="S247"/>
      <c r="T247"/>
    </row>
    <row r="248" spans="1:20" hidden="1">
      <c r="A248" s="75" t="s">
        <v>912</v>
      </c>
      <c r="B248" s="75" t="s">
        <v>781</v>
      </c>
      <c r="C248" s="75" t="s">
        <v>2701</v>
      </c>
      <c r="D248" s="75" t="s">
        <v>2701</v>
      </c>
      <c r="E248" s="75" t="s">
        <v>1844</v>
      </c>
      <c r="F248" s="75" t="s">
        <v>2702</v>
      </c>
      <c r="G248" s="75" t="s">
        <v>1653</v>
      </c>
      <c r="H248" s="75" t="s">
        <v>2703</v>
      </c>
      <c r="I248" s="75" t="s">
        <v>2704</v>
      </c>
      <c r="J248" s="75">
        <v>1644607176</v>
      </c>
      <c r="N248"/>
      <c r="O248"/>
      <c r="P248"/>
      <c r="Q248"/>
      <c r="R248"/>
      <c r="S248"/>
      <c r="T248"/>
    </row>
    <row r="249" spans="1:20" hidden="1">
      <c r="A249" s="75" t="s">
        <v>858</v>
      </c>
      <c r="B249" s="75" t="s">
        <v>781</v>
      </c>
      <c r="C249" s="75" t="s">
        <v>1845</v>
      </c>
      <c r="D249" s="75" t="s">
        <v>1208</v>
      </c>
      <c r="E249" s="75" t="s">
        <v>1457</v>
      </c>
      <c r="F249" s="75" t="s">
        <v>1480</v>
      </c>
      <c r="G249" s="75" t="s">
        <v>1654</v>
      </c>
      <c r="H249" s="75" t="s">
        <v>2705</v>
      </c>
      <c r="I249" s="75" t="s">
        <v>2706</v>
      </c>
      <c r="J249" s="75">
        <v>1644607176</v>
      </c>
      <c r="N249"/>
      <c r="O249"/>
      <c r="P249"/>
      <c r="Q249"/>
      <c r="R249"/>
      <c r="S249"/>
      <c r="T249"/>
    </row>
    <row r="250" spans="1:20" hidden="1">
      <c r="A250" s="75" t="s">
        <v>844</v>
      </c>
      <c r="B250" s="75" t="s">
        <v>781</v>
      </c>
      <c r="C250" s="75" t="s">
        <v>2707</v>
      </c>
      <c r="D250" s="75" t="s">
        <v>2707</v>
      </c>
      <c r="E250" s="75" t="s">
        <v>2708</v>
      </c>
      <c r="F250" s="75" t="s">
        <v>2708</v>
      </c>
      <c r="G250" s="75" t="s">
        <v>1655</v>
      </c>
      <c r="H250" s="75" t="s">
        <v>2709</v>
      </c>
      <c r="I250" s="75" t="s">
        <v>2710</v>
      </c>
      <c r="J250" s="75">
        <v>1644607176</v>
      </c>
      <c r="N250"/>
      <c r="O250"/>
      <c r="P250"/>
      <c r="Q250"/>
      <c r="R250"/>
      <c r="S250"/>
      <c r="T250"/>
    </row>
    <row r="251" spans="1:20" hidden="1">
      <c r="A251" s="75" t="s">
        <v>930</v>
      </c>
      <c r="B251" s="75" t="s">
        <v>781</v>
      </c>
      <c r="C251" s="75" t="s">
        <v>1846</v>
      </c>
      <c r="D251" s="75" t="s">
        <v>1339</v>
      </c>
      <c r="E251" s="75" t="s">
        <v>1656</v>
      </c>
      <c r="F251" s="75" t="s">
        <v>2030</v>
      </c>
      <c r="G251" s="75" t="s">
        <v>1657</v>
      </c>
      <c r="H251" s="75" t="s">
        <v>2711</v>
      </c>
      <c r="I251" s="75" t="s">
        <v>2712</v>
      </c>
      <c r="J251" s="75">
        <v>1644607176</v>
      </c>
      <c r="N251"/>
      <c r="O251"/>
      <c r="P251"/>
      <c r="Q251"/>
      <c r="R251"/>
      <c r="S251"/>
      <c r="T251"/>
    </row>
    <row r="252" spans="1:20" hidden="1">
      <c r="A252" s="75" t="s">
        <v>999</v>
      </c>
      <c r="B252" s="75" t="s">
        <v>781</v>
      </c>
      <c r="C252" s="75" t="s">
        <v>1328</v>
      </c>
      <c r="D252" s="75" t="s">
        <v>1340</v>
      </c>
      <c r="E252" s="75" t="s">
        <v>1338</v>
      </c>
      <c r="F252" s="75" t="s">
        <v>1328</v>
      </c>
      <c r="G252" s="75" t="s">
        <v>1658</v>
      </c>
      <c r="H252" s="75" t="s">
        <v>2713</v>
      </c>
      <c r="I252" s="75" t="s">
        <v>1328</v>
      </c>
      <c r="J252" s="75">
        <v>1644607176</v>
      </c>
      <c r="N252"/>
      <c r="O252"/>
      <c r="P252"/>
      <c r="Q252"/>
      <c r="R252"/>
      <c r="S252"/>
      <c r="T252"/>
    </row>
    <row r="253" spans="1:20" hidden="1">
      <c r="A253" s="75" t="s">
        <v>909</v>
      </c>
      <c r="B253" s="75" t="s">
        <v>781</v>
      </c>
      <c r="C253" s="75" t="s">
        <v>2714</v>
      </c>
      <c r="D253" s="75" t="s">
        <v>2714</v>
      </c>
      <c r="E253" s="75" t="s">
        <v>1313</v>
      </c>
      <c r="F253" s="75" t="s">
        <v>1313</v>
      </c>
      <c r="G253" s="75" t="s">
        <v>1659</v>
      </c>
      <c r="H253" s="75" t="s">
        <v>2715</v>
      </c>
      <c r="I253" s="75" t="s">
        <v>3296</v>
      </c>
      <c r="J253" s="75">
        <v>1644607176</v>
      </c>
      <c r="N253"/>
      <c r="O253"/>
      <c r="P253"/>
      <c r="Q253"/>
      <c r="R253"/>
      <c r="S253"/>
      <c r="T253"/>
    </row>
    <row r="254" spans="1:20" hidden="1">
      <c r="A254" s="75" t="s">
        <v>1000</v>
      </c>
      <c r="B254" s="75" t="s">
        <v>781</v>
      </c>
      <c r="C254" s="75" t="s">
        <v>1140</v>
      </c>
      <c r="D254" s="75" t="s">
        <v>1140</v>
      </c>
      <c r="E254" s="75" t="s">
        <v>1531</v>
      </c>
      <c r="F254" s="75" t="s">
        <v>1531</v>
      </c>
      <c r="G254" s="75" t="s">
        <v>1660</v>
      </c>
      <c r="H254" s="75" t="s">
        <v>1205</v>
      </c>
      <c r="I254" s="75" t="s">
        <v>1140</v>
      </c>
      <c r="J254" s="75">
        <v>1644607176</v>
      </c>
      <c r="N254"/>
      <c r="O254"/>
      <c r="P254"/>
      <c r="Q254"/>
      <c r="R254"/>
      <c r="S254"/>
      <c r="T254"/>
    </row>
    <row r="255" spans="1:20" hidden="1">
      <c r="A255" s="75" t="s">
        <v>918</v>
      </c>
      <c r="B255" s="75" t="s">
        <v>781</v>
      </c>
      <c r="C255" s="75" t="s">
        <v>2716</v>
      </c>
      <c r="D255" s="75" t="s">
        <v>1341</v>
      </c>
      <c r="E255" s="75" t="s">
        <v>1662</v>
      </c>
      <c r="F255" s="75" t="s">
        <v>2717</v>
      </c>
      <c r="G255" s="75" t="s">
        <v>1663</v>
      </c>
      <c r="H255" s="75" t="s">
        <v>2718</v>
      </c>
      <c r="I255" s="75" t="s">
        <v>2719</v>
      </c>
      <c r="J255" s="75">
        <v>1644607176</v>
      </c>
      <c r="N255"/>
      <c r="O255"/>
      <c r="P255"/>
      <c r="Q255"/>
      <c r="R255"/>
      <c r="S255"/>
      <c r="T255"/>
    </row>
    <row r="256" spans="1:20" hidden="1">
      <c r="A256" s="75" t="s">
        <v>1001</v>
      </c>
      <c r="B256" s="75" t="s">
        <v>781</v>
      </c>
      <c r="C256" s="75" t="s">
        <v>1342</v>
      </c>
      <c r="D256" s="75" t="s">
        <v>1342</v>
      </c>
      <c r="E256" s="75" t="s">
        <v>1343</v>
      </c>
      <c r="F256" s="75" t="s">
        <v>2720</v>
      </c>
      <c r="G256" s="75" t="s">
        <v>1665</v>
      </c>
      <c r="H256" s="75" t="s">
        <v>2721</v>
      </c>
      <c r="I256" s="75" t="s">
        <v>1815</v>
      </c>
      <c r="J256" s="75">
        <v>1644607176</v>
      </c>
      <c r="N256"/>
      <c r="O256"/>
      <c r="P256"/>
      <c r="Q256"/>
      <c r="R256"/>
      <c r="S256"/>
      <c r="T256"/>
    </row>
    <row r="257" spans="1:20" hidden="1">
      <c r="A257" s="75" t="s">
        <v>1002</v>
      </c>
      <c r="B257" s="75" t="s">
        <v>781</v>
      </c>
      <c r="C257" s="75" t="s">
        <v>2722</v>
      </c>
      <c r="D257" s="75" t="s">
        <v>2722</v>
      </c>
      <c r="E257" s="75" t="s">
        <v>2723</v>
      </c>
      <c r="F257" s="75" t="s">
        <v>2723</v>
      </c>
      <c r="G257" s="75" t="s">
        <v>1666</v>
      </c>
      <c r="H257" s="75" t="s">
        <v>2724</v>
      </c>
      <c r="I257" s="75" t="s">
        <v>2725</v>
      </c>
      <c r="J257" s="75">
        <v>1644607176</v>
      </c>
      <c r="N257"/>
      <c r="O257"/>
      <c r="P257"/>
      <c r="Q257"/>
      <c r="R257"/>
      <c r="S257"/>
      <c r="T257"/>
    </row>
    <row r="258" spans="1:20" hidden="1">
      <c r="A258" s="75" t="s">
        <v>1003</v>
      </c>
      <c r="B258" s="75" t="s">
        <v>781</v>
      </c>
      <c r="C258" s="75" t="s">
        <v>1344</v>
      </c>
      <c r="D258" s="75" t="s">
        <v>1344</v>
      </c>
      <c r="E258" s="75" t="s">
        <v>2085</v>
      </c>
      <c r="F258" s="75" t="s">
        <v>2726</v>
      </c>
      <c r="G258" s="75" t="s">
        <v>1668</v>
      </c>
      <c r="H258" s="75" t="s">
        <v>2727</v>
      </c>
      <c r="I258" s="75" t="s">
        <v>3082</v>
      </c>
      <c r="J258" s="75">
        <v>1644607176</v>
      </c>
      <c r="N258"/>
      <c r="O258"/>
      <c r="P258"/>
      <c r="Q258"/>
      <c r="R258"/>
      <c r="S258"/>
      <c r="T258"/>
    </row>
    <row r="259" spans="1:20" hidden="1">
      <c r="A259" s="75" t="s">
        <v>853</v>
      </c>
      <c r="B259" s="75" t="s">
        <v>781</v>
      </c>
      <c r="C259" s="75" t="s">
        <v>1743</v>
      </c>
      <c r="D259" s="75" t="s">
        <v>2728</v>
      </c>
      <c r="E259" s="75" t="s">
        <v>2729</v>
      </c>
      <c r="F259" s="75" t="s">
        <v>1147</v>
      </c>
      <c r="G259" s="75" t="s">
        <v>1669</v>
      </c>
      <c r="H259" s="75" t="s">
        <v>3083</v>
      </c>
      <c r="I259" s="75" t="s">
        <v>2730</v>
      </c>
      <c r="J259" s="75">
        <v>1644607176</v>
      </c>
      <c r="N259"/>
      <c r="O259"/>
      <c r="P259"/>
      <c r="Q259"/>
      <c r="R259"/>
      <c r="S259"/>
      <c r="T259"/>
    </row>
    <row r="260" spans="1:20" hidden="1">
      <c r="A260" s="75" t="s">
        <v>841</v>
      </c>
      <c r="B260" s="75" t="s">
        <v>781</v>
      </c>
      <c r="C260" s="75" t="s">
        <v>2731</v>
      </c>
      <c r="D260" s="75" t="s">
        <v>2731</v>
      </c>
      <c r="E260" s="75" t="s">
        <v>2732</v>
      </c>
      <c r="F260" s="75" t="s">
        <v>2732</v>
      </c>
      <c r="G260" s="75" t="s">
        <v>1670</v>
      </c>
      <c r="H260" s="75" t="s">
        <v>2731</v>
      </c>
      <c r="I260" s="75" t="s">
        <v>2733</v>
      </c>
      <c r="J260" s="75">
        <v>1644607176</v>
      </c>
      <c r="N260"/>
      <c r="O260"/>
      <c r="P260"/>
      <c r="Q260"/>
      <c r="R260"/>
      <c r="S260"/>
      <c r="T260"/>
    </row>
    <row r="261" spans="1:20" hidden="1">
      <c r="A261" s="75" t="s">
        <v>889</v>
      </c>
      <c r="B261" s="75" t="s">
        <v>781</v>
      </c>
      <c r="C261" s="75" t="s">
        <v>2734</v>
      </c>
      <c r="D261" s="75" t="s">
        <v>1671</v>
      </c>
      <c r="E261" s="75" t="s">
        <v>1437</v>
      </c>
      <c r="F261" s="75" t="s">
        <v>1671</v>
      </c>
      <c r="G261" s="75" t="s">
        <v>1672</v>
      </c>
      <c r="H261" s="75" t="s">
        <v>2735</v>
      </c>
      <c r="I261" s="75" t="s">
        <v>2736</v>
      </c>
      <c r="J261" s="75">
        <v>1644607176</v>
      </c>
      <c r="N261"/>
      <c r="O261"/>
      <c r="P261"/>
      <c r="Q261"/>
      <c r="R261"/>
      <c r="S261"/>
      <c r="T261"/>
    </row>
    <row r="262" spans="1:20" hidden="1">
      <c r="A262" s="75" t="s">
        <v>919</v>
      </c>
      <c r="B262" s="75" t="s">
        <v>781</v>
      </c>
      <c r="C262" s="75" t="s">
        <v>2737</v>
      </c>
      <c r="D262" s="75" t="s">
        <v>1402</v>
      </c>
      <c r="E262" s="75" t="s">
        <v>2738</v>
      </c>
      <c r="F262" s="75" t="s">
        <v>2739</v>
      </c>
      <c r="G262" s="75" t="s">
        <v>1673</v>
      </c>
      <c r="H262" s="75" t="s">
        <v>3297</v>
      </c>
      <c r="I262" s="75" t="s">
        <v>3084</v>
      </c>
      <c r="J262" s="75">
        <v>1644607176</v>
      </c>
      <c r="N262"/>
      <c r="O262"/>
      <c r="P262"/>
      <c r="Q262"/>
      <c r="R262"/>
      <c r="S262"/>
      <c r="T262"/>
    </row>
    <row r="263" spans="1:20" hidden="1">
      <c r="A263" s="75" t="s">
        <v>842</v>
      </c>
      <c r="B263" s="75" t="s">
        <v>781</v>
      </c>
      <c r="C263" s="75" t="s">
        <v>2740</v>
      </c>
      <c r="D263" s="75" t="s">
        <v>2740</v>
      </c>
      <c r="E263" s="75" t="s">
        <v>2086</v>
      </c>
      <c r="F263" s="75" t="s">
        <v>2086</v>
      </c>
      <c r="G263" s="75" t="s">
        <v>1674</v>
      </c>
      <c r="H263" s="75" t="s">
        <v>3067</v>
      </c>
      <c r="I263" s="75" t="s">
        <v>1454</v>
      </c>
      <c r="J263" s="75">
        <v>1644607176</v>
      </c>
      <c r="N263"/>
      <c r="O263"/>
      <c r="P263"/>
      <c r="Q263"/>
      <c r="R263"/>
      <c r="S263"/>
      <c r="T263"/>
    </row>
    <row r="264" spans="1:20" hidden="1">
      <c r="A264" s="75" t="s">
        <v>906</v>
      </c>
      <c r="B264" s="75" t="s">
        <v>781</v>
      </c>
      <c r="C264" s="75" t="s">
        <v>2741</v>
      </c>
      <c r="D264" s="75" t="s">
        <v>2742</v>
      </c>
      <c r="E264" s="75" t="s">
        <v>1675</v>
      </c>
      <c r="F264" s="75" t="s">
        <v>2743</v>
      </c>
      <c r="G264" s="75" t="s">
        <v>1676</v>
      </c>
      <c r="H264" s="75" t="s">
        <v>2744</v>
      </c>
      <c r="I264" s="75" t="s">
        <v>2745</v>
      </c>
      <c r="J264" s="75">
        <v>1644607176</v>
      </c>
      <c r="N264"/>
      <c r="O264"/>
      <c r="P264"/>
      <c r="Q264"/>
      <c r="R264"/>
      <c r="S264"/>
      <c r="T264"/>
    </row>
    <row r="265" spans="1:20" hidden="1">
      <c r="A265" s="75" t="s">
        <v>864</v>
      </c>
      <c r="B265" s="75" t="s">
        <v>781</v>
      </c>
      <c r="C265" s="75" t="s">
        <v>1677</v>
      </c>
      <c r="D265" s="75" t="s">
        <v>1677</v>
      </c>
      <c r="E265" s="75" t="s">
        <v>1346</v>
      </c>
      <c r="F265" s="75" t="s">
        <v>2087</v>
      </c>
      <c r="G265" s="75" t="s">
        <v>1347</v>
      </c>
      <c r="H265" s="75" t="s">
        <v>2746</v>
      </c>
      <c r="I265" s="75" t="s">
        <v>1678</v>
      </c>
      <c r="J265" s="75">
        <v>1644607176</v>
      </c>
      <c r="N265"/>
      <c r="O265"/>
      <c r="P265"/>
      <c r="Q265"/>
      <c r="R265"/>
      <c r="S265"/>
      <c r="T265"/>
    </row>
    <row r="266" spans="1:20" hidden="1">
      <c r="A266" s="75" t="s">
        <v>945</v>
      </c>
      <c r="B266" s="75" t="s">
        <v>781</v>
      </c>
      <c r="C266" s="75" t="s">
        <v>1162</v>
      </c>
      <c r="D266" s="75" t="s">
        <v>1162</v>
      </c>
      <c r="E266" s="75" t="s">
        <v>1507</v>
      </c>
      <c r="F266" s="75" t="s">
        <v>2747</v>
      </c>
      <c r="G266" s="75" t="s">
        <v>1679</v>
      </c>
      <c r="H266" s="75" t="s">
        <v>1847</v>
      </c>
      <c r="I266" s="75" t="s">
        <v>1162</v>
      </c>
      <c r="J266" s="75">
        <v>1644607176</v>
      </c>
      <c r="N266"/>
      <c r="O266"/>
      <c r="P266"/>
      <c r="Q266"/>
      <c r="R266"/>
      <c r="S266"/>
      <c r="T266"/>
    </row>
    <row r="267" spans="1:20" hidden="1">
      <c r="A267" s="75" t="s">
        <v>862</v>
      </c>
      <c r="B267" s="75" t="s">
        <v>781</v>
      </c>
      <c r="C267" s="75" t="s">
        <v>1348</v>
      </c>
      <c r="D267" s="75" t="s">
        <v>1348</v>
      </c>
      <c r="E267" s="75" t="s">
        <v>1848</v>
      </c>
      <c r="F267" s="75" t="s">
        <v>1848</v>
      </c>
      <c r="G267" s="75" t="s">
        <v>1680</v>
      </c>
      <c r="H267" s="75" t="s">
        <v>2748</v>
      </c>
      <c r="I267" s="75" t="s">
        <v>3298</v>
      </c>
      <c r="J267" s="75">
        <v>1644607176</v>
      </c>
      <c r="N267"/>
      <c r="O267"/>
      <c r="P267"/>
      <c r="Q267"/>
      <c r="R267"/>
      <c r="S267"/>
      <c r="T267"/>
    </row>
    <row r="268" spans="1:20" hidden="1">
      <c r="A268" s="75" t="s">
        <v>907</v>
      </c>
      <c r="B268" s="75" t="s">
        <v>781</v>
      </c>
      <c r="C268" s="75" t="s">
        <v>2566</v>
      </c>
      <c r="D268" s="75" t="s">
        <v>2566</v>
      </c>
      <c r="E268" s="75" t="s">
        <v>2749</v>
      </c>
      <c r="F268" s="75" t="s">
        <v>2749</v>
      </c>
      <c r="G268" s="75" t="s">
        <v>1681</v>
      </c>
      <c r="H268" s="75" t="s">
        <v>2566</v>
      </c>
      <c r="I268" s="75" t="s">
        <v>1262</v>
      </c>
      <c r="J268" s="75">
        <v>1644607176</v>
      </c>
      <c r="N268"/>
      <c r="O268"/>
      <c r="P268"/>
      <c r="Q268"/>
      <c r="R268"/>
      <c r="S268"/>
      <c r="T268"/>
    </row>
    <row r="269" spans="1:20" hidden="1">
      <c r="A269" s="75" t="s">
        <v>851</v>
      </c>
      <c r="B269" s="75" t="s">
        <v>781</v>
      </c>
      <c r="C269" s="75" t="s">
        <v>1684</v>
      </c>
      <c r="D269" s="75" t="s">
        <v>1349</v>
      </c>
      <c r="E269" s="75" t="s">
        <v>1682</v>
      </c>
      <c r="F269" s="75" t="s">
        <v>2750</v>
      </c>
      <c r="G269" s="75" t="s">
        <v>1683</v>
      </c>
      <c r="H269" s="75" t="s">
        <v>3299</v>
      </c>
      <c r="I269" s="75" t="s">
        <v>2751</v>
      </c>
      <c r="J269" s="75">
        <v>1644607176</v>
      </c>
      <c r="N269"/>
      <c r="O269"/>
      <c r="P269"/>
      <c r="Q269"/>
      <c r="R269"/>
      <c r="S269"/>
      <c r="T269"/>
    </row>
    <row r="270" spans="1:20" hidden="1">
      <c r="A270" s="75" t="s">
        <v>892</v>
      </c>
      <c r="B270" s="75" t="s">
        <v>781</v>
      </c>
      <c r="C270" s="75" t="s">
        <v>1685</v>
      </c>
      <c r="D270" s="75" t="s">
        <v>1350</v>
      </c>
      <c r="E270" s="75" t="s">
        <v>1686</v>
      </c>
      <c r="F270" s="75" t="s">
        <v>1203</v>
      </c>
      <c r="G270" s="75" t="s">
        <v>1687</v>
      </c>
      <c r="H270" s="75" t="s">
        <v>2752</v>
      </c>
      <c r="I270" s="75" t="s">
        <v>2753</v>
      </c>
      <c r="J270" s="75">
        <v>1644607176</v>
      </c>
      <c r="N270"/>
      <c r="O270"/>
      <c r="P270"/>
      <c r="Q270"/>
      <c r="R270"/>
      <c r="S270"/>
      <c r="T270"/>
    </row>
    <row r="271" spans="1:20" hidden="1">
      <c r="A271" s="75" t="s">
        <v>1004</v>
      </c>
      <c r="B271" s="75" t="s">
        <v>781</v>
      </c>
      <c r="C271" s="75" t="s">
        <v>1850</v>
      </c>
      <c r="D271" s="75" t="s">
        <v>1199</v>
      </c>
      <c r="E271" s="75" t="s">
        <v>1849</v>
      </c>
      <c r="F271" s="75" t="s">
        <v>1849</v>
      </c>
      <c r="G271" s="75" t="s">
        <v>1688</v>
      </c>
      <c r="H271" s="75" t="s">
        <v>2754</v>
      </c>
      <c r="I271" s="75" t="s">
        <v>1323</v>
      </c>
      <c r="J271" s="75">
        <v>1644607176</v>
      </c>
      <c r="N271"/>
      <c r="O271"/>
      <c r="P271"/>
      <c r="Q271"/>
      <c r="R271"/>
      <c r="S271"/>
      <c r="T271"/>
    </row>
    <row r="272" spans="1:20" hidden="1">
      <c r="A272" s="75" t="s">
        <v>1005</v>
      </c>
      <c r="B272" s="75" t="s">
        <v>781</v>
      </c>
      <c r="C272" s="75" t="s">
        <v>2756</v>
      </c>
      <c r="D272" s="75" t="s">
        <v>2756</v>
      </c>
      <c r="E272" s="75" t="s">
        <v>2755</v>
      </c>
      <c r="F272" s="75" t="s">
        <v>2755</v>
      </c>
      <c r="G272" s="75" t="s">
        <v>1689</v>
      </c>
      <c r="H272" s="75" t="s">
        <v>2756</v>
      </c>
      <c r="I272" s="75" t="s">
        <v>3300</v>
      </c>
      <c r="J272" s="75">
        <v>1644607176</v>
      </c>
      <c r="N272"/>
      <c r="O272"/>
      <c r="P272"/>
      <c r="Q272"/>
      <c r="R272"/>
      <c r="S272"/>
      <c r="T272"/>
    </row>
    <row r="273" spans="1:20" hidden="1">
      <c r="A273" s="75" t="s">
        <v>869</v>
      </c>
      <c r="B273" s="75" t="s">
        <v>781</v>
      </c>
      <c r="C273" s="75" t="s">
        <v>2757</v>
      </c>
      <c r="D273" s="75" t="s">
        <v>2757</v>
      </c>
      <c r="E273" s="75" t="s">
        <v>2758</v>
      </c>
      <c r="F273" s="75" t="s">
        <v>1254</v>
      </c>
      <c r="G273" s="75" t="s">
        <v>1852</v>
      </c>
      <c r="H273" s="75" t="s">
        <v>1345</v>
      </c>
      <c r="I273" s="75" t="s">
        <v>2759</v>
      </c>
      <c r="J273" s="75">
        <v>1644607176</v>
      </c>
      <c r="N273"/>
      <c r="O273"/>
      <c r="P273"/>
      <c r="Q273"/>
      <c r="R273"/>
      <c r="S273"/>
      <c r="T273"/>
    </row>
    <row r="274" spans="1:20" hidden="1">
      <c r="A274" s="75" t="s">
        <v>857</v>
      </c>
      <c r="B274" s="75" t="s">
        <v>781</v>
      </c>
      <c r="C274" s="75" t="s">
        <v>2760</v>
      </c>
      <c r="D274" s="75" t="s">
        <v>2760</v>
      </c>
      <c r="E274" s="75" t="s">
        <v>2761</v>
      </c>
      <c r="F274" s="75" t="s">
        <v>2762</v>
      </c>
      <c r="G274" s="75" t="s">
        <v>1853</v>
      </c>
      <c r="H274" s="75" t="s">
        <v>3301</v>
      </c>
      <c r="I274" s="75" t="s">
        <v>2763</v>
      </c>
      <c r="J274" s="75">
        <v>1644607176</v>
      </c>
      <c r="N274"/>
      <c r="O274"/>
      <c r="P274"/>
      <c r="Q274"/>
      <c r="R274"/>
      <c r="S274"/>
      <c r="T274"/>
    </row>
    <row r="275" spans="1:20" hidden="1">
      <c r="A275" s="75" t="s">
        <v>941</v>
      </c>
      <c r="B275" s="75" t="s">
        <v>781</v>
      </c>
      <c r="C275" s="75" t="s">
        <v>1168</v>
      </c>
      <c r="D275" s="75" t="s">
        <v>1168</v>
      </c>
      <c r="E275" s="75" t="s">
        <v>1854</v>
      </c>
      <c r="F275" s="75" t="s">
        <v>2764</v>
      </c>
      <c r="G275" s="75" t="s">
        <v>1855</v>
      </c>
      <c r="H275" s="75" t="s">
        <v>3085</v>
      </c>
      <c r="I275" s="75" t="s">
        <v>2765</v>
      </c>
      <c r="J275" s="75">
        <v>1644607176</v>
      </c>
      <c r="N275"/>
      <c r="O275"/>
      <c r="P275"/>
      <c r="Q275"/>
      <c r="R275"/>
      <c r="S275"/>
      <c r="T275"/>
    </row>
    <row r="276" spans="1:20" hidden="1">
      <c r="A276" s="75" t="s">
        <v>883</v>
      </c>
      <c r="B276" s="75" t="s">
        <v>781</v>
      </c>
      <c r="C276" s="75" t="s">
        <v>2766</v>
      </c>
      <c r="D276" s="75" t="s">
        <v>1690</v>
      </c>
      <c r="E276" s="75" t="s">
        <v>2767</v>
      </c>
      <c r="F276" s="75" t="s">
        <v>2768</v>
      </c>
      <c r="G276" s="75" t="s">
        <v>1856</v>
      </c>
      <c r="H276" s="75" t="s">
        <v>3302</v>
      </c>
      <c r="I276" s="75" t="s">
        <v>2769</v>
      </c>
      <c r="J276" s="75">
        <v>1644607176</v>
      </c>
      <c r="N276"/>
      <c r="O276"/>
      <c r="P276"/>
      <c r="Q276"/>
      <c r="R276"/>
      <c r="S276"/>
      <c r="T276"/>
    </row>
    <row r="277" spans="1:20" hidden="1">
      <c r="A277" s="75" t="s">
        <v>873</v>
      </c>
      <c r="B277" s="75" t="s">
        <v>781</v>
      </c>
      <c r="C277" s="75" t="s">
        <v>2770</v>
      </c>
      <c r="D277" s="75" t="s">
        <v>2771</v>
      </c>
      <c r="E277" s="75" t="s">
        <v>1784</v>
      </c>
      <c r="F277" s="75" t="s">
        <v>1353</v>
      </c>
      <c r="G277" s="75" t="s">
        <v>1858</v>
      </c>
      <c r="H277" s="75" t="s">
        <v>3303</v>
      </c>
      <c r="I277" s="75" t="s">
        <v>3304</v>
      </c>
      <c r="J277" s="75">
        <v>1644607176</v>
      </c>
      <c r="N277"/>
      <c r="O277"/>
      <c r="P277"/>
      <c r="Q277"/>
      <c r="R277"/>
      <c r="S277"/>
      <c r="T277"/>
    </row>
    <row r="278" spans="1:20" hidden="1">
      <c r="A278" s="75" t="s">
        <v>1006</v>
      </c>
      <c r="B278" s="75" t="s">
        <v>781</v>
      </c>
      <c r="C278" s="75" t="s">
        <v>1861</v>
      </c>
      <c r="D278" s="75" t="s">
        <v>1354</v>
      </c>
      <c r="E278" s="75" t="s">
        <v>1691</v>
      </c>
      <c r="F278" s="75" t="s">
        <v>1859</v>
      </c>
      <c r="G278" s="75" t="s">
        <v>1860</v>
      </c>
      <c r="H278" s="75" t="s">
        <v>1714</v>
      </c>
      <c r="I278" s="75" t="s">
        <v>3305</v>
      </c>
      <c r="J278" s="75">
        <v>1644607176</v>
      </c>
      <c r="N278"/>
      <c r="O278"/>
      <c r="P278"/>
      <c r="Q278"/>
      <c r="R278"/>
      <c r="S278"/>
      <c r="T278"/>
    </row>
    <row r="279" spans="1:20" hidden="1">
      <c r="A279" s="75" t="s">
        <v>868</v>
      </c>
      <c r="B279" s="75" t="s">
        <v>781</v>
      </c>
      <c r="C279" s="75" t="s">
        <v>2775</v>
      </c>
      <c r="D279" s="75" t="s">
        <v>1355</v>
      </c>
      <c r="E279" s="75" t="s">
        <v>2772</v>
      </c>
      <c r="F279" s="75" t="s">
        <v>2773</v>
      </c>
      <c r="G279" s="75" t="s">
        <v>1862</v>
      </c>
      <c r="H279" s="75" t="s">
        <v>2774</v>
      </c>
      <c r="I279" s="75" t="s">
        <v>2775</v>
      </c>
      <c r="J279" s="75">
        <v>1644607176</v>
      </c>
      <c r="N279"/>
      <c r="O279"/>
      <c r="P279"/>
      <c r="Q279"/>
      <c r="R279"/>
      <c r="S279"/>
      <c r="T279"/>
    </row>
    <row r="280" spans="1:20" hidden="1">
      <c r="A280" s="75" t="s">
        <v>1007</v>
      </c>
      <c r="B280" s="75" t="s">
        <v>781</v>
      </c>
      <c r="C280" s="75" t="s">
        <v>2776</v>
      </c>
      <c r="D280" s="75" t="s">
        <v>2777</v>
      </c>
      <c r="E280" s="75" t="s">
        <v>2778</v>
      </c>
      <c r="F280" s="75" t="s">
        <v>2779</v>
      </c>
      <c r="G280" s="75" t="s">
        <v>1863</v>
      </c>
      <c r="H280" s="75" t="s">
        <v>2780</v>
      </c>
      <c r="I280" s="75" t="s">
        <v>3306</v>
      </c>
      <c r="J280" s="75">
        <v>1644607176</v>
      </c>
      <c r="N280"/>
      <c r="O280"/>
      <c r="P280"/>
      <c r="Q280"/>
      <c r="R280"/>
      <c r="S280"/>
      <c r="T280"/>
    </row>
    <row r="281" spans="1:20" hidden="1">
      <c r="A281" s="75" t="s">
        <v>1008</v>
      </c>
      <c r="B281" s="75" t="s">
        <v>781</v>
      </c>
      <c r="C281" s="75" t="s">
        <v>1356</v>
      </c>
      <c r="D281" s="75" t="s">
        <v>1356</v>
      </c>
      <c r="E281" s="75" t="s">
        <v>1482</v>
      </c>
      <c r="F281" s="75" t="s">
        <v>2781</v>
      </c>
      <c r="G281" s="75" t="s">
        <v>1864</v>
      </c>
      <c r="H281" s="75" t="s">
        <v>2782</v>
      </c>
      <c r="I281" s="75" t="s">
        <v>2783</v>
      </c>
      <c r="J281" s="75">
        <v>1644607176</v>
      </c>
      <c r="N281"/>
      <c r="O281"/>
      <c r="P281"/>
      <c r="Q281"/>
      <c r="R281"/>
      <c r="S281"/>
      <c r="T281"/>
    </row>
    <row r="282" spans="1:20" hidden="1">
      <c r="A282" s="75" t="s">
        <v>1009</v>
      </c>
      <c r="B282" s="75" t="s">
        <v>781</v>
      </c>
      <c r="C282" s="75" t="s">
        <v>1866</v>
      </c>
      <c r="D282" s="75" t="s">
        <v>1108</v>
      </c>
      <c r="E282" s="75" t="s">
        <v>1692</v>
      </c>
      <c r="F282" s="75" t="s">
        <v>1185</v>
      </c>
      <c r="G282" s="75" t="s">
        <v>1865</v>
      </c>
      <c r="H282" s="75" t="s">
        <v>2784</v>
      </c>
      <c r="I282" s="75" t="s">
        <v>2785</v>
      </c>
      <c r="J282" s="75">
        <v>1644607176</v>
      </c>
      <c r="N282"/>
      <c r="O282"/>
      <c r="P282"/>
      <c r="Q282"/>
      <c r="R282"/>
      <c r="S282"/>
      <c r="T282"/>
    </row>
    <row r="283" spans="1:20" hidden="1">
      <c r="A283" s="75" t="s">
        <v>1010</v>
      </c>
      <c r="B283" s="75" t="s">
        <v>781</v>
      </c>
      <c r="C283" s="75" t="s">
        <v>2786</v>
      </c>
      <c r="D283" s="75" t="s">
        <v>1357</v>
      </c>
      <c r="E283" s="75" t="s">
        <v>1867</v>
      </c>
      <c r="F283" s="75" t="s">
        <v>1693</v>
      </c>
      <c r="G283" s="75" t="s">
        <v>1868</v>
      </c>
      <c r="H283" s="75" t="s">
        <v>3307</v>
      </c>
      <c r="I283" s="75" t="s">
        <v>3308</v>
      </c>
      <c r="J283" s="75">
        <v>1644607176</v>
      </c>
      <c r="N283"/>
      <c r="O283"/>
      <c r="P283"/>
      <c r="Q283"/>
      <c r="R283"/>
      <c r="S283"/>
      <c r="T283"/>
    </row>
    <row r="284" spans="1:20" hidden="1">
      <c r="A284" s="75" t="s">
        <v>854</v>
      </c>
      <c r="B284" s="75" t="s">
        <v>781</v>
      </c>
      <c r="C284" s="75" t="s">
        <v>2787</v>
      </c>
      <c r="D284" s="75" t="s">
        <v>2788</v>
      </c>
      <c r="E284" s="75" t="s">
        <v>2789</v>
      </c>
      <c r="F284" s="75" t="s">
        <v>2789</v>
      </c>
      <c r="G284" s="75" t="s">
        <v>1869</v>
      </c>
      <c r="H284" s="75" t="s">
        <v>2790</v>
      </c>
      <c r="I284" s="75" t="s">
        <v>2791</v>
      </c>
      <c r="J284" s="75">
        <v>1644607176</v>
      </c>
      <c r="N284"/>
      <c r="O284"/>
      <c r="P284"/>
      <c r="Q284"/>
      <c r="R284"/>
      <c r="S284"/>
      <c r="T284"/>
    </row>
    <row r="285" spans="1:20" hidden="1">
      <c r="A285" s="75" t="s">
        <v>1011</v>
      </c>
      <c r="B285" s="75" t="s">
        <v>781</v>
      </c>
      <c r="C285" s="75" t="s">
        <v>1695</v>
      </c>
      <c r="D285" s="75" t="s">
        <v>1358</v>
      </c>
      <c r="E285" s="75" t="s">
        <v>1694</v>
      </c>
      <c r="F285" s="75" t="s">
        <v>1870</v>
      </c>
      <c r="G285" s="75" t="s">
        <v>1871</v>
      </c>
      <c r="H285" s="75" t="s">
        <v>3309</v>
      </c>
      <c r="I285" s="75" t="s">
        <v>2792</v>
      </c>
      <c r="J285" s="75">
        <v>1644607176</v>
      </c>
      <c r="N285"/>
      <c r="O285"/>
      <c r="P285"/>
      <c r="Q285"/>
      <c r="R285"/>
      <c r="S285"/>
      <c r="T285"/>
    </row>
    <row r="286" spans="1:20" hidden="1">
      <c r="A286" s="75" t="s">
        <v>920</v>
      </c>
      <c r="B286" s="75" t="s">
        <v>781</v>
      </c>
      <c r="C286" s="75" t="s">
        <v>2793</v>
      </c>
      <c r="D286" s="75" t="s">
        <v>2793</v>
      </c>
      <c r="E286" s="75" t="s">
        <v>2794</v>
      </c>
      <c r="F286" s="75" t="s">
        <v>2794</v>
      </c>
      <c r="G286" s="75" t="s">
        <v>1872</v>
      </c>
      <c r="H286" s="75" t="s">
        <v>824</v>
      </c>
      <c r="I286" s="75" t="s">
        <v>2795</v>
      </c>
      <c r="J286" s="75">
        <v>1644607176</v>
      </c>
      <c r="N286"/>
      <c r="O286"/>
      <c r="P286"/>
      <c r="Q286"/>
      <c r="R286"/>
      <c r="S286"/>
      <c r="T286"/>
    </row>
    <row r="287" spans="1:20" hidden="1">
      <c r="A287" s="75" t="s">
        <v>1012</v>
      </c>
      <c r="B287" s="75" t="s">
        <v>781</v>
      </c>
      <c r="C287" s="75" t="s">
        <v>1696</v>
      </c>
      <c r="D287" s="75" t="s">
        <v>1360</v>
      </c>
      <c r="E287" s="75" t="s">
        <v>1359</v>
      </c>
      <c r="F287" s="75" t="s">
        <v>2088</v>
      </c>
      <c r="G287" s="75" t="s">
        <v>1477</v>
      </c>
      <c r="H287" s="75" t="s">
        <v>1991</v>
      </c>
      <c r="I287" s="75" t="s">
        <v>1873</v>
      </c>
      <c r="J287" s="75">
        <v>1644607176</v>
      </c>
      <c r="N287"/>
      <c r="O287"/>
      <c r="P287"/>
      <c r="Q287"/>
      <c r="R287"/>
      <c r="S287"/>
      <c r="T287"/>
    </row>
    <row r="288" spans="1:20" hidden="1">
      <c r="A288" s="75" t="s">
        <v>929</v>
      </c>
      <c r="B288" s="75" t="s">
        <v>781</v>
      </c>
      <c r="C288" s="75" t="s">
        <v>2796</v>
      </c>
      <c r="D288" s="75" t="s">
        <v>1470</v>
      </c>
      <c r="E288" s="75" t="s">
        <v>2797</v>
      </c>
      <c r="F288" s="75" t="s">
        <v>1515</v>
      </c>
      <c r="G288" s="75" t="s">
        <v>1874</v>
      </c>
      <c r="H288" s="75" t="s">
        <v>2796</v>
      </c>
      <c r="I288" s="75" t="s">
        <v>2798</v>
      </c>
      <c r="J288" s="75">
        <v>1644607176</v>
      </c>
      <c r="N288"/>
      <c r="O288"/>
      <c r="P288"/>
      <c r="Q288"/>
      <c r="R288"/>
      <c r="S288"/>
      <c r="T288"/>
    </row>
    <row r="289" spans="1:20" hidden="1">
      <c r="A289" s="75" t="s">
        <v>1013</v>
      </c>
      <c r="B289" s="75" t="s">
        <v>781</v>
      </c>
      <c r="C289" s="75" t="s">
        <v>1876</v>
      </c>
      <c r="D289" s="75" t="s">
        <v>1469</v>
      </c>
      <c r="E289" s="75" t="s">
        <v>1381</v>
      </c>
      <c r="F289" s="75" t="s">
        <v>1130</v>
      </c>
      <c r="G289" s="75" t="s">
        <v>1875</v>
      </c>
      <c r="H289" s="75" t="s">
        <v>2799</v>
      </c>
      <c r="I289" s="75" t="s">
        <v>1470</v>
      </c>
      <c r="J289" s="75">
        <v>1644607176</v>
      </c>
      <c r="N289"/>
      <c r="O289"/>
      <c r="P289"/>
      <c r="Q289"/>
      <c r="R289"/>
      <c r="S289"/>
      <c r="T289"/>
    </row>
    <row r="290" spans="1:20" hidden="1">
      <c r="A290" s="75" t="s">
        <v>1014</v>
      </c>
      <c r="B290" s="75" t="s">
        <v>781</v>
      </c>
      <c r="C290" s="75" t="s">
        <v>1391</v>
      </c>
      <c r="D290" s="75" t="s">
        <v>1361</v>
      </c>
      <c r="E290" s="75" t="s">
        <v>1362</v>
      </c>
      <c r="F290" s="75" t="s">
        <v>2800</v>
      </c>
      <c r="G290" s="75" t="s">
        <v>1877</v>
      </c>
      <c r="H290" s="75" t="s">
        <v>1471</v>
      </c>
      <c r="I290" s="75" t="s">
        <v>1220</v>
      </c>
      <c r="J290" s="75">
        <v>1644607176</v>
      </c>
      <c r="N290"/>
      <c r="O290"/>
      <c r="P290"/>
      <c r="Q290"/>
      <c r="R290"/>
      <c r="S290"/>
      <c r="T290"/>
    </row>
    <row r="291" spans="1:20" hidden="1">
      <c r="A291" s="75" t="s">
        <v>943</v>
      </c>
      <c r="B291" s="75" t="s">
        <v>781</v>
      </c>
      <c r="C291" s="75" t="s">
        <v>1200</v>
      </c>
      <c r="D291" s="75" t="s">
        <v>1200</v>
      </c>
      <c r="E291" s="75" t="s">
        <v>1169</v>
      </c>
      <c r="F291" s="75" t="s">
        <v>2801</v>
      </c>
      <c r="G291" s="75" t="s">
        <v>1878</v>
      </c>
      <c r="H291" s="75" t="s">
        <v>2802</v>
      </c>
      <c r="I291" s="75" t="s">
        <v>2803</v>
      </c>
      <c r="J291" s="75">
        <v>1644607176</v>
      </c>
      <c r="N291"/>
      <c r="O291"/>
      <c r="P291"/>
      <c r="Q291"/>
      <c r="R291"/>
      <c r="S291"/>
      <c r="T291"/>
    </row>
    <row r="292" spans="1:20" hidden="1">
      <c r="A292" s="75" t="s">
        <v>855</v>
      </c>
      <c r="B292" s="75" t="s">
        <v>781</v>
      </c>
      <c r="C292" s="75" t="s">
        <v>1015</v>
      </c>
      <c r="D292" s="75" t="s">
        <v>1015</v>
      </c>
      <c r="E292" s="75" t="s">
        <v>1015</v>
      </c>
      <c r="F292" s="75">
        <v>13.208</v>
      </c>
      <c r="G292" s="75" t="s">
        <v>786</v>
      </c>
      <c r="H292" s="75" t="s">
        <v>786</v>
      </c>
      <c r="I292" s="75" t="s">
        <v>786</v>
      </c>
      <c r="J292" s="75">
        <v>1644607176</v>
      </c>
      <c r="N292"/>
      <c r="O292"/>
      <c r="P292"/>
      <c r="Q292"/>
      <c r="R292"/>
      <c r="S292"/>
      <c r="T292"/>
    </row>
    <row r="293" spans="1:20" hidden="1">
      <c r="A293" s="75" t="s">
        <v>1016</v>
      </c>
      <c r="B293" s="75" t="s">
        <v>781</v>
      </c>
      <c r="C293" s="75" t="s">
        <v>1880</v>
      </c>
      <c r="D293" s="75" t="s">
        <v>1880</v>
      </c>
      <c r="E293" s="75" t="s">
        <v>2089</v>
      </c>
      <c r="F293" s="75" t="s">
        <v>2089</v>
      </c>
      <c r="G293" s="75" t="s">
        <v>1879</v>
      </c>
      <c r="H293" s="75" t="s">
        <v>2804</v>
      </c>
      <c r="I293" s="75" t="s">
        <v>1164</v>
      </c>
      <c r="J293" s="75">
        <v>1644607176</v>
      </c>
      <c r="N293"/>
      <c r="O293"/>
      <c r="P293"/>
      <c r="Q293"/>
      <c r="R293"/>
      <c r="S293"/>
      <c r="T293"/>
    </row>
    <row r="294" spans="1:20" hidden="1">
      <c r="A294" s="75" t="s">
        <v>1017</v>
      </c>
      <c r="B294" s="75" t="s">
        <v>781</v>
      </c>
      <c r="C294" s="75" t="s">
        <v>3310</v>
      </c>
      <c r="D294" s="75" t="s">
        <v>3310</v>
      </c>
      <c r="E294" s="75" t="s">
        <v>1363</v>
      </c>
      <c r="F294" s="75" t="s">
        <v>2805</v>
      </c>
      <c r="G294" s="75" t="s">
        <v>1881</v>
      </c>
      <c r="H294" s="75" t="s">
        <v>3310</v>
      </c>
      <c r="I294" s="75" t="s">
        <v>3311</v>
      </c>
      <c r="J294" s="75">
        <v>1644607176</v>
      </c>
      <c r="N294"/>
      <c r="O294"/>
      <c r="P294"/>
      <c r="Q294"/>
      <c r="R294"/>
      <c r="S294"/>
      <c r="T294"/>
    </row>
    <row r="295" spans="1:20" hidden="1">
      <c r="A295" s="75" t="s">
        <v>865</v>
      </c>
      <c r="B295" s="75" t="s">
        <v>781</v>
      </c>
      <c r="C295" s="75" t="s">
        <v>1523</v>
      </c>
      <c r="D295" s="75" t="s">
        <v>1523</v>
      </c>
      <c r="E295" s="75" t="s">
        <v>1882</v>
      </c>
      <c r="F295" s="75" t="s">
        <v>2806</v>
      </c>
      <c r="G295" s="75" t="s">
        <v>1883</v>
      </c>
      <c r="H295" s="75" t="s">
        <v>2807</v>
      </c>
      <c r="I295" s="75" t="s">
        <v>1523</v>
      </c>
      <c r="J295" s="75">
        <v>1644607176</v>
      </c>
      <c r="N295"/>
      <c r="O295"/>
      <c r="P295"/>
      <c r="Q295"/>
      <c r="R295"/>
      <c r="S295"/>
      <c r="T295"/>
    </row>
    <row r="296" spans="1:20" hidden="1">
      <c r="A296" s="75" t="s">
        <v>874</v>
      </c>
      <c r="B296" s="75" t="s">
        <v>781</v>
      </c>
      <c r="C296" s="75" t="s">
        <v>2808</v>
      </c>
      <c r="D296" s="75" t="s">
        <v>1364</v>
      </c>
      <c r="E296" s="75" t="s">
        <v>1764</v>
      </c>
      <c r="F296" s="75" t="s">
        <v>1764</v>
      </c>
      <c r="G296" s="75" t="s">
        <v>1884</v>
      </c>
      <c r="H296" s="75" t="s">
        <v>2809</v>
      </c>
      <c r="I296" s="75" t="s">
        <v>3312</v>
      </c>
      <c r="J296" s="75">
        <v>1644607176</v>
      </c>
      <c r="N296"/>
      <c r="O296"/>
      <c r="P296"/>
      <c r="Q296"/>
      <c r="R296"/>
      <c r="S296"/>
      <c r="T296"/>
    </row>
    <row r="297" spans="1:20" hidden="1">
      <c r="A297" s="75" t="s">
        <v>867</v>
      </c>
      <c r="B297" s="75" t="s">
        <v>781</v>
      </c>
      <c r="C297" s="75" t="s">
        <v>1182</v>
      </c>
      <c r="D297" s="75" t="s">
        <v>1371</v>
      </c>
      <c r="E297" s="75" t="s">
        <v>1698</v>
      </c>
      <c r="F297" s="75" t="s">
        <v>1371</v>
      </c>
      <c r="G297" s="75" t="s">
        <v>1885</v>
      </c>
      <c r="H297" s="75" t="s">
        <v>2810</v>
      </c>
      <c r="I297" s="75" t="s">
        <v>2034</v>
      </c>
      <c r="J297" s="75">
        <v>1644607176</v>
      </c>
      <c r="N297"/>
      <c r="O297"/>
      <c r="P297"/>
      <c r="Q297"/>
      <c r="R297"/>
      <c r="S297"/>
      <c r="T297"/>
    </row>
    <row r="298" spans="1:20" hidden="1">
      <c r="A298" s="75" t="s">
        <v>1018</v>
      </c>
      <c r="B298" s="75" t="s">
        <v>781</v>
      </c>
      <c r="C298" s="75" t="s">
        <v>1571</v>
      </c>
      <c r="D298" s="75" t="s">
        <v>1128</v>
      </c>
      <c r="E298" s="75" t="s">
        <v>1699</v>
      </c>
      <c r="F298" s="75" t="s">
        <v>1886</v>
      </c>
      <c r="G298" s="75" t="s">
        <v>1887</v>
      </c>
      <c r="H298" s="75" t="s">
        <v>1571</v>
      </c>
      <c r="I298" s="75" t="s">
        <v>1503</v>
      </c>
      <c r="J298" s="75">
        <v>1644607176</v>
      </c>
      <c r="N298"/>
      <c r="O298"/>
      <c r="P298"/>
      <c r="Q298"/>
      <c r="R298"/>
      <c r="S298"/>
      <c r="T298"/>
    </row>
    <row r="299" spans="1:20" hidden="1">
      <c r="A299" s="75" t="s">
        <v>896</v>
      </c>
      <c r="B299" s="75" t="s">
        <v>781</v>
      </c>
      <c r="C299" s="75" t="s">
        <v>2811</v>
      </c>
      <c r="D299" s="75" t="s">
        <v>1365</v>
      </c>
      <c r="E299" s="75" t="s">
        <v>1700</v>
      </c>
      <c r="F299" s="75" t="s">
        <v>1700</v>
      </c>
      <c r="G299" s="75" t="s">
        <v>1888</v>
      </c>
      <c r="H299" s="75" t="s">
        <v>2812</v>
      </c>
      <c r="I299" s="75" t="s">
        <v>2813</v>
      </c>
      <c r="J299" s="75">
        <v>1644607176</v>
      </c>
      <c r="N299"/>
      <c r="O299"/>
      <c r="P299"/>
      <c r="Q299"/>
      <c r="R299"/>
      <c r="S299"/>
      <c r="T299"/>
    </row>
    <row r="300" spans="1:20" hidden="1">
      <c r="A300" s="75" t="s">
        <v>1019</v>
      </c>
      <c r="B300" s="75" t="s">
        <v>781</v>
      </c>
      <c r="C300" s="75" t="s">
        <v>1891</v>
      </c>
      <c r="D300" s="75" t="s">
        <v>1889</v>
      </c>
      <c r="E300" s="75" t="s">
        <v>1701</v>
      </c>
      <c r="F300" s="75" t="s">
        <v>2814</v>
      </c>
      <c r="G300" s="75" t="s">
        <v>1890</v>
      </c>
      <c r="H300" s="75" t="s">
        <v>1891</v>
      </c>
      <c r="I300" s="75" t="s">
        <v>2817</v>
      </c>
      <c r="J300" s="75">
        <v>1644607176</v>
      </c>
      <c r="N300"/>
      <c r="O300"/>
      <c r="P300"/>
      <c r="Q300"/>
      <c r="R300"/>
      <c r="S300"/>
      <c r="T300"/>
    </row>
    <row r="301" spans="1:20" hidden="1">
      <c r="A301" s="75" t="s">
        <v>931</v>
      </c>
      <c r="B301" s="75" t="s">
        <v>781</v>
      </c>
      <c r="C301" s="75" t="s">
        <v>2815</v>
      </c>
      <c r="D301" s="75" t="s">
        <v>1366</v>
      </c>
      <c r="E301" s="75" t="s">
        <v>1472</v>
      </c>
      <c r="F301" s="75" t="s">
        <v>2816</v>
      </c>
      <c r="G301" s="75" t="s">
        <v>1892</v>
      </c>
      <c r="H301" s="75" t="s">
        <v>2817</v>
      </c>
      <c r="I301" s="75" t="s">
        <v>2818</v>
      </c>
      <c r="J301" s="75">
        <v>1644607176</v>
      </c>
      <c r="N301"/>
      <c r="O301"/>
      <c r="P301"/>
      <c r="Q301"/>
      <c r="R301"/>
      <c r="S301"/>
      <c r="T301"/>
    </row>
    <row r="302" spans="1:20" hidden="1">
      <c r="A302" s="75" t="s">
        <v>871</v>
      </c>
      <c r="B302" s="75" t="s">
        <v>781</v>
      </c>
      <c r="C302" s="75" t="s">
        <v>1177</v>
      </c>
      <c r="D302" s="75" t="s">
        <v>1177</v>
      </c>
      <c r="E302" s="75" t="s">
        <v>2819</v>
      </c>
      <c r="F302" s="75" t="s">
        <v>2819</v>
      </c>
      <c r="G302" s="75" t="s">
        <v>1893</v>
      </c>
      <c r="H302" s="75" t="s">
        <v>1179</v>
      </c>
      <c r="I302" s="75" t="s">
        <v>2820</v>
      </c>
      <c r="J302" s="75">
        <v>1644607176</v>
      </c>
      <c r="N302"/>
      <c r="O302"/>
      <c r="P302"/>
      <c r="Q302"/>
      <c r="R302"/>
      <c r="S302"/>
      <c r="T302"/>
    </row>
    <row r="303" spans="1:20" hidden="1">
      <c r="A303" s="75" t="s">
        <v>872</v>
      </c>
      <c r="B303" s="75" t="s">
        <v>781</v>
      </c>
      <c r="C303" s="75" t="s">
        <v>2821</v>
      </c>
      <c r="D303" s="75" t="s">
        <v>2821</v>
      </c>
      <c r="E303" s="75" t="s">
        <v>1894</v>
      </c>
      <c r="F303" s="75" t="s">
        <v>1894</v>
      </c>
      <c r="G303" s="75" t="s">
        <v>1895</v>
      </c>
      <c r="H303" s="75" t="s">
        <v>2822</v>
      </c>
      <c r="I303" s="75" t="s">
        <v>2821</v>
      </c>
      <c r="J303" s="75">
        <v>1644607176</v>
      </c>
      <c r="N303"/>
      <c r="O303"/>
      <c r="P303"/>
      <c r="Q303"/>
      <c r="R303"/>
      <c r="S303"/>
      <c r="T303"/>
    </row>
    <row r="304" spans="1:20" hidden="1">
      <c r="A304" s="75" t="s">
        <v>879</v>
      </c>
      <c r="B304" s="75" t="s">
        <v>781</v>
      </c>
      <c r="C304" s="75" t="s">
        <v>1703</v>
      </c>
      <c r="D304" s="75" t="s">
        <v>1367</v>
      </c>
      <c r="E304" s="75" t="s">
        <v>1704</v>
      </c>
      <c r="F304" s="75" t="s">
        <v>2823</v>
      </c>
      <c r="G304" s="75" t="s">
        <v>1896</v>
      </c>
      <c r="H304" s="75" t="s">
        <v>2824</v>
      </c>
      <c r="I304" s="75" t="s">
        <v>1367</v>
      </c>
      <c r="J304" s="75">
        <v>1644607176</v>
      </c>
      <c r="N304"/>
      <c r="O304"/>
      <c r="P304"/>
      <c r="Q304"/>
      <c r="R304"/>
      <c r="S304"/>
      <c r="T304"/>
    </row>
    <row r="305" spans="1:20" hidden="1">
      <c r="A305" s="75" t="s">
        <v>880</v>
      </c>
      <c r="B305" s="75" t="s">
        <v>781</v>
      </c>
      <c r="C305" s="75" t="s">
        <v>2825</v>
      </c>
      <c r="D305" s="75" t="s">
        <v>2825</v>
      </c>
      <c r="E305" s="75" t="s">
        <v>1897</v>
      </c>
      <c r="F305" s="75" t="s">
        <v>1473</v>
      </c>
      <c r="G305" s="75" t="s">
        <v>1898</v>
      </c>
      <c r="H305" s="75" t="s">
        <v>2825</v>
      </c>
      <c r="I305" s="75" t="s">
        <v>1476</v>
      </c>
      <c r="J305" s="75">
        <v>1644607176</v>
      </c>
      <c r="N305"/>
      <c r="O305"/>
      <c r="P305"/>
      <c r="Q305"/>
      <c r="R305"/>
      <c r="S305"/>
      <c r="T305"/>
    </row>
    <row r="306" spans="1:20" hidden="1">
      <c r="A306" s="75" t="s">
        <v>881</v>
      </c>
      <c r="B306" s="75" t="s">
        <v>781</v>
      </c>
      <c r="C306" s="75" t="s">
        <v>1900</v>
      </c>
      <c r="D306" s="75" t="s">
        <v>1705</v>
      </c>
      <c r="E306" s="75" t="s">
        <v>2092</v>
      </c>
      <c r="F306" s="75" t="s">
        <v>2093</v>
      </c>
      <c r="G306" s="75" t="s">
        <v>1899</v>
      </c>
      <c r="H306" s="75" t="s">
        <v>2091</v>
      </c>
      <c r="I306" s="75" t="s">
        <v>1705</v>
      </c>
      <c r="J306" s="75">
        <v>1644607176</v>
      </c>
      <c r="N306"/>
      <c r="O306"/>
      <c r="P306"/>
      <c r="Q306"/>
      <c r="R306"/>
      <c r="S306"/>
      <c r="T306"/>
    </row>
    <row r="307" spans="1:20" hidden="1">
      <c r="A307" s="75" t="s">
        <v>884</v>
      </c>
      <c r="B307" s="75" t="s">
        <v>781</v>
      </c>
      <c r="C307" s="75" t="s">
        <v>1901</v>
      </c>
      <c r="D307" s="75" t="s">
        <v>1223</v>
      </c>
      <c r="E307" s="75" t="s">
        <v>1160</v>
      </c>
      <c r="F307" s="75" t="s">
        <v>1369</v>
      </c>
      <c r="G307" s="75" t="s">
        <v>1902</v>
      </c>
      <c r="H307" s="75" t="s">
        <v>2094</v>
      </c>
      <c r="I307" s="75" t="s">
        <v>2826</v>
      </c>
      <c r="J307" s="75">
        <v>1644607176</v>
      </c>
      <c r="N307"/>
      <c r="O307"/>
      <c r="P307"/>
      <c r="Q307"/>
      <c r="R307"/>
      <c r="S307"/>
      <c r="T307"/>
    </row>
    <row r="308" spans="1:20" hidden="1">
      <c r="A308" s="75" t="s">
        <v>886</v>
      </c>
      <c r="B308" s="75" t="s">
        <v>781</v>
      </c>
      <c r="C308" s="75" t="s">
        <v>2827</v>
      </c>
      <c r="D308" s="75" t="s">
        <v>1370</v>
      </c>
      <c r="E308" s="75" t="s">
        <v>1706</v>
      </c>
      <c r="F308" s="75" t="s">
        <v>1707</v>
      </c>
      <c r="G308" s="75" t="s">
        <v>1903</v>
      </c>
      <c r="H308" s="75" t="s">
        <v>3086</v>
      </c>
      <c r="I308" s="75" t="s">
        <v>3087</v>
      </c>
      <c r="J308" s="75">
        <v>1644607176</v>
      </c>
      <c r="N308"/>
      <c r="O308"/>
      <c r="P308"/>
      <c r="Q308"/>
      <c r="R308"/>
      <c r="S308"/>
      <c r="T308"/>
    </row>
    <row r="309" spans="1:20" hidden="1">
      <c r="A309" s="75" t="s">
        <v>887</v>
      </c>
      <c r="B309" s="75" t="s">
        <v>781</v>
      </c>
      <c r="C309" s="75" t="s">
        <v>3088</v>
      </c>
      <c r="D309" s="75" t="s">
        <v>2828</v>
      </c>
      <c r="E309" s="75" t="s">
        <v>2829</v>
      </c>
      <c r="F309" s="75" t="s">
        <v>2830</v>
      </c>
      <c r="G309" s="75" t="s">
        <v>1904</v>
      </c>
      <c r="H309" s="75" t="s">
        <v>3313</v>
      </c>
      <c r="I309" s="75" t="s">
        <v>2831</v>
      </c>
      <c r="J309" s="75">
        <v>1644607176</v>
      </c>
      <c r="N309"/>
      <c r="O309"/>
      <c r="P309"/>
      <c r="Q309"/>
      <c r="R309"/>
      <c r="S309"/>
      <c r="T309"/>
    </row>
    <row r="310" spans="1:20" hidden="1">
      <c r="A310" s="75" t="s">
        <v>890</v>
      </c>
      <c r="B310" s="75" t="s">
        <v>781</v>
      </c>
      <c r="C310" s="75" t="s">
        <v>2833</v>
      </c>
      <c r="D310" s="75" t="s">
        <v>1373</v>
      </c>
      <c r="E310" s="75" t="s">
        <v>1905</v>
      </c>
      <c r="F310" s="75" t="s">
        <v>2832</v>
      </c>
      <c r="G310" s="75" t="s">
        <v>1906</v>
      </c>
      <c r="H310" s="75" t="s">
        <v>2833</v>
      </c>
      <c r="I310" s="75" t="s">
        <v>3314</v>
      </c>
      <c r="J310" s="75">
        <v>1644607176</v>
      </c>
      <c r="N310"/>
      <c r="O310"/>
      <c r="P310"/>
      <c r="Q310"/>
      <c r="R310"/>
      <c r="S310"/>
      <c r="T310"/>
    </row>
    <row r="311" spans="1:20" hidden="1">
      <c r="A311" s="75" t="s">
        <v>891</v>
      </c>
      <c r="B311" s="75" t="s">
        <v>781</v>
      </c>
      <c r="C311" s="75" t="s">
        <v>2834</v>
      </c>
      <c r="D311" s="75" t="s">
        <v>1374</v>
      </c>
      <c r="E311" s="75" t="s">
        <v>2835</v>
      </c>
      <c r="F311" s="75" t="s">
        <v>2835</v>
      </c>
      <c r="G311" s="75" t="s">
        <v>1907</v>
      </c>
      <c r="H311" s="75" t="s">
        <v>2836</v>
      </c>
      <c r="I311" s="75" t="s">
        <v>2837</v>
      </c>
      <c r="J311" s="75">
        <v>1644607176</v>
      </c>
      <c r="N311"/>
      <c r="O311"/>
      <c r="P311"/>
      <c r="Q311"/>
      <c r="R311"/>
      <c r="S311"/>
      <c r="T311"/>
    </row>
    <row r="312" spans="1:20" hidden="1">
      <c r="A312" s="75" t="s">
        <v>893</v>
      </c>
      <c r="B312" s="75" t="s">
        <v>781</v>
      </c>
      <c r="C312" s="75" t="s">
        <v>2838</v>
      </c>
      <c r="D312" s="75" t="s">
        <v>1830</v>
      </c>
      <c r="E312" s="75" t="s">
        <v>2839</v>
      </c>
      <c r="F312" s="75" t="s">
        <v>2839</v>
      </c>
      <c r="G312" s="75" t="s">
        <v>1908</v>
      </c>
      <c r="H312" s="75" t="s">
        <v>1830</v>
      </c>
      <c r="I312" s="75" t="s">
        <v>2840</v>
      </c>
      <c r="J312" s="75">
        <v>1644607176</v>
      </c>
      <c r="N312"/>
      <c r="O312"/>
      <c r="P312"/>
      <c r="Q312"/>
      <c r="R312"/>
      <c r="S312"/>
      <c r="T312"/>
    </row>
    <row r="313" spans="1:20" hidden="1">
      <c r="A313" s="75" t="s">
        <v>894</v>
      </c>
      <c r="B313" s="75" t="s">
        <v>781</v>
      </c>
      <c r="C313" s="75" t="s">
        <v>1436</v>
      </c>
      <c r="D313" s="75" t="s">
        <v>1436</v>
      </c>
      <c r="E313" s="75" t="s">
        <v>2841</v>
      </c>
      <c r="F313" s="75" t="s">
        <v>2024</v>
      </c>
      <c r="G313" s="75" t="s">
        <v>1909</v>
      </c>
      <c r="H313" s="75" t="s">
        <v>1424</v>
      </c>
      <c r="I313" s="75" t="s">
        <v>2842</v>
      </c>
      <c r="J313" s="75">
        <v>1644607176</v>
      </c>
      <c r="N313"/>
      <c r="O313"/>
      <c r="P313"/>
      <c r="Q313"/>
      <c r="R313"/>
      <c r="S313"/>
      <c r="T313"/>
    </row>
    <row r="314" spans="1:20" hidden="1">
      <c r="A314" s="75" t="s">
        <v>895</v>
      </c>
      <c r="B314" s="75" t="s">
        <v>781</v>
      </c>
      <c r="C314" s="75" t="s">
        <v>1709</v>
      </c>
      <c r="D314" s="75" t="s">
        <v>1710</v>
      </c>
      <c r="E314" s="75" t="s">
        <v>1711</v>
      </c>
      <c r="F314" s="75" t="s">
        <v>2843</v>
      </c>
      <c r="G314" s="75" t="s">
        <v>1910</v>
      </c>
      <c r="H314" s="75" t="s">
        <v>1197</v>
      </c>
      <c r="I314" s="75" t="s">
        <v>1468</v>
      </c>
      <c r="J314" s="75">
        <v>1644607176</v>
      </c>
      <c r="N314"/>
      <c r="O314"/>
      <c r="P314"/>
      <c r="Q314"/>
      <c r="R314"/>
      <c r="S314"/>
      <c r="T314"/>
    </row>
    <row r="315" spans="1:20" hidden="1">
      <c r="A315" s="75" t="s">
        <v>897</v>
      </c>
      <c r="B315" s="75" t="s">
        <v>781</v>
      </c>
      <c r="C315" s="75" t="s">
        <v>2096</v>
      </c>
      <c r="D315" s="75" t="s">
        <v>2096</v>
      </c>
      <c r="E315" s="75" t="s">
        <v>1712</v>
      </c>
      <c r="F315" s="75" t="s">
        <v>2844</v>
      </c>
      <c r="G315" s="75" t="s">
        <v>1911</v>
      </c>
      <c r="H315" s="75" t="s">
        <v>2845</v>
      </c>
      <c r="I315" s="75" t="s">
        <v>2846</v>
      </c>
      <c r="J315" s="75">
        <v>1644607176</v>
      </c>
      <c r="N315"/>
      <c r="O315"/>
      <c r="P315"/>
      <c r="Q315"/>
      <c r="R315"/>
      <c r="S315"/>
      <c r="T315"/>
    </row>
    <row r="316" spans="1:20" hidden="1">
      <c r="A316" s="75" t="s">
        <v>898</v>
      </c>
      <c r="B316" s="75" t="s">
        <v>781</v>
      </c>
      <c r="C316" s="75" t="s">
        <v>1376</v>
      </c>
      <c r="D316" s="75" t="s">
        <v>2847</v>
      </c>
      <c r="E316" s="75" t="s">
        <v>2848</v>
      </c>
      <c r="F316" s="75" t="s">
        <v>2848</v>
      </c>
      <c r="G316" s="75" t="s">
        <v>1912</v>
      </c>
      <c r="H316" s="75" t="s">
        <v>1376</v>
      </c>
      <c r="I316" s="75" t="s">
        <v>2849</v>
      </c>
      <c r="J316" s="75">
        <v>1644607176</v>
      </c>
      <c r="N316"/>
      <c r="O316"/>
      <c r="P316"/>
      <c r="Q316"/>
      <c r="R316"/>
      <c r="S316"/>
      <c r="T316"/>
    </row>
    <row r="317" spans="1:20" hidden="1">
      <c r="A317" s="75" t="s">
        <v>899</v>
      </c>
      <c r="B317" s="75" t="s">
        <v>781</v>
      </c>
      <c r="C317" s="75" t="s">
        <v>2850</v>
      </c>
      <c r="D317" s="75" t="s">
        <v>1377</v>
      </c>
      <c r="E317" s="75" t="s">
        <v>1378</v>
      </c>
      <c r="F317" s="75" t="s">
        <v>1378</v>
      </c>
      <c r="G317" s="75" t="s">
        <v>1913</v>
      </c>
      <c r="H317" s="75" t="s">
        <v>2851</v>
      </c>
      <c r="I317" s="75" t="s">
        <v>2852</v>
      </c>
      <c r="J317" s="75">
        <v>1644607176</v>
      </c>
      <c r="N317"/>
      <c r="O317"/>
      <c r="P317"/>
      <c r="Q317"/>
      <c r="R317"/>
      <c r="S317"/>
      <c r="T317"/>
    </row>
    <row r="318" spans="1:20" hidden="1">
      <c r="A318" s="75" t="s">
        <v>900</v>
      </c>
      <c r="B318" s="75" t="s">
        <v>781</v>
      </c>
      <c r="C318" s="75" t="s">
        <v>1713</v>
      </c>
      <c r="D318" s="75" t="s">
        <v>1380</v>
      </c>
      <c r="E318" s="75" t="s">
        <v>1379</v>
      </c>
      <c r="F318" s="75" t="s">
        <v>1915</v>
      </c>
      <c r="G318" s="75" t="s">
        <v>1914</v>
      </c>
      <c r="H318" s="75" t="s">
        <v>2853</v>
      </c>
      <c r="I318" s="75" t="s">
        <v>2854</v>
      </c>
      <c r="J318" s="75">
        <v>1644607176</v>
      </c>
      <c r="N318"/>
      <c r="O318"/>
      <c r="P318"/>
      <c r="Q318"/>
      <c r="R318"/>
      <c r="S318"/>
      <c r="T318"/>
    </row>
    <row r="319" spans="1:20" hidden="1">
      <c r="A319" s="75" t="s">
        <v>901</v>
      </c>
      <c r="B319" s="75" t="s">
        <v>781</v>
      </c>
      <c r="C319" s="75" t="s">
        <v>2858</v>
      </c>
      <c r="D319" s="75" t="s">
        <v>2855</v>
      </c>
      <c r="E319" s="75" t="s">
        <v>2856</v>
      </c>
      <c r="F319" s="75" t="s">
        <v>1202</v>
      </c>
      <c r="G319" s="75" t="s">
        <v>1916</v>
      </c>
      <c r="H319" s="75" t="s">
        <v>3315</v>
      </c>
      <c r="I319" s="75" t="s">
        <v>3103</v>
      </c>
      <c r="J319" s="75">
        <v>1644607176</v>
      </c>
      <c r="N319"/>
      <c r="O319"/>
      <c r="P319"/>
      <c r="Q319"/>
      <c r="R319"/>
      <c r="S319"/>
      <c r="T319"/>
    </row>
    <row r="320" spans="1:20" hidden="1">
      <c r="A320" s="75" t="s">
        <v>902</v>
      </c>
      <c r="B320" s="75" t="s">
        <v>781</v>
      </c>
      <c r="C320" s="75" t="s">
        <v>1918</v>
      </c>
      <c r="D320" s="75" t="s">
        <v>1714</v>
      </c>
      <c r="E320" s="75" t="s">
        <v>1715</v>
      </c>
      <c r="F320" s="75" t="s">
        <v>2098</v>
      </c>
      <c r="G320" s="75" t="s">
        <v>1917</v>
      </c>
      <c r="H320" s="75" t="s">
        <v>2859</v>
      </c>
      <c r="I320" s="75" t="s">
        <v>2860</v>
      </c>
      <c r="J320" s="75">
        <v>1644607176</v>
      </c>
      <c r="N320"/>
      <c r="O320"/>
      <c r="P320"/>
      <c r="Q320"/>
      <c r="R320"/>
      <c r="S320"/>
      <c r="T320"/>
    </row>
    <row r="321" spans="1:20" hidden="1">
      <c r="A321" s="75" t="s">
        <v>903</v>
      </c>
      <c r="B321" s="75" t="s">
        <v>781</v>
      </c>
      <c r="C321" s="75" t="s">
        <v>2861</v>
      </c>
      <c r="D321" s="75" t="s">
        <v>2861</v>
      </c>
      <c r="E321" s="75" t="s">
        <v>1109</v>
      </c>
      <c r="F321" s="75" t="s">
        <v>1109</v>
      </c>
      <c r="G321" s="75" t="s">
        <v>1919</v>
      </c>
      <c r="H321" s="75" t="s">
        <v>2862</v>
      </c>
      <c r="I321" s="75" t="s">
        <v>1166</v>
      </c>
      <c r="J321" s="75">
        <v>1644607176</v>
      </c>
      <c r="N321"/>
      <c r="O321"/>
      <c r="P321"/>
      <c r="Q321"/>
      <c r="R321"/>
      <c r="S321"/>
      <c r="T321"/>
    </row>
    <row r="322" spans="1:20" hidden="1">
      <c r="A322" s="75" t="s">
        <v>905</v>
      </c>
      <c r="B322" s="75" t="s">
        <v>781</v>
      </c>
      <c r="C322" s="75" t="s">
        <v>2863</v>
      </c>
      <c r="D322" s="75" t="s">
        <v>1382</v>
      </c>
      <c r="E322" s="75" t="s">
        <v>1717</v>
      </c>
      <c r="F322" s="75" t="s">
        <v>2864</v>
      </c>
      <c r="G322" s="75" t="s">
        <v>1920</v>
      </c>
      <c r="H322" s="75" t="s">
        <v>1383</v>
      </c>
      <c r="I322" s="75" t="s">
        <v>2865</v>
      </c>
      <c r="J322" s="75">
        <v>1644607176</v>
      </c>
      <c r="N322"/>
      <c r="O322"/>
      <c r="P322"/>
      <c r="Q322"/>
      <c r="R322"/>
      <c r="S322"/>
      <c r="T322"/>
    </row>
    <row r="323" spans="1:20" hidden="1">
      <c r="A323" s="75" t="s">
        <v>908</v>
      </c>
      <c r="B323" s="75" t="s">
        <v>781</v>
      </c>
      <c r="C323" s="75" t="s">
        <v>2866</v>
      </c>
      <c r="D323" s="75" t="s">
        <v>1384</v>
      </c>
      <c r="E323" s="75" t="s">
        <v>1718</v>
      </c>
      <c r="F323" s="75" t="s">
        <v>2867</v>
      </c>
      <c r="G323" s="75" t="s">
        <v>1921</v>
      </c>
      <c r="H323" s="75" t="s">
        <v>3316</v>
      </c>
      <c r="I323" s="75" t="s">
        <v>1385</v>
      </c>
      <c r="J323" s="75">
        <v>1644607176</v>
      </c>
      <c r="N323"/>
      <c r="O323"/>
      <c r="P323"/>
      <c r="Q323"/>
      <c r="R323"/>
      <c r="S323"/>
      <c r="T323"/>
    </row>
    <row r="324" spans="1:20" hidden="1">
      <c r="A324" s="75" t="s">
        <v>910</v>
      </c>
      <c r="B324" s="75" t="s">
        <v>781</v>
      </c>
      <c r="C324" s="75" t="s">
        <v>2868</v>
      </c>
      <c r="D324" s="75" t="s">
        <v>2868</v>
      </c>
      <c r="E324" s="75" t="s">
        <v>1719</v>
      </c>
      <c r="F324" s="75" t="s">
        <v>2869</v>
      </c>
      <c r="G324" s="75" t="s">
        <v>1922</v>
      </c>
      <c r="H324" s="75" t="s">
        <v>2870</v>
      </c>
      <c r="I324" s="75" t="s">
        <v>2868</v>
      </c>
      <c r="J324" s="75">
        <v>1644607176</v>
      </c>
      <c r="N324"/>
      <c r="O324"/>
      <c r="P324"/>
      <c r="Q324"/>
      <c r="R324"/>
      <c r="S324"/>
      <c r="T324"/>
    </row>
    <row r="325" spans="1:20" hidden="1">
      <c r="A325" s="75" t="s">
        <v>911</v>
      </c>
      <c r="B325" s="75" t="s">
        <v>781</v>
      </c>
      <c r="C325" s="75" t="s">
        <v>2871</v>
      </c>
      <c r="D325" s="75" t="s">
        <v>1720</v>
      </c>
      <c r="E325" s="75" t="s">
        <v>1721</v>
      </c>
      <c r="F325" s="75" t="s">
        <v>2872</v>
      </c>
      <c r="G325" s="75" t="s">
        <v>1923</v>
      </c>
      <c r="H325" s="75" t="s">
        <v>2873</v>
      </c>
      <c r="I325" s="75" t="s">
        <v>2874</v>
      </c>
      <c r="J325" s="75">
        <v>1644607176</v>
      </c>
      <c r="N325"/>
      <c r="O325"/>
      <c r="P325"/>
      <c r="Q325"/>
      <c r="R325"/>
      <c r="S325"/>
      <c r="T325"/>
    </row>
    <row r="326" spans="1:20" hidden="1">
      <c r="A326" s="75" t="s">
        <v>913</v>
      </c>
      <c r="B326" s="75" t="s">
        <v>781</v>
      </c>
      <c r="C326" s="75" t="s">
        <v>2106</v>
      </c>
      <c r="D326" s="75" t="s">
        <v>2875</v>
      </c>
      <c r="E326" s="75" t="s">
        <v>2876</v>
      </c>
      <c r="F326" s="75" t="s">
        <v>2876</v>
      </c>
      <c r="G326" s="75" t="s">
        <v>1924</v>
      </c>
      <c r="H326" s="75" t="s">
        <v>3317</v>
      </c>
      <c r="I326" s="75" t="s">
        <v>2875</v>
      </c>
      <c r="J326" s="75">
        <v>1644607176</v>
      </c>
      <c r="N326"/>
      <c r="O326"/>
      <c r="P326"/>
      <c r="Q326"/>
      <c r="R326"/>
      <c r="S326"/>
      <c r="T326"/>
    </row>
    <row r="327" spans="1:20" hidden="1">
      <c r="A327" s="75" t="s">
        <v>915</v>
      </c>
      <c r="B327" s="75" t="s">
        <v>781</v>
      </c>
      <c r="C327" s="75" t="s">
        <v>2877</v>
      </c>
      <c r="D327" s="75" t="s">
        <v>1386</v>
      </c>
      <c r="E327" s="75" t="s">
        <v>1925</v>
      </c>
      <c r="F327" s="75" t="s">
        <v>2878</v>
      </c>
      <c r="G327" s="75" t="s">
        <v>1926</v>
      </c>
      <c r="H327" s="75" t="s">
        <v>1221</v>
      </c>
      <c r="I327" s="75" t="s">
        <v>2879</v>
      </c>
      <c r="J327" s="75">
        <v>1644607177</v>
      </c>
      <c r="N327"/>
      <c r="O327"/>
      <c r="P327"/>
      <c r="Q327"/>
      <c r="R327"/>
      <c r="S327"/>
      <c r="T327"/>
    </row>
    <row r="328" spans="1:20" hidden="1">
      <c r="A328" s="75" t="s">
        <v>917</v>
      </c>
      <c r="B328" s="75" t="s">
        <v>781</v>
      </c>
      <c r="C328" s="75" t="s">
        <v>1368</v>
      </c>
      <c r="D328" s="75" t="s">
        <v>1368</v>
      </c>
      <c r="E328" s="75" t="s">
        <v>2880</v>
      </c>
      <c r="F328" s="75" t="s">
        <v>2880</v>
      </c>
      <c r="G328" s="75" t="s">
        <v>1927</v>
      </c>
      <c r="H328" s="75" t="s">
        <v>3089</v>
      </c>
      <c r="I328" s="75" t="s">
        <v>3090</v>
      </c>
      <c r="J328" s="75">
        <v>1644607177</v>
      </c>
      <c r="N328"/>
      <c r="O328"/>
      <c r="P328"/>
      <c r="Q328"/>
      <c r="R328"/>
      <c r="S328"/>
      <c r="T328"/>
    </row>
    <row r="329" spans="1:20" hidden="1">
      <c r="A329" s="75" t="s">
        <v>1020</v>
      </c>
      <c r="B329" s="75" t="s">
        <v>781</v>
      </c>
      <c r="C329" s="75" t="s">
        <v>2881</v>
      </c>
      <c r="D329" s="75" t="s">
        <v>1117</v>
      </c>
      <c r="E329" s="75" t="s">
        <v>1474</v>
      </c>
      <c r="F329" s="75" t="s">
        <v>1185</v>
      </c>
      <c r="G329" s="75" t="s">
        <v>1928</v>
      </c>
      <c r="H329" s="75" t="s">
        <v>2881</v>
      </c>
      <c r="I329" s="75" t="s">
        <v>2882</v>
      </c>
      <c r="J329" s="75">
        <v>1644607177</v>
      </c>
      <c r="N329"/>
      <c r="O329"/>
      <c r="P329"/>
      <c r="Q329"/>
      <c r="R329"/>
      <c r="S329"/>
      <c r="T329"/>
    </row>
    <row r="330" spans="1:20" hidden="1">
      <c r="A330" s="75" t="s">
        <v>925</v>
      </c>
      <c r="B330" s="75" t="s">
        <v>781</v>
      </c>
      <c r="C330" s="75" t="s">
        <v>2883</v>
      </c>
      <c r="D330" s="75" t="s">
        <v>2884</v>
      </c>
      <c r="E330" s="75" t="s">
        <v>2885</v>
      </c>
      <c r="F330" s="75" t="s">
        <v>2886</v>
      </c>
      <c r="G330" s="75" t="s">
        <v>1929</v>
      </c>
      <c r="H330" s="75" t="s">
        <v>2883</v>
      </c>
      <c r="I330" s="75" t="s">
        <v>2887</v>
      </c>
      <c r="J330" s="75">
        <v>1644607177</v>
      </c>
      <c r="N330"/>
      <c r="O330"/>
      <c r="P330"/>
      <c r="Q330"/>
      <c r="R330"/>
      <c r="S330"/>
      <c r="T330"/>
    </row>
    <row r="331" spans="1:20" hidden="1">
      <c r="A331" s="75" t="s">
        <v>1021</v>
      </c>
      <c r="B331" s="75" t="s">
        <v>781</v>
      </c>
      <c r="C331" s="75" t="s">
        <v>1722</v>
      </c>
      <c r="D331" s="75" t="s">
        <v>1387</v>
      </c>
      <c r="E331" s="75" t="s">
        <v>1388</v>
      </c>
      <c r="F331" s="75" t="s">
        <v>2099</v>
      </c>
      <c r="G331" s="75" t="s">
        <v>1930</v>
      </c>
      <c r="H331" s="75" t="s">
        <v>2888</v>
      </c>
      <c r="I331" s="75" t="s">
        <v>2889</v>
      </c>
      <c r="J331" s="75">
        <v>1644607177</v>
      </c>
      <c r="N331"/>
      <c r="O331"/>
      <c r="P331"/>
      <c r="Q331"/>
      <c r="R331"/>
      <c r="S331"/>
      <c r="T331"/>
    </row>
    <row r="332" spans="1:20" hidden="1">
      <c r="A332" s="75" t="s">
        <v>1022</v>
      </c>
      <c r="B332" s="75" t="s">
        <v>781</v>
      </c>
      <c r="C332" s="75" t="s">
        <v>2890</v>
      </c>
      <c r="D332" s="75" t="s">
        <v>1286</v>
      </c>
      <c r="E332" s="75" t="s">
        <v>2891</v>
      </c>
      <c r="F332" s="75" t="s">
        <v>1240</v>
      </c>
      <c r="G332" s="75" t="s">
        <v>1931</v>
      </c>
      <c r="H332" s="75" t="s">
        <v>2890</v>
      </c>
      <c r="I332" s="75" t="s">
        <v>1286</v>
      </c>
      <c r="J332" s="75">
        <v>1644607177</v>
      </c>
      <c r="N332"/>
      <c r="O332"/>
      <c r="P332"/>
      <c r="Q332"/>
      <c r="R332"/>
      <c r="S332"/>
      <c r="T332"/>
    </row>
    <row r="333" spans="1:20" hidden="1">
      <c r="A333" s="75" t="s">
        <v>1023</v>
      </c>
      <c r="B333" s="75" t="s">
        <v>781</v>
      </c>
      <c r="C333" s="75" t="s">
        <v>1459</v>
      </c>
      <c r="D333" s="75" t="s">
        <v>1459</v>
      </c>
      <c r="E333" s="75" t="s">
        <v>1475</v>
      </c>
      <c r="F333" s="75" t="s">
        <v>1475</v>
      </c>
      <c r="G333" s="75" t="s">
        <v>1932</v>
      </c>
      <c r="H333" s="75" t="s">
        <v>2892</v>
      </c>
      <c r="I333" s="75" t="s">
        <v>1115</v>
      </c>
      <c r="J333" s="75">
        <v>1644607177</v>
      </c>
      <c r="N333"/>
      <c r="O333"/>
      <c r="P333"/>
      <c r="Q333"/>
      <c r="R333"/>
      <c r="S333"/>
      <c r="T333"/>
    </row>
    <row r="334" spans="1:20" hidden="1">
      <c r="A334" s="75" t="s">
        <v>1024</v>
      </c>
      <c r="B334" s="75" t="s">
        <v>781</v>
      </c>
      <c r="C334" s="75" t="s">
        <v>2893</v>
      </c>
      <c r="D334" s="75" t="s">
        <v>2893</v>
      </c>
      <c r="E334" s="75" t="s">
        <v>1933</v>
      </c>
      <c r="F334" s="75" t="s">
        <v>1933</v>
      </c>
      <c r="G334" s="75" t="s">
        <v>1934</v>
      </c>
      <c r="H334" s="75" t="s">
        <v>1172</v>
      </c>
      <c r="I334" s="75" t="s">
        <v>1218</v>
      </c>
      <c r="J334" s="75">
        <v>1644607177</v>
      </c>
      <c r="N334"/>
      <c r="O334"/>
      <c r="P334"/>
      <c r="Q334"/>
      <c r="R334"/>
      <c r="S334"/>
      <c r="T334"/>
    </row>
    <row r="335" spans="1:20" hidden="1">
      <c r="A335" s="75" t="s">
        <v>928</v>
      </c>
      <c r="B335" s="75" t="s">
        <v>781</v>
      </c>
      <c r="C335" s="75" t="s">
        <v>2894</v>
      </c>
      <c r="D335" s="75" t="s">
        <v>2895</v>
      </c>
      <c r="E335" s="75" t="s">
        <v>2896</v>
      </c>
      <c r="F335" s="75" t="s">
        <v>2896</v>
      </c>
      <c r="G335" s="75" t="s">
        <v>1935</v>
      </c>
      <c r="H335" s="75" t="s">
        <v>3091</v>
      </c>
      <c r="I335" s="75" t="s">
        <v>3318</v>
      </c>
      <c r="J335" s="75">
        <v>1644607177</v>
      </c>
      <c r="N335"/>
      <c r="O335"/>
      <c r="P335"/>
      <c r="Q335"/>
      <c r="R335"/>
      <c r="S335"/>
      <c r="T335"/>
    </row>
    <row r="336" spans="1:20" hidden="1">
      <c r="A336" s="75" t="s">
        <v>1025</v>
      </c>
      <c r="B336" s="75" t="s">
        <v>781</v>
      </c>
      <c r="C336" s="75" t="s">
        <v>1952</v>
      </c>
      <c r="D336" s="75" t="s">
        <v>1952</v>
      </c>
      <c r="E336" s="75" t="s">
        <v>2897</v>
      </c>
      <c r="F336" s="75" t="s">
        <v>2897</v>
      </c>
      <c r="G336" s="75" t="s">
        <v>1936</v>
      </c>
      <c r="H336" s="75" t="s">
        <v>2898</v>
      </c>
      <c r="I336" s="75" t="s">
        <v>2899</v>
      </c>
      <c r="J336" s="75">
        <v>1644607177</v>
      </c>
      <c r="N336"/>
      <c r="O336"/>
      <c r="P336"/>
      <c r="Q336"/>
      <c r="R336"/>
      <c r="S336"/>
      <c r="T336"/>
    </row>
    <row r="337" spans="1:20" hidden="1">
      <c r="A337" s="75" t="s">
        <v>1026</v>
      </c>
      <c r="B337" s="75" t="s">
        <v>781</v>
      </c>
      <c r="C337" s="75" t="s">
        <v>1733</v>
      </c>
      <c r="D337" s="75" t="s">
        <v>1394</v>
      </c>
      <c r="E337" s="75" t="s">
        <v>1723</v>
      </c>
      <c r="F337" s="75" t="s">
        <v>1395</v>
      </c>
      <c r="G337" s="75" t="s">
        <v>1937</v>
      </c>
      <c r="H337" s="75" t="s">
        <v>2900</v>
      </c>
      <c r="I337" s="75" t="s">
        <v>1118</v>
      </c>
      <c r="J337" s="75">
        <v>1644607177</v>
      </c>
      <c r="N337"/>
      <c r="O337"/>
      <c r="P337"/>
      <c r="Q337"/>
      <c r="R337"/>
      <c r="S337"/>
      <c r="T337"/>
    </row>
    <row r="338" spans="1:20" hidden="1">
      <c r="A338" s="75" t="s">
        <v>1027</v>
      </c>
      <c r="B338" s="75" t="s">
        <v>781</v>
      </c>
      <c r="C338" s="75" t="s">
        <v>1810</v>
      </c>
      <c r="D338" s="75" t="s">
        <v>1810</v>
      </c>
      <c r="E338" s="75" t="s">
        <v>1187</v>
      </c>
      <c r="F338" s="75" t="s">
        <v>1187</v>
      </c>
      <c r="G338" s="75" t="s">
        <v>1938</v>
      </c>
      <c r="H338" s="75" t="s">
        <v>2901</v>
      </c>
      <c r="I338" s="75" t="s">
        <v>1180</v>
      </c>
      <c r="J338" s="75">
        <v>1644607177</v>
      </c>
      <c r="N338"/>
      <c r="O338"/>
      <c r="P338"/>
      <c r="Q338"/>
      <c r="R338"/>
      <c r="S338"/>
      <c r="T338"/>
    </row>
    <row r="339" spans="1:20" hidden="1">
      <c r="A339" s="75" t="s">
        <v>1028</v>
      </c>
      <c r="B339" s="75" t="s">
        <v>781</v>
      </c>
      <c r="C339" s="75" t="s">
        <v>3319</v>
      </c>
      <c r="D339" s="75" t="s">
        <v>1158</v>
      </c>
      <c r="E339" s="75" t="s">
        <v>1195</v>
      </c>
      <c r="F339" s="75" t="s">
        <v>1118</v>
      </c>
      <c r="G339" s="75" t="s">
        <v>1940</v>
      </c>
      <c r="H339" s="75" t="s">
        <v>2902</v>
      </c>
      <c r="I339" s="75" t="s">
        <v>3320</v>
      </c>
      <c r="J339" s="75">
        <v>1644607177</v>
      </c>
      <c r="N339"/>
      <c r="O339"/>
      <c r="P339"/>
      <c r="Q339"/>
      <c r="R339"/>
      <c r="S339"/>
      <c r="T339"/>
    </row>
    <row r="340" spans="1:20" hidden="1">
      <c r="A340" s="75" t="s">
        <v>1029</v>
      </c>
      <c r="B340" s="75" t="s">
        <v>781</v>
      </c>
      <c r="C340" s="75" t="s">
        <v>2903</v>
      </c>
      <c r="D340" s="75" t="s">
        <v>1157</v>
      </c>
      <c r="E340" s="75" t="s">
        <v>1941</v>
      </c>
      <c r="F340" s="75" t="s">
        <v>2102</v>
      </c>
      <c r="G340" s="75" t="s">
        <v>1942</v>
      </c>
      <c r="H340" s="75" t="s">
        <v>2904</v>
      </c>
      <c r="I340" s="75" t="s">
        <v>2905</v>
      </c>
      <c r="J340" s="75">
        <v>1644607177</v>
      </c>
      <c r="N340"/>
      <c r="O340"/>
      <c r="P340"/>
      <c r="Q340"/>
      <c r="R340"/>
      <c r="S340"/>
      <c r="T340"/>
    </row>
    <row r="341" spans="1:20" hidden="1">
      <c r="A341" s="75" t="s">
        <v>924</v>
      </c>
      <c r="B341" s="75" t="s">
        <v>781</v>
      </c>
      <c r="C341" s="75" t="s">
        <v>2103</v>
      </c>
      <c r="D341" s="75" t="s">
        <v>1396</v>
      </c>
      <c r="E341" s="75" t="s">
        <v>1397</v>
      </c>
      <c r="F341" s="75" t="s">
        <v>1397</v>
      </c>
      <c r="G341" s="75" t="s">
        <v>1943</v>
      </c>
      <c r="H341" s="75" t="s">
        <v>1484</v>
      </c>
      <c r="I341" s="75" t="s">
        <v>2906</v>
      </c>
      <c r="J341" s="75">
        <v>1644607177</v>
      </c>
      <c r="N341"/>
      <c r="O341"/>
      <c r="P341"/>
      <c r="Q341"/>
      <c r="R341"/>
      <c r="S341"/>
      <c r="T341"/>
    </row>
    <row r="342" spans="1:20" hidden="1">
      <c r="A342" s="75" t="s">
        <v>1030</v>
      </c>
      <c r="B342" s="75" t="s">
        <v>781</v>
      </c>
      <c r="C342" s="75" t="s">
        <v>954</v>
      </c>
      <c r="D342" s="75" t="s">
        <v>1031</v>
      </c>
      <c r="E342" s="75" t="s">
        <v>1194</v>
      </c>
      <c r="F342" s="75" t="s">
        <v>954</v>
      </c>
      <c r="G342" s="75" t="s">
        <v>1944</v>
      </c>
      <c r="H342" s="75" t="s">
        <v>1131</v>
      </c>
      <c r="I342" s="75" t="s">
        <v>954</v>
      </c>
      <c r="J342" s="75">
        <v>1644607177</v>
      </c>
      <c r="N342"/>
      <c r="O342"/>
      <c r="P342"/>
      <c r="Q342"/>
      <c r="R342"/>
      <c r="S342"/>
      <c r="T342"/>
    </row>
    <row r="343" spans="1:20" hidden="1">
      <c r="A343" s="75" t="s">
        <v>1032</v>
      </c>
      <c r="B343" s="75" t="s">
        <v>781</v>
      </c>
      <c r="C343" s="75" t="s">
        <v>1399</v>
      </c>
      <c r="D343" s="75" t="s">
        <v>1399</v>
      </c>
      <c r="E343" s="75" t="s">
        <v>1400</v>
      </c>
      <c r="F343" s="75" t="s">
        <v>2907</v>
      </c>
      <c r="G343" s="75" t="s">
        <v>1441</v>
      </c>
      <c r="H343" s="75" t="s">
        <v>2908</v>
      </c>
      <c r="I343" s="75" t="s">
        <v>1399</v>
      </c>
      <c r="J343" s="75">
        <v>1644607177</v>
      </c>
      <c r="N343"/>
      <c r="O343"/>
      <c r="P343"/>
      <c r="Q343"/>
      <c r="R343"/>
      <c r="S343"/>
      <c r="T343"/>
    </row>
    <row r="344" spans="1:20" hidden="1">
      <c r="A344" s="75" t="s">
        <v>933</v>
      </c>
      <c r="B344" s="75" t="s">
        <v>781</v>
      </c>
      <c r="C344" s="75" t="s">
        <v>2909</v>
      </c>
      <c r="D344" s="75" t="s">
        <v>2910</v>
      </c>
      <c r="E344" s="75" t="s">
        <v>1401</v>
      </c>
      <c r="F344" s="75" t="s">
        <v>2911</v>
      </c>
      <c r="G344" s="75" t="s">
        <v>1945</v>
      </c>
      <c r="H344" s="75" t="s">
        <v>2912</v>
      </c>
      <c r="I344" s="75" t="s">
        <v>2909</v>
      </c>
      <c r="J344" s="75">
        <v>1644607177</v>
      </c>
      <c r="N344"/>
      <c r="O344"/>
      <c r="P344"/>
      <c r="Q344"/>
      <c r="R344"/>
      <c r="S344"/>
      <c r="T344"/>
    </row>
    <row r="345" spans="1:20" hidden="1">
      <c r="A345" s="75" t="s">
        <v>1033</v>
      </c>
      <c r="B345" s="75" t="s">
        <v>781</v>
      </c>
      <c r="C345" s="75" t="s">
        <v>1171</v>
      </c>
      <c r="D345" s="75" t="s">
        <v>1171</v>
      </c>
      <c r="E345" s="75" t="s">
        <v>1724</v>
      </c>
      <c r="F345" s="75" t="s">
        <v>1422</v>
      </c>
      <c r="G345" s="75" t="s">
        <v>1946</v>
      </c>
      <c r="H345" s="75" t="s">
        <v>1184</v>
      </c>
      <c r="I345" s="75" t="s">
        <v>2913</v>
      </c>
      <c r="J345" s="75">
        <v>1644607177</v>
      </c>
      <c r="N345"/>
      <c r="O345"/>
      <c r="P345"/>
      <c r="Q345"/>
      <c r="R345"/>
      <c r="S345"/>
      <c r="T345"/>
    </row>
    <row r="346" spans="1:20" hidden="1">
      <c r="A346" s="75" t="s">
        <v>1034</v>
      </c>
      <c r="B346" s="75" t="s">
        <v>781</v>
      </c>
      <c r="C346" s="75" t="s">
        <v>2914</v>
      </c>
      <c r="D346" s="75" t="s">
        <v>1947</v>
      </c>
      <c r="E346" s="75" t="s">
        <v>1725</v>
      </c>
      <c r="F346" s="75" t="s">
        <v>2104</v>
      </c>
      <c r="G346" s="75" t="s">
        <v>1948</v>
      </c>
      <c r="H346" s="75" t="s">
        <v>2915</v>
      </c>
      <c r="I346" s="75" t="s">
        <v>3321</v>
      </c>
      <c r="J346" s="75">
        <v>1644607177</v>
      </c>
      <c r="N346"/>
      <c r="O346"/>
      <c r="P346"/>
      <c r="Q346"/>
      <c r="R346"/>
      <c r="S346"/>
      <c r="T346"/>
    </row>
    <row r="347" spans="1:20" hidden="1">
      <c r="A347" s="75" t="s">
        <v>937</v>
      </c>
      <c r="B347" s="75" t="s">
        <v>781</v>
      </c>
      <c r="C347" s="75" t="s">
        <v>2916</v>
      </c>
      <c r="D347" s="75" t="s">
        <v>2916</v>
      </c>
      <c r="E347" s="75" t="s">
        <v>2917</v>
      </c>
      <c r="F347" s="75" t="s">
        <v>2917</v>
      </c>
      <c r="G347" s="75" t="s">
        <v>1949</v>
      </c>
      <c r="H347" s="75" t="s">
        <v>2918</v>
      </c>
      <c r="I347" s="75" t="s">
        <v>2919</v>
      </c>
      <c r="J347" s="75">
        <v>1644607177</v>
      </c>
      <c r="N347"/>
      <c r="O347"/>
      <c r="P347"/>
      <c r="Q347"/>
      <c r="R347"/>
      <c r="S347"/>
      <c r="T347"/>
    </row>
    <row r="348" spans="1:20" hidden="1">
      <c r="A348" s="75" t="s">
        <v>1035</v>
      </c>
      <c r="B348" s="75" t="s">
        <v>781</v>
      </c>
      <c r="C348" s="75" t="s">
        <v>2920</v>
      </c>
      <c r="D348" s="75" t="s">
        <v>2920</v>
      </c>
      <c r="E348" s="75" t="s">
        <v>1950</v>
      </c>
      <c r="F348" s="75" t="s">
        <v>2921</v>
      </c>
      <c r="G348" s="75" t="s">
        <v>1951</v>
      </c>
      <c r="H348" s="75" t="s">
        <v>2081</v>
      </c>
      <c r="I348" s="75" t="s">
        <v>3322</v>
      </c>
      <c r="J348" s="75">
        <v>1644607177</v>
      </c>
      <c r="N348"/>
      <c r="O348"/>
      <c r="P348"/>
      <c r="Q348"/>
      <c r="R348"/>
      <c r="S348"/>
      <c r="T348"/>
    </row>
    <row r="349" spans="1:20" hidden="1">
      <c r="A349" s="75" t="s">
        <v>932</v>
      </c>
      <c r="B349" s="75" t="s">
        <v>781</v>
      </c>
      <c r="C349" s="75" t="s">
        <v>3323</v>
      </c>
      <c r="D349" s="75" t="s">
        <v>2922</v>
      </c>
      <c r="E349" s="75" t="s">
        <v>2105</v>
      </c>
      <c r="F349" s="75" t="s">
        <v>3324</v>
      </c>
      <c r="G349" s="75" t="s">
        <v>1953</v>
      </c>
      <c r="H349" s="75" t="s">
        <v>3325</v>
      </c>
      <c r="I349" s="75" t="s">
        <v>3326</v>
      </c>
      <c r="J349" s="75">
        <v>1644607177</v>
      </c>
      <c r="N349"/>
      <c r="O349"/>
      <c r="P349"/>
      <c r="Q349"/>
      <c r="R349"/>
      <c r="S349"/>
      <c r="T349"/>
    </row>
    <row r="350" spans="1:20" hidden="1">
      <c r="A350" s="75" t="s">
        <v>1036</v>
      </c>
      <c r="B350" s="75" t="s">
        <v>781</v>
      </c>
      <c r="C350" s="75" t="s">
        <v>2923</v>
      </c>
      <c r="D350" s="75" t="s">
        <v>2923</v>
      </c>
      <c r="E350" s="75" t="s">
        <v>1726</v>
      </c>
      <c r="F350" s="75" t="s">
        <v>2924</v>
      </c>
      <c r="G350" s="75" t="s">
        <v>1954</v>
      </c>
      <c r="H350" s="75" t="s">
        <v>2925</v>
      </c>
      <c r="I350" s="75" t="s">
        <v>2100</v>
      </c>
      <c r="J350" s="75">
        <v>1644607177</v>
      </c>
      <c r="N350"/>
      <c r="O350"/>
      <c r="P350"/>
      <c r="Q350"/>
      <c r="R350"/>
      <c r="S350"/>
      <c r="T350"/>
    </row>
    <row r="351" spans="1:20" hidden="1">
      <c r="A351" s="75" t="s">
        <v>1037</v>
      </c>
      <c r="B351" s="75" t="s">
        <v>781</v>
      </c>
      <c r="C351" s="75" t="s">
        <v>2926</v>
      </c>
      <c r="D351" s="75" t="s">
        <v>1403</v>
      </c>
      <c r="E351" s="75" t="s">
        <v>1727</v>
      </c>
      <c r="F351" s="75" t="s">
        <v>2927</v>
      </c>
      <c r="G351" s="75" t="s">
        <v>1955</v>
      </c>
      <c r="H351" s="75" t="s">
        <v>2928</v>
      </c>
      <c r="I351" s="75" t="s">
        <v>1403</v>
      </c>
      <c r="J351" s="75">
        <v>1644607177</v>
      </c>
      <c r="N351"/>
      <c r="O351"/>
      <c r="P351"/>
      <c r="Q351"/>
      <c r="R351"/>
      <c r="S351"/>
      <c r="T351"/>
    </row>
    <row r="352" spans="1:20" hidden="1">
      <c r="A352" s="75" t="s">
        <v>1038</v>
      </c>
      <c r="B352" s="75" t="s">
        <v>781</v>
      </c>
      <c r="C352" s="75" t="s">
        <v>2929</v>
      </c>
      <c r="D352" s="75" t="s">
        <v>1404</v>
      </c>
      <c r="E352" s="75" t="s">
        <v>2930</v>
      </c>
      <c r="F352" s="75" t="s">
        <v>2930</v>
      </c>
      <c r="G352" s="75" t="s">
        <v>1956</v>
      </c>
      <c r="H352" s="75" t="s">
        <v>2931</v>
      </c>
      <c r="I352" s="75" t="s">
        <v>2932</v>
      </c>
      <c r="J352" s="75">
        <v>1644607177</v>
      </c>
      <c r="N352"/>
      <c r="O352"/>
      <c r="P352"/>
      <c r="Q352"/>
      <c r="R352"/>
      <c r="S352"/>
      <c r="T352"/>
    </row>
    <row r="353" spans="1:20" hidden="1">
      <c r="A353" s="75" t="s">
        <v>1039</v>
      </c>
      <c r="B353" s="75" t="s">
        <v>781</v>
      </c>
      <c r="C353" s="75" t="s">
        <v>1190</v>
      </c>
      <c r="D353" s="75" t="s">
        <v>1405</v>
      </c>
      <c r="E353" s="75" t="s">
        <v>1192</v>
      </c>
      <c r="F353" s="75" t="s">
        <v>2933</v>
      </c>
      <c r="G353" s="75" t="s">
        <v>1530</v>
      </c>
      <c r="H353" s="75" t="s">
        <v>2934</v>
      </c>
      <c r="I353" s="75" t="s">
        <v>2935</v>
      </c>
      <c r="J353" s="75">
        <v>1644607177</v>
      </c>
      <c r="N353"/>
      <c r="O353"/>
      <c r="P353"/>
      <c r="Q353"/>
      <c r="R353"/>
      <c r="S353"/>
      <c r="T353"/>
    </row>
    <row r="354" spans="1:20" hidden="1">
      <c r="A354" s="75" t="s">
        <v>1040</v>
      </c>
      <c r="B354" s="75" t="s">
        <v>781</v>
      </c>
      <c r="C354" s="75" t="s">
        <v>1957</v>
      </c>
      <c r="D354" s="75" t="s">
        <v>1406</v>
      </c>
      <c r="E354" s="75" t="s">
        <v>2107</v>
      </c>
      <c r="F354" s="75" t="s">
        <v>1728</v>
      </c>
      <c r="G354" s="75" t="s">
        <v>1958</v>
      </c>
      <c r="H354" s="75" t="s">
        <v>2936</v>
      </c>
      <c r="I354" s="75" t="s">
        <v>2937</v>
      </c>
      <c r="J354" s="75">
        <v>1644607177</v>
      </c>
      <c r="N354"/>
      <c r="O354"/>
      <c r="P354"/>
      <c r="Q354"/>
      <c r="R354"/>
      <c r="S354"/>
      <c r="T354"/>
    </row>
    <row r="355" spans="1:20" hidden="1">
      <c r="A355" s="75" t="s">
        <v>1041</v>
      </c>
      <c r="B355" s="75" t="s">
        <v>781</v>
      </c>
      <c r="C355" s="75" t="s">
        <v>2938</v>
      </c>
      <c r="D355" s="75" t="s">
        <v>1729</v>
      </c>
      <c r="E355" s="75" t="s">
        <v>1730</v>
      </c>
      <c r="F355" s="75" t="s">
        <v>2108</v>
      </c>
      <c r="G355" s="75" t="s">
        <v>1959</v>
      </c>
      <c r="H355" s="75" t="s">
        <v>2939</v>
      </c>
      <c r="I355" s="75" t="s">
        <v>2109</v>
      </c>
      <c r="J355" s="75">
        <v>1644607177</v>
      </c>
      <c r="N355"/>
      <c r="O355"/>
      <c r="P355"/>
      <c r="Q355"/>
      <c r="R355"/>
      <c r="S355"/>
      <c r="T355"/>
    </row>
    <row r="356" spans="1:20" hidden="1">
      <c r="A356" s="75" t="s">
        <v>1042</v>
      </c>
      <c r="B356" s="75" t="s">
        <v>781</v>
      </c>
      <c r="C356" s="75" t="s">
        <v>1960</v>
      </c>
      <c r="D356" s="75" t="s">
        <v>1408</v>
      </c>
      <c r="E356" s="75" t="s">
        <v>1961</v>
      </c>
      <c r="F356" s="75" t="s">
        <v>2940</v>
      </c>
      <c r="G356" s="75" t="s">
        <v>1962</v>
      </c>
      <c r="H356" s="75" t="s">
        <v>2941</v>
      </c>
      <c r="I356" s="75" t="s">
        <v>1407</v>
      </c>
      <c r="J356" s="75">
        <v>1644607177</v>
      </c>
      <c r="N356"/>
      <c r="O356"/>
      <c r="P356"/>
      <c r="Q356"/>
      <c r="R356"/>
      <c r="S356"/>
      <c r="T356"/>
    </row>
    <row r="357" spans="1:20" hidden="1">
      <c r="A357" s="75" t="s">
        <v>1043</v>
      </c>
      <c r="B357" s="75" t="s">
        <v>781</v>
      </c>
      <c r="C357" s="75" t="s">
        <v>1750</v>
      </c>
      <c r="D357" s="75" t="s">
        <v>1750</v>
      </c>
      <c r="E357" s="75" t="s">
        <v>1731</v>
      </c>
      <c r="F357" s="75" t="s">
        <v>1731</v>
      </c>
      <c r="G357" s="75" t="s">
        <v>1963</v>
      </c>
      <c r="H357" s="75" t="s">
        <v>2942</v>
      </c>
      <c r="I357" s="75" t="s">
        <v>1409</v>
      </c>
      <c r="J357" s="75">
        <v>1644607177</v>
      </c>
      <c r="N357"/>
      <c r="O357"/>
      <c r="P357"/>
      <c r="Q357"/>
      <c r="R357"/>
      <c r="S357"/>
      <c r="T357"/>
    </row>
    <row r="358" spans="1:20" hidden="1">
      <c r="A358" s="75" t="s">
        <v>1044</v>
      </c>
      <c r="B358" s="75" t="s">
        <v>781</v>
      </c>
      <c r="C358" s="75" t="s">
        <v>1173</v>
      </c>
      <c r="D358" s="75" t="s">
        <v>1173</v>
      </c>
      <c r="E358" s="75" t="s">
        <v>1219</v>
      </c>
      <c r="F358" s="75" t="s">
        <v>1219</v>
      </c>
      <c r="G358" s="75" t="s">
        <v>1306</v>
      </c>
      <c r="H358" s="75" t="s">
        <v>1124</v>
      </c>
      <c r="I358" s="75" t="s">
        <v>2943</v>
      </c>
      <c r="J358" s="75">
        <v>1644607177</v>
      </c>
      <c r="N358"/>
      <c r="O358"/>
      <c r="P358"/>
      <c r="Q358"/>
      <c r="R358"/>
      <c r="S358"/>
      <c r="T358"/>
    </row>
    <row r="359" spans="1:20" hidden="1">
      <c r="A359" s="75" t="s">
        <v>1045</v>
      </c>
      <c r="B359" s="75" t="s">
        <v>781</v>
      </c>
      <c r="C359" s="75" t="s">
        <v>1571</v>
      </c>
      <c r="D359" s="75" t="s">
        <v>1410</v>
      </c>
      <c r="E359" s="75" t="s">
        <v>2944</v>
      </c>
      <c r="F359" s="75" t="s">
        <v>2944</v>
      </c>
      <c r="G359" s="75" t="s">
        <v>1964</v>
      </c>
      <c r="H359" s="75" t="s">
        <v>1571</v>
      </c>
      <c r="I359" s="75" t="s">
        <v>2290</v>
      </c>
      <c r="J359" s="75">
        <v>1644607177</v>
      </c>
      <c r="N359"/>
      <c r="O359"/>
      <c r="P359"/>
      <c r="Q359"/>
      <c r="R359"/>
      <c r="S359"/>
      <c r="T359"/>
    </row>
    <row r="360" spans="1:20" hidden="1">
      <c r="A360" s="75" t="s">
        <v>926</v>
      </c>
      <c r="B360" s="75" t="s">
        <v>781</v>
      </c>
      <c r="C360" s="75" t="s">
        <v>2945</v>
      </c>
      <c r="D360" s="75" t="s">
        <v>2945</v>
      </c>
      <c r="E360" s="75" t="s">
        <v>2946</v>
      </c>
      <c r="F360" s="75" t="s">
        <v>1161</v>
      </c>
      <c r="G360" s="75" t="s">
        <v>1965</v>
      </c>
      <c r="H360" s="75" t="s">
        <v>3327</v>
      </c>
      <c r="I360" s="75" t="s">
        <v>3092</v>
      </c>
      <c r="J360" s="75">
        <v>1644607177</v>
      </c>
      <c r="N360"/>
      <c r="O360"/>
      <c r="P360"/>
      <c r="Q360"/>
      <c r="R360"/>
      <c r="S360"/>
      <c r="T360"/>
    </row>
    <row r="361" spans="1:20" hidden="1">
      <c r="A361" s="75" t="s">
        <v>1046</v>
      </c>
      <c r="B361" s="75" t="s">
        <v>781</v>
      </c>
      <c r="C361" s="75" t="s">
        <v>1966</v>
      </c>
      <c r="D361" s="75" t="s">
        <v>1411</v>
      </c>
      <c r="E361" s="75" t="s">
        <v>1732</v>
      </c>
      <c r="F361" s="75" t="s">
        <v>2947</v>
      </c>
      <c r="G361" s="75" t="s">
        <v>1967</v>
      </c>
      <c r="H361" s="75" t="s">
        <v>2948</v>
      </c>
      <c r="I361" s="75" t="s">
        <v>2949</v>
      </c>
      <c r="J361" s="75">
        <v>1644607177</v>
      </c>
      <c r="N361"/>
      <c r="O361"/>
      <c r="P361"/>
      <c r="Q361"/>
      <c r="R361"/>
      <c r="S361"/>
      <c r="T361"/>
    </row>
    <row r="362" spans="1:20" hidden="1">
      <c r="A362" s="75" t="s">
        <v>1047</v>
      </c>
      <c r="B362" s="75" t="s">
        <v>781</v>
      </c>
      <c r="C362" s="75" t="s">
        <v>1178</v>
      </c>
      <c r="D362" s="75" t="s">
        <v>1178</v>
      </c>
      <c r="E362" s="75" t="s">
        <v>2950</v>
      </c>
      <c r="F362" s="75" t="s">
        <v>2951</v>
      </c>
      <c r="G362" s="75" t="s">
        <v>1968</v>
      </c>
      <c r="H362" s="75" t="s">
        <v>3328</v>
      </c>
      <c r="I362" s="75" t="s">
        <v>3329</v>
      </c>
      <c r="J362" s="75">
        <v>1644607177</v>
      </c>
      <c r="N362"/>
      <c r="O362"/>
      <c r="P362"/>
      <c r="Q362"/>
      <c r="R362"/>
      <c r="S362"/>
      <c r="T362"/>
    </row>
    <row r="363" spans="1:20" hidden="1">
      <c r="A363" s="75" t="s">
        <v>1048</v>
      </c>
      <c r="B363" s="75" t="s">
        <v>781</v>
      </c>
      <c r="C363" s="75" t="s">
        <v>1699</v>
      </c>
      <c r="D363" s="75" t="s">
        <v>1699</v>
      </c>
      <c r="E363" s="75" t="s">
        <v>1969</v>
      </c>
      <c r="F363" s="75" t="s">
        <v>1263</v>
      </c>
      <c r="G363" s="75" t="s">
        <v>1970</v>
      </c>
      <c r="H363" s="75" t="s">
        <v>1699</v>
      </c>
      <c r="I363" s="75" t="s">
        <v>2952</v>
      </c>
      <c r="J363" s="75">
        <v>1644607177</v>
      </c>
      <c r="N363"/>
      <c r="O363"/>
      <c r="P363"/>
      <c r="Q363"/>
      <c r="R363"/>
      <c r="S363"/>
      <c r="T363"/>
    </row>
    <row r="364" spans="1:20" hidden="1">
      <c r="A364" s="75" t="s">
        <v>1049</v>
      </c>
      <c r="B364" s="75" t="s">
        <v>781</v>
      </c>
      <c r="C364" s="75" t="s">
        <v>2953</v>
      </c>
      <c r="D364" s="75" t="s">
        <v>2954</v>
      </c>
      <c r="E364" s="75" t="s">
        <v>2955</v>
      </c>
      <c r="F364" s="75" t="s">
        <v>2955</v>
      </c>
      <c r="G364" s="75" t="s">
        <v>1971</v>
      </c>
      <c r="H364" s="75" t="s">
        <v>2956</v>
      </c>
      <c r="I364" s="75" t="s">
        <v>2957</v>
      </c>
      <c r="J364" s="75">
        <v>1644607177</v>
      </c>
      <c r="N364"/>
      <c r="O364"/>
      <c r="P364"/>
      <c r="Q364"/>
      <c r="R364"/>
      <c r="S364"/>
      <c r="T364"/>
    </row>
    <row r="365" spans="1:20" hidden="1">
      <c r="A365" s="75" t="s">
        <v>1050</v>
      </c>
      <c r="B365" s="75" t="s">
        <v>781</v>
      </c>
      <c r="C365" s="75" t="s">
        <v>1327</v>
      </c>
      <c r="D365" s="75" t="s">
        <v>1327</v>
      </c>
      <c r="E365" s="75" t="s">
        <v>2958</v>
      </c>
      <c r="F365" s="75" t="s">
        <v>2959</v>
      </c>
      <c r="G365" s="75" t="s">
        <v>1972</v>
      </c>
      <c r="H365" s="75" t="s">
        <v>1478</v>
      </c>
      <c r="I365" s="75" t="s">
        <v>1118</v>
      </c>
      <c r="J365" s="75">
        <v>1644607177</v>
      </c>
      <c r="N365"/>
      <c r="O365"/>
      <c r="P365"/>
      <c r="Q365"/>
      <c r="R365"/>
      <c r="S365"/>
      <c r="T365"/>
    </row>
    <row r="366" spans="1:20" hidden="1">
      <c r="A366" s="75" t="s">
        <v>1051</v>
      </c>
      <c r="B366" s="75" t="s">
        <v>781</v>
      </c>
      <c r="C366" s="75" t="s">
        <v>1211</v>
      </c>
      <c r="D366" s="75" t="s">
        <v>1735</v>
      </c>
      <c r="E366" s="75" t="s">
        <v>1973</v>
      </c>
      <c r="F366" s="75" t="s">
        <v>2960</v>
      </c>
      <c r="G366" s="75" t="s">
        <v>1974</v>
      </c>
      <c r="H366" s="75" t="s">
        <v>1734</v>
      </c>
      <c r="I366" s="75" t="s">
        <v>2961</v>
      </c>
      <c r="J366" s="75">
        <v>1644607177</v>
      </c>
      <c r="N366"/>
      <c r="O366"/>
      <c r="P366"/>
      <c r="Q366"/>
      <c r="R366"/>
      <c r="S366"/>
      <c r="T366"/>
    </row>
    <row r="367" spans="1:20" hidden="1">
      <c r="A367" s="75" t="s">
        <v>1052</v>
      </c>
      <c r="B367" s="75" t="s">
        <v>781</v>
      </c>
      <c r="C367" s="75" t="s">
        <v>1412</v>
      </c>
      <c r="D367" s="75" t="s">
        <v>1293</v>
      </c>
      <c r="E367" s="75" t="s">
        <v>1975</v>
      </c>
      <c r="F367" s="75" t="s">
        <v>2962</v>
      </c>
      <c r="G367" s="75" t="s">
        <v>1976</v>
      </c>
      <c r="H367" s="75" t="s">
        <v>1736</v>
      </c>
      <c r="I367" s="75" t="s">
        <v>1412</v>
      </c>
      <c r="J367" s="75">
        <v>1644607177</v>
      </c>
      <c r="N367"/>
      <c r="O367"/>
      <c r="P367"/>
      <c r="Q367"/>
      <c r="R367"/>
      <c r="S367"/>
      <c r="T367"/>
    </row>
    <row r="368" spans="1:20" hidden="1">
      <c r="A368" s="75" t="s">
        <v>1053</v>
      </c>
      <c r="B368" s="75" t="s">
        <v>781</v>
      </c>
      <c r="C368" s="75" t="s">
        <v>1737</v>
      </c>
      <c r="D368" s="75" t="s">
        <v>1440</v>
      </c>
      <c r="E368" s="75" t="s">
        <v>1738</v>
      </c>
      <c r="F368" s="75" t="s">
        <v>2963</v>
      </c>
      <c r="G368" s="75" t="s">
        <v>1977</v>
      </c>
      <c r="H368" s="75" t="s">
        <v>1737</v>
      </c>
      <c r="I368" s="75" t="s">
        <v>1118</v>
      </c>
      <c r="J368" s="75">
        <v>1644607177</v>
      </c>
      <c r="N368"/>
      <c r="O368"/>
      <c r="P368"/>
      <c r="Q368"/>
      <c r="R368"/>
      <c r="S368"/>
      <c r="T368"/>
    </row>
    <row r="369" spans="1:20" hidden="1">
      <c r="A369" s="75" t="s">
        <v>1054</v>
      </c>
      <c r="B369" s="75" t="s">
        <v>781</v>
      </c>
      <c r="C369" s="75" t="s">
        <v>1739</v>
      </c>
      <c r="D369" s="75" t="s">
        <v>1740</v>
      </c>
      <c r="E369" s="75" t="s">
        <v>1413</v>
      </c>
      <c r="F369" s="75" t="s">
        <v>1198</v>
      </c>
      <c r="G369" s="75" t="s">
        <v>1978</v>
      </c>
      <c r="H369" s="75" t="s">
        <v>2964</v>
      </c>
      <c r="I369" s="75" t="s">
        <v>2965</v>
      </c>
      <c r="J369" s="75">
        <v>1644607177</v>
      </c>
      <c r="N369"/>
      <c r="O369"/>
      <c r="P369"/>
      <c r="Q369"/>
      <c r="R369"/>
      <c r="S369"/>
      <c r="T369"/>
    </row>
    <row r="370" spans="1:20" hidden="1">
      <c r="A370" s="75" t="s">
        <v>1055</v>
      </c>
      <c r="B370" s="75" t="s">
        <v>781</v>
      </c>
      <c r="C370" s="75" t="s">
        <v>2966</v>
      </c>
      <c r="D370" s="75" t="s">
        <v>1415</v>
      </c>
      <c r="E370" s="75" t="s">
        <v>1119</v>
      </c>
      <c r="F370" s="75" t="s">
        <v>2967</v>
      </c>
      <c r="G370" s="75" t="s">
        <v>1979</v>
      </c>
      <c r="H370" s="75" t="s">
        <v>2968</v>
      </c>
      <c r="I370" s="75" t="s">
        <v>3330</v>
      </c>
      <c r="J370" s="75">
        <v>1644607177</v>
      </c>
      <c r="N370"/>
      <c r="O370"/>
      <c r="P370"/>
      <c r="Q370"/>
      <c r="R370"/>
      <c r="S370"/>
      <c r="T370"/>
    </row>
    <row r="371" spans="1:20" hidden="1">
      <c r="A371" s="75" t="s">
        <v>1056</v>
      </c>
      <c r="B371" s="75" t="s">
        <v>781</v>
      </c>
      <c r="C371" s="75" t="s">
        <v>2969</v>
      </c>
      <c r="D371" s="75" t="s">
        <v>1395</v>
      </c>
      <c r="E371" s="75" t="s">
        <v>1741</v>
      </c>
      <c r="F371" s="75" t="s">
        <v>2970</v>
      </c>
      <c r="G371" s="75" t="s">
        <v>1980</v>
      </c>
      <c r="H371" s="75" t="s">
        <v>2971</v>
      </c>
      <c r="I371" s="75" t="s">
        <v>1375</v>
      </c>
      <c r="J371" s="75">
        <v>1644607177</v>
      </c>
      <c r="N371"/>
      <c r="O371"/>
      <c r="P371"/>
      <c r="Q371"/>
      <c r="R371"/>
      <c r="S371"/>
      <c r="T371"/>
    </row>
    <row r="372" spans="1:20" hidden="1">
      <c r="A372" s="75" t="s">
        <v>1057</v>
      </c>
      <c r="B372" s="75" t="s">
        <v>781</v>
      </c>
      <c r="C372" s="75" t="s">
        <v>1981</v>
      </c>
      <c r="D372" s="75" t="s">
        <v>1416</v>
      </c>
      <c r="E372" s="75" t="s">
        <v>1420</v>
      </c>
      <c r="F372" s="75" t="s">
        <v>1982</v>
      </c>
      <c r="G372" s="75" t="s">
        <v>1983</v>
      </c>
      <c r="H372" s="75" t="s">
        <v>1155</v>
      </c>
      <c r="I372" s="75" t="s">
        <v>3331</v>
      </c>
      <c r="J372" s="75">
        <v>1644607177</v>
      </c>
      <c r="N372"/>
      <c r="O372"/>
      <c r="P372"/>
      <c r="Q372"/>
      <c r="R372"/>
      <c r="S372"/>
      <c r="T372"/>
    </row>
    <row r="373" spans="1:20" hidden="1">
      <c r="A373" s="75" t="s">
        <v>1058</v>
      </c>
      <c r="B373" s="75" t="s">
        <v>781</v>
      </c>
      <c r="C373" s="75" t="s">
        <v>2972</v>
      </c>
      <c r="D373" s="75" t="s">
        <v>2973</v>
      </c>
      <c r="E373" s="75" t="s">
        <v>2974</v>
      </c>
      <c r="F373" s="75" t="s">
        <v>2974</v>
      </c>
      <c r="G373" s="75" t="s">
        <v>1984</v>
      </c>
      <c r="H373" s="75" t="s">
        <v>2975</v>
      </c>
      <c r="I373" s="75" t="s">
        <v>3332</v>
      </c>
      <c r="J373" s="75">
        <v>1644607177</v>
      </c>
      <c r="N373"/>
      <c r="O373"/>
      <c r="P373"/>
      <c r="Q373"/>
      <c r="R373"/>
      <c r="S373"/>
      <c r="T373"/>
    </row>
    <row r="374" spans="1:20" hidden="1">
      <c r="A374" s="75" t="s">
        <v>927</v>
      </c>
      <c r="B374" s="75" t="s">
        <v>781</v>
      </c>
      <c r="C374" s="75" t="s">
        <v>2976</v>
      </c>
      <c r="D374" s="75" t="s">
        <v>1417</v>
      </c>
      <c r="E374" s="75" t="s">
        <v>1985</v>
      </c>
      <c r="F374" s="75" t="s">
        <v>2977</v>
      </c>
      <c r="G374" s="75" t="s">
        <v>1167</v>
      </c>
      <c r="H374" s="75" t="s">
        <v>1522</v>
      </c>
      <c r="I374" s="75" t="s">
        <v>3333</v>
      </c>
      <c r="J374" s="75">
        <v>1644607177</v>
      </c>
      <c r="N374"/>
      <c r="O374"/>
      <c r="P374"/>
      <c r="Q374"/>
      <c r="R374"/>
      <c r="S374"/>
      <c r="T374"/>
    </row>
    <row r="375" spans="1:20" hidden="1">
      <c r="A375" s="75" t="s">
        <v>1059</v>
      </c>
      <c r="B375" s="75" t="s">
        <v>781</v>
      </c>
      <c r="C375" s="75" t="s">
        <v>1590</v>
      </c>
      <c r="D375" s="75" t="s">
        <v>1742</v>
      </c>
      <c r="E375" s="75" t="s">
        <v>2978</v>
      </c>
      <c r="F375" s="75" t="s">
        <v>1483</v>
      </c>
      <c r="G375" s="75" t="s">
        <v>1987</v>
      </c>
      <c r="H375" s="75" t="s">
        <v>1590</v>
      </c>
      <c r="I375" s="75" t="s">
        <v>1461</v>
      </c>
      <c r="J375" s="75">
        <v>1644607177</v>
      </c>
      <c r="N375"/>
      <c r="O375"/>
      <c r="P375"/>
      <c r="Q375"/>
      <c r="R375"/>
      <c r="S375"/>
      <c r="T375"/>
    </row>
    <row r="376" spans="1:20" hidden="1">
      <c r="A376" s="75" t="s">
        <v>1060</v>
      </c>
      <c r="B376" s="75" t="s">
        <v>781</v>
      </c>
      <c r="C376" s="75" t="s">
        <v>1812</v>
      </c>
      <c r="D376" s="75" t="s">
        <v>1812</v>
      </c>
      <c r="E376" s="75" t="s">
        <v>2979</v>
      </c>
      <c r="F376" s="75" t="s">
        <v>2979</v>
      </c>
      <c r="G376" s="75" t="s">
        <v>1988</v>
      </c>
      <c r="H376" s="75" t="s">
        <v>1419</v>
      </c>
      <c r="I376" s="75" t="s">
        <v>1812</v>
      </c>
      <c r="J376" s="75">
        <v>1644607177</v>
      </c>
      <c r="N376"/>
      <c r="O376"/>
      <c r="P376"/>
      <c r="Q376"/>
      <c r="R376"/>
      <c r="S376"/>
      <c r="T376"/>
    </row>
    <row r="377" spans="1:20" hidden="1">
      <c r="A377" s="75" t="s">
        <v>1061</v>
      </c>
      <c r="B377" s="75" t="s">
        <v>781</v>
      </c>
      <c r="C377" s="75" t="s">
        <v>1423</v>
      </c>
      <c r="D377" s="75" t="s">
        <v>1421</v>
      </c>
      <c r="E377" s="75" t="s">
        <v>1189</v>
      </c>
      <c r="F377" s="75" t="s">
        <v>1189</v>
      </c>
      <c r="G377" s="75" t="s">
        <v>1989</v>
      </c>
      <c r="H377" s="75" t="s">
        <v>2980</v>
      </c>
      <c r="I377" s="75" t="s">
        <v>2981</v>
      </c>
      <c r="J377" s="75">
        <v>1644607177</v>
      </c>
      <c r="N377"/>
      <c r="O377"/>
      <c r="P377"/>
      <c r="Q377"/>
      <c r="R377"/>
      <c r="S377"/>
      <c r="T377"/>
    </row>
    <row r="378" spans="1:20" hidden="1">
      <c r="A378" s="75" t="s">
        <v>934</v>
      </c>
      <c r="B378" s="75" t="s">
        <v>781</v>
      </c>
      <c r="C378" s="75" t="s">
        <v>2982</v>
      </c>
      <c r="D378" s="75" t="s">
        <v>1280</v>
      </c>
      <c r="E378" s="75" t="s">
        <v>2983</v>
      </c>
      <c r="F378" s="75" t="s">
        <v>1146</v>
      </c>
      <c r="G378" s="75" t="s">
        <v>1990</v>
      </c>
      <c r="H378" s="75" t="s">
        <v>3093</v>
      </c>
      <c r="I378" s="75" t="s">
        <v>2984</v>
      </c>
      <c r="J378" s="75">
        <v>1644607177</v>
      </c>
      <c r="N378"/>
      <c r="O378"/>
      <c r="P378"/>
      <c r="Q378"/>
      <c r="R378"/>
      <c r="S378"/>
      <c r="T378"/>
    </row>
    <row r="379" spans="1:20" hidden="1">
      <c r="A379" s="75" t="s">
        <v>1062</v>
      </c>
      <c r="B379" s="75" t="s">
        <v>781</v>
      </c>
      <c r="C379" s="75" t="s">
        <v>1121</v>
      </c>
      <c r="D379" s="75" t="s">
        <v>1121</v>
      </c>
      <c r="E379" s="75" t="s">
        <v>2985</v>
      </c>
      <c r="F379" s="75" t="s">
        <v>2986</v>
      </c>
      <c r="G379" s="75" t="s">
        <v>1811</v>
      </c>
      <c r="H379" s="75" t="s">
        <v>2987</v>
      </c>
      <c r="I379" s="75" t="s">
        <v>1925</v>
      </c>
      <c r="J379" s="75">
        <v>1644607177</v>
      </c>
      <c r="N379"/>
      <c r="O379"/>
      <c r="P379"/>
      <c r="Q379"/>
      <c r="R379"/>
      <c r="S379"/>
      <c r="T379"/>
    </row>
    <row r="380" spans="1:20" hidden="1">
      <c r="A380" s="75" t="s">
        <v>1063</v>
      </c>
      <c r="B380" s="75" t="s">
        <v>781</v>
      </c>
      <c r="C380" s="75" t="s">
        <v>1299</v>
      </c>
      <c r="D380" s="75" t="s">
        <v>1991</v>
      </c>
      <c r="E380" s="75" t="s">
        <v>1425</v>
      </c>
      <c r="F380" s="75" t="s">
        <v>1222</v>
      </c>
      <c r="G380" s="75" t="s">
        <v>1992</v>
      </c>
      <c r="H380" s="75" t="s">
        <v>2988</v>
      </c>
      <c r="I380" s="75" t="s">
        <v>1622</v>
      </c>
      <c r="J380" s="75">
        <v>1644607177</v>
      </c>
      <c r="N380"/>
      <c r="O380"/>
      <c r="P380"/>
      <c r="Q380"/>
      <c r="R380"/>
      <c r="S380"/>
      <c r="T380"/>
    </row>
    <row r="381" spans="1:20" hidden="1">
      <c r="A381" s="75" t="s">
        <v>1064</v>
      </c>
      <c r="B381" s="75" t="s">
        <v>781</v>
      </c>
      <c r="C381" s="75" t="s">
        <v>2989</v>
      </c>
      <c r="D381" s="75" t="s">
        <v>1426</v>
      </c>
      <c r="E381" s="75" t="s">
        <v>2110</v>
      </c>
      <c r="F381" s="75" t="s">
        <v>2110</v>
      </c>
      <c r="G381" s="75" t="s">
        <v>1993</v>
      </c>
      <c r="H381" s="75" t="s">
        <v>2097</v>
      </c>
      <c r="I381" s="75" t="s">
        <v>2990</v>
      </c>
      <c r="J381" s="75">
        <v>1644607177</v>
      </c>
      <c r="N381"/>
      <c r="O381"/>
      <c r="P381"/>
      <c r="Q381"/>
      <c r="R381"/>
      <c r="S381"/>
      <c r="T381"/>
    </row>
    <row r="382" spans="1:20" hidden="1">
      <c r="A382" s="75" t="s">
        <v>936</v>
      </c>
      <c r="B382" s="75" t="s">
        <v>781</v>
      </c>
      <c r="C382" s="75" t="s">
        <v>2991</v>
      </c>
      <c r="D382" s="75" t="s">
        <v>2991</v>
      </c>
      <c r="E382" s="75" t="s">
        <v>2111</v>
      </c>
      <c r="F382" s="75" t="s">
        <v>2025</v>
      </c>
      <c r="G382" s="75" t="s">
        <v>1994</v>
      </c>
      <c r="H382" s="75" t="s">
        <v>2992</v>
      </c>
      <c r="I382" s="75" t="s">
        <v>3334</v>
      </c>
      <c r="J382" s="75">
        <v>1644607177</v>
      </c>
      <c r="N382"/>
      <c r="O382"/>
      <c r="P382"/>
      <c r="Q382"/>
      <c r="R382"/>
      <c r="S382"/>
      <c r="T382"/>
    </row>
    <row r="383" spans="1:20" hidden="1">
      <c r="A383" s="75" t="s">
        <v>938</v>
      </c>
      <c r="B383" s="75" t="s">
        <v>781</v>
      </c>
      <c r="C383" s="75" t="s">
        <v>2993</v>
      </c>
      <c r="D383" s="75" t="s">
        <v>2994</v>
      </c>
      <c r="E383" s="75" t="s">
        <v>2995</v>
      </c>
      <c r="F383" s="75" t="s">
        <v>2996</v>
      </c>
      <c r="G383" s="75" t="s">
        <v>1995</v>
      </c>
      <c r="H383" s="75" t="s">
        <v>2997</v>
      </c>
      <c r="I383" s="75" t="s">
        <v>2998</v>
      </c>
      <c r="J383" s="75">
        <v>1644607177</v>
      </c>
      <c r="N383"/>
      <c r="O383"/>
      <c r="P383"/>
      <c r="Q383"/>
      <c r="R383"/>
      <c r="S383"/>
      <c r="T383"/>
    </row>
    <row r="384" spans="1:20" hidden="1">
      <c r="A384" s="75" t="s">
        <v>939</v>
      </c>
      <c r="B384" s="75" t="s">
        <v>781</v>
      </c>
      <c r="C384" s="75" t="s">
        <v>2999</v>
      </c>
      <c r="D384" s="75" t="s">
        <v>1664</v>
      </c>
      <c r="E384" s="75" t="s">
        <v>1744</v>
      </c>
      <c r="F384" s="75" t="s">
        <v>3000</v>
      </c>
      <c r="G384" s="75" t="s">
        <v>1996</v>
      </c>
      <c r="H384" s="75" t="s">
        <v>3335</v>
      </c>
      <c r="I384" s="75" t="s">
        <v>3094</v>
      </c>
      <c r="J384" s="75">
        <v>1644607177</v>
      </c>
      <c r="N384"/>
      <c r="O384"/>
      <c r="P384"/>
      <c r="Q384"/>
      <c r="R384"/>
      <c r="S384"/>
      <c r="T384"/>
    </row>
    <row r="385" spans="1:20" hidden="1">
      <c r="A385" s="75" t="s">
        <v>940</v>
      </c>
      <c r="B385" s="75" t="s">
        <v>781</v>
      </c>
      <c r="C385" s="75" t="s">
        <v>3095</v>
      </c>
      <c r="D385" s="75" t="s">
        <v>1427</v>
      </c>
      <c r="E385" s="75" t="s">
        <v>3001</v>
      </c>
      <c r="F385" s="75" t="s">
        <v>3002</v>
      </c>
      <c r="G385" s="75" t="s">
        <v>1997</v>
      </c>
      <c r="H385" s="75" t="s">
        <v>3336</v>
      </c>
      <c r="I385" s="75" t="s">
        <v>3337</v>
      </c>
      <c r="J385" s="75">
        <v>1644607177</v>
      </c>
      <c r="N385"/>
      <c r="O385"/>
      <c r="P385"/>
      <c r="Q385"/>
      <c r="R385"/>
      <c r="S385"/>
      <c r="T385"/>
    </row>
    <row r="386" spans="1:20" hidden="1">
      <c r="A386" s="75" t="s">
        <v>1065</v>
      </c>
      <c r="B386" s="75" t="s">
        <v>781</v>
      </c>
      <c r="C386" s="75" t="s">
        <v>3003</v>
      </c>
      <c r="D386" s="75" t="s">
        <v>3003</v>
      </c>
      <c r="E386" s="75" t="s">
        <v>3004</v>
      </c>
      <c r="F386" s="75" t="s">
        <v>3004</v>
      </c>
      <c r="G386" s="75" t="s">
        <v>1998</v>
      </c>
      <c r="H386" s="75" t="s">
        <v>3005</v>
      </c>
      <c r="I386" s="75" t="s">
        <v>3006</v>
      </c>
      <c r="J386" s="75">
        <v>1644607177</v>
      </c>
      <c r="N386"/>
      <c r="O386"/>
      <c r="P386"/>
      <c r="Q386"/>
      <c r="R386"/>
      <c r="S386"/>
      <c r="T386"/>
    </row>
    <row r="387" spans="1:20" hidden="1">
      <c r="A387" s="75" t="s">
        <v>1066</v>
      </c>
      <c r="B387" s="75" t="s">
        <v>781</v>
      </c>
      <c r="C387" s="75" t="s">
        <v>1999</v>
      </c>
      <c r="D387" s="75" t="s">
        <v>2000</v>
      </c>
      <c r="E387" s="75" t="s">
        <v>1745</v>
      </c>
      <c r="F387" s="75" t="s">
        <v>3007</v>
      </c>
      <c r="G387" s="75" t="s">
        <v>2001</v>
      </c>
      <c r="H387" s="75" t="s">
        <v>2090</v>
      </c>
      <c r="I387" s="75" t="s">
        <v>3338</v>
      </c>
      <c r="J387" s="75">
        <v>1644607177</v>
      </c>
      <c r="N387"/>
      <c r="O387"/>
      <c r="P387"/>
      <c r="Q387"/>
      <c r="R387"/>
      <c r="S387"/>
      <c r="T387"/>
    </row>
    <row r="388" spans="1:20" hidden="1">
      <c r="A388" s="75" t="s">
        <v>1067</v>
      </c>
      <c r="B388" s="75" t="s">
        <v>781</v>
      </c>
      <c r="C388" s="75" t="s">
        <v>3008</v>
      </c>
      <c r="D388" s="75" t="s">
        <v>3008</v>
      </c>
      <c r="E388" s="75" t="s">
        <v>2002</v>
      </c>
      <c r="F388" s="75" t="s">
        <v>3009</v>
      </c>
      <c r="G388" s="75" t="s">
        <v>2003</v>
      </c>
      <c r="H388" s="75" t="s">
        <v>3010</v>
      </c>
      <c r="I388" s="75" t="s">
        <v>1193</v>
      </c>
      <c r="J388" s="75">
        <v>1644607178</v>
      </c>
      <c r="N388"/>
      <c r="O388"/>
      <c r="P388"/>
      <c r="Q388"/>
      <c r="R388"/>
      <c r="S388"/>
      <c r="T388"/>
    </row>
    <row r="389" spans="1:20" hidden="1">
      <c r="A389" s="75" t="s">
        <v>944</v>
      </c>
      <c r="B389" s="75" t="s">
        <v>781</v>
      </c>
      <c r="C389" s="75" t="s">
        <v>1746</v>
      </c>
      <c r="D389" s="75" t="s">
        <v>3011</v>
      </c>
      <c r="E389" s="75" t="s">
        <v>1747</v>
      </c>
      <c r="F389" s="75" t="s">
        <v>1747</v>
      </c>
      <c r="G389" s="75" t="s">
        <v>2004</v>
      </c>
      <c r="H389" s="75" t="s">
        <v>1746</v>
      </c>
      <c r="I389" s="75" t="s">
        <v>3011</v>
      </c>
      <c r="J389" s="75">
        <v>1644607178</v>
      </c>
      <c r="N389"/>
      <c r="O389"/>
      <c r="P389"/>
      <c r="Q389"/>
      <c r="R389"/>
      <c r="S389"/>
      <c r="T389"/>
    </row>
    <row r="390" spans="1:20" hidden="1">
      <c r="A390" s="75" t="s">
        <v>1068</v>
      </c>
      <c r="B390" s="75" t="s">
        <v>781</v>
      </c>
      <c r="C390" s="75" t="s">
        <v>3012</v>
      </c>
      <c r="D390" s="75" t="s">
        <v>3012</v>
      </c>
      <c r="E390" s="75" t="s">
        <v>1748</v>
      </c>
      <c r="F390" s="75" t="s">
        <v>3013</v>
      </c>
      <c r="G390" s="75" t="s">
        <v>2005</v>
      </c>
      <c r="H390" s="75" t="s">
        <v>3014</v>
      </c>
      <c r="I390" s="75" t="s">
        <v>1170</v>
      </c>
      <c r="J390" s="75">
        <v>1644607178</v>
      </c>
      <c r="N390"/>
      <c r="O390"/>
      <c r="P390"/>
      <c r="Q390"/>
      <c r="R390"/>
      <c r="S390"/>
      <c r="T390"/>
    </row>
    <row r="391" spans="1:20" hidden="1">
      <c r="A391" s="75" t="s">
        <v>1069</v>
      </c>
      <c r="B391" s="75" t="s">
        <v>781</v>
      </c>
      <c r="C391" s="75" t="s">
        <v>2112</v>
      </c>
      <c r="D391" s="75" t="s">
        <v>1428</v>
      </c>
      <c r="E391" s="75" t="s">
        <v>1485</v>
      </c>
      <c r="F391" s="75" t="s">
        <v>2006</v>
      </c>
      <c r="G391" s="75" t="s">
        <v>2007</v>
      </c>
      <c r="H391" s="75" t="s">
        <v>3339</v>
      </c>
      <c r="I391" s="75" t="s">
        <v>3340</v>
      </c>
      <c r="J391" s="75">
        <v>1644607178</v>
      </c>
      <c r="N391"/>
      <c r="O391"/>
      <c r="P391"/>
      <c r="Q391"/>
      <c r="R391"/>
      <c r="S391"/>
      <c r="T391"/>
    </row>
    <row r="392" spans="1:20" hidden="1">
      <c r="A392" s="75" t="s">
        <v>1070</v>
      </c>
      <c r="B392" s="75" t="s">
        <v>781</v>
      </c>
      <c r="C392" s="75" t="s">
        <v>1181</v>
      </c>
      <c r="D392" s="75" t="s">
        <v>1429</v>
      </c>
      <c r="E392" s="75" t="s">
        <v>2008</v>
      </c>
      <c r="F392" s="75" t="s">
        <v>1749</v>
      </c>
      <c r="G392" s="75" t="s">
        <v>1828</v>
      </c>
      <c r="H392" s="75" t="s">
        <v>3341</v>
      </c>
      <c r="I392" s="75" t="s">
        <v>3015</v>
      </c>
      <c r="J392" s="75">
        <v>1644607178</v>
      </c>
      <c r="N392"/>
      <c r="O392"/>
      <c r="P392"/>
      <c r="Q392"/>
      <c r="R392"/>
      <c r="S392"/>
      <c r="T392"/>
    </row>
    <row r="393" spans="1:20" hidden="1">
      <c r="A393" s="75" t="s">
        <v>1071</v>
      </c>
      <c r="B393" s="75" t="s">
        <v>781</v>
      </c>
      <c r="C393" s="75" t="s">
        <v>3016</v>
      </c>
      <c r="D393" s="75" t="s">
        <v>1245</v>
      </c>
      <c r="E393" s="75" t="s">
        <v>2009</v>
      </c>
      <c r="F393" s="75" t="s">
        <v>3017</v>
      </c>
      <c r="G393" s="75" t="s">
        <v>2010</v>
      </c>
      <c r="H393" s="75" t="s">
        <v>3018</v>
      </c>
      <c r="I393" s="75" t="s">
        <v>3016</v>
      </c>
      <c r="J393" s="75">
        <v>1644607178</v>
      </c>
      <c r="N393"/>
      <c r="O393"/>
      <c r="P393"/>
      <c r="Q393"/>
      <c r="R393"/>
      <c r="S393"/>
      <c r="T393"/>
    </row>
    <row r="394" spans="1:20" hidden="1">
      <c r="A394" s="75" t="s">
        <v>1072</v>
      </c>
      <c r="B394" s="75" t="s">
        <v>781</v>
      </c>
      <c r="C394" s="75" t="s">
        <v>1708</v>
      </c>
      <c r="D394" s="75" t="s">
        <v>1708</v>
      </c>
      <c r="E394" s="75" t="s">
        <v>2011</v>
      </c>
      <c r="F394" s="75" t="s">
        <v>2011</v>
      </c>
      <c r="G394" s="75" t="s">
        <v>2012</v>
      </c>
      <c r="H394" s="75" t="s">
        <v>3342</v>
      </c>
      <c r="I394" s="75" t="s">
        <v>3343</v>
      </c>
      <c r="J394" s="75">
        <v>1644607178</v>
      </c>
      <c r="N394"/>
      <c r="O394"/>
      <c r="P394"/>
      <c r="Q394"/>
      <c r="R394"/>
      <c r="S394"/>
      <c r="T394"/>
    </row>
    <row r="395" spans="1:20" hidden="1">
      <c r="A395" s="75" t="s">
        <v>946</v>
      </c>
      <c r="B395" s="75" t="s">
        <v>781</v>
      </c>
      <c r="C395" s="75" t="s">
        <v>3019</v>
      </c>
      <c r="D395" s="75" t="s">
        <v>3019</v>
      </c>
      <c r="E395" s="75" t="s">
        <v>3020</v>
      </c>
      <c r="F395" s="75" t="s">
        <v>3020</v>
      </c>
      <c r="G395" s="75" t="s">
        <v>2013</v>
      </c>
      <c r="H395" s="75" t="s">
        <v>3021</v>
      </c>
      <c r="I395" s="75" t="s">
        <v>3019</v>
      </c>
      <c r="J395" s="75">
        <v>1644607178</v>
      </c>
      <c r="N395"/>
      <c r="O395"/>
      <c r="P395"/>
      <c r="Q395"/>
      <c r="R395"/>
      <c r="S395"/>
      <c r="T395"/>
    </row>
    <row r="396" spans="1:20" hidden="1">
      <c r="A396" s="75" t="s">
        <v>1073</v>
      </c>
      <c r="B396" s="75" t="s">
        <v>781</v>
      </c>
      <c r="C396" s="75" t="s">
        <v>1204</v>
      </c>
      <c r="D396" s="75" t="s">
        <v>1431</v>
      </c>
      <c r="E396" s="75" t="s">
        <v>1751</v>
      </c>
      <c r="F396" s="75" t="s">
        <v>2113</v>
      </c>
      <c r="G396" s="75" t="s">
        <v>2014</v>
      </c>
      <c r="H396" s="75" t="s">
        <v>3105</v>
      </c>
      <c r="I396" s="75" t="s">
        <v>798</v>
      </c>
      <c r="J396" s="75">
        <v>1644607178</v>
      </c>
      <c r="N396"/>
      <c r="O396"/>
      <c r="P396"/>
      <c r="Q396"/>
      <c r="R396"/>
      <c r="S396"/>
      <c r="T396"/>
    </row>
    <row r="397" spans="1:20" hidden="1">
      <c r="A397" s="75" t="s">
        <v>1432</v>
      </c>
      <c r="B397" s="75" t="s">
        <v>781</v>
      </c>
      <c r="C397" s="75" t="s">
        <v>3022</v>
      </c>
      <c r="D397" s="75" t="s">
        <v>3022</v>
      </c>
      <c r="E397" s="75" t="s">
        <v>3023</v>
      </c>
      <c r="F397" s="75" t="s">
        <v>1403</v>
      </c>
      <c r="G397" s="75" t="s">
        <v>2015</v>
      </c>
      <c r="H397" s="75" t="s">
        <v>3344</v>
      </c>
      <c r="I397" s="75" t="s">
        <v>3024</v>
      </c>
      <c r="J397" s="75">
        <v>1644607178</v>
      </c>
      <c r="N397"/>
      <c r="O397"/>
      <c r="P397"/>
      <c r="Q397"/>
      <c r="R397"/>
      <c r="S397"/>
      <c r="T397"/>
    </row>
    <row r="398" spans="1:20" hidden="1">
      <c r="A398" s="75" t="s">
        <v>1206</v>
      </c>
      <c r="B398" s="75" t="s">
        <v>781</v>
      </c>
      <c r="C398" s="75" t="s">
        <v>3025</v>
      </c>
      <c r="D398" s="75" t="s">
        <v>1433</v>
      </c>
      <c r="E398" s="75" t="s">
        <v>1300</v>
      </c>
      <c r="F398" s="75" t="s">
        <v>1300</v>
      </c>
      <c r="G398" s="75" t="s">
        <v>2016</v>
      </c>
      <c r="H398" s="75" t="s">
        <v>3026</v>
      </c>
      <c r="I398" s="75" t="s">
        <v>3027</v>
      </c>
      <c r="J398" s="75">
        <v>1644607178</v>
      </c>
      <c r="N398"/>
      <c r="O398"/>
      <c r="P398"/>
      <c r="Q398"/>
      <c r="R398"/>
      <c r="S398"/>
      <c r="T398"/>
    </row>
    <row r="399" spans="1:20" hidden="1">
      <c r="A399" s="75" t="s">
        <v>1752</v>
      </c>
      <c r="B399" s="75" t="s">
        <v>781</v>
      </c>
      <c r="C399" s="75" t="s">
        <v>2114</v>
      </c>
      <c r="D399" s="75" t="s">
        <v>2114</v>
      </c>
      <c r="E399" s="75" t="s">
        <v>1753</v>
      </c>
      <c r="F399" s="75" t="s">
        <v>2114</v>
      </c>
      <c r="G399" s="75" t="s">
        <v>2017</v>
      </c>
      <c r="H399" s="75" t="s">
        <v>2568</v>
      </c>
      <c r="I399" s="75" t="s">
        <v>3028</v>
      </c>
      <c r="J399" s="75">
        <v>1644607178</v>
      </c>
      <c r="N399"/>
      <c r="O399"/>
      <c r="P399"/>
      <c r="Q399"/>
      <c r="R399"/>
      <c r="S399"/>
      <c r="T399"/>
    </row>
    <row r="400" spans="1:20" hidden="1">
      <c r="A400" s="75" t="s">
        <v>781</v>
      </c>
      <c r="B400" s="75" t="s">
        <v>782</v>
      </c>
      <c r="C400" s="75"/>
      <c r="D400" s="75"/>
      <c r="E400" s="75"/>
      <c r="F400" s="75"/>
      <c r="G400" s="75"/>
      <c r="H400" s="75"/>
      <c r="I400" s="75"/>
      <c r="J400" s="75"/>
      <c r="N400"/>
      <c r="O400"/>
      <c r="P400"/>
      <c r="Q400"/>
      <c r="R400"/>
      <c r="S400"/>
      <c r="T400"/>
    </row>
    <row r="401" spans="1:20" hidden="1">
      <c r="A401" s="75" t="s">
        <v>1074</v>
      </c>
      <c r="B401" s="75" t="s">
        <v>781</v>
      </c>
      <c r="C401" s="75"/>
      <c r="D401" s="75"/>
      <c r="E401" s="75"/>
      <c r="F401" s="75"/>
      <c r="G401" s="75"/>
      <c r="H401" s="75"/>
      <c r="I401" s="75"/>
      <c r="J401" s="75"/>
      <c r="N401"/>
      <c r="O401"/>
      <c r="P401"/>
      <c r="Q401"/>
      <c r="R401"/>
      <c r="S401"/>
      <c r="T401"/>
    </row>
    <row r="402" spans="1:20" hidden="1">
      <c r="A402" s="75" t="s">
        <v>1075</v>
      </c>
      <c r="B402" s="75" t="s">
        <v>781</v>
      </c>
      <c r="C402" s="75"/>
      <c r="D402" s="75"/>
      <c r="E402" s="75"/>
      <c r="F402" s="75"/>
      <c r="G402" s="75"/>
      <c r="H402" s="75"/>
      <c r="I402" s="75"/>
      <c r="J402" s="75"/>
      <c r="N402"/>
      <c r="O402"/>
      <c r="P402"/>
      <c r="Q402"/>
      <c r="R402"/>
      <c r="S402"/>
      <c r="T402"/>
    </row>
    <row r="403" spans="1:20" hidden="1">
      <c r="A403" s="75" t="s">
        <v>1076</v>
      </c>
      <c r="B403" s="75" t="s">
        <v>781</v>
      </c>
      <c r="C403" s="75"/>
      <c r="D403" s="75"/>
      <c r="E403" s="75"/>
      <c r="F403" s="75"/>
      <c r="G403" s="75"/>
      <c r="H403" s="75"/>
      <c r="I403" s="75"/>
      <c r="J403" s="75"/>
      <c r="N403"/>
      <c r="O403"/>
      <c r="P403"/>
      <c r="Q403"/>
      <c r="R403"/>
      <c r="S403"/>
      <c r="T403"/>
    </row>
    <row r="404" spans="1:20" hidden="1">
      <c r="A404" s="75" t="s">
        <v>1077</v>
      </c>
      <c r="B404" s="75" t="s">
        <v>781</v>
      </c>
      <c r="C404" s="75"/>
      <c r="D404" s="75"/>
      <c r="E404" s="75"/>
      <c r="F404" s="75"/>
      <c r="G404" s="75"/>
      <c r="H404" s="75"/>
      <c r="I404" s="75"/>
      <c r="J404" s="75"/>
      <c r="N404"/>
      <c r="O404"/>
      <c r="P404"/>
      <c r="Q404"/>
      <c r="R404"/>
      <c r="S404"/>
      <c r="T404"/>
    </row>
    <row r="405" spans="1:20" hidden="1">
      <c r="A405" s="75" t="s">
        <v>1078</v>
      </c>
      <c r="B405" s="75" t="s">
        <v>781</v>
      </c>
      <c r="C405" s="75"/>
      <c r="D405" s="75"/>
      <c r="E405" s="75"/>
      <c r="F405" s="75"/>
      <c r="G405" s="75"/>
      <c r="H405" s="75"/>
      <c r="I405" s="75"/>
      <c r="J405" s="75"/>
      <c r="N405"/>
      <c r="O405"/>
      <c r="P405"/>
      <c r="Q405"/>
      <c r="R405"/>
      <c r="S405"/>
      <c r="T405"/>
    </row>
    <row r="406" spans="1:20" hidden="1">
      <c r="A406" s="75" t="s">
        <v>1079</v>
      </c>
      <c r="B406" s="75" t="s">
        <v>781</v>
      </c>
      <c r="C406" s="75"/>
      <c r="D406" s="75"/>
      <c r="E406" s="75"/>
      <c r="F406" s="75"/>
      <c r="G406" s="75"/>
      <c r="H406" s="75"/>
      <c r="I406" s="75"/>
      <c r="J406" s="75"/>
      <c r="N406"/>
      <c r="O406"/>
      <c r="P406"/>
      <c r="Q406"/>
      <c r="R406"/>
      <c r="S406"/>
      <c r="T406"/>
    </row>
    <row r="407" spans="1:20" hidden="1">
      <c r="A407" s="75" t="s">
        <v>1080</v>
      </c>
      <c r="B407" s="75" t="s">
        <v>781</v>
      </c>
      <c r="C407" s="75"/>
      <c r="D407" s="75"/>
      <c r="E407" s="75"/>
      <c r="F407" s="75"/>
      <c r="G407" s="75"/>
      <c r="H407" s="75"/>
      <c r="I407" s="75"/>
      <c r="J407" s="75"/>
      <c r="N407"/>
      <c r="O407"/>
      <c r="P407"/>
      <c r="Q407"/>
      <c r="R407"/>
      <c r="S407"/>
      <c r="T407"/>
    </row>
    <row r="408" spans="1:20" hidden="1">
      <c r="A408" s="75" t="s">
        <v>1081</v>
      </c>
      <c r="B408" s="75" t="s">
        <v>781</v>
      </c>
      <c r="C408" s="75"/>
      <c r="D408" s="75"/>
      <c r="E408" s="75"/>
      <c r="F408" s="75"/>
      <c r="G408" s="75"/>
      <c r="H408" s="75"/>
      <c r="I408" s="75"/>
      <c r="J408" s="75"/>
      <c r="N408"/>
      <c r="O408"/>
      <c r="P408"/>
      <c r="Q408"/>
      <c r="R408"/>
      <c r="S408"/>
      <c r="T408"/>
    </row>
    <row r="409" spans="1:20" hidden="1">
      <c r="A409" s="75" t="s">
        <v>1082</v>
      </c>
      <c r="B409" s="75" t="s">
        <v>781</v>
      </c>
      <c r="C409" s="75"/>
      <c r="D409" s="75"/>
      <c r="E409" s="75"/>
      <c r="F409" s="75"/>
      <c r="G409" s="75"/>
      <c r="H409" s="75"/>
      <c r="I409" s="75"/>
      <c r="J409" s="75"/>
      <c r="N409"/>
      <c r="O409"/>
      <c r="P409"/>
      <c r="Q409"/>
      <c r="R409"/>
      <c r="S409"/>
      <c r="T409"/>
    </row>
    <row r="410" spans="1:20" hidden="1">
      <c r="A410" s="75" t="s">
        <v>1083</v>
      </c>
      <c r="B410" s="75" t="s">
        <v>781</v>
      </c>
      <c r="C410" s="75"/>
      <c r="D410" s="75"/>
      <c r="E410" s="75"/>
      <c r="F410" s="75"/>
      <c r="G410" s="75"/>
      <c r="H410" s="75"/>
      <c r="I410" s="75"/>
      <c r="J410" s="75"/>
      <c r="N410"/>
      <c r="O410"/>
      <c r="P410"/>
      <c r="Q410"/>
      <c r="R410"/>
      <c r="S410"/>
      <c r="T410"/>
    </row>
    <row r="411" spans="1:20" hidden="1">
      <c r="A411" s="75" t="s">
        <v>1084</v>
      </c>
      <c r="B411" s="75" t="s">
        <v>781</v>
      </c>
      <c r="C411" s="75"/>
      <c r="D411" s="75"/>
      <c r="E411" s="75"/>
      <c r="F411" s="75"/>
      <c r="G411" s="75"/>
      <c r="H411" s="75"/>
      <c r="I411" s="75"/>
      <c r="J411" s="75"/>
      <c r="N411"/>
      <c r="O411"/>
      <c r="P411"/>
      <c r="Q411"/>
      <c r="R411"/>
      <c r="S411"/>
      <c r="T411"/>
    </row>
    <row r="412" spans="1:20" hidden="1">
      <c r="A412" s="75" t="s">
        <v>1085</v>
      </c>
      <c r="B412" s="75" t="s">
        <v>781</v>
      </c>
      <c r="C412" s="75"/>
      <c r="D412" s="75"/>
      <c r="E412" s="75"/>
      <c r="F412" s="75"/>
      <c r="G412" s="75"/>
      <c r="H412" s="75"/>
      <c r="I412" s="75"/>
      <c r="J412" s="75"/>
      <c r="N412"/>
      <c r="O412"/>
      <c r="P412"/>
      <c r="Q412"/>
      <c r="R412"/>
      <c r="S412"/>
      <c r="T412"/>
    </row>
    <row r="413" spans="1:20" hidden="1">
      <c r="A413" s="75" t="s">
        <v>1086</v>
      </c>
      <c r="B413" s="75" t="s">
        <v>781</v>
      </c>
      <c r="C413" s="75"/>
      <c r="D413" s="75"/>
      <c r="E413" s="75"/>
      <c r="F413" s="75"/>
      <c r="G413" s="75"/>
      <c r="H413" s="75"/>
      <c r="I413" s="75"/>
      <c r="J413" s="75"/>
    </row>
    <row r="414" spans="1:20" hidden="1">
      <c r="A414" s="75" t="s">
        <v>1087</v>
      </c>
      <c r="B414" s="75" t="s">
        <v>781</v>
      </c>
      <c r="C414" s="75"/>
      <c r="D414" s="75"/>
      <c r="E414" s="75"/>
      <c r="F414" s="75"/>
      <c r="G414" s="75"/>
      <c r="H414" s="75"/>
      <c r="I414" s="75"/>
      <c r="J414" s="75"/>
    </row>
    <row r="415" spans="1:20" hidden="1">
      <c r="A415" s="75" t="s">
        <v>1088</v>
      </c>
      <c r="B415" s="75" t="s">
        <v>781</v>
      </c>
      <c r="C415" s="75"/>
      <c r="D415" s="75"/>
      <c r="E415" s="75"/>
      <c r="F415" s="75"/>
      <c r="G415" s="75"/>
      <c r="H415" s="75"/>
      <c r="I415" s="75"/>
      <c r="J415" s="75"/>
    </row>
    <row r="416" spans="1:20" hidden="1">
      <c r="A416" s="75" t="s">
        <v>1089</v>
      </c>
      <c r="B416" s="75" t="s">
        <v>781</v>
      </c>
      <c r="C416" s="75"/>
      <c r="D416" s="75"/>
      <c r="E416" s="75"/>
      <c r="F416" s="75"/>
      <c r="G416" s="75"/>
      <c r="H416" s="75"/>
      <c r="I416" s="75"/>
      <c r="J416" s="75"/>
    </row>
    <row r="417" spans="1:10" hidden="1">
      <c r="A417" s="75" t="s">
        <v>1090</v>
      </c>
      <c r="B417" s="75" t="s">
        <v>781</v>
      </c>
      <c r="C417" s="75"/>
      <c r="D417" s="75"/>
      <c r="E417" s="75"/>
      <c r="F417" s="75"/>
      <c r="G417" s="75"/>
      <c r="H417" s="75"/>
      <c r="I417" s="75"/>
      <c r="J417" s="75"/>
    </row>
  </sheetData>
  <phoneticPr fontId="14" type="noConversion"/>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227859-997E-4D48-AC1F-C14EBC420AC2}">
  <sheetPr>
    <tabColor rgb="FF00B0F0"/>
  </sheetPr>
  <dimension ref="A1:J22"/>
  <sheetViews>
    <sheetView tabSelected="1" workbookViewId="0">
      <selection activeCell="F13" sqref="F13"/>
    </sheetView>
  </sheetViews>
  <sheetFormatPr defaultRowHeight="13.2"/>
  <cols>
    <col min="2" max="2" width="13.5546875" customWidth="1"/>
    <col min="3" max="3" width="11.77734375" customWidth="1"/>
    <col min="4" max="4" width="19.109375" customWidth="1"/>
    <col min="5" max="5" width="18.88671875" customWidth="1"/>
    <col min="6" max="6" width="22.77734375" customWidth="1"/>
  </cols>
  <sheetData>
    <row r="1" spans="1:10" ht="23.4" thickBot="1">
      <c r="A1" s="91" t="s">
        <v>1120</v>
      </c>
      <c r="B1" s="92"/>
      <c r="C1" s="92"/>
      <c r="D1" s="92"/>
      <c r="E1" s="92"/>
      <c r="F1" s="93"/>
    </row>
    <row r="2" spans="1:10" ht="13.8" thickBot="1">
      <c r="A2" s="87" t="s">
        <v>0</v>
      </c>
      <c r="B2" s="86" t="s">
        <v>1107</v>
      </c>
      <c r="C2" s="86" t="s">
        <v>16</v>
      </c>
      <c r="D2" s="81" t="s">
        <v>3</v>
      </c>
      <c r="E2" s="80" t="s">
        <v>1105</v>
      </c>
      <c r="F2" s="85" t="s">
        <v>15</v>
      </c>
    </row>
    <row r="3" spans="1:10" ht="15">
      <c r="A3" s="82">
        <v>1</v>
      </c>
      <c r="B3" s="78" t="s">
        <v>1098</v>
      </c>
      <c r="C3" s="38">
        <v>2.2999999999999998</v>
      </c>
      <c r="D3" s="39">
        <v>225</v>
      </c>
      <c r="E3" s="6" t="str">
        <f>VLOOKUP(B3,'LIVE WAZIRX PRICE'!A:J,3,0)</f>
        <v>242.5841</v>
      </c>
      <c r="F3" s="41">
        <f>E3-D3</f>
        <v>17.584100000000007</v>
      </c>
    </row>
    <row r="4" spans="1:10" ht="15">
      <c r="A4" s="83">
        <v>2</v>
      </c>
      <c r="B4" s="70" t="s">
        <v>1097</v>
      </c>
      <c r="C4" s="18">
        <v>3</v>
      </c>
      <c r="D4" s="6">
        <v>348</v>
      </c>
      <c r="E4" s="6" t="str">
        <f>VLOOKUP(B4,'LIVE WAZIRX PRICE'!A:J,3,0)</f>
        <v>337.2</v>
      </c>
      <c r="F4" s="76">
        <f t="shared" ref="F4:F22" si="0">E4-D4</f>
        <v>-10.800000000000011</v>
      </c>
    </row>
    <row r="5" spans="1:10" ht="15">
      <c r="A5" s="83">
        <v>3</v>
      </c>
      <c r="B5" s="71" t="s">
        <v>1099</v>
      </c>
      <c r="C5" s="19">
        <v>1.9</v>
      </c>
      <c r="D5" s="9">
        <v>148.49</v>
      </c>
      <c r="E5" s="6" t="str">
        <f>VLOOKUP(B5,'LIVE WAZIRX PRICE'!A:J,3,0)</f>
        <v>142.861</v>
      </c>
      <c r="F5" s="76">
        <f t="shared" si="0"/>
        <v>-5.6290000000000191</v>
      </c>
    </row>
    <row r="6" spans="1:10" ht="15">
      <c r="A6" s="83">
        <v>4</v>
      </c>
      <c r="B6" s="71" t="s">
        <v>10</v>
      </c>
      <c r="C6" s="19">
        <v>33</v>
      </c>
      <c r="D6" s="8">
        <v>8.06</v>
      </c>
      <c r="E6" s="6" t="str">
        <f>VLOOKUP(B6,'LIVE WAZIRX PRICE'!A:J,3,0)</f>
        <v>8.578</v>
      </c>
      <c r="F6" s="76">
        <f t="shared" si="0"/>
        <v>0.51799999999999891</v>
      </c>
      <c r="J6" s="75" t="s">
        <v>1106</v>
      </c>
    </row>
    <row r="7" spans="1:10" ht="15">
      <c r="A7" s="83">
        <v>5</v>
      </c>
      <c r="B7" s="71" t="s">
        <v>1100</v>
      </c>
      <c r="C7" s="19" t="s">
        <v>17</v>
      </c>
      <c r="D7" s="8">
        <v>4.4900000000000001E-3</v>
      </c>
      <c r="E7" s="6" t="str">
        <f>VLOOKUP(B7,'LIVE WAZIRX PRICE'!A:J,3,0)</f>
        <v>0.002429</v>
      </c>
      <c r="F7" s="76">
        <f t="shared" si="0"/>
        <v>-2.0609999999999999E-3</v>
      </c>
    </row>
    <row r="8" spans="1:10" ht="15">
      <c r="A8" s="83">
        <v>6</v>
      </c>
      <c r="B8" s="70" t="s">
        <v>863</v>
      </c>
      <c r="C8" s="18">
        <v>4</v>
      </c>
      <c r="D8" s="7">
        <v>50.969499999999996</v>
      </c>
      <c r="E8" s="6" t="str">
        <f>VLOOKUP(B8,'LIVE WAZIRX PRICE'!A:J,3,0)</f>
        <v>43.7999</v>
      </c>
      <c r="F8" s="76">
        <f t="shared" si="0"/>
        <v>-7.1695999999999955</v>
      </c>
    </row>
    <row r="9" spans="1:10" ht="15">
      <c r="A9" s="83">
        <v>7</v>
      </c>
      <c r="B9" s="72" t="s">
        <v>896</v>
      </c>
      <c r="C9" s="20">
        <v>128</v>
      </c>
      <c r="D9" s="8">
        <v>2.0400999999999998</v>
      </c>
      <c r="E9" s="6" t="str">
        <f>VLOOKUP(B9,'LIVE WAZIRX PRICE'!A:J,3,0)</f>
        <v>1.2</v>
      </c>
      <c r="F9" s="76">
        <f t="shared" si="0"/>
        <v>-0.84009999999999985</v>
      </c>
    </row>
    <row r="10" spans="1:10" ht="15">
      <c r="A10" s="83">
        <v>8</v>
      </c>
      <c r="B10" s="70" t="s">
        <v>852</v>
      </c>
      <c r="C10" s="18">
        <v>12</v>
      </c>
      <c r="D10" s="7">
        <v>22.1389</v>
      </c>
      <c r="E10" s="6" t="str">
        <f>VLOOKUP(B10,'LIVE WAZIRX PRICE'!A:J,3,0)</f>
        <v>11.6854</v>
      </c>
      <c r="F10" s="76">
        <f t="shared" si="0"/>
        <v>-10.4535</v>
      </c>
    </row>
    <row r="11" spans="1:10" ht="15">
      <c r="A11" s="83">
        <v>9</v>
      </c>
      <c r="B11" s="71" t="s">
        <v>908</v>
      </c>
      <c r="C11" s="19">
        <v>5.5</v>
      </c>
      <c r="D11" s="6">
        <v>45.9</v>
      </c>
      <c r="E11" s="6" t="str">
        <f>VLOOKUP(B11,'LIVE WAZIRX PRICE'!A:J,3,0)</f>
        <v>20.0462</v>
      </c>
      <c r="F11" s="76">
        <f t="shared" si="0"/>
        <v>-25.8538</v>
      </c>
    </row>
    <row r="12" spans="1:10" ht="15">
      <c r="A12" s="83">
        <v>10</v>
      </c>
      <c r="B12" s="71" t="s">
        <v>1101</v>
      </c>
      <c r="C12" s="36">
        <v>494000</v>
      </c>
      <c r="D12" s="6">
        <v>0.3095</v>
      </c>
      <c r="E12" s="6" t="str">
        <f>VLOOKUP(B12,'LIVE WAZIRX PRICE'!A:J,3,0)</f>
        <v>0.0001753</v>
      </c>
      <c r="F12" s="76">
        <f t="shared" si="0"/>
        <v>-0.30932470000000001</v>
      </c>
    </row>
    <row r="13" spans="1:10" ht="15">
      <c r="A13" s="83">
        <v>11</v>
      </c>
      <c r="B13" s="71" t="s">
        <v>20</v>
      </c>
      <c r="C13" s="19">
        <v>77.5</v>
      </c>
      <c r="D13" s="6">
        <f>C13/77.81</f>
        <v>0.99601593625498008</v>
      </c>
      <c r="E13" s="6" t="str">
        <f>VLOOKUP(B13,'LIVE WAZIRX PRICE'!A:J,3,0)</f>
        <v>1.5652</v>
      </c>
      <c r="F13" s="76">
        <f t="shared" si="0"/>
        <v>0.56918406374501984</v>
      </c>
    </row>
    <row r="14" spans="1:10" ht="15">
      <c r="A14" s="83">
        <v>12</v>
      </c>
      <c r="B14" s="71" t="s">
        <v>1102</v>
      </c>
      <c r="C14" s="19">
        <v>2</v>
      </c>
      <c r="D14" s="6">
        <v>50.534999999999997</v>
      </c>
      <c r="E14" s="6" t="str">
        <f>VLOOKUP(B14,'LIVE WAZIRX PRICE'!A:J,3,0)</f>
        <v>38.515</v>
      </c>
      <c r="F14" s="76">
        <f t="shared" si="0"/>
        <v>-12.019999999999996</v>
      </c>
    </row>
    <row r="15" spans="1:10" ht="15">
      <c r="A15" s="83">
        <v>13</v>
      </c>
      <c r="B15" s="70" t="s">
        <v>871</v>
      </c>
      <c r="C15" s="18">
        <v>2.2799999999999998</v>
      </c>
      <c r="D15" s="7">
        <f>134.49/2.28</f>
        <v>58.986842105263165</v>
      </c>
      <c r="E15" s="6" t="str">
        <f>VLOOKUP(B15,'LIVE WAZIRX PRICE'!A:J,3,0)</f>
        <v>64.0</v>
      </c>
      <c r="F15" s="76">
        <f t="shared" si="0"/>
        <v>5.0131578947368354</v>
      </c>
    </row>
    <row r="16" spans="1:10" ht="15">
      <c r="A16" s="83">
        <v>14</v>
      </c>
      <c r="B16" s="73" t="s">
        <v>808</v>
      </c>
      <c r="C16" s="21">
        <v>2</v>
      </c>
      <c r="D16" s="6">
        <v>54.5</v>
      </c>
      <c r="E16" s="6" t="str">
        <f>VLOOKUP(B16,'LIVE WAZIRX PRICE'!A:J,3,0)</f>
        <v>35.7</v>
      </c>
      <c r="F16" s="76">
        <f t="shared" si="0"/>
        <v>-18.799999999999997</v>
      </c>
    </row>
    <row r="17" spans="1:6" ht="15">
      <c r="A17" s="83">
        <v>15</v>
      </c>
      <c r="B17" s="70" t="s">
        <v>1103</v>
      </c>
      <c r="C17" s="18">
        <v>6</v>
      </c>
      <c r="D17" s="6">
        <v>16.300999999999998</v>
      </c>
      <c r="E17" s="6" t="str">
        <f>VLOOKUP(B17,'LIVE WAZIRX PRICE'!A:J,3,0)</f>
        <v>8.901</v>
      </c>
      <c r="F17" s="76">
        <f t="shared" si="0"/>
        <v>-7.3999999999999986</v>
      </c>
    </row>
    <row r="18" spans="1:6" ht="15">
      <c r="A18" s="83">
        <v>16</v>
      </c>
      <c r="B18" s="73" t="s">
        <v>870</v>
      </c>
      <c r="C18" s="25">
        <v>1693</v>
      </c>
      <c r="D18" s="6">
        <v>6.0100000000000001E-2</v>
      </c>
      <c r="E18" s="6" t="str">
        <f>VLOOKUP(B18,'LIVE WAZIRX PRICE'!A:J,3,0)</f>
        <v>0.0266</v>
      </c>
      <c r="F18" s="76">
        <f t="shared" si="0"/>
        <v>-3.3500000000000002E-2</v>
      </c>
    </row>
    <row r="19" spans="1:6" ht="16.2">
      <c r="A19" s="83">
        <v>17</v>
      </c>
      <c r="B19" s="73" t="s">
        <v>878</v>
      </c>
      <c r="C19" s="21">
        <v>23</v>
      </c>
      <c r="D19" s="11">
        <v>4.4800000000000004</v>
      </c>
      <c r="E19" s="6" t="str">
        <f>VLOOKUP(B19,'LIVE WAZIRX PRICE'!A:J,3,0)</f>
        <v>2.02</v>
      </c>
      <c r="F19" s="76">
        <f t="shared" si="0"/>
        <v>-2.4600000000000004</v>
      </c>
    </row>
    <row r="20" spans="1:6" ht="15">
      <c r="A20" s="83">
        <v>18</v>
      </c>
      <c r="B20" s="70" t="s">
        <v>1104</v>
      </c>
      <c r="C20" s="26">
        <v>6329</v>
      </c>
      <c r="D20" s="6">
        <v>1.5980000000000001E-2</v>
      </c>
      <c r="E20" s="6" t="str">
        <f>VLOOKUP(B20,'LIVE WAZIRX PRICE'!A:J,3,0)</f>
        <v>0.0070334</v>
      </c>
      <c r="F20" s="76">
        <f t="shared" si="0"/>
        <v>-8.9466000000000007E-3</v>
      </c>
    </row>
    <row r="21" spans="1:6" ht="15">
      <c r="A21" s="83">
        <v>19</v>
      </c>
      <c r="B21" s="73" t="s">
        <v>875</v>
      </c>
      <c r="C21" s="21">
        <v>41</v>
      </c>
      <c r="D21" s="7">
        <v>2.419</v>
      </c>
      <c r="E21" s="6" t="str">
        <f>VLOOKUP(B21,'LIVE WAZIRX PRICE'!A:J,3,0)</f>
        <v>0.9554</v>
      </c>
      <c r="F21" s="76">
        <f t="shared" si="0"/>
        <v>-1.4636</v>
      </c>
    </row>
    <row r="22" spans="1:6" ht="16.8" thickBot="1">
      <c r="A22" s="84">
        <v>20</v>
      </c>
      <c r="B22" s="74" t="s">
        <v>854</v>
      </c>
      <c r="C22" s="22">
        <v>7</v>
      </c>
      <c r="D22" s="68">
        <v>13.734120000000001</v>
      </c>
      <c r="E22" s="69" t="str">
        <f>VLOOKUP(B22,'LIVE WAZIRX PRICE'!A:J,3,0)</f>
        <v>4.81001</v>
      </c>
      <c r="F22" s="77">
        <f t="shared" si="0"/>
        <v>-8.9241100000000007</v>
      </c>
    </row>
  </sheetData>
  <mergeCells count="1">
    <mergeCell ref="A1:F1"/>
  </mergeCells>
  <conditionalFormatting sqref="F1:F1048576">
    <cfRule type="dataBar" priority="2">
      <dataBar>
        <cfvo type="min"/>
        <cfvo type="max"/>
        <color rgb="FF638EC6"/>
      </dataBar>
      <extLst>
        <ext xmlns:x14="http://schemas.microsoft.com/office/spreadsheetml/2009/9/main" uri="{B025F937-C7B1-47D3-B67F-A62EFF666E3E}">
          <x14:id>{F277809D-D637-4F8B-8C48-395075A6A307}</x14:id>
        </ext>
      </extLst>
    </cfRule>
  </conditionalFormatting>
  <conditionalFormatting sqref="F3:F22">
    <cfRule type="cellIs" dxfId="10" priority="1" operator="greaterThanOrEqual">
      <formula>0</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F277809D-D637-4F8B-8C48-395075A6A307}">
            <x14:dataBar minLength="0" maxLength="100" border="1" negativeBarBorderColorSameAsPositive="0">
              <x14:cfvo type="autoMin"/>
              <x14:cfvo type="autoMax"/>
              <x14:borderColor rgb="FF638EC6"/>
              <x14:negativeFillColor rgb="FFFF0000"/>
              <x14:negativeBorderColor rgb="FFFF0000"/>
              <x14:axisColor rgb="FF000000"/>
            </x14:dataBar>
          </x14:cfRule>
          <xm:sqref>F1:F1048576</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7 7 4 2 3 b 5 3 - f b 0 c - 4 d 0 a - 8 c a 8 - 7 d 8 b c 2 2 5 5 b 9 5 "   x m l n s = " h t t p : / / s c h e m a s . m i c r o s o f t . c o m / D a t a M a s h u p " > A A A A A K A F A A B Q S w M E F A A C A A g A Z A Z M V F 2 d n Z i j A A A A 9 g A A A B I A H A B D b 2 5 m a W c v U G F j a 2 F n Z S 5 4 b W w g o h g A K K A U A A A A A A A A A A A A A A A A A A A A A A A A A A A A h Y 9 B D o I w F E S v Q r q n L W i M I Z + y c C u J C d G 4 b W q F R v g Y W i x 3 c + G R v I I Y R d 2 5 n D d v M X O / 3 i A b m j q 4 6 M 6 a F l M S U U 4 C j a o 9 G C x T 0 r t j u C S Z g I 1 U J 1 n q Y J T R J o M 9 p K R y 7 p w w 5 r 2 n f k b b r m Q x 5 x H b 5 + t C V b q R 5 C O b / 3 J o 0 D q J S h M B u 9 c Y E d O I c 7 q Y j 5 u A T R B y g 1 8 h H r t n + w N h 1 d e u 7 7 T Q G G 4 L Y F M E 9 v 4 g H l B L A w Q U A A I A C A B k B k x U 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Z A Z M V N y h 3 a m b A g A A V g k A A B M A H A B G b 3 J t d W x h c y 9 T Z W N 0 a W 9 u M S 5 t I K I Y A C i g F A A A A A A A A A A A A A A A A A A A A A A A A A A A A M V V T W / b M A y 9 B 8 h / E N y L A 3 j O 0 u O K H d o 0 B T J 0 a R B n 6 a H o Q X H U W p g t e Z K c j w X 5 7 5 N k y 7 Z s J 9 t l W w 6 R S I r k 4 6 N E c x Q K T A k I 8 n V 0 0 + / 1 e z y C D G 3 A l Z N A 9 h 2 J D 1 x A k X E H f A Y x E v 0 e k L + A Z i x E U v O F U + L f 0 z B L E B H u M 1 r 7 Y 0 q E 3 H P X i Y R I + a f h E K b Y 3 8 G f m O 3 9 k C Z K H G 6 v h 3 b w w c D L I 1 8 5 M s A W M S E R C A q W c B 0 j l X q B Q s o 2 / p J q j Z s D M E 4 r G G c K T a f z 8 e P p R R 9 4 v Z B i p H L o n f / A a P K I u X C 1 k w e C N M Z C I O b r z d 1 h R k W E y b s 7 8 A D J 4 t j 8 T / a C Q e 3 C / Q l j l F U V T f Y p J B u Z b U z j L C G 1 X L k l r y 0 3 u t 3 o P O A Y Z w 8 c n T X k 6 K s m U F l + Z F T U x A S T u + x w m 9 C M G D l A c V w p l P e c o R B z 2 f M y g K U p 2 i J 3 b w i p J a Y 7 t U T 4 P d I i 5 D q U O K T a T F O k / b Y K p N Z w m V I n y w 5 q g T k U u G 9 C k / K q d M r t l S y T z 5 F s N B F P Z M 7 o G x b O S d V f c O H b P B h t g w + j b v J S 0 9 v 8 1 K N b r F g J O i 0 V b 0 Z T 8 G f E g k c j G j 5 L c 8 G r k Q 2 / R j Y 8 G 7 n i u 0 R Q 8 F 4 W k f N v R G i X 3 u i H T d W q F b z Z n 1 q R r T 5 V 9 3 + B E r q V 1 1 k / C 1 7 d / l y / o D v + j E W U W 9 2 O 5 1 L v e E e m P 8 B 3 u Z 6 i / g 7 E + b k W 5 E L t t k r z j v + Y 2 g c c y 9 E k A S g W K 5 j y P s u J r n R u u x g P I B h G w H 3 p e C + v M o S D C X M A Z e D s g Y x v R H 1 k N z K M z v N l 4 6 3 T 9 d 8 e p 9 V 2 A p P u t i t D u + 1 l w d 7 x 7 F B 6 m s 4 C e 2 o 1 5 t N 0 t h h + C + 6 X z s m C I j 8 J m q k O M N p U R 2 P D V r T q r P X g F 4 b M b 2 b S 3 5 h B 5 0 k f X W K 9 y U m d d l P V 4 2 2 w B P P F d D x p E G q 1 7 P r S m 2 4 A q l 1 T z c V p 0 O 9 h c j b w z S 9 Q S w E C L Q A U A A I A C A B k B k x U X Z 2 d m K M A A A D 2 A A A A E g A A A A A A A A A A A A A A A A A A A A A A Q 2 9 u Z m l n L 1 B h Y 2 t h Z 2 U u e G 1 s U E s B A i 0 A F A A C A A g A Z A Z M V A / K 6 a u k A A A A 6 Q A A A B M A A A A A A A A A A A A A A A A A 7 w A A A F t D b 2 5 0 Z W 5 0 X 1 R 5 c G V z X S 5 4 b W x Q S w E C L Q A U A A I A C A B k B k x U 3 K H d q Z s C A A B W C Q A A E w A A A A A A A A A A A A A A A A D g A Q A A R m 9 y b X V s Y X M v U 2 V j d G l v b j E u b V B L B Q Y A A A A A A w A D A M I A A A D I 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E F Q A A A A A A A C I V 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t Y X J r Z X Q t c 3 R h d H V z P C 9 J d G V t U G F 0 a D 4 8 L 0 l 0 Z W 1 M b 2 N h d G l v b j 4 8 U 3 R h Y m x l R W 5 0 c m l l c z 4 8 R W 5 0 c n k g V H l w Z T 0 i S X N Q c m l 2 Y X R l I i B W Y W x 1 Z T 0 i b D A i I C 8 + P E V u d H J 5 I F R 5 c G U 9 I k J 1 Z m Z l c k 5 l e H R S Z W Z y Z X N o I i B W Y W x 1 Z T 0 i b D A i I C 8 + P E V u d H J 5 I F R 5 c G U 9 I l J l c 3 V s d F R 5 c G U i I F Z h b H V l P S J z V G F i b G U i I C 8 + P E V u d H J 5 I F R 5 c G U 9 I k 5 h b W V V c G R h d G V k Q W Z 0 Z X J G a W x s I i B W Y W x 1 Z T 0 i b D A i I C 8 + P E V u d H J 5 I F R 5 c G U 9 I k 5 h d m l n Y X R p b 2 5 T d G V w T m F t Z S I g V m F s d W U 9 I n N O Y X Z p Z 2 F 0 a W 9 u I i A v P j x F b n R y e S B U e X B l P S J G a W x s R W 5 h Y m x l Z C I g V m F s d W U 9 I m w x I i A v P j x F b n R y e S B U e X B l P S J G a W x s T 2 J q Z W N 0 V H l w Z S I g V m F s d W U 9 I n N U Y W J s Z S I g L z 4 8 R W 5 0 c n k g V H l w Z T 0 i R m l s b F R v R G F 0 Y U 1 v Z G V s R W 5 h Y m x l Z C I g V m F s d W U 9 I m w w I i A v P j x F b n R y e S B U e X B l P S J G a W x s V G F y Z 2 V 0 I i B W Y W x 1 Z T 0 i c 2 1 h c m t l d F 9 z d G F 0 d X M i I C 8 + P E V u d H J 5 I F R 5 c G U 9 I k Z p b G x l Z E N v b X B s Z X R l U m V z d W x 0 V G 9 X b 3 J r c 2 h l Z X Q i I F Z h b H V l P S J s M S I g L z 4 8 R W 5 0 c n k g V H l w Z T 0 i U m V j b 3 Z l c n l U Y X J n Z X R T a G V l d C I g V m F s d W U 9 I n N T a G V l d D I i I C 8 + P E V u d H J 5 I F R 5 c G U 9 I l J l Y 2 9 2 Z X J 5 V G F y Z 2 V 0 Q 2 9 s d W 1 u I i B W Y W x 1 Z T 0 i b D E i I C 8 + P E V u d H J 5 I F R 5 c G U 9 I l J l Y 2 9 2 Z X J 5 V G F y Z 2 V 0 U m 9 3 I i B W Y W x 1 Z T 0 i b D E i I C 8 + P E V u d H J 5 I F R 5 c G U 9 I k Z p b G x D b 2 x 1 b W 5 O Y W 1 l c y I g V m F s d W U 9 I n N b J n F 1 b 3 Q 7 Q 0 9 J T l M m c X V v d D s s J n F 1 b 3 Q 7 S U 5 S L 1 V T R F Q m c X V v d D s s J n F 1 b 3 Q 7 T E F T V C B Q U k l D R S Z x d W 9 0 O y w m c X V v d D t D b 2 x 1 b W 4 x L m x v d y Z x d W 9 0 O y w m c X V v d D t D b 2 x 1 b W 4 x L m h p Z 2 g m c X V v d D s s J n F 1 b 3 Q 7 Q 2 9 s d W 1 u M S 5 v c G V u J n F 1 b 3 Q 7 L C Z x d W 9 0 O 0 N v b H V t b j E u d m 9 s d W 1 l J n F 1 b 3 Q 7 L C Z x d W 9 0 O 0 N v b H V t b j E u c 2 V s b C Z x d W 9 0 O y w m c X V v d D t D b 2 x 1 b W 4 x L m J 1 e S Z x d W 9 0 O y w m c X V v d D t D b 2 x 1 b W 4 x L m F 0 J n F 1 b 3 Q 7 X S I g L z 4 8 R W 5 0 c n k g V H l w Z T 0 i R m l s b E N v b H V t b l R 5 c G V z I i B W Y W x 1 Z T 0 i c 0 F B Q U F B Q U F B Q U F B Q U F B P T 0 i I C 8 + P E V u d H J 5 I F R 5 c G U 9 I k Z p b G x M Y X N 0 V X B k Y X R l Z C I g V m F s d W U 9 I m Q y M D I y L T A y L T E x V D E 5 O j I x O j A 5 L j M z N D A y O D F a I i A v P j x F b n R y e S B U e X B l P S J G a W x s R X J y b 3 J D b 3 V u d C I g V m F s d W U 9 I m w w I i A v P j x F b n R y e S B U e X B l P S J R d W V y e U l E I i B W Y W x 1 Z T 0 i c z E 3 Y z k 3 M G Q w L W I 1 Y j M t N D c w M i 0 4 M W E 4 L T I y Y T E x M z l l N D l k M S I g L z 4 8 R W 5 0 c n k g V H l w Z T 0 i R m l s b F N 0 Y X R 1 c y I g V m F s d W U 9 I n N D b 2 1 w b G V 0 Z S I g L z 4 8 R W 5 0 c n k g V H l w Z T 0 i R m l s b E V y c m 9 y Q 2 9 k Z S I g V m F s d W U 9 I n N V b m t u b 3 d u I i A v P j x F b n R y e S B U e X B l P S J G a W x s Q 2 9 1 b n Q i I F Z h b H V l P S J s N D E 2 I i A v P j x F b n R y e S B U e X B l P S J S Z W x h d G l v b n N o a X B J b m Z v Q 2 9 u d G F p b m V y I i B W Y W x 1 Z T 0 i c 3 s m c X V v d D t j b 2 x 1 b W 5 D b 3 V u d C Z x d W 9 0 O z o x M C w m c X V v d D t r Z X l D b 2 x 1 b W 5 O Y W 1 l c y Z x d W 9 0 O z p b X S w m c X V v d D t x d W V y e V J l b G F 0 a W 9 u c 2 h p c H M m c X V v d D s 6 W 1 0 s J n F 1 b 3 Q 7 Y 2 9 s d W 1 u S W R l b n R p d G l l c y Z x d W 9 0 O z p b J n F 1 b 3 Q 7 U 2 V j d G l v b j E v b W F y a 2 V 0 L X N 0 Y X R 1 c y 9 S Z W 1 v d m V k I E V y c m 9 y c y 5 7 Q 2 9 s d W 1 u M S 5 i Y X N l T W F y a 2 V 0 L D B 9 J n F 1 b 3 Q 7 L C Z x d W 9 0 O 1 N l Y 3 R p b 2 4 x L 2 1 h c m t l d C 1 z d G F 0 d X M v U m V t b 3 Z l Z C B F c n J v c n M u e 0 N v b H V t b j E u c X V v d G V N Y X J r Z X Q s M X 0 m c X V v d D s s J n F 1 b 3 Q 7 U 2 V j d G l v b j E v b W F y a 2 V 0 L X N 0 Y X R 1 c y 9 S Z W 1 v d m V k I E V y c m 9 y c y 5 7 Q 2 9 s d W 1 u M S 5 s Y X N 0 L D E w f S Z x d W 9 0 O y w m c X V v d D t T Z W N 0 a W 9 u M S 9 t Y X J r Z X Q t c 3 R h d H V z L 1 J l b W 9 2 Z W Q g R X J y b 3 J z L n t D b 2 x 1 b W 4 x L m x v d y w 4 f S Z x d W 9 0 O y w m c X V v d D t T Z W N 0 a W 9 u M S 9 t Y X J r Z X Q t c 3 R h d H V z L 1 J l b W 9 2 Z W Q g R X J y b 3 J z L n t D b 2 x 1 b W 4 x L m h p Z 2 g s O X 0 m c X V v d D s s J n F 1 b 3 Q 7 U 2 V j d G l v b j E v b W F y a 2 V 0 L X N 0 Y X R 1 c y 9 S Z W 1 v d m V k I E V y c m 9 y c y 5 7 Q 2 9 s d W 1 u M S 5 v c G V u L D E y f S Z x d W 9 0 O y w m c X V v d D t T Z W N 0 a W 9 u M S 9 t Y X J r Z X Q t c 3 R h d H V z L 1 J l b W 9 2 Z W Q g R X J y b 3 J z L n t D b 2 x 1 b W 4 x L n Z v b H V t Z S w x M 3 0 m c X V v d D s s J n F 1 b 3 Q 7 U 2 V j d G l v b j E v b W F y a 2 V 0 L X N 0 Y X R 1 c y 9 S Z W 1 v d m V k I E V y c m 9 y c y 5 7 Q 2 9 s d W 1 u M S 5 z Z W x s L D E 0 f S Z x d W 9 0 O y w m c X V v d D t T Z W N 0 a W 9 u M S 9 t Y X J r Z X Q t c 3 R h d H V z L 1 J l b W 9 2 Z W Q g R X J y b 3 J z L n t D b 2 x 1 b W 4 x L m J 1 e S w x N X 0 m c X V v d D s s J n F 1 b 3 Q 7 U 2 V j d G l v b j E v b W F y a 2 V 0 L X N 0 Y X R 1 c y 9 S Z W 1 v d m V k I E V y c m 9 y c y 5 7 Q 2 9 s d W 1 u M S 5 h d C w x N n 0 m c X V v d D t d L C Z x d W 9 0 O 0 N v b H V t b k N v d W 5 0 J n F 1 b 3 Q 7 O j E w L C Z x d W 9 0 O 0 t l e U N v b H V t b k 5 h b W V z J n F 1 b 3 Q 7 O l t d L C Z x d W 9 0 O 0 N v b H V t b k l k Z W 5 0 a X R p Z X M m c X V v d D s 6 W y Z x d W 9 0 O 1 N l Y 3 R p b 2 4 x L 2 1 h c m t l d C 1 z d G F 0 d X M v U m V t b 3 Z l Z C B F c n J v c n M u e 0 N v b H V t b j E u Y m F z Z U 1 h c m t l d C w w f S Z x d W 9 0 O y w m c X V v d D t T Z W N 0 a W 9 u M S 9 t Y X J r Z X Q t c 3 R h d H V z L 1 J l b W 9 2 Z W Q g R X J y b 3 J z L n t D b 2 x 1 b W 4 x L n F 1 b 3 R l T W F y a 2 V 0 L D F 9 J n F 1 b 3 Q 7 L C Z x d W 9 0 O 1 N l Y 3 R p b 2 4 x L 2 1 h c m t l d C 1 z d G F 0 d X M v U m V t b 3 Z l Z C B F c n J v c n M u e 0 N v b H V t b j E u b G F z d C w x M H 0 m c X V v d D s s J n F 1 b 3 Q 7 U 2 V j d G l v b j E v b W F y a 2 V 0 L X N 0 Y X R 1 c y 9 S Z W 1 v d m V k I E V y c m 9 y c y 5 7 Q 2 9 s d W 1 u M S 5 s b 3 c s O H 0 m c X V v d D s s J n F 1 b 3 Q 7 U 2 V j d G l v b j E v b W F y a 2 V 0 L X N 0 Y X R 1 c y 9 S Z W 1 v d m V k I E V y c m 9 y c y 5 7 Q 2 9 s d W 1 u M S 5 o a W d o L D l 9 J n F 1 b 3 Q 7 L C Z x d W 9 0 O 1 N l Y 3 R p b 2 4 x L 2 1 h c m t l d C 1 z d G F 0 d X M v U m V t b 3 Z l Z C B F c n J v c n M u e 0 N v b H V t b j E u b 3 B l b i w x M n 0 m c X V v d D s s J n F 1 b 3 Q 7 U 2 V j d G l v b j E v b W F y a 2 V 0 L X N 0 Y X R 1 c y 9 S Z W 1 v d m V k I E V y c m 9 y c y 5 7 Q 2 9 s d W 1 u M S 5 2 b 2 x 1 b W U s M T N 9 J n F 1 b 3 Q 7 L C Z x d W 9 0 O 1 N l Y 3 R p b 2 4 x L 2 1 h c m t l d C 1 z d G F 0 d X M v U m V t b 3 Z l Z C B F c n J v c n M u e 0 N v b H V t b j E u c 2 V s b C w x N H 0 m c X V v d D s s J n F 1 b 3 Q 7 U 2 V j d G l v b j E v b W F y a 2 V 0 L X N 0 Y X R 1 c y 9 S Z W 1 v d m V k I E V y c m 9 y c y 5 7 Q 2 9 s d W 1 u M S 5 i d X k s M T V 9 J n F 1 b 3 Q 7 L C Z x d W 9 0 O 1 N l Y 3 R p b 2 4 x L 2 1 h c m t l d C 1 z d G F 0 d X M v U m V t b 3 Z l Z C B F c n J v c n M u e 0 N v b H V t b j E u Y X Q s M T Z 9 J n F 1 b 3 Q 7 X S w m c X V v d D t S Z W x h d G l v b n N o a X B J b m Z v J n F 1 b 3 Q 7 O l t d f S I g L z 4 8 R W 5 0 c n k g V H l w Z T 0 i Q W R k Z W R U b 0 R h d G F N b 2 R l b C I g V m F s d W U 9 I m w w I i A v P j w v U 3 R h Y m x l R W 5 0 c m l l c z 4 8 L 0 l 0 Z W 0 + P E l 0 Z W 0 + P E l 0 Z W 1 M b 2 N h d G l v b j 4 8 S X R l b V R 5 c G U + R m 9 y b X V s Y T w v S X R l b V R 5 c G U + P E l 0 Z W 1 Q Y X R o P l N l Y 3 R p b 2 4 x L 2 1 h c m t l d C 1 z d G F 0 d X M v U 2 9 1 c m N l P C 9 J d G V t U G F 0 a D 4 8 L 0 l 0 Z W 1 M b 2 N h d G l v b j 4 8 U 3 R h Y m x l R W 5 0 c m l l c y A v P j w v S X R l b T 4 8 S X R l b T 4 8 S X R l b U x v Y 2 F 0 a W 9 u P j x J d G V t V H l w Z T 5 G b 3 J t d W x h P C 9 J d G V t V H l w Z T 4 8 S X R l b V B h d G g + U 2 V j d G l v b j E v b W F y a 2 V 0 L X N 0 Y X R 1 c y 9 D b 2 5 2 Z X J 0 Z W Q l M j B 0 b y U y M F R h Y m x l P C 9 J d G V t U G F 0 a D 4 8 L 0 l 0 Z W 1 M b 2 N h d G l v b j 4 8 U 3 R h Y m x l R W 5 0 c m l l c y A v P j w v S X R l b T 4 8 S X R l b T 4 8 S X R l b U x v Y 2 F 0 a W 9 u P j x J d G V t V H l w Z T 5 G b 3 J t d W x h P C 9 J d G V t V H l w Z T 4 8 S X R l b V B h d G g + U 2 V j d G l v b j E v b W F y a 2 V 0 L X N 0 Y X R 1 c y 9 W Y W x 1 Z T w v S X R l b V B h d G g + P C 9 J d G V t T G 9 j Y X R p b 2 4 + P F N 0 Y W J s Z U V u d H J p Z X M g L z 4 8 L 0 l 0 Z W 0 + P E l 0 Z W 0 + P E l 0 Z W 1 M b 2 N h d G l v b j 4 8 S X R l b V R 5 c G U + R m 9 y b X V s Y T w v S X R l b V R 5 c G U + P E l 0 Z W 1 Q Y X R o P l N l Y 3 R p b 2 4 x L 2 1 h c m t l d C 1 z d G F 0 d X M v Q 2 9 u d m V y d G V k J T I w d G 8 l M j B U Y W J s Z T E 8 L 0 l 0 Z W 1 Q Y X R o P j w v S X R l b U x v Y 2 F 0 a W 9 u P j x T d G F i b G V F b n R y a W V z I C 8 + P C 9 J d G V t P j x J d G V t P j x J d G V t T G 9 j Y X R p b 2 4 + P E l 0 Z W 1 U e X B l P k Z v c m 1 1 b G E 8 L 0 l 0 Z W 1 U e X B l P j x J d G V t U G F 0 a D 5 T Z W N 0 a W 9 u M S 9 t Y X J r Z X Q t c 3 R h d H V z L 0 V 4 c G F u Z G V k J T I w Q 2 9 s d W 1 u M T w v S X R l b V B h d G g + P C 9 J d G V t T G 9 j Y X R p b 2 4 + P F N 0 Y W J s Z U V u d H J p Z X M g L z 4 8 L 0 l 0 Z W 0 + P E l 0 Z W 0 + P E l 0 Z W 1 M b 2 N h d G l v b j 4 8 S X R l b V R 5 c G U + R m 9 y b X V s Y T w v S X R l b V R 5 c G U + P E l 0 Z W 1 Q Y X R o P l N l Y 3 R p b 2 4 x L 2 1 h c m t l d C 1 z d G F 0 d X M v U m V t b 3 Z l Z C U y M E V y c m 9 y c z w v S X R l b V B h d G g + P C 9 J d G V t T G 9 j Y X R p b 2 4 + P F N 0 Y W J s Z U V u d H J p Z X M g L z 4 8 L 0 l 0 Z W 0 + P E l 0 Z W 0 + P E l 0 Z W 1 M b 2 N h d G l v b j 4 8 S X R l b V R 5 c G U + R m 9 y b X V s Y T w v S X R l b V R 5 c G U + P E l 0 Z W 1 Q Y X R o P l N l Y 3 R p b 2 4 x L 2 1 h c m t l d C 1 z d G F 0 d X M v U m V t b 3 Z l Z C U y M E N v b H V t b n M 8 L 0 l 0 Z W 1 Q Y X R o P j w v S X R l b U x v Y 2 F 0 a W 9 u P j x T d G F i b G V F b n R y a W V z I C 8 + P C 9 J d G V t P j x J d G V t P j x J d G V t T G 9 j Y X R p b 2 4 + P E l 0 Z W 1 U e X B l P k Z v c m 1 1 b G E 8 L 0 l 0 Z W 1 U e X B l P j x J d G V t U G F 0 a D 5 T Z W N 0 a W 9 u M S 9 t Y X J r Z X Q t c 3 R h d H V z L 0 Z p b H R l c m V k J T I w U m 9 3 c z w v S X R l b V B h d G g + P C 9 J d G V t T G 9 j Y X R p b 2 4 + P F N 0 Y W J s Z U V u d H J p Z X M g L z 4 8 L 0 l 0 Z W 0 + P E l 0 Z W 0 + P E l 0 Z W 1 M b 2 N h d G l v b j 4 8 S X R l b V R 5 c G U + R m 9 y b X V s Y T w v S X R l b V R 5 c G U + P E l 0 Z W 1 Q Y X R o P l N l Y 3 R p b 2 4 x L 2 1 h c m t l d C 1 z d G F 0 d X M v U m V t b 3 Z l Z C U y M E N v b H V t b n M x P C 9 J d G V t U G F 0 a D 4 8 L 0 l 0 Z W 1 M b 2 N h d G l v b j 4 8 U 3 R h Y m x l R W 5 0 c m l l c y A v P j w v S X R l b T 4 8 S X R l b T 4 8 S X R l b U x v Y 2 F 0 a W 9 u P j x J d G V t V H l w Z T 5 G b 3 J t d W x h P C 9 J d G V t V H l w Z T 4 8 S X R l b V B h d G g + U 2 V j d G l v b j E v b W F y a 2 V 0 L X N 0 Y X R 1 c y 9 S Z W 5 h b W V k J T I w Q 2 9 s d W 1 u c z w v S X R l b V B h d G g + P C 9 J d G V t T G 9 j Y X R p b 2 4 + P F N 0 Y W J s Z U V u d H J p Z X M g L z 4 8 L 0 l 0 Z W 0 + P E l 0 Z W 0 + P E l 0 Z W 1 M b 2 N h d G l v b j 4 8 S X R l b V R 5 c G U + R m 9 y b X V s Y T w v S X R l b V R 5 c G U + P E l 0 Z W 1 Q Y X R o P l N l Y 3 R p b 2 4 x L 2 1 h c m t l d C 1 z d G F 0 d X M v U m V v c m R l c m V k J T I w Q 2 9 s d W 1 u c z w v S X R l b V B h d G g + P C 9 J d G V t T G 9 j Y X R p b 2 4 + P F N 0 Y W J s Z U V u d H J p Z X M g L z 4 8 L 0 l 0 Z W 0 + P E l 0 Z W 0 + P E l 0 Z W 1 M b 2 N h d G l v b j 4 8 S X R l b V R 5 c G U + R m 9 y b X V s Y T w v S X R l b V R 5 c G U + P E l 0 Z W 1 Q Y X R o P l N l Y 3 R p b 2 4 x L 2 1 h c m t l d C 1 z d G F 0 d X M v U m V u Y W 1 l Z C U y M E N v b H V t b n M x P C 9 J d G V t U G F 0 a D 4 8 L 0 l 0 Z W 1 M b 2 N h d G l v b j 4 8 U 3 R h Y m x l R W 5 0 c m l l c y A v P j w v S X R l b T 4 8 S X R l b T 4 8 S X R l b U x v Y 2 F 0 a W 9 u P j x J d G V t V H l w Z T 5 G b 3 J t d W x h P C 9 J d G V t V H l w Z T 4 8 S X R l b V B h d G g + U 2 V j d G l v b j E v b W F y a 2 V 0 L X N 0 Y X R 1 c y 9 S Z W 1 v d m V k J T I w Q 2 9 s d W 1 u c z I 8 L 0 l 0 Z W 1 Q Y X R o P j w v S X R l b U x v Y 2 F 0 a W 9 u P j x T d G F i b G V F b n R y a W V z I C 8 + P C 9 J d G V t P j w v S X R l b X M + P C 9 M b 2 N h b F B h Y 2 t h Z 2 V N Z X R h Z G F 0 Y U Z p b G U + F g A A A F B L B Q Y A A A A A A A A A A A A A A A A A A A A A A A A m A Q A A A Q A A A N C M n d 8 B F d E R j H o A w E / C l + s B A A A A X B s i q j T 9 5 U u G B g H H j o n s W g A A A A A C A A A A A A A Q Z g A A A A E A A C A A A A B u Z Q D 6 6 y C P o J Z Z N 5 k j y z 1 0 8 j u Q v O o 8 u R V a q P l 0 t + k h H A A A A A A O g A A A A A I A A C A A A A D C s Q M g F Q X w W P U V b o 1 f t Z S l O W x a v r i r Z r n 8 d b r H K R B o s 1 A A A A C E q z d 5 0 v X h v C m / 3 K q i j c F E k W y O b c 9 T 6 X A c 5 9 x d N 6 2 7 c P J N 7 n T A X / c c s F S A M b D l n / J 6 L 6 6 9 M l 9 s I I Y S M m v G g Q n 2 k f s S F B m Q d j 3 V R t X J 6 f N i 4 U A A A A B 0 + S L / K S q v j k g 7 y K h P q S 5 V f F F U l + v R K B E D C p 7 S 5 j c D Q q I p K U / C + 3 9 e E 3 u v m s h q M l s r g H 0 z U Y R v A F O + 2 h v T 3 Z H O < / D a t a M a s h u p > 
</file>

<file path=customXml/itemProps1.xml><?xml version="1.0" encoding="utf-8"?>
<ds:datastoreItem xmlns:ds="http://schemas.openxmlformats.org/officeDocument/2006/customXml" ds:itemID="{8E7971DF-C911-4576-B424-7BA51BE3E3E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X</vt:lpstr>
      <vt:lpstr>XX</vt:lpstr>
      <vt:lpstr>XXX US</vt:lpstr>
      <vt:lpstr>LIVE WAZIRX PRICE</vt:lpstr>
      <vt:lpstr>INVESTMENT STATUS</vt:lpstr>
      <vt:lpstr>XX!www.coingecko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ANKIT UPADHYAY</cp:lastModifiedBy>
  <dcterms:modified xsi:type="dcterms:W3CDTF">2022-02-11T19:21:21Z</dcterms:modified>
</cp:coreProperties>
</file>