
<file path=[Content_Types].xml><?xml version="1.0" encoding="utf-8"?>
<Types xmlns="http://schemas.openxmlformats.org/package/2006/content-type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upload project\"/>
    </mc:Choice>
  </mc:AlternateContent>
  <xr:revisionPtr revIDLastSave="0" documentId="13_ncr:1_{E95930B8-0041-46C8-A121-7C10DA86F5AD}" xr6:coauthVersionLast="47" xr6:coauthVersionMax="47" xr10:uidLastSave="{00000000-0000-0000-0000-000000000000}"/>
  <bookViews>
    <workbookView xWindow="-108" yWindow="-108" windowWidth="23256" windowHeight="12456" activeTab="3" xr2:uid="{BECDAA7B-CF1E-4389-861D-910939491ABB}"/>
  </bookViews>
  <sheets>
    <sheet name="Sheet4" sheetId="4" r:id="rId1"/>
    <sheet name="Sheet2" sheetId="5" r:id="rId2"/>
    <sheet name="Sheet1" sheetId="1" r:id="rId3"/>
    <sheet name="DASHBOARD" sheetId="2" r:id="rId4"/>
    <sheet name="Sheet5" sheetId="7" r:id="rId5"/>
  </sheets>
  <definedNames>
    <definedName name="_xlchart.v1.0" hidden="1">Sheet4!$M$3:$M$8</definedName>
    <definedName name="_xlchart.v1.1" hidden="1">Sheet4!$N$3:$N$8</definedName>
    <definedName name="_xlchart.v1.2" hidden="1">Sheet4!$S$4:$S$8</definedName>
    <definedName name="_xlchart.v1.3" hidden="1">Sheet4!$T$4:$T$8</definedName>
    <definedName name="_xlchart.v1.4" hidden="1">Sheet2!$K$20:$K$25</definedName>
    <definedName name="_xlchart.v1.5" hidden="1">Sheet2!$L$20:$L$25</definedName>
    <definedName name="_xlchart.v1.6" hidden="1">Sheet2!$K$20:$K$24</definedName>
    <definedName name="_xlchart.v1.7" hidden="1">Sheet2!$L$20:$L$24</definedName>
    <definedName name="Slicer_Category">#N/A</definedName>
    <definedName name="Slicer_Category1">#N/A</definedName>
    <definedName name="Slicer_Region">#N/A</definedName>
    <definedName name="Slicer_Region1">#N/A</definedName>
    <definedName name="Slicer_Year">#N/A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K980" i="1"/>
  <c r="L980" i="1" s="1"/>
  <c r="K979" i="1"/>
  <c r="L979" i="1" s="1"/>
  <c r="L978" i="1"/>
  <c r="K978" i="1"/>
  <c r="K977" i="1"/>
  <c r="L977" i="1" s="1"/>
  <c r="K976" i="1"/>
  <c r="L976" i="1" s="1"/>
  <c r="K975" i="1"/>
  <c r="L975" i="1" s="1"/>
  <c r="L974" i="1"/>
  <c r="K974" i="1"/>
  <c r="L973" i="1"/>
  <c r="K973" i="1"/>
  <c r="K972" i="1"/>
  <c r="L972" i="1" s="1"/>
  <c r="K971" i="1"/>
  <c r="L971" i="1" s="1"/>
  <c r="L970" i="1"/>
  <c r="K970" i="1"/>
  <c r="K969" i="1"/>
  <c r="L969" i="1" s="1"/>
  <c r="K968" i="1"/>
  <c r="L968" i="1" s="1"/>
  <c r="K967" i="1"/>
  <c r="L967" i="1" s="1"/>
  <c r="L966" i="1"/>
  <c r="K966" i="1"/>
  <c r="L965" i="1"/>
  <c r="K965" i="1"/>
  <c r="K964" i="1"/>
  <c r="L964" i="1" s="1"/>
  <c r="K963" i="1"/>
  <c r="L963" i="1" s="1"/>
  <c r="L962" i="1"/>
  <c r="K962" i="1"/>
  <c r="K961" i="1"/>
  <c r="L961" i="1" s="1"/>
  <c r="K960" i="1"/>
  <c r="L960" i="1" s="1"/>
  <c r="K959" i="1"/>
  <c r="L959" i="1" s="1"/>
  <c r="L958" i="1"/>
  <c r="K958" i="1"/>
  <c r="L957" i="1"/>
  <c r="K957" i="1"/>
  <c r="K956" i="1"/>
  <c r="L956" i="1" s="1"/>
  <c r="L955" i="1"/>
  <c r="K955" i="1"/>
  <c r="L954" i="1"/>
  <c r="K954" i="1"/>
  <c r="K953" i="1"/>
  <c r="L953" i="1" s="1"/>
  <c r="K952" i="1"/>
  <c r="L952" i="1" s="1"/>
  <c r="K951" i="1"/>
  <c r="L951" i="1" s="1"/>
  <c r="L950" i="1"/>
  <c r="K950" i="1"/>
  <c r="L949" i="1"/>
  <c r="K949" i="1"/>
  <c r="K948" i="1"/>
  <c r="L948" i="1" s="1"/>
  <c r="L947" i="1"/>
  <c r="K947" i="1"/>
  <c r="L946" i="1"/>
  <c r="K946" i="1"/>
  <c r="K945" i="1"/>
  <c r="L945" i="1" s="1"/>
  <c r="K944" i="1"/>
  <c r="L944" i="1" s="1"/>
  <c r="K943" i="1"/>
  <c r="L943" i="1" s="1"/>
  <c r="L942" i="1"/>
  <c r="K942" i="1"/>
  <c r="L941" i="1"/>
  <c r="K941" i="1"/>
  <c r="K940" i="1"/>
  <c r="L940" i="1" s="1"/>
  <c r="K939" i="1"/>
  <c r="L939" i="1" s="1"/>
  <c r="L938" i="1"/>
  <c r="K938" i="1"/>
  <c r="K937" i="1"/>
  <c r="L937" i="1" s="1"/>
  <c r="K936" i="1"/>
  <c r="L936" i="1" s="1"/>
  <c r="K935" i="1"/>
  <c r="L935" i="1" s="1"/>
  <c r="L934" i="1"/>
  <c r="K934" i="1"/>
  <c r="L933" i="1"/>
  <c r="K933" i="1"/>
  <c r="K932" i="1"/>
  <c r="L932" i="1" s="1"/>
  <c r="K931" i="1"/>
  <c r="L931" i="1" s="1"/>
  <c r="L930" i="1"/>
  <c r="K930" i="1"/>
  <c r="K929" i="1"/>
  <c r="L929" i="1" s="1"/>
  <c r="K928" i="1"/>
  <c r="L928" i="1" s="1"/>
  <c r="K927" i="1"/>
  <c r="L927" i="1" s="1"/>
  <c r="L926" i="1"/>
  <c r="K926" i="1"/>
  <c r="L925" i="1"/>
  <c r="K925" i="1"/>
  <c r="K924" i="1"/>
  <c r="L924" i="1" s="1"/>
  <c r="K923" i="1"/>
  <c r="L923" i="1" s="1"/>
  <c r="L922" i="1"/>
  <c r="K922" i="1"/>
  <c r="K921" i="1"/>
  <c r="L921" i="1" s="1"/>
  <c r="K920" i="1"/>
  <c r="L920" i="1" s="1"/>
  <c r="K919" i="1"/>
  <c r="L919" i="1" s="1"/>
  <c r="L918" i="1"/>
  <c r="K918" i="1"/>
  <c r="L917" i="1"/>
  <c r="K917" i="1"/>
  <c r="K916" i="1"/>
  <c r="L916" i="1" s="1"/>
  <c r="K915" i="1"/>
  <c r="L915" i="1" s="1"/>
  <c r="L914" i="1"/>
  <c r="K914" i="1"/>
  <c r="K913" i="1"/>
  <c r="L913" i="1" s="1"/>
  <c r="K912" i="1"/>
  <c r="L912" i="1" s="1"/>
  <c r="K911" i="1"/>
  <c r="L911" i="1" s="1"/>
  <c r="L910" i="1"/>
  <c r="K910" i="1"/>
  <c r="L909" i="1"/>
  <c r="K909" i="1"/>
  <c r="K908" i="1"/>
  <c r="L908" i="1" s="1"/>
  <c r="K907" i="1"/>
  <c r="L907" i="1" s="1"/>
  <c r="L906" i="1"/>
  <c r="K906" i="1"/>
  <c r="K905" i="1"/>
  <c r="L905" i="1" s="1"/>
  <c r="K904" i="1"/>
  <c r="L904" i="1" s="1"/>
  <c r="K903" i="1"/>
  <c r="L903" i="1" s="1"/>
  <c r="L902" i="1"/>
  <c r="K902" i="1"/>
  <c r="L901" i="1"/>
  <c r="K901" i="1"/>
  <c r="K900" i="1"/>
  <c r="L900" i="1" s="1"/>
  <c r="L899" i="1"/>
  <c r="K899" i="1"/>
  <c r="L898" i="1"/>
  <c r="K898" i="1"/>
  <c r="K897" i="1"/>
  <c r="L897" i="1" s="1"/>
  <c r="K896" i="1"/>
  <c r="L896" i="1" s="1"/>
  <c r="K895" i="1"/>
  <c r="L895" i="1" s="1"/>
  <c r="L894" i="1"/>
  <c r="K894" i="1"/>
  <c r="L893" i="1"/>
  <c r="K893" i="1"/>
  <c r="K892" i="1"/>
  <c r="L892" i="1" s="1"/>
  <c r="L891" i="1"/>
  <c r="K891" i="1"/>
  <c r="L890" i="1"/>
  <c r="K890" i="1"/>
  <c r="K889" i="1"/>
  <c r="L889" i="1" s="1"/>
  <c r="K888" i="1"/>
  <c r="L888" i="1" s="1"/>
  <c r="K887" i="1"/>
  <c r="L887" i="1" s="1"/>
  <c r="L886" i="1"/>
  <c r="K886" i="1"/>
  <c r="L885" i="1"/>
  <c r="K885" i="1"/>
  <c r="K884" i="1"/>
  <c r="L884" i="1" s="1"/>
  <c r="L883" i="1"/>
  <c r="K883" i="1"/>
  <c r="L882" i="1"/>
  <c r="K882" i="1"/>
  <c r="K881" i="1"/>
  <c r="L881" i="1" s="1"/>
  <c r="K880" i="1"/>
  <c r="L880" i="1" s="1"/>
  <c r="K879" i="1"/>
  <c r="L879" i="1" s="1"/>
  <c r="L878" i="1"/>
  <c r="K878" i="1"/>
  <c r="L877" i="1"/>
  <c r="K877" i="1"/>
  <c r="K876" i="1"/>
  <c r="L876" i="1" s="1"/>
  <c r="K875" i="1"/>
  <c r="L875" i="1" s="1"/>
  <c r="L874" i="1"/>
  <c r="K874" i="1"/>
  <c r="K873" i="1"/>
  <c r="L873" i="1" s="1"/>
  <c r="K872" i="1"/>
  <c r="L872" i="1" s="1"/>
  <c r="K871" i="1"/>
  <c r="L871" i="1" s="1"/>
  <c r="L870" i="1"/>
  <c r="K870" i="1"/>
  <c r="L869" i="1"/>
  <c r="K869" i="1"/>
  <c r="K868" i="1"/>
  <c r="L868" i="1" s="1"/>
  <c r="K867" i="1"/>
  <c r="L867" i="1" s="1"/>
  <c r="L866" i="1"/>
  <c r="K866" i="1"/>
  <c r="K865" i="1"/>
  <c r="L865" i="1" s="1"/>
  <c r="K864" i="1"/>
  <c r="L864" i="1" s="1"/>
  <c r="K863" i="1"/>
  <c r="L863" i="1" s="1"/>
  <c r="L862" i="1"/>
  <c r="K862" i="1"/>
  <c r="L861" i="1"/>
  <c r="K861" i="1"/>
  <c r="K860" i="1"/>
  <c r="L860" i="1" s="1"/>
  <c r="K859" i="1"/>
  <c r="L859" i="1" s="1"/>
  <c r="L858" i="1"/>
  <c r="K858" i="1"/>
  <c r="K857" i="1"/>
  <c r="L857" i="1" s="1"/>
  <c r="K856" i="1"/>
  <c r="L856" i="1" s="1"/>
  <c r="K855" i="1"/>
  <c r="L855" i="1" s="1"/>
  <c r="L854" i="1"/>
  <c r="K854" i="1"/>
  <c r="L853" i="1"/>
  <c r="K853" i="1"/>
  <c r="K852" i="1"/>
  <c r="L852" i="1" s="1"/>
  <c r="K851" i="1"/>
  <c r="L851" i="1" s="1"/>
  <c r="L850" i="1"/>
  <c r="K850" i="1"/>
  <c r="K849" i="1"/>
  <c r="L849" i="1" s="1"/>
  <c r="K848" i="1"/>
  <c r="L848" i="1" s="1"/>
  <c r="K847" i="1"/>
  <c r="L847" i="1" s="1"/>
  <c r="L846" i="1"/>
  <c r="K846" i="1"/>
  <c r="L845" i="1"/>
  <c r="K845" i="1"/>
  <c r="K844" i="1"/>
  <c r="L844" i="1" s="1"/>
  <c r="K843" i="1"/>
  <c r="L843" i="1" s="1"/>
  <c r="L842" i="1"/>
  <c r="K842" i="1"/>
  <c r="K841" i="1"/>
  <c r="L841" i="1" s="1"/>
  <c r="K840" i="1"/>
  <c r="L840" i="1" s="1"/>
  <c r="K839" i="1"/>
  <c r="L839" i="1" s="1"/>
  <c r="L838" i="1"/>
  <c r="K838" i="1"/>
  <c r="L837" i="1"/>
  <c r="K837" i="1"/>
  <c r="K836" i="1"/>
  <c r="L836" i="1" s="1"/>
  <c r="L835" i="1"/>
  <c r="K835" i="1"/>
  <c r="L834" i="1"/>
  <c r="K834" i="1"/>
  <c r="K833" i="1"/>
  <c r="L833" i="1" s="1"/>
  <c r="K832" i="1"/>
  <c r="L832" i="1" s="1"/>
  <c r="K831" i="1"/>
  <c r="L831" i="1" s="1"/>
  <c r="L830" i="1"/>
  <c r="K830" i="1"/>
  <c r="L829" i="1"/>
  <c r="K829" i="1"/>
  <c r="K828" i="1"/>
  <c r="L828" i="1" s="1"/>
  <c r="L827" i="1"/>
  <c r="K827" i="1"/>
  <c r="L826" i="1"/>
  <c r="K826" i="1"/>
  <c r="K825" i="1"/>
  <c r="L825" i="1" s="1"/>
  <c r="K824" i="1"/>
  <c r="L824" i="1" s="1"/>
  <c r="K823" i="1"/>
  <c r="L823" i="1" s="1"/>
  <c r="L822" i="1"/>
  <c r="K822" i="1"/>
  <c r="L821" i="1"/>
  <c r="K821" i="1"/>
  <c r="K820" i="1"/>
  <c r="L820" i="1" s="1"/>
  <c r="K819" i="1"/>
  <c r="L819" i="1" s="1"/>
  <c r="L818" i="1"/>
  <c r="K818" i="1"/>
  <c r="K817" i="1"/>
  <c r="L817" i="1" s="1"/>
  <c r="K816" i="1"/>
  <c r="L816" i="1" s="1"/>
  <c r="K815" i="1"/>
  <c r="L815" i="1" s="1"/>
  <c r="L814" i="1"/>
  <c r="K814" i="1"/>
  <c r="L813" i="1"/>
  <c r="K813" i="1"/>
  <c r="K812" i="1"/>
  <c r="L812" i="1" s="1"/>
  <c r="K811" i="1"/>
  <c r="L811" i="1" s="1"/>
  <c r="L810" i="1"/>
  <c r="K810" i="1"/>
  <c r="K809" i="1"/>
  <c r="L809" i="1" s="1"/>
  <c r="K808" i="1"/>
  <c r="L808" i="1" s="1"/>
  <c r="K807" i="1"/>
  <c r="L807" i="1" s="1"/>
  <c r="L806" i="1"/>
  <c r="K806" i="1"/>
  <c r="L805" i="1"/>
  <c r="K805" i="1"/>
  <c r="K804" i="1"/>
  <c r="L804" i="1" s="1"/>
  <c r="K803" i="1"/>
  <c r="L803" i="1" s="1"/>
  <c r="L802" i="1"/>
  <c r="K802" i="1"/>
  <c r="K801" i="1"/>
  <c r="L801" i="1" s="1"/>
  <c r="K800" i="1"/>
  <c r="L800" i="1" s="1"/>
  <c r="K799" i="1"/>
  <c r="L799" i="1" s="1"/>
  <c r="L798" i="1"/>
  <c r="K798" i="1"/>
  <c r="L797" i="1"/>
  <c r="K797" i="1"/>
  <c r="K796" i="1"/>
  <c r="L796" i="1" s="1"/>
  <c r="K795" i="1"/>
  <c r="L795" i="1" s="1"/>
  <c r="L794" i="1"/>
  <c r="K794" i="1"/>
  <c r="K793" i="1"/>
  <c r="L793" i="1" s="1"/>
  <c r="K792" i="1"/>
  <c r="L792" i="1" s="1"/>
  <c r="K791" i="1"/>
  <c r="L791" i="1" s="1"/>
  <c r="L790" i="1"/>
  <c r="K790" i="1"/>
  <c r="L789" i="1"/>
  <c r="K789" i="1"/>
  <c r="K788" i="1"/>
  <c r="L788" i="1" s="1"/>
  <c r="K787" i="1"/>
  <c r="L787" i="1" s="1"/>
  <c r="L786" i="1"/>
  <c r="K786" i="1"/>
  <c r="K785" i="1"/>
  <c r="L785" i="1" s="1"/>
  <c r="K784" i="1"/>
  <c r="L784" i="1" s="1"/>
  <c r="K783" i="1"/>
  <c r="L783" i="1" s="1"/>
  <c r="L782" i="1"/>
  <c r="K782" i="1"/>
  <c r="L781" i="1"/>
  <c r="K781" i="1"/>
  <c r="K780" i="1"/>
  <c r="L780" i="1" s="1"/>
  <c r="K779" i="1"/>
  <c r="L779" i="1" s="1"/>
  <c r="L778" i="1"/>
  <c r="K778" i="1"/>
  <c r="K777" i="1"/>
  <c r="L777" i="1" s="1"/>
  <c r="K776" i="1"/>
  <c r="L776" i="1" s="1"/>
  <c r="K775" i="1"/>
  <c r="L775" i="1" s="1"/>
  <c r="L774" i="1"/>
  <c r="K774" i="1"/>
  <c r="L773" i="1"/>
  <c r="K773" i="1"/>
  <c r="K772" i="1"/>
  <c r="L772" i="1" s="1"/>
  <c r="L771" i="1"/>
  <c r="K771" i="1"/>
  <c r="L770" i="1"/>
  <c r="K770" i="1"/>
  <c r="K769" i="1"/>
  <c r="L769" i="1" s="1"/>
  <c r="K768" i="1"/>
  <c r="L768" i="1" s="1"/>
  <c r="K767" i="1"/>
  <c r="L767" i="1" s="1"/>
  <c r="L766" i="1"/>
  <c r="K766" i="1"/>
  <c r="L765" i="1"/>
  <c r="K765" i="1"/>
  <c r="K764" i="1"/>
  <c r="L764" i="1" s="1"/>
  <c r="L763" i="1"/>
  <c r="K763" i="1"/>
  <c r="L762" i="1"/>
  <c r="K762" i="1"/>
  <c r="K761" i="1"/>
  <c r="L761" i="1" s="1"/>
  <c r="K760" i="1"/>
  <c r="L760" i="1" s="1"/>
  <c r="K759" i="1"/>
  <c r="L759" i="1" s="1"/>
  <c r="L758" i="1"/>
  <c r="K758" i="1"/>
  <c r="L757" i="1"/>
  <c r="K757" i="1"/>
  <c r="K756" i="1"/>
  <c r="L756" i="1" s="1"/>
  <c r="K755" i="1"/>
  <c r="L755" i="1" s="1"/>
  <c r="L754" i="1"/>
  <c r="K754" i="1"/>
  <c r="K753" i="1"/>
  <c r="L753" i="1" s="1"/>
  <c r="K752" i="1"/>
  <c r="L752" i="1" s="1"/>
  <c r="K751" i="1"/>
  <c r="L751" i="1" s="1"/>
  <c r="L750" i="1"/>
  <c r="K750" i="1"/>
  <c r="L749" i="1"/>
  <c r="K749" i="1"/>
  <c r="K748" i="1"/>
  <c r="L748" i="1" s="1"/>
  <c r="K747" i="1"/>
  <c r="L747" i="1" s="1"/>
  <c r="L746" i="1"/>
  <c r="K746" i="1"/>
  <c r="K745" i="1"/>
  <c r="L745" i="1" s="1"/>
  <c r="K744" i="1"/>
  <c r="L744" i="1" s="1"/>
  <c r="K743" i="1"/>
  <c r="L743" i="1" s="1"/>
  <c r="L742" i="1"/>
  <c r="K742" i="1"/>
  <c r="L741" i="1"/>
  <c r="K741" i="1"/>
  <c r="K740" i="1"/>
  <c r="L740" i="1" s="1"/>
  <c r="K739" i="1"/>
  <c r="L739" i="1" s="1"/>
  <c r="L738" i="1"/>
  <c r="K738" i="1"/>
  <c r="K737" i="1"/>
  <c r="L737" i="1" s="1"/>
  <c r="K736" i="1"/>
  <c r="L736" i="1" s="1"/>
  <c r="K735" i="1"/>
  <c r="L735" i="1" s="1"/>
  <c r="L734" i="1"/>
  <c r="K734" i="1"/>
  <c r="L733" i="1"/>
  <c r="K733" i="1"/>
  <c r="K732" i="1"/>
  <c r="L732" i="1" s="1"/>
  <c r="K731" i="1"/>
  <c r="L731" i="1" s="1"/>
  <c r="L730" i="1"/>
  <c r="K730" i="1"/>
  <c r="K729" i="1"/>
  <c r="L729" i="1" s="1"/>
  <c r="K728" i="1"/>
  <c r="L728" i="1" s="1"/>
  <c r="K727" i="1"/>
  <c r="L727" i="1" s="1"/>
  <c r="L726" i="1"/>
  <c r="K726" i="1"/>
  <c r="L725" i="1"/>
  <c r="K725" i="1"/>
  <c r="K724" i="1"/>
  <c r="L724" i="1" s="1"/>
  <c r="K723" i="1"/>
  <c r="L723" i="1" s="1"/>
  <c r="L722" i="1"/>
  <c r="K722" i="1"/>
  <c r="K721" i="1"/>
  <c r="L721" i="1" s="1"/>
  <c r="K720" i="1"/>
  <c r="L720" i="1" s="1"/>
  <c r="K719" i="1"/>
  <c r="L719" i="1" s="1"/>
  <c r="L718" i="1"/>
  <c r="K718" i="1"/>
  <c r="L717" i="1"/>
  <c r="K717" i="1"/>
  <c r="K716" i="1"/>
  <c r="L716" i="1" s="1"/>
  <c r="K715" i="1"/>
  <c r="L715" i="1" s="1"/>
  <c r="L714" i="1"/>
  <c r="K714" i="1"/>
  <c r="K713" i="1"/>
  <c r="L713" i="1" s="1"/>
  <c r="K712" i="1"/>
  <c r="L712" i="1" s="1"/>
  <c r="K711" i="1"/>
  <c r="L711" i="1" s="1"/>
  <c r="L710" i="1"/>
  <c r="K710" i="1"/>
  <c r="L709" i="1"/>
  <c r="K709" i="1"/>
  <c r="K708" i="1"/>
  <c r="L708" i="1" s="1"/>
  <c r="L707" i="1"/>
  <c r="K707" i="1"/>
  <c r="L706" i="1"/>
  <c r="K706" i="1"/>
  <c r="K705" i="1"/>
  <c r="L705" i="1" s="1"/>
  <c r="K704" i="1"/>
  <c r="L704" i="1" s="1"/>
  <c r="K703" i="1"/>
  <c r="L703" i="1" s="1"/>
  <c r="L702" i="1"/>
  <c r="K702" i="1"/>
  <c r="L701" i="1"/>
  <c r="K701" i="1"/>
  <c r="K700" i="1"/>
  <c r="L700" i="1" s="1"/>
  <c r="L699" i="1"/>
  <c r="K699" i="1"/>
  <c r="L698" i="1"/>
  <c r="K698" i="1"/>
  <c r="K697" i="1"/>
  <c r="L697" i="1" s="1"/>
  <c r="K696" i="1"/>
  <c r="L696" i="1" s="1"/>
  <c r="K695" i="1"/>
  <c r="L695" i="1" s="1"/>
  <c r="L694" i="1"/>
  <c r="K694" i="1"/>
  <c r="L693" i="1"/>
  <c r="K693" i="1"/>
  <c r="K692" i="1"/>
  <c r="L692" i="1" s="1"/>
  <c r="K691" i="1"/>
  <c r="L691" i="1" s="1"/>
  <c r="L690" i="1"/>
  <c r="K690" i="1"/>
  <c r="K689" i="1"/>
  <c r="L689" i="1" s="1"/>
  <c r="K688" i="1"/>
  <c r="L688" i="1" s="1"/>
  <c r="K687" i="1"/>
  <c r="L687" i="1" s="1"/>
  <c r="L686" i="1"/>
  <c r="K686" i="1"/>
  <c r="L685" i="1"/>
  <c r="K685" i="1"/>
  <c r="K684" i="1"/>
  <c r="L684" i="1" s="1"/>
  <c r="K683" i="1"/>
  <c r="L683" i="1" s="1"/>
  <c r="L682" i="1"/>
  <c r="K682" i="1"/>
  <c r="K681" i="1"/>
  <c r="L681" i="1" s="1"/>
  <c r="K680" i="1"/>
  <c r="L680" i="1" s="1"/>
  <c r="K679" i="1"/>
  <c r="L679" i="1" s="1"/>
  <c r="L678" i="1"/>
  <c r="K678" i="1"/>
  <c r="L677" i="1"/>
  <c r="K677" i="1"/>
  <c r="K676" i="1"/>
  <c r="L676" i="1" s="1"/>
  <c r="K675" i="1"/>
  <c r="L675" i="1" s="1"/>
  <c r="L674" i="1"/>
  <c r="K674" i="1"/>
  <c r="K673" i="1"/>
  <c r="L673" i="1" s="1"/>
  <c r="K672" i="1"/>
  <c r="L672" i="1" s="1"/>
  <c r="K671" i="1"/>
  <c r="L671" i="1" s="1"/>
  <c r="L670" i="1"/>
  <c r="K670" i="1"/>
  <c r="L669" i="1"/>
  <c r="K669" i="1"/>
  <c r="K668" i="1"/>
  <c r="L668" i="1" s="1"/>
  <c r="K667" i="1"/>
  <c r="L667" i="1" s="1"/>
  <c r="L666" i="1"/>
  <c r="K666" i="1"/>
  <c r="K665" i="1"/>
  <c r="L665" i="1" s="1"/>
  <c r="K664" i="1"/>
  <c r="L664" i="1" s="1"/>
  <c r="K663" i="1"/>
  <c r="L663" i="1" s="1"/>
  <c r="L662" i="1"/>
  <c r="K662" i="1"/>
  <c r="L661" i="1"/>
  <c r="K661" i="1"/>
  <c r="K660" i="1"/>
  <c r="L660" i="1" s="1"/>
  <c r="K659" i="1"/>
  <c r="L659" i="1" s="1"/>
  <c r="L658" i="1"/>
  <c r="K658" i="1"/>
  <c r="K657" i="1"/>
  <c r="L657" i="1" s="1"/>
  <c r="K656" i="1"/>
  <c r="L656" i="1" s="1"/>
  <c r="K655" i="1"/>
  <c r="L655" i="1" s="1"/>
  <c r="L654" i="1"/>
  <c r="K654" i="1"/>
  <c r="L653" i="1"/>
  <c r="K653" i="1"/>
  <c r="K652" i="1"/>
  <c r="L652" i="1" s="1"/>
  <c r="K651" i="1"/>
  <c r="L651" i="1" s="1"/>
  <c r="L650" i="1"/>
  <c r="K650" i="1"/>
  <c r="K649" i="1"/>
  <c r="L649" i="1" s="1"/>
  <c r="K648" i="1"/>
  <c r="L648" i="1" s="1"/>
  <c r="K647" i="1"/>
  <c r="L647" i="1" s="1"/>
  <c r="L646" i="1"/>
  <c r="K646" i="1"/>
  <c r="L645" i="1"/>
  <c r="K645" i="1"/>
  <c r="K644" i="1"/>
  <c r="L644" i="1" s="1"/>
  <c r="L643" i="1"/>
  <c r="K643" i="1"/>
  <c r="L642" i="1"/>
  <c r="K642" i="1"/>
  <c r="K641" i="1"/>
  <c r="L641" i="1" s="1"/>
  <c r="K640" i="1"/>
  <c r="L640" i="1" s="1"/>
  <c r="K639" i="1"/>
  <c r="L639" i="1" s="1"/>
  <c r="L638" i="1"/>
  <c r="K638" i="1"/>
  <c r="L637" i="1"/>
  <c r="K637" i="1"/>
  <c r="K636" i="1"/>
  <c r="L636" i="1" s="1"/>
  <c r="L635" i="1"/>
  <c r="K635" i="1"/>
  <c r="L634" i="1"/>
  <c r="K634" i="1"/>
  <c r="K633" i="1"/>
  <c r="L633" i="1" s="1"/>
  <c r="K632" i="1"/>
  <c r="L632" i="1" s="1"/>
  <c r="K631" i="1"/>
  <c r="L631" i="1" s="1"/>
  <c r="L630" i="1"/>
  <c r="K630" i="1"/>
  <c r="L629" i="1"/>
  <c r="K629" i="1"/>
  <c r="K628" i="1"/>
  <c r="L628" i="1" s="1"/>
  <c r="K627" i="1"/>
  <c r="L627" i="1" s="1"/>
  <c r="L626" i="1"/>
  <c r="K626" i="1"/>
  <c r="K625" i="1"/>
  <c r="L625" i="1" s="1"/>
  <c r="K624" i="1"/>
  <c r="L624" i="1" s="1"/>
  <c r="K623" i="1"/>
  <c r="L623" i="1" s="1"/>
  <c r="L622" i="1"/>
  <c r="K622" i="1"/>
  <c r="L621" i="1"/>
  <c r="K621" i="1"/>
  <c r="K620" i="1"/>
  <c r="L620" i="1" s="1"/>
  <c r="K619" i="1"/>
  <c r="L619" i="1" s="1"/>
  <c r="L618" i="1"/>
  <c r="K618" i="1"/>
  <c r="K617" i="1"/>
  <c r="L617" i="1" s="1"/>
  <c r="K616" i="1"/>
  <c r="L616" i="1" s="1"/>
  <c r="K615" i="1"/>
  <c r="L615" i="1" s="1"/>
  <c r="L614" i="1"/>
  <c r="K614" i="1"/>
  <c r="L613" i="1"/>
  <c r="K613" i="1"/>
  <c r="K612" i="1"/>
  <c r="L612" i="1" s="1"/>
  <c r="K611" i="1"/>
  <c r="L611" i="1" s="1"/>
  <c r="L610" i="1"/>
  <c r="K610" i="1"/>
  <c r="K609" i="1"/>
  <c r="L609" i="1" s="1"/>
  <c r="K608" i="1"/>
  <c r="L608" i="1" s="1"/>
  <c r="K607" i="1"/>
  <c r="L607" i="1" s="1"/>
  <c r="L606" i="1"/>
  <c r="K606" i="1"/>
  <c r="L605" i="1"/>
  <c r="K605" i="1"/>
  <c r="K604" i="1"/>
  <c r="L604" i="1" s="1"/>
  <c r="K603" i="1"/>
  <c r="L603" i="1" s="1"/>
  <c r="L602" i="1"/>
  <c r="K602" i="1"/>
  <c r="K601" i="1"/>
  <c r="L601" i="1" s="1"/>
  <c r="L600" i="1"/>
  <c r="K600" i="1"/>
  <c r="K599" i="1"/>
  <c r="L599" i="1" s="1"/>
  <c r="L598" i="1"/>
  <c r="K598" i="1"/>
  <c r="L597" i="1"/>
  <c r="K597" i="1"/>
  <c r="K596" i="1"/>
  <c r="L596" i="1" s="1"/>
  <c r="K595" i="1"/>
  <c r="L595" i="1" s="1"/>
  <c r="L594" i="1"/>
  <c r="K594" i="1"/>
  <c r="K593" i="1"/>
  <c r="L593" i="1" s="1"/>
  <c r="K592" i="1"/>
  <c r="L592" i="1" s="1"/>
  <c r="L591" i="1"/>
  <c r="K591" i="1"/>
  <c r="L590" i="1"/>
  <c r="K590" i="1"/>
  <c r="L589" i="1"/>
  <c r="K589" i="1"/>
  <c r="K588" i="1"/>
  <c r="L588" i="1" s="1"/>
  <c r="K587" i="1"/>
  <c r="L587" i="1" s="1"/>
  <c r="L586" i="1"/>
  <c r="K586" i="1"/>
  <c r="K585" i="1"/>
  <c r="L585" i="1" s="1"/>
  <c r="K584" i="1"/>
  <c r="L584" i="1" s="1"/>
  <c r="K583" i="1"/>
  <c r="L583" i="1" s="1"/>
  <c r="L582" i="1"/>
  <c r="K582" i="1"/>
  <c r="L581" i="1"/>
  <c r="K581" i="1"/>
  <c r="K580" i="1"/>
  <c r="L580" i="1" s="1"/>
  <c r="L579" i="1"/>
  <c r="K579" i="1"/>
  <c r="L578" i="1"/>
  <c r="K578" i="1"/>
  <c r="K577" i="1"/>
  <c r="L577" i="1" s="1"/>
  <c r="K576" i="1"/>
  <c r="L576" i="1" s="1"/>
  <c r="K575" i="1"/>
  <c r="L575" i="1" s="1"/>
  <c r="L574" i="1"/>
  <c r="K574" i="1"/>
  <c r="L573" i="1"/>
  <c r="K573" i="1"/>
  <c r="K572" i="1"/>
  <c r="L572" i="1" s="1"/>
  <c r="L571" i="1"/>
  <c r="K571" i="1"/>
  <c r="L570" i="1"/>
  <c r="K570" i="1"/>
  <c r="K569" i="1"/>
  <c r="L569" i="1" s="1"/>
  <c r="K568" i="1"/>
  <c r="L568" i="1" s="1"/>
  <c r="K567" i="1"/>
  <c r="L567" i="1" s="1"/>
  <c r="L566" i="1"/>
  <c r="K566" i="1"/>
  <c r="L565" i="1"/>
  <c r="K565" i="1"/>
  <c r="K564" i="1"/>
  <c r="L564" i="1" s="1"/>
  <c r="K563" i="1"/>
  <c r="L563" i="1" s="1"/>
  <c r="L562" i="1"/>
  <c r="K562" i="1"/>
  <c r="K561" i="1"/>
  <c r="L561" i="1" s="1"/>
  <c r="K560" i="1"/>
  <c r="L560" i="1" s="1"/>
  <c r="K559" i="1"/>
  <c r="L559" i="1" s="1"/>
  <c r="L558" i="1"/>
  <c r="K558" i="1"/>
  <c r="L557" i="1"/>
  <c r="K557" i="1"/>
  <c r="K556" i="1"/>
  <c r="L556" i="1" s="1"/>
  <c r="K555" i="1"/>
  <c r="L555" i="1" s="1"/>
  <c r="L554" i="1"/>
  <c r="K554" i="1"/>
  <c r="K553" i="1"/>
  <c r="L553" i="1" s="1"/>
  <c r="K552" i="1"/>
  <c r="L552" i="1" s="1"/>
  <c r="K551" i="1"/>
  <c r="L551" i="1" s="1"/>
  <c r="L550" i="1"/>
  <c r="K550" i="1"/>
  <c r="L549" i="1"/>
  <c r="K549" i="1"/>
  <c r="K548" i="1"/>
  <c r="L548" i="1" s="1"/>
  <c r="K547" i="1"/>
  <c r="L547" i="1" s="1"/>
  <c r="L546" i="1"/>
  <c r="K546" i="1"/>
  <c r="K545" i="1"/>
  <c r="L545" i="1" s="1"/>
  <c r="K544" i="1"/>
  <c r="L544" i="1" s="1"/>
  <c r="K543" i="1"/>
  <c r="L543" i="1" s="1"/>
  <c r="L542" i="1"/>
  <c r="K542" i="1"/>
  <c r="L541" i="1"/>
  <c r="K541" i="1"/>
  <c r="K540" i="1"/>
  <c r="L540" i="1" s="1"/>
  <c r="K539" i="1"/>
  <c r="L539" i="1" s="1"/>
  <c r="L538" i="1"/>
  <c r="K538" i="1"/>
  <c r="K537" i="1"/>
  <c r="L537" i="1" s="1"/>
  <c r="K536" i="1"/>
  <c r="L536" i="1" s="1"/>
  <c r="K535" i="1"/>
  <c r="L535" i="1" s="1"/>
  <c r="L534" i="1"/>
  <c r="K534" i="1"/>
  <c r="L533" i="1"/>
  <c r="K533" i="1"/>
  <c r="K532" i="1"/>
  <c r="L532" i="1" s="1"/>
  <c r="K531" i="1"/>
  <c r="L531" i="1" s="1"/>
  <c r="L530" i="1"/>
  <c r="K530" i="1"/>
  <c r="K529" i="1"/>
  <c r="L529" i="1" s="1"/>
  <c r="K528" i="1"/>
  <c r="L528" i="1" s="1"/>
  <c r="L527" i="1"/>
  <c r="K527" i="1"/>
  <c r="L526" i="1"/>
  <c r="K526" i="1"/>
  <c r="L525" i="1"/>
  <c r="K525" i="1"/>
  <c r="K524" i="1"/>
  <c r="L524" i="1" s="1"/>
  <c r="K523" i="1"/>
  <c r="L523" i="1" s="1"/>
  <c r="L522" i="1"/>
  <c r="K522" i="1"/>
  <c r="K521" i="1"/>
  <c r="L521" i="1" s="1"/>
  <c r="K520" i="1"/>
  <c r="L520" i="1" s="1"/>
  <c r="K519" i="1"/>
  <c r="L519" i="1" s="1"/>
  <c r="L518" i="1"/>
  <c r="K518" i="1"/>
  <c r="L517" i="1"/>
  <c r="K517" i="1"/>
  <c r="K516" i="1"/>
  <c r="L516" i="1" s="1"/>
  <c r="L515" i="1"/>
  <c r="K515" i="1"/>
  <c r="L514" i="1"/>
  <c r="K514" i="1"/>
  <c r="K513" i="1"/>
  <c r="L513" i="1" s="1"/>
  <c r="K512" i="1"/>
  <c r="L512" i="1" s="1"/>
  <c r="K511" i="1"/>
  <c r="L511" i="1" s="1"/>
  <c r="L510" i="1"/>
  <c r="K510" i="1"/>
  <c r="L509" i="1"/>
  <c r="K509" i="1"/>
  <c r="K508" i="1"/>
  <c r="L508" i="1" s="1"/>
  <c r="L507" i="1"/>
  <c r="K507" i="1"/>
  <c r="L506" i="1"/>
  <c r="K506" i="1"/>
  <c r="K505" i="1"/>
  <c r="L505" i="1" s="1"/>
  <c r="K504" i="1"/>
  <c r="L504" i="1" s="1"/>
  <c r="K503" i="1"/>
  <c r="L503" i="1" s="1"/>
  <c r="L502" i="1"/>
  <c r="K502" i="1"/>
  <c r="L501" i="1"/>
  <c r="K501" i="1"/>
  <c r="K500" i="1"/>
  <c r="L500" i="1" s="1"/>
  <c r="K499" i="1"/>
  <c r="L499" i="1" s="1"/>
  <c r="L498" i="1"/>
  <c r="K498" i="1"/>
  <c r="K497" i="1"/>
  <c r="L497" i="1" s="1"/>
  <c r="K496" i="1"/>
  <c r="L496" i="1" s="1"/>
  <c r="K495" i="1"/>
  <c r="L495" i="1" s="1"/>
  <c r="L494" i="1"/>
  <c r="K494" i="1"/>
  <c r="L493" i="1"/>
  <c r="K493" i="1"/>
  <c r="K492" i="1"/>
  <c r="L492" i="1" s="1"/>
  <c r="K491" i="1"/>
  <c r="L491" i="1" s="1"/>
  <c r="L490" i="1"/>
  <c r="K490" i="1"/>
  <c r="K489" i="1"/>
  <c r="L489" i="1" s="1"/>
  <c r="K488" i="1"/>
  <c r="L488" i="1" s="1"/>
  <c r="K487" i="1"/>
  <c r="L487" i="1" s="1"/>
  <c r="L486" i="1"/>
  <c r="K486" i="1"/>
  <c r="L485" i="1"/>
  <c r="K485" i="1"/>
  <c r="K484" i="1"/>
  <c r="L484" i="1" s="1"/>
  <c r="K483" i="1"/>
  <c r="L483" i="1" s="1"/>
  <c r="L482" i="1"/>
  <c r="K482" i="1"/>
  <c r="K481" i="1"/>
  <c r="L481" i="1" s="1"/>
  <c r="K480" i="1"/>
  <c r="L480" i="1" s="1"/>
  <c r="K479" i="1"/>
  <c r="L479" i="1" s="1"/>
  <c r="L478" i="1"/>
  <c r="K478" i="1"/>
  <c r="L477" i="1"/>
  <c r="K477" i="1"/>
  <c r="K476" i="1"/>
  <c r="L476" i="1" s="1"/>
  <c r="K475" i="1"/>
  <c r="L475" i="1" s="1"/>
  <c r="L474" i="1"/>
  <c r="K474" i="1"/>
  <c r="K473" i="1"/>
  <c r="L473" i="1" s="1"/>
  <c r="L472" i="1"/>
  <c r="K472" i="1"/>
  <c r="K471" i="1"/>
  <c r="L471" i="1" s="1"/>
  <c r="L470" i="1"/>
  <c r="K470" i="1"/>
  <c r="L469" i="1"/>
  <c r="K469" i="1"/>
  <c r="K468" i="1"/>
  <c r="L468" i="1" s="1"/>
  <c r="K467" i="1"/>
  <c r="L467" i="1" s="1"/>
  <c r="L466" i="1"/>
  <c r="K466" i="1"/>
  <c r="K465" i="1"/>
  <c r="L465" i="1" s="1"/>
  <c r="K464" i="1"/>
  <c r="L464" i="1" s="1"/>
  <c r="K463" i="1"/>
  <c r="L463" i="1" s="1"/>
  <c r="L462" i="1"/>
  <c r="K462" i="1"/>
  <c r="L461" i="1"/>
  <c r="K461" i="1"/>
  <c r="K460" i="1"/>
  <c r="L460" i="1" s="1"/>
  <c r="K459" i="1"/>
  <c r="L459" i="1" s="1"/>
  <c r="L458" i="1"/>
  <c r="K458" i="1"/>
  <c r="K457" i="1"/>
  <c r="L457" i="1" s="1"/>
  <c r="K456" i="1"/>
  <c r="L456" i="1" s="1"/>
  <c r="K455" i="1"/>
  <c r="L455" i="1" s="1"/>
  <c r="L454" i="1"/>
  <c r="K454" i="1"/>
  <c r="L453" i="1"/>
  <c r="K453" i="1"/>
  <c r="K452" i="1"/>
  <c r="L452" i="1" s="1"/>
  <c r="K451" i="1"/>
  <c r="L451" i="1" s="1"/>
  <c r="L450" i="1"/>
  <c r="K450" i="1"/>
  <c r="K449" i="1"/>
  <c r="L449" i="1" s="1"/>
  <c r="K448" i="1"/>
  <c r="L448" i="1" s="1"/>
  <c r="K447" i="1"/>
  <c r="L447" i="1" s="1"/>
  <c r="L446" i="1"/>
  <c r="K446" i="1"/>
  <c r="L445" i="1"/>
  <c r="K445" i="1"/>
  <c r="L444" i="1"/>
  <c r="K444" i="1"/>
  <c r="L443" i="1"/>
  <c r="K443" i="1"/>
  <c r="L442" i="1"/>
  <c r="K442" i="1"/>
  <c r="K441" i="1"/>
  <c r="L441" i="1" s="1"/>
  <c r="K440" i="1"/>
  <c r="L440" i="1" s="1"/>
  <c r="K439" i="1"/>
  <c r="L439" i="1" s="1"/>
  <c r="L438" i="1"/>
  <c r="K438" i="1"/>
  <c r="L437" i="1"/>
  <c r="K437" i="1"/>
  <c r="K436" i="1"/>
  <c r="L436" i="1" s="1"/>
  <c r="L435" i="1"/>
  <c r="K435" i="1"/>
  <c r="L434" i="1"/>
  <c r="K434" i="1"/>
  <c r="K433" i="1"/>
  <c r="L433" i="1" s="1"/>
  <c r="K432" i="1"/>
  <c r="L432" i="1" s="1"/>
  <c r="K431" i="1"/>
  <c r="L431" i="1" s="1"/>
  <c r="L430" i="1"/>
  <c r="K430" i="1"/>
  <c r="L429" i="1"/>
  <c r="K429" i="1"/>
  <c r="K428" i="1"/>
  <c r="L428" i="1" s="1"/>
  <c r="K427" i="1"/>
  <c r="L427" i="1" s="1"/>
  <c r="L426" i="1"/>
  <c r="K426" i="1"/>
  <c r="K425" i="1"/>
  <c r="L425" i="1" s="1"/>
  <c r="K424" i="1"/>
  <c r="L424" i="1" s="1"/>
  <c r="K423" i="1"/>
  <c r="L423" i="1" s="1"/>
  <c r="L422" i="1"/>
  <c r="K422" i="1"/>
  <c r="L421" i="1"/>
  <c r="K421" i="1"/>
  <c r="K420" i="1"/>
  <c r="L420" i="1" s="1"/>
  <c r="K419" i="1"/>
  <c r="L419" i="1" s="1"/>
  <c r="L418" i="1"/>
  <c r="K418" i="1"/>
  <c r="K417" i="1"/>
  <c r="L417" i="1" s="1"/>
  <c r="K416" i="1"/>
  <c r="L416" i="1" s="1"/>
  <c r="K415" i="1"/>
  <c r="L415" i="1" s="1"/>
  <c r="L414" i="1"/>
  <c r="K414" i="1"/>
  <c r="L413" i="1"/>
  <c r="K413" i="1"/>
  <c r="K412" i="1"/>
  <c r="L412" i="1" s="1"/>
  <c r="K411" i="1"/>
  <c r="L411" i="1" s="1"/>
  <c r="L410" i="1"/>
  <c r="K410" i="1"/>
  <c r="K409" i="1"/>
  <c r="L409" i="1" s="1"/>
  <c r="L408" i="1"/>
  <c r="K408" i="1"/>
  <c r="K407" i="1"/>
  <c r="L407" i="1" s="1"/>
  <c r="L406" i="1"/>
  <c r="K406" i="1"/>
  <c r="L405" i="1"/>
  <c r="K405" i="1"/>
  <c r="K404" i="1"/>
  <c r="L404" i="1" s="1"/>
  <c r="K403" i="1"/>
  <c r="L403" i="1" s="1"/>
  <c r="L402" i="1"/>
  <c r="K402" i="1"/>
  <c r="K401" i="1"/>
  <c r="L401" i="1" s="1"/>
  <c r="K400" i="1"/>
  <c r="L400" i="1" s="1"/>
  <c r="K399" i="1"/>
  <c r="L399" i="1" s="1"/>
  <c r="L398" i="1"/>
  <c r="K398" i="1"/>
  <c r="L397" i="1"/>
  <c r="K397" i="1"/>
  <c r="K396" i="1"/>
  <c r="L396" i="1" s="1"/>
  <c r="K395" i="1"/>
  <c r="L395" i="1" s="1"/>
  <c r="L394" i="1"/>
  <c r="K394" i="1"/>
  <c r="K393" i="1"/>
  <c r="L393" i="1" s="1"/>
  <c r="K392" i="1"/>
  <c r="L392" i="1" s="1"/>
  <c r="K391" i="1"/>
  <c r="L391" i="1" s="1"/>
  <c r="L390" i="1"/>
  <c r="K390" i="1"/>
  <c r="L389" i="1"/>
  <c r="K389" i="1"/>
  <c r="K388" i="1"/>
  <c r="L388" i="1" s="1"/>
  <c r="K387" i="1"/>
  <c r="L387" i="1" s="1"/>
  <c r="L386" i="1"/>
  <c r="K386" i="1"/>
  <c r="K385" i="1"/>
  <c r="L385" i="1" s="1"/>
  <c r="K384" i="1"/>
  <c r="L384" i="1" s="1"/>
  <c r="K383" i="1"/>
  <c r="L383" i="1" s="1"/>
  <c r="L382" i="1"/>
  <c r="K382" i="1"/>
  <c r="L381" i="1"/>
  <c r="K381" i="1"/>
  <c r="K380" i="1"/>
  <c r="L380" i="1" s="1"/>
  <c r="L379" i="1"/>
  <c r="K379" i="1"/>
  <c r="L378" i="1"/>
  <c r="K378" i="1"/>
  <c r="K377" i="1"/>
  <c r="L377" i="1" s="1"/>
  <c r="K376" i="1"/>
  <c r="L376" i="1" s="1"/>
  <c r="K375" i="1"/>
  <c r="L375" i="1" s="1"/>
  <c r="L374" i="1"/>
  <c r="K374" i="1"/>
  <c r="L373" i="1"/>
  <c r="K373" i="1"/>
  <c r="K372" i="1"/>
  <c r="L372" i="1" s="1"/>
  <c r="L371" i="1"/>
  <c r="K371" i="1"/>
  <c r="L370" i="1"/>
  <c r="K370" i="1"/>
  <c r="K369" i="1"/>
  <c r="L369" i="1" s="1"/>
  <c r="K368" i="1"/>
  <c r="L368" i="1" s="1"/>
  <c r="K367" i="1"/>
  <c r="L367" i="1" s="1"/>
  <c r="L366" i="1"/>
  <c r="K366" i="1"/>
  <c r="L365" i="1"/>
  <c r="K365" i="1"/>
  <c r="K364" i="1"/>
  <c r="L364" i="1" s="1"/>
  <c r="K363" i="1"/>
  <c r="L363" i="1" s="1"/>
  <c r="L362" i="1"/>
  <c r="K362" i="1"/>
  <c r="K361" i="1"/>
  <c r="L361" i="1" s="1"/>
  <c r="K360" i="1"/>
  <c r="L360" i="1" s="1"/>
  <c r="K359" i="1"/>
  <c r="L359" i="1" s="1"/>
  <c r="L358" i="1"/>
  <c r="K358" i="1"/>
  <c r="L357" i="1"/>
  <c r="K357" i="1"/>
  <c r="K356" i="1"/>
  <c r="L356" i="1" s="1"/>
  <c r="K355" i="1"/>
  <c r="L355" i="1" s="1"/>
  <c r="L354" i="1"/>
  <c r="K354" i="1"/>
  <c r="K353" i="1"/>
  <c r="L353" i="1" s="1"/>
  <c r="K352" i="1"/>
  <c r="L352" i="1" s="1"/>
  <c r="K351" i="1"/>
  <c r="L351" i="1" s="1"/>
  <c r="L350" i="1"/>
  <c r="K350" i="1"/>
  <c r="L349" i="1"/>
  <c r="K349" i="1"/>
  <c r="K348" i="1"/>
  <c r="L348" i="1" s="1"/>
  <c r="K347" i="1"/>
  <c r="L347" i="1" s="1"/>
  <c r="L346" i="1"/>
  <c r="K346" i="1"/>
  <c r="K345" i="1"/>
  <c r="L345" i="1" s="1"/>
  <c r="K344" i="1"/>
  <c r="L344" i="1" s="1"/>
  <c r="K343" i="1"/>
  <c r="L343" i="1" s="1"/>
  <c r="L342" i="1"/>
  <c r="K342" i="1"/>
  <c r="L341" i="1"/>
  <c r="K341" i="1"/>
  <c r="K340" i="1"/>
  <c r="L340" i="1" s="1"/>
  <c r="K339" i="1"/>
  <c r="L339" i="1" s="1"/>
  <c r="L338" i="1"/>
  <c r="K338" i="1"/>
  <c r="K337" i="1"/>
  <c r="L337" i="1" s="1"/>
  <c r="K336" i="1"/>
  <c r="L336" i="1" s="1"/>
  <c r="K335" i="1"/>
  <c r="L335" i="1" s="1"/>
  <c r="L334" i="1"/>
  <c r="K334" i="1"/>
  <c r="L333" i="1"/>
  <c r="K333" i="1"/>
  <c r="K332" i="1"/>
  <c r="L332" i="1" s="1"/>
  <c r="K331" i="1"/>
  <c r="L331" i="1" s="1"/>
  <c r="L330" i="1"/>
  <c r="K330" i="1"/>
  <c r="K329" i="1"/>
  <c r="L329" i="1" s="1"/>
  <c r="K328" i="1"/>
  <c r="L328" i="1" s="1"/>
  <c r="K327" i="1"/>
  <c r="L327" i="1" s="1"/>
  <c r="L326" i="1"/>
  <c r="K326" i="1"/>
  <c r="L325" i="1"/>
  <c r="K325" i="1"/>
  <c r="K324" i="1"/>
  <c r="L324" i="1" s="1"/>
  <c r="K323" i="1"/>
  <c r="L323" i="1" s="1"/>
  <c r="L322" i="1"/>
  <c r="K322" i="1"/>
  <c r="K321" i="1"/>
  <c r="L321" i="1" s="1"/>
  <c r="K320" i="1"/>
  <c r="L320" i="1" s="1"/>
  <c r="K319" i="1"/>
  <c r="L319" i="1" s="1"/>
  <c r="L318" i="1"/>
  <c r="K318" i="1"/>
  <c r="L317" i="1"/>
  <c r="K317" i="1"/>
  <c r="L316" i="1"/>
  <c r="K316" i="1"/>
  <c r="K315" i="1"/>
  <c r="L315" i="1" s="1"/>
  <c r="L314" i="1"/>
  <c r="K314" i="1"/>
  <c r="K313" i="1"/>
  <c r="L313" i="1" s="1"/>
  <c r="K312" i="1"/>
  <c r="L312" i="1" s="1"/>
  <c r="K311" i="1"/>
  <c r="L311" i="1" s="1"/>
  <c r="L310" i="1"/>
  <c r="K310" i="1"/>
  <c r="L309" i="1"/>
  <c r="K309" i="1"/>
  <c r="K308" i="1"/>
  <c r="L308" i="1" s="1"/>
  <c r="K307" i="1"/>
  <c r="L307" i="1" s="1"/>
  <c r="L306" i="1"/>
  <c r="K306" i="1"/>
  <c r="K305" i="1"/>
  <c r="L305" i="1" s="1"/>
  <c r="K304" i="1"/>
  <c r="L304" i="1" s="1"/>
  <c r="K303" i="1"/>
  <c r="L303" i="1" s="1"/>
  <c r="L302" i="1"/>
  <c r="K302" i="1"/>
  <c r="L301" i="1"/>
  <c r="K301" i="1"/>
  <c r="L300" i="1"/>
  <c r="K300" i="1"/>
  <c r="L299" i="1"/>
  <c r="K299" i="1"/>
  <c r="L298" i="1"/>
  <c r="K298" i="1"/>
  <c r="K297" i="1"/>
  <c r="L297" i="1" s="1"/>
  <c r="K296" i="1"/>
  <c r="L296" i="1" s="1"/>
  <c r="K295" i="1"/>
  <c r="L295" i="1" s="1"/>
  <c r="L294" i="1"/>
  <c r="K294" i="1"/>
  <c r="L293" i="1"/>
  <c r="K293" i="1"/>
  <c r="L292" i="1"/>
  <c r="K292" i="1"/>
  <c r="L291" i="1"/>
  <c r="K291" i="1"/>
  <c r="L290" i="1"/>
  <c r="K290" i="1"/>
  <c r="K289" i="1"/>
  <c r="L289" i="1" s="1"/>
  <c r="K288" i="1"/>
  <c r="L288" i="1" s="1"/>
  <c r="K287" i="1"/>
  <c r="L287" i="1" s="1"/>
  <c r="L286" i="1"/>
  <c r="K286" i="1"/>
  <c r="L285" i="1"/>
  <c r="K285" i="1"/>
  <c r="L284" i="1"/>
  <c r="K284" i="1"/>
  <c r="L283" i="1"/>
  <c r="K283" i="1"/>
  <c r="L282" i="1"/>
  <c r="K282" i="1"/>
  <c r="K281" i="1"/>
  <c r="L281" i="1" s="1"/>
  <c r="K280" i="1"/>
  <c r="L280" i="1" s="1"/>
  <c r="K279" i="1"/>
  <c r="L279" i="1" s="1"/>
  <c r="L278" i="1"/>
  <c r="K278" i="1"/>
  <c r="L277" i="1"/>
  <c r="K277" i="1"/>
  <c r="L276" i="1"/>
  <c r="K276" i="1"/>
  <c r="L275" i="1"/>
  <c r="K275" i="1"/>
  <c r="L274" i="1"/>
  <c r="K274" i="1"/>
  <c r="K273" i="1"/>
  <c r="L273" i="1" s="1"/>
  <c r="K272" i="1"/>
  <c r="L272" i="1" s="1"/>
  <c r="K271" i="1"/>
  <c r="L271" i="1" s="1"/>
  <c r="L270" i="1"/>
  <c r="K270" i="1"/>
  <c r="L269" i="1"/>
  <c r="K269" i="1"/>
  <c r="L268" i="1"/>
  <c r="K268" i="1"/>
  <c r="L267" i="1"/>
  <c r="K267" i="1"/>
  <c r="L266" i="1"/>
  <c r="K266" i="1"/>
  <c r="K265" i="1"/>
  <c r="L265" i="1" s="1"/>
  <c r="K264" i="1"/>
  <c r="L264" i="1" s="1"/>
  <c r="K263" i="1"/>
  <c r="L263" i="1" s="1"/>
  <c r="L262" i="1"/>
  <c r="K262" i="1"/>
  <c r="L261" i="1"/>
  <c r="K261" i="1"/>
  <c r="L260" i="1"/>
  <c r="K260" i="1"/>
  <c r="L259" i="1"/>
  <c r="K259" i="1"/>
  <c r="L258" i="1"/>
  <c r="K258" i="1"/>
  <c r="K257" i="1"/>
  <c r="L257" i="1" s="1"/>
  <c r="K256" i="1"/>
  <c r="L256" i="1" s="1"/>
  <c r="K255" i="1"/>
  <c r="L255" i="1" s="1"/>
  <c r="L254" i="1"/>
  <c r="K254" i="1"/>
  <c r="L253" i="1"/>
  <c r="K253" i="1"/>
  <c r="L252" i="1"/>
  <c r="K252" i="1"/>
  <c r="L251" i="1"/>
  <c r="K251" i="1"/>
  <c r="L250" i="1"/>
  <c r="K250" i="1"/>
  <c r="K249" i="1"/>
  <c r="L249" i="1" s="1"/>
  <c r="K248" i="1"/>
  <c r="L248" i="1" s="1"/>
  <c r="K247" i="1"/>
  <c r="L247" i="1" s="1"/>
  <c r="L246" i="1"/>
  <c r="K246" i="1"/>
  <c r="L245" i="1"/>
  <c r="K245" i="1"/>
  <c r="L244" i="1"/>
  <c r="K244" i="1"/>
  <c r="L243" i="1"/>
  <c r="K243" i="1"/>
  <c r="L242" i="1"/>
  <c r="K242" i="1"/>
  <c r="K241" i="1"/>
  <c r="L241" i="1" s="1"/>
  <c r="K240" i="1"/>
  <c r="L240" i="1" s="1"/>
  <c r="K239" i="1"/>
  <c r="L239" i="1" s="1"/>
  <c r="L238" i="1"/>
  <c r="K238" i="1"/>
  <c r="L237" i="1"/>
  <c r="K237" i="1"/>
  <c r="L236" i="1"/>
  <c r="K236" i="1"/>
  <c r="L235" i="1"/>
  <c r="K235" i="1"/>
  <c r="L234" i="1"/>
  <c r="K234" i="1"/>
  <c r="K233" i="1"/>
  <c r="L233" i="1" s="1"/>
  <c r="K232" i="1"/>
  <c r="L232" i="1" s="1"/>
  <c r="K231" i="1"/>
  <c r="L231" i="1" s="1"/>
  <c r="L230" i="1"/>
  <c r="K230" i="1"/>
  <c r="L229" i="1"/>
  <c r="K229" i="1"/>
  <c r="L228" i="1"/>
  <c r="K228" i="1"/>
  <c r="L227" i="1"/>
  <c r="K227" i="1"/>
  <c r="L226" i="1"/>
  <c r="K226" i="1"/>
  <c r="K225" i="1"/>
  <c r="L225" i="1" s="1"/>
  <c r="K224" i="1"/>
  <c r="L224" i="1" s="1"/>
  <c r="K223" i="1"/>
  <c r="L223" i="1" s="1"/>
  <c r="L222" i="1"/>
  <c r="K222" i="1"/>
  <c r="L221" i="1"/>
  <c r="K221" i="1"/>
  <c r="L220" i="1"/>
  <c r="K220" i="1"/>
  <c r="L219" i="1"/>
  <c r="K219" i="1"/>
  <c r="L218" i="1"/>
  <c r="K218" i="1"/>
  <c r="K217" i="1"/>
  <c r="L217" i="1" s="1"/>
  <c r="K216" i="1"/>
  <c r="L216" i="1" s="1"/>
  <c r="K215" i="1"/>
  <c r="L215" i="1" s="1"/>
  <c r="L214" i="1"/>
  <c r="K214" i="1"/>
  <c r="L213" i="1"/>
  <c r="K213" i="1"/>
  <c r="L212" i="1"/>
  <c r="K212" i="1"/>
  <c r="L211" i="1"/>
  <c r="K211" i="1"/>
  <c r="L210" i="1"/>
  <c r="K210" i="1"/>
  <c r="K209" i="1"/>
  <c r="L209" i="1" s="1"/>
  <c r="K208" i="1"/>
  <c r="L208" i="1" s="1"/>
  <c r="K207" i="1"/>
  <c r="L207" i="1" s="1"/>
  <c r="L206" i="1"/>
  <c r="K206" i="1"/>
  <c r="L205" i="1"/>
  <c r="K205" i="1"/>
  <c r="L204" i="1"/>
  <c r="K204" i="1"/>
  <c r="L203" i="1"/>
  <c r="K203" i="1"/>
  <c r="L202" i="1"/>
  <c r="K202" i="1"/>
  <c r="K201" i="1"/>
  <c r="L201" i="1" s="1"/>
  <c r="K200" i="1"/>
  <c r="L200" i="1" s="1"/>
  <c r="K199" i="1"/>
  <c r="L199" i="1" s="1"/>
  <c r="L198" i="1"/>
  <c r="K198" i="1"/>
  <c r="L197" i="1"/>
  <c r="K197" i="1"/>
  <c r="L196" i="1"/>
  <c r="K196" i="1"/>
  <c r="L195" i="1"/>
  <c r="K195" i="1"/>
  <c r="L194" i="1"/>
  <c r="K194" i="1"/>
  <c r="K193" i="1"/>
  <c r="L193" i="1" s="1"/>
  <c r="K192" i="1"/>
  <c r="L192" i="1" s="1"/>
  <c r="K191" i="1"/>
  <c r="L191" i="1" s="1"/>
  <c r="L190" i="1"/>
  <c r="K190" i="1"/>
  <c r="L189" i="1"/>
  <c r="K189" i="1"/>
  <c r="L188" i="1"/>
  <c r="K188" i="1"/>
  <c r="L187" i="1"/>
  <c r="K187" i="1"/>
  <c r="L186" i="1"/>
  <c r="K186" i="1"/>
  <c r="K185" i="1"/>
  <c r="L185" i="1" s="1"/>
  <c r="K184" i="1"/>
  <c r="L184" i="1" s="1"/>
  <c r="K183" i="1"/>
  <c r="L183" i="1" s="1"/>
  <c r="L182" i="1"/>
  <c r="K182" i="1"/>
  <c r="L181" i="1"/>
  <c r="K181" i="1"/>
  <c r="L180" i="1"/>
  <c r="K180" i="1"/>
  <c r="L179" i="1"/>
  <c r="K179" i="1"/>
  <c r="L178" i="1"/>
  <c r="K178" i="1"/>
  <c r="K177" i="1"/>
  <c r="L177" i="1" s="1"/>
  <c r="K176" i="1"/>
  <c r="L176" i="1" s="1"/>
  <c r="K175" i="1"/>
  <c r="L175" i="1" s="1"/>
  <c r="L174" i="1"/>
  <c r="K174" i="1"/>
  <c r="L173" i="1"/>
  <c r="K173" i="1"/>
  <c r="L172" i="1"/>
  <c r="K172" i="1"/>
  <c r="L171" i="1"/>
  <c r="K171" i="1"/>
  <c r="L170" i="1"/>
  <c r="K170" i="1"/>
  <c r="K169" i="1"/>
  <c r="L169" i="1" s="1"/>
  <c r="K168" i="1"/>
  <c r="L168" i="1" s="1"/>
  <c r="K167" i="1"/>
  <c r="L167" i="1" s="1"/>
  <c r="L166" i="1"/>
  <c r="K166" i="1"/>
  <c r="L165" i="1"/>
  <c r="K165" i="1"/>
  <c r="L164" i="1"/>
  <c r="K164" i="1"/>
  <c r="L163" i="1"/>
  <c r="K163" i="1"/>
  <c r="L162" i="1"/>
  <c r="K162" i="1"/>
  <c r="K161" i="1"/>
  <c r="L161" i="1" s="1"/>
  <c r="K160" i="1"/>
  <c r="L160" i="1" s="1"/>
  <c r="K159" i="1"/>
  <c r="L159" i="1" s="1"/>
  <c r="L158" i="1"/>
  <c r="K158" i="1"/>
  <c r="L157" i="1"/>
  <c r="K157" i="1"/>
  <c r="L156" i="1"/>
  <c r="K156" i="1"/>
  <c r="L155" i="1"/>
  <c r="K155" i="1"/>
  <c r="L154" i="1"/>
  <c r="K154" i="1"/>
  <c r="K153" i="1"/>
  <c r="L153" i="1" s="1"/>
  <c r="K152" i="1"/>
  <c r="L152" i="1" s="1"/>
  <c r="K151" i="1"/>
  <c r="L151" i="1" s="1"/>
  <c r="L150" i="1"/>
  <c r="K150" i="1"/>
  <c r="L149" i="1"/>
  <c r="K149" i="1"/>
  <c r="L148" i="1"/>
  <c r="K148" i="1"/>
  <c r="L147" i="1"/>
  <c r="K147" i="1"/>
  <c r="L146" i="1"/>
  <c r="K146" i="1"/>
  <c r="K145" i="1"/>
  <c r="L145" i="1" s="1"/>
  <c r="K144" i="1"/>
  <c r="L144" i="1" s="1"/>
  <c r="K143" i="1"/>
  <c r="L143" i="1" s="1"/>
  <c r="L142" i="1"/>
  <c r="K142" i="1"/>
  <c r="L141" i="1"/>
  <c r="K141" i="1"/>
  <c r="L140" i="1"/>
  <c r="K140" i="1"/>
  <c r="L139" i="1"/>
  <c r="K139" i="1"/>
  <c r="L138" i="1"/>
  <c r="K138" i="1"/>
  <c r="K137" i="1"/>
  <c r="L137" i="1" s="1"/>
  <c r="K136" i="1"/>
  <c r="L136" i="1" s="1"/>
  <c r="K135" i="1"/>
  <c r="L135" i="1" s="1"/>
  <c r="L134" i="1"/>
  <c r="K134" i="1"/>
  <c r="L133" i="1"/>
  <c r="K133" i="1"/>
  <c r="L132" i="1"/>
  <c r="K132" i="1"/>
  <c r="L131" i="1"/>
  <c r="K131" i="1"/>
  <c r="L130" i="1"/>
  <c r="K130" i="1"/>
  <c r="K129" i="1"/>
  <c r="L129" i="1" s="1"/>
  <c r="K128" i="1"/>
  <c r="L128" i="1" s="1"/>
  <c r="K127" i="1"/>
  <c r="L127" i="1" s="1"/>
  <c r="L126" i="1"/>
  <c r="K126" i="1"/>
  <c r="L125" i="1"/>
  <c r="K125" i="1"/>
  <c r="L124" i="1"/>
  <c r="K124" i="1"/>
  <c r="L123" i="1"/>
  <c r="K123" i="1"/>
  <c r="L122" i="1"/>
  <c r="K122" i="1"/>
  <c r="K121" i="1"/>
  <c r="L121" i="1" s="1"/>
  <c r="K120" i="1"/>
  <c r="L120" i="1" s="1"/>
  <c r="K119" i="1"/>
  <c r="L119" i="1" s="1"/>
  <c r="L118" i="1"/>
  <c r="K118" i="1"/>
  <c r="L117" i="1"/>
  <c r="K117" i="1"/>
  <c r="L116" i="1"/>
  <c r="K116" i="1"/>
  <c r="L115" i="1"/>
  <c r="K115" i="1"/>
  <c r="L114" i="1"/>
  <c r="K114" i="1"/>
  <c r="K113" i="1"/>
  <c r="L113" i="1" s="1"/>
  <c r="K112" i="1"/>
  <c r="L112" i="1" s="1"/>
  <c r="K111" i="1"/>
  <c r="L111" i="1" s="1"/>
  <c r="L110" i="1"/>
  <c r="K110" i="1"/>
  <c r="L109" i="1"/>
  <c r="K109" i="1"/>
  <c r="L108" i="1"/>
  <c r="K108" i="1"/>
  <c r="L107" i="1"/>
  <c r="K107" i="1"/>
  <c r="L106" i="1"/>
  <c r="K106" i="1"/>
  <c r="K105" i="1"/>
  <c r="L105" i="1" s="1"/>
  <c r="K104" i="1"/>
  <c r="L104" i="1" s="1"/>
  <c r="K103" i="1"/>
  <c r="L103" i="1" s="1"/>
  <c r="L102" i="1"/>
  <c r="K102" i="1"/>
  <c r="L101" i="1"/>
  <c r="K101" i="1"/>
  <c r="L100" i="1"/>
  <c r="K100" i="1"/>
  <c r="L99" i="1"/>
  <c r="K99" i="1"/>
  <c r="L98" i="1"/>
  <c r="K98" i="1"/>
  <c r="K97" i="1"/>
  <c r="L97" i="1" s="1"/>
  <c r="K96" i="1"/>
  <c r="L96" i="1" s="1"/>
  <c r="K95" i="1"/>
  <c r="L95" i="1" s="1"/>
  <c r="L94" i="1"/>
  <c r="K94" i="1"/>
  <c r="L93" i="1"/>
  <c r="K93" i="1"/>
  <c r="L92" i="1"/>
  <c r="K92" i="1"/>
  <c r="L91" i="1"/>
  <c r="K91" i="1"/>
  <c r="L90" i="1"/>
  <c r="K90" i="1"/>
  <c r="K89" i="1"/>
  <c r="L89" i="1" s="1"/>
  <c r="K88" i="1"/>
  <c r="L88" i="1" s="1"/>
  <c r="K87" i="1"/>
  <c r="L87" i="1" s="1"/>
  <c r="L86" i="1"/>
  <c r="K86" i="1"/>
  <c r="L85" i="1"/>
  <c r="K85" i="1"/>
  <c r="L84" i="1"/>
  <c r="K84" i="1"/>
  <c r="L83" i="1"/>
  <c r="K83" i="1"/>
  <c r="L82" i="1"/>
  <c r="K82" i="1"/>
  <c r="K81" i="1"/>
  <c r="L81" i="1" s="1"/>
  <c r="K80" i="1"/>
  <c r="L80" i="1" s="1"/>
  <c r="K79" i="1"/>
  <c r="L79" i="1" s="1"/>
  <c r="L78" i="1"/>
  <c r="K78" i="1"/>
  <c r="L77" i="1"/>
  <c r="K77" i="1"/>
  <c r="L76" i="1"/>
  <c r="K76" i="1"/>
  <c r="L75" i="1"/>
  <c r="K75" i="1"/>
  <c r="L74" i="1"/>
  <c r="K74" i="1"/>
  <c r="K73" i="1"/>
  <c r="L73" i="1" s="1"/>
  <c r="K72" i="1"/>
  <c r="L72" i="1" s="1"/>
  <c r="K71" i="1"/>
  <c r="L71" i="1" s="1"/>
  <c r="L70" i="1"/>
  <c r="K70" i="1"/>
  <c r="L69" i="1"/>
  <c r="K69" i="1"/>
  <c r="L68" i="1"/>
  <c r="K68" i="1"/>
  <c r="L67" i="1"/>
  <c r="K67" i="1"/>
  <c r="L66" i="1"/>
  <c r="K66" i="1"/>
  <c r="K65" i="1"/>
  <c r="L65" i="1" s="1"/>
  <c r="K64" i="1"/>
  <c r="L64" i="1" s="1"/>
  <c r="K63" i="1"/>
  <c r="L63" i="1" s="1"/>
  <c r="L62" i="1"/>
  <c r="K62" i="1"/>
  <c r="L61" i="1"/>
  <c r="K61" i="1"/>
  <c r="L60" i="1"/>
  <c r="K60" i="1"/>
  <c r="L59" i="1"/>
  <c r="K59" i="1"/>
  <c r="L58" i="1"/>
  <c r="K58" i="1"/>
  <c r="K57" i="1"/>
  <c r="L57" i="1" s="1"/>
  <c r="K56" i="1"/>
  <c r="L56" i="1" s="1"/>
  <c r="K55" i="1"/>
  <c r="L55" i="1" s="1"/>
  <c r="L54" i="1"/>
  <c r="K54" i="1"/>
  <c r="L53" i="1"/>
  <c r="K53" i="1"/>
  <c r="L52" i="1"/>
  <c r="K52" i="1"/>
  <c r="L51" i="1"/>
  <c r="K51" i="1"/>
  <c r="L50" i="1"/>
  <c r="K50" i="1"/>
  <c r="K49" i="1"/>
  <c r="L49" i="1" s="1"/>
  <c r="K48" i="1"/>
  <c r="L48" i="1" s="1"/>
  <c r="K47" i="1"/>
  <c r="L47" i="1" s="1"/>
  <c r="L46" i="1"/>
  <c r="K46" i="1"/>
  <c r="L45" i="1"/>
  <c r="K45" i="1"/>
  <c r="L44" i="1"/>
  <c r="K44" i="1"/>
  <c r="L43" i="1"/>
  <c r="K43" i="1"/>
  <c r="L42" i="1"/>
  <c r="K42" i="1"/>
  <c r="K41" i="1"/>
  <c r="L41" i="1" s="1"/>
  <c r="K40" i="1"/>
  <c r="L40" i="1" s="1"/>
  <c r="K39" i="1"/>
  <c r="L39" i="1" s="1"/>
  <c r="L38" i="1"/>
  <c r="K38" i="1"/>
  <c r="L37" i="1"/>
  <c r="K37" i="1"/>
  <c r="L36" i="1"/>
  <c r="K36" i="1"/>
  <c r="L35" i="1"/>
  <c r="K35" i="1"/>
  <c r="L34" i="1"/>
  <c r="K34" i="1"/>
  <c r="K33" i="1"/>
  <c r="L33" i="1" s="1"/>
  <c r="K32" i="1"/>
  <c r="L32" i="1" s="1"/>
  <c r="K31" i="1"/>
  <c r="L31" i="1" s="1"/>
  <c r="L30" i="1"/>
  <c r="K30" i="1"/>
  <c r="L29" i="1"/>
  <c r="K29" i="1"/>
  <c r="L28" i="1"/>
  <c r="K28" i="1"/>
  <c r="L27" i="1"/>
  <c r="K27" i="1"/>
  <c r="L26" i="1"/>
  <c r="K26" i="1"/>
  <c r="K25" i="1"/>
  <c r="L25" i="1" s="1"/>
  <c r="K24" i="1"/>
  <c r="L24" i="1" s="1"/>
  <c r="K23" i="1"/>
  <c r="L23" i="1" s="1"/>
  <c r="L22" i="1"/>
  <c r="K22" i="1"/>
  <c r="L21" i="1"/>
  <c r="K21" i="1"/>
  <c r="L20" i="1"/>
  <c r="K20" i="1"/>
  <c r="L19" i="1"/>
  <c r="K19" i="1"/>
  <c r="L18" i="1"/>
  <c r="K18" i="1"/>
  <c r="K17" i="1"/>
  <c r="L17" i="1" s="1"/>
  <c r="K16" i="1"/>
  <c r="L16" i="1" s="1"/>
  <c r="K15" i="1"/>
  <c r="L15" i="1" s="1"/>
  <c r="L14" i="1"/>
  <c r="K14" i="1"/>
  <c r="L13" i="1"/>
  <c r="K13" i="1"/>
  <c r="L12" i="1"/>
  <c r="K12" i="1"/>
  <c r="L11" i="1"/>
  <c r="K11" i="1"/>
  <c r="L10" i="1"/>
  <c r="K10" i="1"/>
  <c r="K9" i="1"/>
  <c r="L9" i="1" s="1"/>
  <c r="K8" i="1"/>
  <c r="L8" i="1" s="1"/>
  <c r="K7" i="1"/>
  <c r="L7" i="1" s="1"/>
  <c r="L6" i="1"/>
  <c r="K6" i="1"/>
  <c r="L5" i="1"/>
  <c r="K5" i="1"/>
  <c r="L4" i="1"/>
  <c r="K4" i="1"/>
  <c r="L3" i="1"/>
  <c r="K3" i="1"/>
  <c r="L2" i="1"/>
  <c r="K2" i="1"/>
  <c r="L21" i="5"/>
  <c r="L23" i="5"/>
  <c r="C18" i="5"/>
  <c r="L24" i="5"/>
  <c r="E18" i="5"/>
  <c r="L6" i="5"/>
  <c r="L16" i="5"/>
  <c r="D18" i="5"/>
  <c r="L7" i="5"/>
  <c r="L14" i="5"/>
  <c r="L5" i="5"/>
  <c r="B18" i="5"/>
  <c r="L15" i="5"/>
  <c r="L22" i="5"/>
  <c r="L20" i="5"/>
  <c r="L12" i="5"/>
  <c r="L13" i="5"/>
  <c r="L4" i="5"/>
  <c r="T4" i="4"/>
  <c r="T5" i="4"/>
  <c r="N7" i="4"/>
  <c r="B17" i="4"/>
  <c r="T8" i="4"/>
  <c r="T6" i="4"/>
  <c r="N6" i="4"/>
  <c r="N3" i="4"/>
  <c r="D17" i="4"/>
  <c r="C17" i="4"/>
  <c r="N4" i="4"/>
  <c r="N5" i="4"/>
  <c r="T7" i="4"/>
  <c r="E17" i="4"/>
  <c r="N8" i="4" l="1"/>
  <c r="L25" i="5"/>
  <c r="L17" i="5"/>
  <c r="L8" i="5"/>
</calcChain>
</file>

<file path=xl/sharedStrings.xml><?xml version="1.0" encoding="utf-8"?>
<sst xmlns="http://schemas.openxmlformats.org/spreadsheetml/2006/main" count="5027" uniqueCount="1341">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</sst>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0" borderId="0" xfId="0" applyNumberFormat="1"/>
  </cellXfs>
  <cellStyles count="1">
    <cellStyle name="Normal" xfId="0" builtinId="0"/>
  </cellStyles>
  <dxfs count="34">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33"/>
      <tableStyleElement type="headerRow" dxfId="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Build IMPRESSIVE Excel Interactive Dashboard.xlsx]Sheet4!PivotTable2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Sheet4!$H$2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Sheet4!$G$3:$G$7</c:f>
              <c:strCache>
                <c:ptCount val="4"/>
                <c:pt idx="0">
                  <c:v>Qtr1</c:v>
                </c:pt>
                <c:pt idx="1">
                  <c:v>Qtr2</c:v>
                </c:pt>
                <c:pt idx="2">
                  <c:v>Qtr3</c:v>
                </c:pt>
                <c:pt idx="3">
                  <c:v>Qtr4</c:v>
                </c:pt>
              </c:strCache>
            </c:strRef>
          </c:cat>
          <c:val>
            <c:numRef>
              <c:f>Sheet4!$H$3:$H$7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Sheet2!$K$4:$K$7</c:f>
              <c:strCache>
                <c:ptCount val="4"/>
                <c:pt idx="0">
                  <c:v>Qtr1</c:v>
                </c:pt>
                <c:pt idx="1">
                  <c:v>Qtr2</c:v>
                </c:pt>
                <c:pt idx="2">
                  <c:v>Qtr3</c:v>
                </c:pt>
                <c:pt idx="3">
                  <c:v>Qtr4</c:v>
                </c:pt>
              </c:strCache>
            </c:strRef>
          </c:cat>
          <c:val>
            <c:numRef>
              <c:f>Sheet2!$L$4:$L$7</c:f>
              <c:numCache>
                <c:formatCode>"₹"\ #,##0</c:formatCode>
                <c:ptCount val="4"/>
                <c:pt idx="0">
                  <c:v>2414032</c:v>
                </c:pt>
                <c:pt idx="1">
                  <c:v>2368180</c:v>
                </c:pt>
                <c:pt idx="2">
                  <c:v>3095380</c:v>
                </c:pt>
                <c:pt idx="3">
                  <c:v>1965450</c:v>
                </c:pt>
              </c:numCache>
            </c:numRef>
          </c:val>
          <c:extLst>
            <c:ext xmlns:c16="http://schemas.microsoft.com/office/drawing/2014/chart" uri="{C3380CC4-5D6E-409C-BE32-E72D297353CC}">
              <c16:uniqueId val="{00000000-D649-443B-9E73-29861A0E352F}"/>
            </c:ext>
          </c:extLst>
        </c:ser>
        <c:dLbls>
          <c:showLegendKey val="0"/>
          <c:showVal val="0"/>
          <c:showCatName val="0"/>
          <c:showSerName val="0"/>
          <c:showPercent val="0"/>
          <c:showBubbleSize val="0"/>
        </c:dLbls>
        <c:gapWidth val="182"/>
        <c:axId val="1814516191"/>
        <c:axId val="1814512351"/>
      </c:barChart>
      <c:catAx>
        <c:axId val="1814516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12351"/>
        <c:crosses val="autoZero"/>
        <c:auto val="1"/>
        <c:lblAlgn val="ctr"/>
        <c:lblOffset val="100"/>
        <c:noMultiLvlLbl val="0"/>
      </c:catAx>
      <c:valAx>
        <c:axId val="1814512351"/>
        <c:scaling>
          <c:orientation val="minMax"/>
        </c:scaling>
        <c:delete val="1"/>
        <c:axPos val="b"/>
        <c:numFmt formatCode="&quot;₹&quot;\ #,##0" sourceLinked="1"/>
        <c:majorTickMark val="none"/>
        <c:minorTickMark val="none"/>
        <c:tickLblPos val="nextTo"/>
        <c:crossAx val="181451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9BBC9D-4795-46D3-BC23-75BC05ABF983}">
          <cx:dataLabels pos="out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21E30B71-D68A-414C-BB3A-A01C66EE7C95}">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72F87214-92BF-4054-B04B-1CAD73959C36}">
          <cx:dataLabels pos="outEnd">
            <cx:visibility seriesName="0" categoryName="0" value="1"/>
          </cx:dataLabels>
          <cx:dataId val="0"/>
          <cx:layoutPr>
            <cx:subtotals>
              <cx:idx val="5"/>
            </cx:subtotals>
          </cx:layoutPr>
        </cx:series>
      </cx:plotAreaRegion>
      <cx:axis id="0">
        <cx:catScaling gapWidth="0.5"/>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drawing3.xml.rels><?xml version="1.0" encoding="UTF-8" standalone="yes"?>
<Relationships xmlns="http://schemas.openxmlformats.org/package/2006/relationships"><Relationship Id="rId8" Type="http://schemas.openxmlformats.org/officeDocument/2006/relationships/image" Target="../media/image14.emf"/><Relationship Id="rId3" Type="http://schemas.microsoft.com/office/2014/relationships/chartEx" Target="../charts/chartEx3.xml"/><Relationship Id="rId7" Type="http://schemas.openxmlformats.org/officeDocument/2006/relationships/image" Target="../media/image13.emf"/><Relationship Id="rId2" Type="http://schemas.openxmlformats.org/officeDocument/2006/relationships/chart" Target="../charts/chart2.xml"/><Relationship Id="rId1" Type="http://schemas.openxmlformats.org/officeDocument/2006/relationships/image" Target="../media/image10.jpg"/><Relationship Id="rId6" Type="http://schemas.openxmlformats.org/officeDocument/2006/relationships/image" Target="../media/image12.emf"/><Relationship Id="rId5" Type="http://schemas.openxmlformats.org/officeDocument/2006/relationships/image" Target="../media/image11.emf"/><Relationship Id="rId4" Type="http://schemas.microsoft.com/office/2014/relationships/chartEx" Target="../charts/chartEx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4"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10</xdr:row>
      <xdr:rowOff>0</xdr:rowOff>
    </xdr:from>
    <xdr:to>
      <xdr:col>17</xdr:col>
      <xdr:colOff>0</xdr:colOff>
      <xdr:row>16</xdr:row>
      <xdr:rowOff>7619</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5F49F2B5-26ED-499D-B76B-6864B19D695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1292840" y="1828800"/>
              <a:ext cx="18288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19</xdr:row>
      <xdr:rowOff>0</xdr:rowOff>
    </xdr:from>
    <xdr:to>
      <xdr:col>16</xdr:col>
      <xdr:colOff>564826</xdr:colOff>
      <xdr:row>22</xdr:row>
      <xdr:rowOff>99360</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3B8F706D-2C34-4EA6-851B-823FA647E27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292840" y="3474720"/>
              <a:ext cx="1784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381000</xdr:colOff>
      <xdr:row>0</xdr:row>
      <xdr:rowOff>53340</xdr:rowOff>
    </xdr:from>
    <xdr:to>
      <xdr:col>23</xdr:col>
      <xdr:colOff>68580</xdr:colOff>
      <xdr:row>41</xdr:row>
      <xdr:rowOff>83820</xdr:rowOff>
    </xdr:to>
    <xdr:pic>
      <xdr:nvPicPr>
        <xdr:cNvPr id="3" name="Picture 2">
          <a:extLst>
            <a:ext uri="{FF2B5EF4-FFF2-40B4-BE49-F238E27FC236}">
              <a16:creationId xmlns:a16="http://schemas.microsoft.com/office/drawing/2014/main" id="{A1D2AECB-034A-D9A0-4ED5-EC208B0154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 y="53340"/>
          <a:ext cx="13708380" cy="7528560"/>
        </a:xfrm>
        <a:prstGeom prst="rect">
          <a:avLst/>
        </a:prstGeom>
      </xdr:spPr>
    </xdr:pic>
    <xdr:clientData/>
  </xdr:twoCellAnchor>
  <xdr:twoCellAnchor>
    <xdr:from>
      <xdr:col>1</xdr:col>
      <xdr:colOff>38100</xdr:colOff>
      <xdr:row>9</xdr:row>
      <xdr:rowOff>152400</xdr:rowOff>
    </xdr:from>
    <xdr:to>
      <xdr:col>4</xdr:col>
      <xdr:colOff>449580</xdr:colOff>
      <xdr:row>13</xdr:row>
      <xdr:rowOff>30480</xdr:rowOff>
    </xdr:to>
    <xdr:sp macro="" textlink="Sheet4!C17">
      <xdr:nvSpPr>
        <xdr:cNvPr id="4" name="Rectangle 3">
          <a:extLst>
            <a:ext uri="{FF2B5EF4-FFF2-40B4-BE49-F238E27FC236}">
              <a16:creationId xmlns:a16="http://schemas.microsoft.com/office/drawing/2014/main" id="{6BFD635F-04F8-BEB7-AA63-FF9D2F031E8C}"/>
            </a:ext>
          </a:extLst>
        </xdr:cNvPr>
        <xdr:cNvSpPr/>
      </xdr:nvSpPr>
      <xdr:spPr>
        <a:xfrm>
          <a:off x="647700" y="179832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800" b="1" i="0" u="none" strike="noStrike">
              <a:solidFill>
                <a:srgbClr val="000000"/>
              </a:solidFill>
              <a:latin typeface="Calibri"/>
              <a:cs typeface="Calibri"/>
            </a:rPr>
            <a:pPr algn="ctr"/>
            <a:t>₹ 98,43,042</a:t>
          </a:fld>
          <a:endParaRPr lang="en-IN" sz="2800" b="1"/>
        </a:p>
      </xdr:txBody>
    </xdr:sp>
    <xdr:clientData/>
  </xdr:twoCellAnchor>
  <xdr:twoCellAnchor>
    <xdr:from>
      <xdr:col>5</xdr:col>
      <xdr:colOff>228600</xdr:colOff>
      <xdr:row>9</xdr:row>
      <xdr:rowOff>160020</xdr:rowOff>
    </xdr:from>
    <xdr:to>
      <xdr:col>9</xdr:col>
      <xdr:colOff>30480</xdr:colOff>
      <xdr:row>13</xdr:row>
      <xdr:rowOff>38100</xdr:rowOff>
    </xdr:to>
    <xdr:sp macro="" textlink="Sheet4!B17">
      <xdr:nvSpPr>
        <xdr:cNvPr id="5" name="Rectangle 4">
          <a:extLst>
            <a:ext uri="{FF2B5EF4-FFF2-40B4-BE49-F238E27FC236}">
              <a16:creationId xmlns:a16="http://schemas.microsoft.com/office/drawing/2014/main" id="{554981B1-164D-CC04-255F-F63D590836E3}"/>
            </a:ext>
          </a:extLst>
        </xdr:cNvPr>
        <xdr:cNvSpPr/>
      </xdr:nvSpPr>
      <xdr:spPr>
        <a:xfrm>
          <a:off x="3276600" y="18059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981</a:t>
          </a:fld>
          <a:endParaRPr lang="en-IN" sz="2800" b="1"/>
        </a:p>
      </xdr:txBody>
    </xdr:sp>
    <xdr:clientData/>
  </xdr:twoCellAnchor>
  <xdr:twoCellAnchor>
    <xdr:from>
      <xdr:col>9</xdr:col>
      <xdr:colOff>381000</xdr:colOff>
      <xdr:row>9</xdr:row>
      <xdr:rowOff>121920</xdr:rowOff>
    </xdr:from>
    <xdr:to>
      <xdr:col>13</xdr:col>
      <xdr:colOff>182880</xdr:colOff>
      <xdr:row>13</xdr:row>
      <xdr:rowOff>0</xdr:rowOff>
    </xdr:to>
    <xdr:sp macro="" textlink="Sheet4!D17">
      <xdr:nvSpPr>
        <xdr:cNvPr id="6" name="Rectangle 5">
          <a:extLst>
            <a:ext uri="{FF2B5EF4-FFF2-40B4-BE49-F238E27FC236}">
              <a16:creationId xmlns:a16="http://schemas.microsoft.com/office/drawing/2014/main" id="{C2C30131-1D21-C182-B05C-3CAFAC2650E9}"/>
            </a:ext>
          </a:extLst>
        </xdr:cNvPr>
        <xdr:cNvSpPr/>
      </xdr:nvSpPr>
      <xdr:spPr>
        <a:xfrm>
          <a:off x="5867400" y="17678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4279.8</a:t>
          </a:fld>
          <a:endParaRPr lang="en-IN" sz="2800" b="1"/>
        </a:p>
      </xdr:txBody>
    </xdr:sp>
    <xdr:clientData/>
  </xdr:twoCellAnchor>
  <xdr:twoCellAnchor>
    <xdr:from>
      <xdr:col>13</xdr:col>
      <xdr:colOff>571500</xdr:colOff>
      <xdr:row>9</xdr:row>
      <xdr:rowOff>144780</xdr:rowOff>
    </xdr:from>
    <xdr:to>
      <xdr:col>17</xdr:col>
      <xdr:colOff>373380</xdr:colOff>
      <xdr:row>13</xdr:row>
      <xdr:rowOff>22860</xdr:rowOff>
    </xdr:to>
    <xdr:sp macro="" textlink="Sheet4!E17">
      <xdr:nvSpPr>
        <xdr:cNvPr id="7" name="Rectangle 6">
          <a:extLst>
            <a:ext uri="{FF2B5EF4-FFF2-40B4-BE49-F238E27FC236}">
              <a16:creationId xmlns:a16="http://schemas.microsoft.com/office/drawing/2014/main" id="{2C17147A-82C2-1413-7F2F-7B8FBFBF8E91}"/>
            </a:ext>
          </a:extLst>
        </xdr:cNvPr>
        <xdr:cNvSpPr/>
      </xdr:nvSpPr>
      <xdr:spPr>
        <a:xfrm>
          <a:off x="8496300" y="179070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9,84,304</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5</xdr:col>
          <xdr:colOff>129540</xdr:colOff>
          <xdr:row>13</xdr:row>
          <xdr:rowOff>137161</xdr:rowOff>
        </xdr:from>
        <xdr:to>
          <xdr:col>9</xdr:col>
          <xdr:colOff>7620</xdr:colOff>
          <xdr:row>16</xdr:row>
          <xdr:rowOff>138279</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Sheet4!$B$18" spid="_x0000_s2236"/>
                </a:ext>
              </a:extLst>
            </xdr:cNvPicPr>
          </xdr:nvPicPr>
          <xdr:blipFill>
            <a:blip xmlns:r="http://schemas.openxmlformats.org/officeDocument/2006/relationships" r:embed="rId2"/>
            <a:srcRect/>
            <a:stretch>
              <a:fillRect/>
            </a:stretch>
          </xdr:blipFill>
          <xdr:spPr bwMode="auto">
            <a:xfrm>
              <a:off x="3177540" y="2514601"/>
              <a:ext cx="2316480" cy="54975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129540</xdr:rowOff>
        </xdr:from>
        <xdr:to>
          <xdr:col>4</xdr:col>
          <xdr:colOff>447142</xdr:colOff>
          <xdr:row>16</xdr:row>
          <xdr:rowOff>114300</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Sheet4!$C$18" spid="_x0000_s2237"/>
                </a:ext>
              </a:extLst>
            </xdr:cNvPicPr>
          </xdr:nvPicPr>
          <xdr:blipFill>
            <a:blip xmlns:r="http://schemas.openxmlformats.org/officeDocument/2006/relationships" r:embed="rId3"/>
            <a:srcRect/>
            <a:stretch>
              <a:fillRect/>
            </a:stretch>
          </xdr:blipFill>
          <xdr:spPr bwMode="auto">
            <a:xfrm>
              <a:off x="609600" y="2506980"/>
              <a:ext cx="2275942" cy="533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411480</xdr:colOff>
          <xdr:row>13</xdr:row>
          <xdr:rowOff>129540</xdr:rowOff>
        </xdr:from>
        <xdr:to>
          <xdr:col>13</xdr:col>
          <xdr:colOff>121920</xdr:colOff>
          <xdr:row>16</xdr:row>
          <xdr:rowOff>146384</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Sheet4!$D$18" spid="_x0000_s2238"/>
                </a:ext>
              </a:extLst>
            </xdr:cNvPicPr>
          </xdr:nvPicPr>
          <xdr:blipFill>
            <a:blip xmlns:r="http://schemas.openxmlformats.org/officeDocument/2006/relationships" r:embed="rId4"/>
            <a:srcRect/>
            <a:stretch>
              <a:fillRect/>
            </a:stretch>
          </xdr:blipFill>
          <xdr:spPr bwMode="auto">
            <a:xfrm>
              <a:off x="5897880" y="2506980"/>
              <a:ext cx="2148840" cy="56548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601979</xdr:colOff>
          <xdr:row>13</xdr:row>
          <xdr:rowOff>99060</xdr:rowOff>
        </xdr:from>
        <xdr:to>
          <xdr:col>17</xdr:col>
          <xdr:colOff>358140</xdr:colOff>
          <xdr:row>16</xdr:row>
          <xdr:rowOff>137160</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Sheet4!$E$18" spid="_x0000_s2239"/>
                </a:ext>
              </a:extLst>
            </xdr:cNvPicPr>
          </xdr:nvPicPr>
          <xdr:blipFill>
            <a:blip xmlns:r="http://schemas.openxmlformats.org/officeDocument/2006/relationships" r:embed="rId5"/>
            <a:srcRect/>
            <a:stretch>
              <a:fillRect/>
            </a:stretch>
          </xdr:blipFill>
          <xdr:spPr bwMode="auto">
            <a:xfrm>
              <a:off x="8526779" y="2476500"/>
              <a:ext cx="2194561"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91440</xdr:colOff>
      <xdr:row>9</xdr:row>
      <xdr:rowOff>0</xdr:rowOff>
    </xdr:from>
    <xdr:to>
      <xdr:col>22</xdr:col>
      <xdr:colOff>388620</xdr:colOff>
      <xdr:row>16</xdr:row>
      <xdr:rowOff>106680</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594360</xdr:colOff>
      <xdr:row>20</xdr:row>
      <xdr:rowOff>144780</xdr:rowOff>
    </xdr:from>
    <xdr:to>
      <xdr:col>9</xdr:col>
      <xdr:colOff>114300</xdr:colOff>
      <xdr:row>40</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360" y="3802380"/>
              <a:ext cx="5006340" cy="3512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20</xdr:row>
      <xdr:rowOff>60960</xdr:rowOff>
    </xdr:from>
    <xdr:to>
      <xdr:col>17</xdr:col>
      <xdr:colOff>411480</xdr:colOff>
      <xdr:row>40</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783580" y="3718560"/>
              <a:ext cx="4991100" cy="3672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91440</xdr:colOff>
      <xdr:row>36</xdr:row>
      <xdr:rowOff>60961</xdr:rowOff>
    </xdr:from>
    <xdr:to>
      <xdr:col>22</xdr:col>
      <xdr:colOff>426720</xdr:colOff>
      <xdr:row>39</xdr:row>
      <xdr:rowOff>144781</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064240" y="6644641"/>
              <a:ext cx="2773680" cy="63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20</xdr:row>
      <xdr:rowOff>60961</xdr:rowOff>
    </xdr:from>
    <xdr:to>
      <xdr:col>22</xdr:col>
      <xdr:colOff>411480</xdr:colOff>
      <xdr:row>25</xdr:row>
      <xdr:rowOff>38101</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1380" y="3718561"/>
              <a:ext cx="27813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83820</xdr:colOff>
      <xdr:row>26</xdr:row>
      <xdr:rowOff>30481</xdr:rowOff>
    </xdr:from>
    <xdr:to>
      <xdr:col>22</xdr:col>
      <xdr:colOff>426720</xdr:colOff>
      <xdr:row>35</xdr:row>
      <xdr:rowOff>76201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56620" y="4785361"/>
              <a:ext cx="27813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11906</xdr:colOff>
      <xdr:row>1</xdr:row>
      <xdr:rowOff>130969</xdr:rowOff>
    </xdr:from>
    <xdr:to>
      <xdr:col>12</xdr:col>
      <xdr:colOff>297656</xdr:colOff>
      <xdr:row>5</xdr:row>
      <xdr:rowOff>35719</xdr:rowOff>
    </xdr:to>
    <xdr:sp macro="" textlink="">
      <xdr:nvSpPr>
        <xdr:cNvPr id="2" name="Rectangle 1">
          <a:extLst>
            <a:ext uri="{FF2B5EF4-FFF2-40B4-BE49-F238E27FC236}">
              <a16:creationId xmlns:a16="http://schemas.microsoft.com/office/drawing/2014/main" id="{921350E7-6898-6396-C45C-9422884E3026}"/>
            </a:ext>
          </a:extLst>
        </xdr:cNvPr>
        <xdr:cNvSpPr/>
      </xdr:nvSpPr>
      <xdr:spPr>
        <a:xfrm>
          <a:off x="619125" y="321469"/>
          <a:ext cx="6965156" cy="6667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60960</xdr:colOff>
      <xdr:row>26</xdr:row>
      <xdr:rowOff>80010</xdr:rowOff>
    </xdr:to>
    <xdr:pic>
      <xdr:nvPicPr>
        <xdr:cNvPr id="3" name="Picture 2">
          <a:extLst>
            <a:ext uri="{FF2B5EF4-FFF2-40B4-BE49-F238E27FC236}">
              <a16:creationId xmlns:a16="http://schemas.microsoft.com/office/drawing/2014/main" id="{03F2A939-75E5-B613-51FA-54B4BF8DBB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595360" cy="4834890"/>
        </a:xfrm>
        <a:prstGeom prst="rect">
          <a:avLst/>
        </a:prstGeom>
        <a:noFill/>
        <a:ln>
          <a:noFill/>
        </a:ln>
      </xdr:spPr>
    </xdr:pic>
    <xdr:clientData/>
  </xdr:twoCellAnchor>
  <xdr:twoCellAnchor>
    <xdr:from>
      <xdr:col>0</xdr:col>
      <xdr:colOff>182880</xdr:colOff>
      <xdr:row>4</xdr:row>
      <xdr:rowOff>177197</xdr:rowOff>
    </xdr:from>
    <xdr:to>
      <xdr:col>2</xdr:col>
      <xdr:colOff>304800</xdr:colOff>
      <xdr:row>6</xdr:row>
      <xdr:rowOff>119983</xdr:rowOff>
    </xdr:to>
    <xdr:sp macro="" textlink="Sheet2!C18">
      <xdr:nvSpPr>
        <xdr:cNvPr id="4" name="TextBox 3">
          <a:extLst>
            <a:ext uri="{FF2B5EF4-FFF2-40B4-BE49-F238E27FC236}">
              <a16:creationId xmlns:a16="http://schemas.microsoft.com/office/drawing/2014/main" id="{2435BE64-C1C5-3163-35F8-509DD7F9242D}"/>
            </a:ext>
          </a:extLst>
        </xdr:cNvPr>
        <xdr:cNvSpPr txBox="1"/>
      </xdr:nvSpPr>
      <xdr:spPr>
        <a:xfrm>
          <a:off x="182880" y="908717"/>
          <a:ext cx="1341120" cy="30854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89579B-B666-4649-AD3D-4EC69F4793A4}" type="TxLink">
            <a:rPr lang="en-US" sz="1600" b="1" i="1" u="none" strike="noStrike">
              <a:solidFill>
                <a:srgbClr val="000000"/>
              </a:solidFill>
              <a:latin typeface="Calibri"/>
              <a:ea typeface="Calibri"/>
              <a:cs typeface="Calibri"/>
            </a:rPr>
            <a:pPr algn="ctr"/>
            <a:t>₹ 98,43,042</a:t>
          </a:fld>
          <a:endParaRPr lang="en-IN" sz="1600" b="1" i="1"/>
        </a:p>
      </xdr:txBody>
    </xdr:sp>
    <xdr:clientData/>
  </xdr:twoCellAnchor>
  <xdr:twoCellAnchor>
    <xdr:from>
      <xdr:col>2</xdr:col>
      <xdr:colOff>495300</xdr:colOff>
      <xdr:row>5</xdr:row>
      <xdr:rowOff>6006</xdr:rowOff>
    </xdr:from>
    <xdr:to>
      <xdr:col>5</xdr:col>
      <xdr:colOff>0</xdr:colOff>
      <xdr:row>6</xdr:row>
      <xdr:rowOff>108294</xdr:rowOff>
    </xdr:to>
    <xdr:sp macro="" textlink="Sheet2!B18">
      <xdr:nvSpPr>
        <xdr:cNvPr id="5" name="TextBox 4">
          <a:extLst>
            <a:ext uri="{FF2B5EF4-FFF2-40B4-BE49-F238E27FC236}">
              <a16:creationId xmlns:a16="http://schemas.microsoft.com/office/drawing/2014/main" id="{36B5D16F-FA7D-AC6D-4072-2DCAA0BD4B1F}"/>
            </a:ext>
          </a:extLst>
        </xdr:cNvPr>
        <xdr:cNvSpPr txBox="1"/>
      </xdr:nvSpPr>
      <xdr:spPr>
        <a:xfrm>
          <a:off x="1714500" y="920406"/>
          <a:ext cx="1333500" cy="285168"/>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5AD813-C236-44A1-A7FE-D15B9E2EE75A}" type="TxLink">
            <a:rPr lang="en-US" sz="1600" b="1" i="1" u="none" strike="noStrike">
              <a:solidFill>
                <a:srgbClr val="000000"/>
              </a:solidFill>
              <a:latin typeface="Calibri"/>
              <a:ea typeface="Calibri"/>
              <a:cs typeface="Calibri"/>
            </a:rPr>
            <a:pPr algn="ctr"/>
            <a:t>981</a:t>
          </a:fld>
          <a:endParaRPr lang="en-IN" sz="1600" b="1" i="1"/>
        </a:p>
      </xdr:txBody>
    </xdr:sp>
    <xdr:clientData/>
  </xdr:twoCellAnchor>
  <xdr:twoCellAnchor>
    <xdr:from>
      <xdr:col>5</xdr:col>
      <xdr:colOff>205740</xdr:colOff>
      <xdr:row>4</xdr:row>
      <xdr:rowOff>167640</xdr:rowOff>
    </xdr:from>
    <xdr:to>
      <xdr:col>7</xdr:col>
      <xdr:colOff>350520</xdr:colOff>
      <xdr:row>6</xdr:row>
      <xdr:rowOff>129540</xdr:rowOff>
    </xdr:to>
    <xdr:sp macro="" textlink="Sheet2!D18">
      <xdr:nvSpPr>
        <xdr:cNvPr id="6" name="TextBox 5">
          <a:extLst>
            <a:ext uri="{FF2B5EF4-FFF2-40B4-BE49-F238E27FC236}">
              <a16:creationId xmlns:a16="http://schemas.microsoft.com/office/drawing/2014/main" id="{57C34DE5-2CA9-BAF1-44F3-72558BEA791D}"/>
            </a:ext>
          </a:extLst>
        </xdr:cNvPr>
        <xdr:cNvSpPr txBox="1"/>
      </xdr:nvSpPr>
      <xdr:spPr>
        <a:xfrm>
          <a:off x="3253740" y="899160"/>
          <a:ext cx="1363980" cy="32766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E91FBB-D457-4B65-A4C2-9D252D76D6EF}" type="TxLink">
            <a:rPr lang="en-US" sz="1600" b="1" i="1" u="none" strike="noStrike">
              <a:solidFill>
                <a:srgbClr val="000000"/>
              </a:solidFill>
              <a:latin typeface="Calibri"/>
              <a:ea typeface="Calibri"/>
              <a:cs typeface="Calibri"/>
            </a:rPr>
            <a:pPr algn="ctr"/>
            <a:t>4279.8</a:t>
          </a:fld>
          <a:endParaRPr lang="en-IN" sz="1600" b="1" i="1"/>
        </a:p>
      </xdr:txBody>
    </xdr:sp>
    <xdr:clientData/>
  </xdr:twoCellAnchor>
  <xdr:twoCellAnchor>
    <xdr:from>
      <xdr:col>7</xdr:col>
      <xdr:colOff>548640</xdr:colOff>
      <xdr:row>5</xdr:row>
      <xdr:rowOff>840</xdr:rowOff>
    </xdr:from>
    <xdr:to>
      <xdr:col>10</xdr:col>
      <xdr:colOff>251460</xdr:colOff>
      <xdr:row>6</xdr:row>
      <xdr:rowOff>113461</xdr:rowOff>
    </xdr:to>
    <xdr:sp macro="" textlink="Sheet2!E18">
      <xdr:nvSpPr>
        <xdr:cNvPr id="7" name="TextBox 6">
          <a:extLst>
            <a:ext uri="{FF2B5EF4-FFF2-40B4-BE49-F238E27FC236}">
              <a16:creationId xmlns:a16="http://schemas.microsoft.com/office/drawing/2014/main" id="{32C0A83C-62CF-01F3-62A5-1CE791355BC8}"/>
            </a:ext>
          </a:extLst>
        </xdr:cNvPr>
        <xdr:cNvSpPr txBox="1"/>
      </xdr:nvSpPr>
      <xdr:spPr>
        <a:xfrm>
          <a:off x="4815840" y="915240"/>
          <a:ext cx="1531620" cy="295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4F4F15-D5B3-4F6E-B7EE-C7F170DA7958}" type="TxLink">
            <a:rPr lang="en-US" sz="1600" b="1" i="1" u="none" strike="noStrike">
              <a:solidFill>
                <a:srgbClr val="000000"/>
              </a:solidFill>
              <a:latin typeface="Calibri"/>
              <a:ea typeface="Calibri"/>
              <a:cs typeface="Calibri"/>
            </a:rPr>
            <a:pPr algn="ctr"/>
            <a:t>₹ 9,84,304</a:t>
          </a:fld>
          <a:endParaRPr lang="en-IN" sz="1600" b="1" i="1"/>
        </a:p>
      </xdr:txBody>
    </xdr:sp>
    <xdr:clientData/>
  </xdr:twoCellAnchor>
  <xdr:twoCellAnchor>
    <xdr:from>
      <xdr:col>10</xdr:col>
      <xdr:colOff>449580</xdr:colOff>
      <xdr:row>3</xdr:row>
      <xdr:rowOff>106680</xdr:rowOff>
    </xdr:from>
    <xdr:to>
      <xdr:col>13</xdr:col>
      <xdr:colOff>502920</xdr:colOff>
      <xdr:row>9</xdr:row>
      <xdr:rowOff>137160</xdr:rowOff>
    </xdr:to>
    <xdr:graphicFrame macro="">
      <xdr:nvGraphicFramePr>
        <xdr:cNvPr id="13" name="Chart 12">
          <a:extLst>
            <a:ext uri="{FF2B5EF4-FFF2-40B4-BE49-F238E27FC236}">
              <a16:creationId xmlns:a16="http://schemas.microsoft.com/office/drawing/2014/main" id="{0E0AD4E6-BE3C-478F-B344-515DB765E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11</xdr:row>
      <xdr:rowOff>129540</xdr:rowOff>
    </xdr:from>
    <xdr:to>
      <xdr:col>10</xdr:col>
      <xdr:colOff>304800</xdr:colOff>
      <xdr:row>25</xdr:row>
      <xdr:rowOff>121920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5CBC644A-9E04-46F1-BAD5-CD08681F14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91840" y="2141220"/>
              <a:ext cx="3108960" cy="2552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434340</xdr:colOff>
      <xdr:row>11</xdr:row>
      <xdr:rowOff>45720</xdr:rowOff>
    </xdr:from>
    <xdr:to>
      <xdr:col>13</xdr:col>
      <xdr:colOff>389566</xdr:colOff>
      <xdr:row>14</xdr:row>
      <xdr:rowOff>145080</xdr:rowOff>
    </xdr:to>
    <mc:AlternateContent xmlns:mc="http://schemas.openxmlformats.org/markup-compatibility/2006" xmlns:a14="http://schemas.microsoft.com/office/drawing/2010/main">
      <mc:Choice Requires="a14">
        <xdr:graphicFrame macro="">
          <xdr:nvGraphicFramePr>
            <xdr:cNvPr id="20" name="Region 1">
              <a:extLst>
                <a:ext uri="{FF2B5EF4-FFF2-40B4-BE49-F238E27FC236}">
                  <a16:creationId xmlns:a16="http://schemas.microsoft.com/office/drawing/2014/main" id="{B7B595A5-B73F-4B75-BD9B-D57A25C2AC1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530340" y="2057400"/>
              <a:ext cx="1784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472440</xdr:colOff>
      <xdr:row>15</xdr:row>
      <xdr:rowOff>121921</xdr:rowOff>
    </xdr:from>
    <xdr:to>
      <xdr:col>13</xdr:col>
      <xdr:colOff>472440</xdr:colOff>
      <xdr:row>21</xdr:row>
      <xdr:rowOff>129540</xdr:rowOff>
    </xdr:to>
    <mc:AlternateContent xmlns:mc="http://schemas.openxmlformats.org/markup-compatibility/2006" xmlns:a14="http://schemas.microsoft.com/office/drawing/2010/main">
      <mc:Choice Requires="a14">
        <xdr:graphicFrame macro="">
          <xdr:nvGraphicFramePr>
            <xdr:cNvPr id="21" name="Category 1">
              <a:extLst>
                <a:ext uri="{FF2B5EF4-FFF2-40B4-BE49-F238E27FC236}">
                  <a16:creationId xmlns:a16="http://schemas.microsoft.com/office/drawing/2014/main" id="{10C895E5-018F-451F-886A-25BFB070B73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568440" y="2865121"/>
              <a:ext cx="18288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502920</xdr:colOff>
      <xdr:row>22</xdr:row>
      <xdr:rowOff>7621</xdr:rowOff>
    </xdr:from>
    <xdr:to>
      <xdr:col>13</xdr:col>
      <xdr:colOff>438120</xdr:colOff>
      <xdr:row>25</xdr:row>
      <xdr:rowOff>0</xdr:rowOff>
    </xdr:to>
    <mc:AlternateContent xmlns:mc="http://schemas.openxmlformats.org/markup-compatibility/2006" xmlns:a14="http://schemas.microsoft.com/office/drawing/2010/main">
      <mc:Choice Requires="a14">
        <xdr:graphicFrame macro="">
          <xdr:nvGraphicFramePr>
            <xdr:cNvPr id="22" name="Years">
              <a:extLst>
                <a:ext uri="{FF2B5EF4-FFF2-40B4-BE49-F238E27FC236}">
                  <a16:creationId xmlns:a16="http://schemas.microsoft.com/office/drawing/2014/main" id="{729C68DF-D8D2-4081-8BAA-112BA6CBFF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598920" y="4030981"/>
              <a:ext cx="1764000" cy="541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160020</xdr:colOff>
      <xdr:row>0</xdr:row>
      <xdr:rowOff>121920</xdr:rowOff>
    </xdr:from>
    <xdr:to>
      <xdr:col>6</xdr:col>
      <xdr:colOff>533400</xdr:colOff>
      <xdr:row>2</xdr:row>
      <xdr:rowOff>137160</xdr:rowOff>
    </xdr:to>
    <xdr:sp macro="" textlink="">
      <xdr:nvSpPr>
        <xdr:cNvPr id="19" name="TextBox 18">
          <a:extLst>
            <a:ext uri="{FF2B5EF4-FFF2-40B4-BE49-F238E27FC236}">
              <a16:creationId xmlns:a16="http://schemas.microsoft.com/office/drawing/2014/main" id="{2E296DB3-87C6-454C-BA96-84D1D1ACAB4B}"/>
            </a:ext>
          </a:extLst>
        </xdr:cNvPr>
        <xdr:cNvSpPr txBox="1"/>
      </xdr:nvSpPr>
      <xdr:spPr>
        <a:xfrm>
          <a:off x="160020" y="121920"/>
          <a:ext cx="4030980" cy="38100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83820</xdr:colOff>
      <xdr:row>10</xdr:row>
      <xdr:rowOff>76200</xdr:rowOff>
    </xdr:from>
    <xdr:to>
      <xdr:col>13</xdr:col>
      <xdr:colOff>38100</xdr:colOff>
      <xdr:row>12</xdr:row>
      <xdr:rowOff>91440</xdr:rowOff>
    </xdr:to>
    <xdr:sp macro="" textlink="">
      <xdr:nvSpPr>
        <xdr:cNvPr id="23" name="TextBox 22">
          <a:extLst>
            <a:ext uri="{FF2B5EF4-FFF2-40B4-BE49-F238E27FC236}">
              <a16:creationId xmlns:a16="http://schemas.microsoft.com/office/drawing/2014/main" id="{93C16040-6F58-409D-A3B4-C79C0608F919}"/>
            </a:ext>
          </a:extLst>
        </xdr:cNvPr>
        <xdr:cNvSpPr txBox="1"/>
      </xdr:nvSpPr>
      <xdr:spPr>
        <a:xfrm>
          <a:off x="6789420" y="1905000"/>
          <a:ext cx="117348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2">
                  <a:lumMod val="75000"/>
                </a:schemeClr>
              </a:solidFill>
            </a:rPr>
            <a:t>FILTERS</a:t>
          </a:r>
        </a:p>
      </xdr:txBody>
    </xdr:sp>
    <xdr:clientData/>
  </xdr:twoCellAnchor>
  <xdr:twoCellAnchor>
    <xdr:from>
      <xdr:col>10</xdr:col>
      <xdr:colOff>411480</xdr:colOff>
      <xdr:row>2</xdr:row>
      <xdr:rowOff>152400</xdr:rowOff>
    </xdr:from>
    <xdr:to>
      <xdr:col>13</xdr:col>
      <xdr:colOff>563880</xdr:colOff>
      <xdr:row>4</xdr:row>
      <xdr:rowOff>167640</xdr:rowOff>
    </xdr:to>
    <xdr:sp macro="" textlink="">
      <xdr:nvSpPr>
        <xdr:cNvPr id="24" name="TextBox 23">
          <a:extLst>
            <a:ext uri="{FF2B5EF4-FFF2-40B4-BE49-F238E27FC236}">
              <a16:creationId xmlns:a16="http://schemas.microsoft.com/office/drawing/2014/main" id="{07E80292-5FD4-42AD-9775-E6A1E32B9CD6}"/>
            </a:ext>
          </a:extLst>
        </xdr:cNvPr>
        <xdr:cNvSpPr txBox="1"/>
      </xdr:nvSpPr>
      <xdr:spPr>
        <a:xfrm>
          <a:off x="6507480" y="518160"/>
          <a:ext cx="1981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2">
                  <a:lumMod val="75000"/>
                </a:schemeClr>
              </a:solidFill>
            </a:rPr>
            <a:t>QUARTERLEY</a:t>
          </a:r>
          <a:r>
            <a:rPr lang="en-IN" sz="1200" b="1" baseline="0">
              <a:solidFill>
                <a:schemeClr val="bg2">
                  <a:lumMod val="75000"/>
                </a:schemeClr>
              </a:solidFill>
            </a:rPr>
            <a:t> SALES</a:t>
          </a:r>
          <a:endParaRPr lang="en-IN" sz="1200" b="1">
            <a:solidFill>
              <a:schemeClr val="bg2">
                <a:lumMod val="75000"/>
              </a:schemeClr>
            </a:solidFill>
          </a:endParaRPr>
        </a:p>
      </xdr:txBody>
    </xdr:sp>
    <xdr:clientData/>
  </xdr:twoCellAnchor>
  <xdr:twoCellAnchor>
    <xdr:from>
      <xdr:col>6</xdr:col>
      <xdr:colOff>121920</xdr:colOff>
      <xdr:row>10</xdr:row>
      <xdr:rowOff>163830</xdr:rowOff>
    </xdr:from>
    <xdr:to>
      <xdr:col>9</xdr:col>
      <xdr:colOff>525780</xdr:colOff>
      <xdr:row>11</xdr:row>
      <xdr:rowOff>179070</xdr:rowOff>
    </xdr:to>
    <xdr:sp macro="" textlink="">
      <xdr:nvSpPr>
        <xdr:cNvPr id="25" name="TextBox 24">
          <a:extLst>
            <a:ext uri="{FF2B5EF4-FFF2-40B4-BE49-F238E27FC236}">
              <a16:creationId xmlns:a16="http://schemas.microsoft.com/office/drawing/2014/main" id="{BB8D0DDA-F327-4ADD-A933-A39B0121662D}"/>
            </a:ext>
          </a:extLst>
        </xdr:cNvPr>
        <xdr:cNvSpPr txBox="1"/>
      </xdr:nvSpPr>
      <xdr:spPr>
        <a:xfrm>
          <a:off x="3779520" y="1992630"/>
          <a:ext cx="22326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2">
                  <a:lumMod val="75000"/>
                </a:schemeClr>
              </a:solidFill>
            </a:rPr>
            <a:t>QTY</a:t>
          </a:r>
          <a:r>
            <a:rPr lang="en-IN" sz="1400" baseline="0">
              <a:solidFill>
                <a:schemeClr val="bg2">
                  <a:lumMod val="75000"/>
                </a:schemeClr>
              </a:solidFill>
            </a:rPr>
            <a:t> SALES</a:t>
          </a:r>
          <a:endParaRPr lang="en-IN" sz="1400">
            <a:solidFill>
              <a:schemeClr val="bg2">
                <a:lumMod val="75000"/>
              </a:schemeClr>
            </a:solidFill>
          </a:endParaRPr>
        </a:p>
      </xdr:txBody>
    </xdr:sp>
    <xdr:clientData/>
  </xdr:twoCellAnchor>
  <xdr:twoCellAnchor>
    <xdr:from>
      <xdr:col>0</xdr:col>
      <xdr:colOff>152400</xdr:colOff>
      <xdr:row>10</xdr:row>
      <xdr:rowOff>114300</xdr:rowOff>
    </xdr:from>
    <xdr:to>
      <xdr:col>5</xdr:col>
      <xdr:colOff>53340</xdr:colOff>
      <xdr:row>13</xdr:row>
      <xdr:rowOff>30480</xdr:rowOff>
    </xdr:to>
    <xdr:sp macro="" textlink="">
      <xdr:nvSpPr>
        <xdr:cNvPr id="26" name="TextBox 25">
          <a:extLst>
            <a:ext uri="{FF2B5EF4-FFF2-40B4-BE49-F238E27FC236}">
              <a16:creationId xmlns:a16="http://schemas.microsoft.com/office/drawing/2014/main" id="{6654905B-A6DB-4E42-A992-16F8CF8683E4}"/>
            </a:ext>
          </a:extLst>
        </xdr:cNvPr>
        <xdr:cNvSpPr txBox="1"/>
      </xdr:nvSpPr>
      <xdr:spPr>
        <a:xfrm>
          <a:off x="152400" y="1943100"/>
          <a:ext cx="29489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lumMod val="75000"/>
                </a:schemeClr>
              </a:solidFill>
            </a:rPr>
            <a:t>CATEGORY</a:t>
          </a:r>
          <a:r>
            <a:rPr lang="en-IN" sz="1800" b="1" baseline="0">
              <a:solidFill>
                <a:schemeClr val="bg2">
                  <a:lumMod val="75000"/>
                </a:schemeClr>
              </a:solidFill>
            </a:rPr>
            <a:t> SALES</a:t>
          </a:r>
          <a:endParaRPr lang="en-IN" sz="1800" b="1">
            <a:solidFill>
              <a:schemeClr val="bg2">
                <a:lumMod val="75000"/>
              </a:schemeClr>
            </a:solidFill>
          </a:endParaRPr>
        </a:p>
      </xdr:txBody>
    </xdr:sp>
    <xdr:clientData/>
  </xdr:twoCellAnchor>
  <xdr:twoCellAnchor>
    <xdr:from>
      <xdr:col>8</xdr:col>
      <xdr:colOff>379095</xdr:colOff>
      <xdr:row>3</xdr:row>
      <xdr:rowOff>53340</xdr:rowOff>
    </xdr:from>
    <xdr:to>
      <xdr:col>10</xdr:col>
      <xdr:colOff>97155</xdr:colOff>
      <xdr:row>5</xdr:row>
      <xdr:rowOff>68580</xdr:rowOff>
    </xdr:to>
    <xdr:sp macro="" textlink="">
      <xdr:nvSpPr>
        <xdr:cNvPr id="27" name="TextBox 26">
          <a:extLst>
            <a:ext uri="{FF2B5EF4-FFF2-40B4-BE49-F238E27FC236}">
              <a16:creationId xmlns:a16="http://schemas.microsoft.com/office/drawing/2014/main" id="{8894960D-9FC9-47A8-9F92-6412B419236B}"/>
            </a:ext>
          </a:extLst>
        </xdr:cNvPr>
        <xdr:cNvSpPr txBox="1"/>
      </xdr:nvSpPr>
      <xdr:spPr>
        <a:xfrm>
          <a:off x="5255895" y="601980"/>
          <a:ext cx="9372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2">
                  <a:lumMod val="75000"/>
                </a:schemeClr>
              </a:solidFill>
            </a:rPr>
            <a:t>PROFIT</a:t>
          </a:r>
        </a:p>
      </xdr:txBody>
    </xdr:sp>
    <xdr:clientData/>
  </xdr:twoCellAnchor>
  <xdr:twoCellAnchor>
    <xdr:from>
      <xdr:col>6</xdr:col>
      <xdr:colOff>19050</xdr:colOff>
      <xdr:row>3</xdr:row>
      <xdr:rowOff>53340</xdr:rowOff>
    </xdr:from>
    <xdr:to>
      <xdr:col>7</xdr:col>
      <xdr:colOff>346710</xdr:colOff>
      <xdr:row>5</xdr:row>
      <xdr:rowOff>68580</xdr:rowOff>
    </xdr:to>
    <xdr:sp macro="" textlink="">
      <xdr:nvSpPr>
        <xdr:cNvPr id="28" name="TextBox 27">
          <a:extLst>
            <a:ext uri="{FF2B5EF4-FFF2-40B4-BE49-F238E27FC236}">
              <a16:creationId xmlns:a16="http://schemas.microsoft.com/office/drawing/2014/main" id="{CBE4F6C7-E8C0-4F2E-8627-50E5ECCB50E4}"/>
            </a:ext>
          </a:extLst>
        </xdr:cNvPr>
        <xdr:cNvSpPr txBox="1"/>
      </xdr:nvSpPr>
      <xdr:spPr>
        <a:xfrm>
          <a:off x="3676650" y="601980"/>
          <a:ext cx="9372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2">
                  <a:lumMod val="75000"/>
                </a:schemeClr>
              </a:solidFill>
            </a:rPr>
            <a:t>QTY</a:t>
          </a:r>
        </a:p>
      </xdr:txBody>
    </xdr:sp>
    <xdr:clientData/>
  </xdr:twoCellAnchor>
  <xdr:twoCellAnchor>
    <xdr:from>
      <xdr:col>3</xdr:col>
      <xdr:colOff>230505</xdr:colOff>
      <xdr:row>3</xdr:row>
      <xdr:rowOff>60960</xdr:rowOff>
    </xdr:from>
    <xdr:to>
      <xdr:col>4</xdr:col>
      <xdr:colOff>558165</xdr:colOff>
      <xdr:row>5</xdr:row>
      <xdr:rowOff>76200</xdr:rowOff>
    </xdr:to>
    <xdr:sp macro="" textlink="">
      <xdr:nvSpPr>
        <xdr:cNvPr id="29" name="TextBox 28">
          <a:extLst>
            <a:ext uri="{FF2B5EF4-FFF2-40B4-BE49-F238E27FC236}">
              <a16:creationId xmlns:a16="http://schemas.microsoft.com/office/drawing/2014/main" id="{02C54D6C-21B8-4278-84CB-7D24DA2234AB}"/>
            </a:ext>
          </a:extLst>
        </xdr:cNvPr>
        <xdr:cNvSpPr txBox="1"/>
      </xdr:nvSpPr>
      <xdr:spPr>
        <a:xfrm>
          <a:off x="2059305" y="609600"/>
          <a:ext cx="9372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2">
                  <a:lumMod val="75000"/>
                </a:schemeClr>
              </a:solidFill>
            </a:rPr>
            <a:t>ORDERS</a:t>
          </a:r>
        </a:p>
      </xdr:txBody>
    </xdr:sp>
    <xdr:clientData/>
  </xdr:twoCellAnchor>
  <xdr:twoCellAnchor>
    <xdr:from>
      <xdr:col>0</xdr:col>
      <xdr:colOff>525780</xdr:colOff>
      <xdr:row>3</xdr:row>
      <xdr:rowOff>38100</xdr:rowOff>
    </xdr:from>
    <xdr:to>
      <xdr:col>2</xdr:col>
      <xdr:colOff>243840</xdr:colOff>
      <xdr:row>5</xdr:row>
      <xdr:rowOff>53340</xdr:rowOff>
    </xdr:to>
    <xdr:sp macro="" textlink="">
      <xdr:nvSpPr>
        <xdr:cNvPr id="30" name="TextBox 29">
          <a:extLst>
            <a:ext uri="{FF2B5EF4-FFF2-40B4-BE49-F238E27FC236}">
              <a16:creationId xmlns:a16="http://schemas.microsoft.com/office/drawing/2014/main" id="{5F8DC0FC-C9E4-48B1-B4DB-385BA80A9270}"/>
            </a:ext>
          </a:extLst>
        </xdr:cNvPr>
        <xdr:cNvSpPr txBox="1"/>
      </xdr:nvSpPr>
      <xdr:spPr>
        <a:xfrm>
          <a:off x="525780" y="586740"/>
          <a:ext cx="9372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2">
                  <a:lumMod val="75000"/>
                </a:schemeClr>
              </a:solidFill>
            </a:rPr>
            <a:t>SALES</a:t>
          </a:r>
          <a:endParaRPr lang="en-IN" sz="1400" b="1">
            <a:solidFill>
              <a:schemeClr val="bg2">
                <a:lumMod val="75000"/>
              </a:schemeClr>
            </a:solidFill>
          </a:endParaRPr>
        </a:p>
      </xdr:txBody>
    </xdr:sp>
    <xdr:clientData/>
  </xdr:twoCellAnchor>
  <xdr:twoCellAnchor>
    <xdr:from>
      <xdr:col>0</xdr:col>
      <xdr:colOff>76200</xdr:colOff>
      <xdr:row>13</xdr:row>
      <xdr:rowOff>60960</xdr:rowOff>
    </xdr:from>
    <xdr:to>
      <xdr:col>5</xdr:col>
      <xdr:colOff>114300</xdr:colOff>
      <xdr:row>24</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F6E3BA-58E2-4707-9DAD-171848BD28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6200" y="2438400"/>
              <a:ext cx="3086100" cy="2125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190500</xdr:colOff>
          <xdr:row>8</xdr:row>
          <xdr:rowOff>30480</xdr:rowOff>
        </xdr:from>
        <xdr:to>
          <xdr:col>2</xdr:col>
          <xdr:colOff>356311</xdr:colOff>
          <xdr:row>9</xdr:row>
          <xdr:rowOff>91440</xdr:rowOff>
        </xdr:to>
        <xdr:pic>
          <xdr:nvPicPr>
            <xdr:cNvPr id="17" name="Picture 16">
              <a:extLst>
                <a:ext uri="{FF2B5EF4-FFF2-40B4-BE49-F238E27FC236}">
                  <a16:creationId xmlns:a16="http://schemas.microsoft.com/office/drawing/2014/main" id="{C6820C5C-32AB-715D-529F-0D5DF5490CA3}"/>
                </a:ext>
              </a:extLst>
            </xdr:cNvPr>
            <xdr:cNvPicPr>
              <a:picLocks noChangeAspect="1" noChangeArrowheads="1"/>
              <a:extLst>
                <a:ext uri="{84589F7E-364E-4C9E-8A38-B11213B215E9}">
                  <a14:cameraTool cellRange="Sheet2!$B$20" spid="_x0000_s3131"/>
                </a:ext>
              </a:extLst>
            </xdr:cNvPicPr>
          </xdr:nvPicPr>
          <xdr:blipFill>
            <a:blip xmlns:r="http://schemas.openxmlformats.org/officeDocument/2006/relationships" r:embed="rId5"/>
            <a:srcRect/>
            <a:stretch>
              <a:fillRect/>
            </a:stretch>
          </xdr:blipFill>
          <xdr:spPr bwMode="auto">
            <a:xfrm>
              <a:off x="190500" y="1493520"/>
              <a:ext cx="1385011" cy="2438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541019</xdr:colOff>
          <xdr:row>8</xdr:row>
          <xdr:rowOff>53340</xdr:rowOff>
        </xdr:from>
        <xdr:to>
          <xdr:col>4</xdr:col>
          <xdr:colOff>559612</xdr:colOff>
          <xdr:row>9</xdr:row>
          <xdr:rowOff>106680</xdr:rowOff>
        </xdr:to>
        <xdr:pic>
          <xdr:nvPicPr>
            <xdr:cNvPr id="32" name="Picture 31">
              <a:extLst>
                <a:ext uri="{FF2B5EF4-FFF2-40B4-BE49-F238E27FC236}">
                  <a16:creationId xmlns:a16="http://schemas.microsoft.com/office/drawing/2014/main" id="{3F2C1329-B36F-7BC6-91E2-C0075A3E8282}"/>
                </a:ext>
              </a:extLst>
            </xdr:cNvPr>
            <xdr:cNvPicPr>
              <a:picLocks noChangeAspect="1" noChangeArrowheads="1"/>
              <a:extLst>
                <a:ext uri="{84589F7E-364E-4C9E-8A38-B11213B215E9}">
                  <a14:cameraTool cellRange="Sheet2!$C$20" spid="_x0000_s3132"/>
                </a:ext>
              </a:extLst>
            </xdr:cNvPicPr>
          </xdr:nvPicPr>
          <xdr:blipFill>
            <a:blip xmlns:r="http://schemas.openxmlformats.org/officeDocument/2006/relationships" r:embed="rId6"/>
            <a:srcRect/>
            <a:stretch>
              <a:fillRect/>
            </a:stretch>
          </xdr:blipFill>
          <xdr:spPr bwMode="auto">
            <a:xfrm>
              <a:off x="1760219" y="1516380"/>
              <a:ext cx="1237793" cy="23622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274319</xdr:colOff>
          <xdr:row>8</xdr:row>
          <xdr:rowOff>68580</xdr:rowOff>
        </xdr:from>
        <xdr:to>
          <xdr:col>7</xdr:col>
          <xdr:colOff>290574</xdr:colOff>
          <xdr:row>9</xdr:row>
          <xdr:rowOff>99060</xdr:rowOff>
        </xdr:to>
        <xdr:pic>
          <xdr:nvPicPr>
            <xdr:cNvPr id="9" name="Picture 8">
              <a:extLst>
                <a:ext uri="{FF2B5EF4-FFF2-40B4-BE49-F238E27FC236}">
                  <a16:creationId xmlns:a16="http://schemas.microsoft.com/office/drawing/2014/main" id="{9FF25406-5D7D-A842-3660-ECA364B9A61E}"/>
                </a:ext>
              </a:extLst>
            </xdr:cNvPr>
            <xdr:cNvPicPr>
              <a:picLocks noChangeAspect="1" noChangeArrowheads="1"/>
              <a:extLst>
                <a:ext uri="{84589F7E-364E-4C9E-8A38-B11213B215E9}">
                  <a14:cameraTool cellRange="Sheet2!$D$20" spid="_x0000_s3133"/>
                </a:ext>
              </a:extLst>
            </xdr:cNvPicPr>
          </xdr:nvPicPr>
          <xdr:blipFill>
            <a:blip xmlns:r="http://schemas.openxmlformats.org/officeDocument/2006/relationships" r:embed="rId7"/>
            <a:srcRect/>
            <a:stretch>
              <a:fillRect/>
            </a:stretch>
          </xdr:blipFill>
          <xdr:spPr bwMode="auto">
            <a:xfrm>
              <a:off x="3322319" y="1531620"/>
              <a:ext cx="1235455" cy="21336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8</xdr:row>
          <xdr:rowOff>76199</xdr:rowOff>
        </xdr:from>
        <xdr:to>
          <xdr:col>10</xdr:col>
          <xdr:colOff>99060</xdr:colOff>
          <xdr:row>9</xdr:row>
          <xdr:rowOff>106001</xdr:rowOff>
        </xdr:to>
        <xdr:pic>
          <xdr:nvPicPr>
            <xdr:cNvPr id="11" name="Picture 10">
              <a:extLst>
                <a:ext uri="{FF2B5EF4-FFF2-40B4-BE49-F238E27FC236}">
                  <a16:creationId xmlns:a16="http://schemas.microsoft.com/office/drawing/2014/main" id="{D6490D47-52F8-42AB-31C7-4846A2CB94DF}"/>
                </a:ext>
              </a:extLst>
            </xdr:cNvPr>
            <xdr:cNvPicPr>
              <a:picLocks noChangeAspect="1" noChangeArrowheads="1"/>
              <a:extLst>
                <a:ext uri="{84589F7E-364E-4C9E-8A38-B11213B215E9}">
                  <a14:cameraTool cellRange="Sheet2!$E$20" spid="_x0000_s3134"/>
                </a:ext>
              </a:extLst>
            </xdr:cNvPicPr>
          </xdr:nvPicPr>
          <xdr:blipFill>
            <a:blip xmlns:r="http://schemas.openxmlformats.org/officeDocument/2006/relationships" r:embed="rId8"/>
            <a:srcRect/>
            <a:stretch>
              <a:fillRect/>
            </a:stretch>
          </xdr:blipFill>
          <xdr:spPr bwMode="auto">
            <a:xfrm>
              <a:off x="4953000" y="1539239"/>
              <a:ext cx="1242060" cy="212682"/>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refreshedDate="45390.692648263888"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31">
      <pivotArea outline="0" collapsedLevelsAreSubtotals="1" fieldPosition="0">
        <references count="1">
          <reference field="4294967294" count="1" selected="0">
            <x v="1"/>
          </reference>
        </references>
      </pivotArea>
    </format>
    <format dxfId="3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10A92-F46A-4086-AFE6-D467E31085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2"/>
  </rowFields>
  <rowItems count="5">
    <i>
      <x v="1"/>
    </i>
    <i>
      <x v="2"/>
    </i>
    <i>
      <x v="3"/>
    </i>
    <i>
      <x v="4"/>
    </i>
    <i t="grand">
      <x/>
    </i>
  </rowItems>
  <colItems count="1">
    <i/>
  </colItems>
  <dataFields count="1">
    <dataField name="Sum of Amoun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C814C6-147B-4588-905D-19ABC37C11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C51780-5555-4ABC-AAAA-3FB8694130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I26"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952BFE-F984-4AE4-BF82-01406C3AD3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1:I1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6"/>
  </rowFields>
  <rowItems count="6">
    <i>
      <x/>
    </i>
    <i>
      <x v="1"/>
    </i>
    <i>
      <x v="2"/>
    </i>
    <i>
      <x v="3"/>
    </i>
    <i>
      <x v="4"/>
    </i>
    <i t="grand">
      <x/>
    </i>
  </rowItems>
  <colItems count="1">
    <i/>
  </colItems>
  <dataFields count="1">
    <dataField name="Sum of Amoun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1"/>
    <pivotTable tabId="4" name="PivotTable2"/>
    <pivotTable tabId="4" name="PivotTable3"/>
  </pivotTables>
  <data>
    <tabular pivotCacheId="45266985">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BFC0CCB-F300-4C83-99CA-C86505FD6F21}" sourceName="Region">
  <pivotTables>
    <pivotTable tabId="5" name="PivotTable4"/>
    <pivotTable tabId="5" name="PivotTable2"/>
    <pivotTable tabId="5" name="PivotTable5"/>
    <pivotTable tabId="5" name="PivotTable6"/>
  </pivotTables>
  <data>
    <tabular pivotCacheId="45266985">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9C65F037-6BDC-4348-8195-76D888CA573E}" sourceName="Category">
  <pivotTables>
    <pivotTable tabId="5" name="PivotTable4"/>
    <pivotTable tabId="5" name="PivotTable2"/>
    <pivotTable tabId="5" name="PivotTable5"/>
    <pivotTable tabId="5" name="PivotTable6"/>
  </pivotTables>
  <data>
    <tabular pivotCacheId="45266985">
      <items count="5">
        <i x="2" s="1"/>
        <i x="0" s="1"/>
        <i x="1"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3B86F9-5E66-470D-ABC2-25BF8057414A}" sourceName="Years">
  <pivotTables>
    <pivotTable tabId="5" name="PivotTable4"/>
    <pivotTable tabId="5" name="PivotTable2"/>
    <pivotTable tabId="5" name="PivotTable5"/>
    <pivotTable tabId="5" name="PivotTable6"/>
  </pivotTables>
  <data>
    <tabular pivotCacheId="4526698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0950A3A-3487-4A11-907F-5A48F8C8AB9E}" cache="Slicer_Region1" caption="Region" columnCount="2" style="SlicerStyleDark1 2" rowHeight="108000"/>
  <slicer name="Category 2" xr10:uid="{74145DCC-B3AD-4353-A3C0-3278C264467C}" cache="Slicer_Category1" caption="Category" style="SlicerStyleDark1 2" rowHeight="10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rowHeight="234950"/>
  <slicer name="Category" xr10:uid="{2F8C1712-00CC-4979-BF35-A367D20A7DD8}" cache="Slicer_Category" caption="Category" style="SlicerStyleDark1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6C7E2F4-7192-475C-A937-C4F92862DF15}" cache="Slicer_Region1" caption="Region" columnCount="2" style="SlicerStyleDark1 2" rowHeight="108000"/>
  <slicer name="Category 1" xr10:uid="{6BBA261E-7225-41E3-8E22-EE4EEE731FB4}" cache="Slicer_Category1" caption="Category" style="SlicerStyleDark1 2" rowHeight="108000"/>
  <slicer name="Years" xr10:uid="{36CDE48F-412F-4934-B18C-1E868CD4C253}" cache="Slicer_Years" caption="Years" columnCount="3" style="SlicerStyleDark1 2"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29" headerRowBorderDxfId="28" tableBorderDxfId="27" totalsRowBorderDxfId="26">
  <autoFilter ref="A1:L982" xr:uid="{E19AB663-728B-44F6-985E-1D8C95121989}"/>
  <tableColumns count="12">
    <tableColumn id="1" xr3:uid="{8A263E07-6562-4FDE-8CF1-ABB102B41B8C}" name="Order id" dataDxfId="25"/>
    <tableColumn id="2" xr3:uid="{4C79B0CB-5C3D-4862-99DF-9C04124C4644}" name="Order Date" dataDxfId="24"/>
    <tableColumn id="12" xr3:uid="{70D4102A-D594-494C-A8A0-DDEC2FBC4B49}" name="Year" dataDxfId="23"/>
    <tableColumn id="5" xr3:uid="{3EAD1D59-D1A0-46DF-89AB-60CB0FBB0E3E}" name="Cust ID" dataDxfId="22"/>
    <tableColumn id="4" xr3:uid="{73EC9212-AEC7-4A4D-AFC3-DA0360C3979C}" name="Region" dataDxfId="21"/>
    <tableColumn id="6" xr3:uid="{6DF3B24F-0E5E-40FC-B84A-676B5B7DC2BC}" name="Cust Name" dataDxfId="20"/>
    <tableColumn id="7" xr3:uid="{FD101823-19FE-4295-B68A-7EC142A170E4}" name="Category" dataDxfId="19"/>
    <tableColumn id="8" xr3:uid="{F5F8C87A-2D23-4545-8E76-D384637BE990}" name="Product" dataDxfId="18"/>
    <tableColumn id="9" xr3:uid="{B49C350A-3D11-4AC5-9D48-2AF360002573}" name="Price" dataDxfId="17"/>
    <tableColumn id="10" xr3:uid="{59CABBCF-7E24-4C66-8E23-0B1C0716D785}" name="Qty" dataDxfId="16"/>
    <tableColumn id="11" xr3:uid="{06B1E381-CA97-44FD-B887-048CF50AD965}" name="Amount" dataDxfId="15">
      <calculatedColumnFormula>I2*J2</calculatedColumnFormula>
    </tableColumn>
    <tableColumn id="3" xr3:uid="{C4CB82B3-DA29-450F-B86A-E6D660E55A22}" name="Profit 10%" dataDxfId="14">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zoomScaleNormal="100" workbookViewId="0">
      <selection activeCell="E17" sqref="E17"/>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7" max="7" width="12.5546875" bestFit="1" customWidth="1"/>
    <col min="8" max="8" width="14.44140625" bestFit="1" customWidth="1"/>
    <col min="9" max="9" width="4.6640625" customWidth="1"/>
    <col min="10" max="10" width="12.5546875" bestFit="1" customWidth="1"/>
    <col min="11" max="11" width="14.44140625" bestFit="1" customWidth="1"/>
    <col min="13" max="13" width="14" customWidth="1"/>
    <col min="14" max="14" width="10.6640625" bestFit="1" customWidth="1"/>
    <col min="16" max="16" width="12.5546875" bestFit="1" customWidth="1"/>
    <col min="17" max="17" width="10.44140625" bestFit="1" customWidth="1"/>
  </cols>
  <sheetData>
    <row r="2" spans="1:20" x14ac:dyDescent="0.3">
      <c r="A2" s="13" t="s">
        <v>1319</v>
      </c>
      <c r="B2" t="s">
        <v>1336</v>
      </c>
      <c r="C2" t="s">
        <v>1337</v>
      </c>
      <c r="D2" t="s">
        <v>1338</v>
      </c>
      <c r="E2" t="s">
        <v>1339</v>
      </c>
      <c r="G2" s="13" t="s">
        <v>1319</v>
      </c>
      <c r="H2" t="s">
        <v>1337</v>
      </c>
      <c r="J2" s="13" t="s">
        <v>1319</v>
      </c>
      <c r="K2" t="s">
        <v>1337</v>
      </c>
    </row>
    <row r="3" spans="1:20" x14ac:dyDescent="0.3">
      <c r="A3" s="14" t="s">
        <v>1340</v>
      </c>
      <c r="B3" s="18">
        <v>86</v>
      </c>
      <c r="C3" s="16">
        <v>880260</v>
      </c>
      <c r="D3" s="18">
        <v>399</v>
      </c>
      <c r="E3" s="16">
        <v>88026</v>
      </c>
      <c r="G3" s="15" t="s">
        <v>1321</v>
      </c>
      <c r="H3" s="18">
        <v>2414032</v>
      </c>
      <c r="J3" s="15" t="s">
        <v>25</v>
      </c>
      <c r="K3" s="18">
        <v>1974370</v>
      </c>
      <c r="M3" s="15" t="s">
        <v>25</v>
      </c>
      <c r="N3" s="16">
        <f>GETPIVOTDATA("Amount",$J$2,"Category",J3)</f>
        <v>1974370</v>
      </c>
      <c r="P3" s="13" t="s">
        <v>1319</v>
      </c>
      <c r="Q3" t="s">
        <v>1338</v>
      </c>
    </row>
    <row r="4" spans="1:20" x14ac:dyDescent="0.3">
      <c r="A4" s="14" t="s">
        <v>1322</v>
      </c>
      <c r="B4" s="18">
        <v>81</v>
      </c>
      <c r="C4" s="16">
        <v>696422</v>
      </c>
      <c r="D4" s="18">
        <v>307.8</v>
      </c>
      <c r="E4" s="16">
        <v>69642.2</v>
      </c>
      <c r="G4" s="15" t="s">
        <v>1324</v>
      </c>
      <c r="H4" s="18">
        <v>2368180</v>
      </c>
      <c r="J4" s="15" t="s">
        <v>15</v>
      </c>
      <c r="K4" s="18">
        <v>1677384</v>
      </c>
      <c r="M4" s="15" t="s">
        <v>15</v>
      </c>
      <c r="N4" s="16">
        <f t="shared" ref="N4:N7" si="0">GETPIVOTDATA("Amount",$J$2,"Category",J4)</f>
        <v>1677384</v>
      </c>
      <c r="P4" s="15" t="s">
        <v>25</v>
      </c>
      <c r="Q4" s="18">
        <v>857.4</v>
      </c>
      <c r="S4" s="15" t="s">
        <v>25</v>
      </c>
      <c r="T4">
        <f>GETPIVOTDATA("Qty",$P$3,"Category",P4)</f>
        <v>857.4</v>
      </c>
    </row>
    <row r="5" spans="1:20" x14ac:dyDescent="0.3">
      <c r="A5" s="14" t="s">
        <v>1323</v>
      </c>
      <c r="B5" s="18">
        <v>92</v>
      </c>
      <c r="C5" s="16">
        <v>837350</v>
      </c>
      <c r="D5" s="18">
        <v>370</v>
      </c>
      <c r="E5" s="16">
        <v>83735</v>
      </c>
      <c r="G5" s="15" t="s">
        <v>1328</v>
      </c>
      <c r="H5" s="18">
        <v>3095380</v>
      </c>
      <c r="J5" s="15" t="s">
        <v>20</v>
      </c>
      <c r="K5" s="18">
        <v>1999150</v>
      </c>
      <c r="M5" s="15" t="s">
        <v>20</v>
      </c>
      <c r="N5" s="16">
        <f t="shared" si="0"/>
        <v>1999150</v>
      </c>
      <c r="P5" s="15" t="s">
        <v>15</v>
      </c>
      <c r="Q5" s="18">
        <v>821.6</v>
      </c>
      <c r="S5" s="15" t="s">
        <v>15</v>
      </c>
      <c r="T5">
        <f t="shared" ref="T5:T8" si="1">GETPIVOTDATA("Qty",$P$3,"Category",P5)</f>
        <v>821.6</v>
      </c>
    </row>
    <row r="6" spans="1:20" x14ac:dyDescent="0.3">
      <c r="A6" s="14" t="s">
        <v>1325</v>
      </c>
      <c r="B6" s="18">
        <v>86</v>
      </c>
      <c r="C6" s="16">
        <v>837920</v>
      </c>
      <c r="D6" s="18">
        <v>339</v>
      </c>
      <c r="E6" s="16">
        <v>83792</v>
      </c>
      <c r="G6" s="15" t="s">
        <v>1332</v>
      </c>
      <c r="H6" s="18">
        <v>1965450</v>
      </c>
      <c r="J6" s="15" t="s">
        <v>33</v>
      </c>
      <c r="K6" s="18">
        <v>2175180</v>
      </c>
      <c r="M6" s="15" t="s">
        <v>33</v>
      </c>
      <c r="N6" s="16">
        <f t="shared" si="0"/>
        <v>2175180</v>
      </c>
      <c r="P6" s="15" t="s">
        <v>20</v>
      </c>
      <c r="Q6" s="18">
        <v>870</v>
      </c>
      <c r="S6" s="15" t="s">
        <v>20</v>
      </c>
      <c r="T6">
        <f t="shared" si="1"/>
        <v>870</v>
      </c>
    </row>
    <row r="7" spans="1:20" x14ac:dyDescent="0.3">
      <c r="A7" s="14" t="s">
        <v>1326</v>
      </c>
      <c r="B7" s="18">
        <v>89</v>
      </c>
      <c r="C7" s="16">
        <v>653680</v>
      </c>
      <c r="D7" s="18">
        <v>307</v>
      </c>
      <c r="E7" s="16">
        <v>65368</v>
      </c>
      <c r="G7" s="15" t="s">
        <v>1320</v>
      </c>
      <c r="H7" s="18">
        <v>9843042</v>
      </c>
      <c r="J7" s="15" t="s">
        <v>29</v>
      </c>
      <c r="K7" s="18">
        <v>2016958</v>
      </c>
      <c r="M7" s="15" t="s">
        <v>29</v>
      </c>
      <c r="N7" s="16">
        <f t="shared" si="0"/>
        <v>2016958</v>
      </c>
      <c r="P7" s="15" t="s">
        <v>33</v>
      </c>
      <c r="Q7" s="18">
        <v>842.2</v>
      </c>
      <c r="S7" s="15" t="s">
        <v>33</v>
      </c>
      <c r="T7">
        <f t="shared" si="1"/>
        <v>842.2</v>
      </c>
    </row>
    <row r="8" spans="1:20" x14ac:dyDescent="0.3">
      <c r="A8" s="14" t="s">
        <v>1327</v>
      </c>
      <c r="B8" s="18">
        <v>90</v>
      </c>
      <c r="C8" s="16">
        <v>876580</v>
      </c>
      <c r="D8" s="18">
        <v>383</v>
      </c>
      <c r="E8" s="16">
        <v>87658</v>
      </c>
      <c r="J8" s="15" t="s">
        <v>1320</v>
      </c>
      <c r="K8" s="18">
        <v>9843042</v>
      </c>
      <c r="M8" s="17" t="s">
        <v>1320</v>
      </c>
      <c r="N8" s="16">
        <f>SUM(N3:N7)</f>
        <v>9843042</v>
      </c>
      <c r="P8" s="15" t="s">
        <v>29</v>
      </c>
      <c r="Q8" s="18">
        <v>888.6</v>
      </c>
      <c r="S8" s="15" t="s">
        <v>29</v>
      </c>
      <c r="T8">
        <f t="shared" si="1"/>
        <v>888.6</v>
      </c>
    </row>
    <row r="9" spans="1:20" x14ac:dyDescent="0.3">
      <c r="A9" s="14" t="s">
        <v>1329</v>
      </c>
      <c r="B9" s="18">
        <v>88</v>
      </c>
      <c r="C9" s="16">
        <v>1181320</v>
      </c>
      <c r="D9" s="18">
        <v>514</v>
      </c>
      <c r="E9" s="16">
        <v>118132</v>
      </c>
      <c r="P9" s="15" t="s">
        <v>1320</v>
      </c>
      <c r="Q9" s="18">
        <v>4279.8</v>
      </c>
    </row>
    <row r="10" spans="1:20" x14ac:dyDescent="0.3">
      <c r="A10" s="14" t="s">
        <v>1330</v>
      </c>
      <c r="B10" s="18">
        <v>81</v>
      </c>
      <c r="C10" s="16">
        <v>917730</v>
      </c>
      <c r="D10" s="18">
        <v>386</v>
      </c>
      <c r="E10" s="16">
        <v>91773</v>
      </c>
    </row>
    <row r="11" spans="1:20" x14ac:dyDescent="0.3">
      <c r="A11" s="14" t="s">
        <v>1331</v>
      </c>
      <c r="B11" s="18">
        <v>82</v>
      </c>
      <c r="C11" s="16">
        <v>996330</v>
      </c>
      <c r="D11" s="18">
        <v>443</v>
      </c>
      <c r="E11" s="16">
        <v>99633</v>
      </c>
    </row>
    <row r="12" spans="1:20" x14ac:dyDescent="0.3">
      <c r="A12" s="14" t="s">
        <v>1333</v>
      </c>
      <c r="B12" s="18">
        <v>86</v>
      </c>
      <c r="C12" s="16">
        <v>668480</v>
      </c>
      <c r="D12" s="18">
        <v>313</v>
      </c>
      <c r="E12" s="16">
        <v>66848</v>
      </c>
    </row>
    <row r="13" spans="1:20" x14ac:dyDescent="0.3">
      <c r="A13" s="14" t="s">
        <v>1334</v>
      </c>
      <c r="B13" s="18">
        <v>56</v>
      </c>
      <c r="C13" s="16">
        <v>560120</v>
      </c>
      <c r="D13" s="18">
        <v>255</v>
      </c>
      <c r="E13" s="16">
        <v>56012</v>
      </c>
    </row>
    <row r="14" spans="1:20" x14ac:dyDescent="0.3">
      <c r="A14" s="14" t="s">
        <v>1335</v>
      </c>
      <c r="B14" s="18">
        <v>64</v>
      </c>
      <c r="C14" s="16">
        <v>736850</v>
      </c>
      <c r="D14" s="18">
        <v>263</v>
      </c>
      <c r="E14" s="16">
        <v>73685</v>
      </c>
    </row>
    <row r="15" spans="1:20" x14ac:dyDescent="0.3">
      <c r="A15" s="14" t="s">
        <v>1320</v>
      </c>
      <c r="B15" s="18">
        <v>981</v>
      </c>
      <c r="C15" s="16">
        <v>9843042</v>
      </c>
      <c r="D15" s="18">
        <v>4279.8</v>
      </c>
      <c r="E15" s="16">
        <v>984304.2</v>
      </c>
    </row>
    <row r="16" spans="1:20" x14ac:dyDescent="0.3">
      <c r="C16" s="16"/>
      <c r="E16" s="16"/>
    </row>
    <row r="17" spans="2:5" x14ac:dyDescent="0.3">
      <c r="B17">
        <f>GETPIVOTDATA("Count of Order id",$A$2)</f>
        <v>981</v>
      </c>
      <c r="C17" s="16">
        <f>GETPIVOTDATA("Sum of Amount",$A$2)</f>
        <v>9843042</v>
      </c>
      <c r="D17">
        <f>GETPIVOTDATA("Sum of Qty",$A$2)</f>
        <v>4279.8</v>
      </c>
      <c r="E17" s="16">
        <f>GETPIVOTDATA("Sum of Profit 10%",$A$2)</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Sheet4!B3:B14</xm:f>
              <xm:sqref>B18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Sheet4!C3:C14</xm:f>
              <xm:sqref>C18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Sheet4!D3:D14</xm:f>
              <xm:sqref>D18</xm:sqref>
            </x14:sparkline>
          </x14:sparklines>
        </x14:sparklineGroup>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Sheet4!E3:E14</xm:f>
              <xm:sqref>E18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47B02-D3E3-4805-9BF4-69C282BCFB42}">
  <dimension ref="A3:L26"/>
  <sheetViews>
    <sheetView topLeftCell="A2" workbookViewId="0">
      <selection activeCell="N4" sqref="N4"/>
    </sheetView>
  </sheetViews>
  <sheetFormatPr defaultRowHeight="14.4" x14ac:dyDescent="0.3"/>
  <cols>
    <col min="1" max="1" width="12.5546875" bestFit="1" customWidth="1"/>
    <col min="2" max="2" width="15.6640625" bestFit="1" customWidth="1"/>
    <col min="3" max="3" width="14.44140625" bestFit="1" customWidth="1"/>
    <col min="4" max="4" width="10.44140625" bestFit="1" customWidth="1"/>
    <col min="5" max="5" width="16.109375" bestFit="1" customWidth="1"/>
    <col min="8" max="8" width="12.5546875" bestFit="1" customWidth="1"/>
    <col min="9" max="10" width="10.44140625" bestFit="1" customWidth="1"/>
    <col min="11" max="11" width="16.109375" bestFit="1" customWidth="1"/>
    <col min="12" max="12" width="10.33203125" bestFit="1" customWidth="1"/>
  </cols>
  <sheetData>
    <row r="3" spans="1:12" x14ac:dyDescent="0.3">
      <c r="A3" s="13" t="s">
        <v>1319</v>
      </c>
      <c r="B3" t="s">
        <v>1336</v>
      </c>
      <c r="C3" t="s">
        <v>1337</v>
      </c>
      <c r="D3" t="s">
        <v>1338</v>
      </c>
      <c r="E3" t="s">
        <v>1339</v>
      </c>
      <c r="H3" s="13" t="s">
        <v>1319</v>
      </c>
      <c r="I3" t="s">
        <v>1337</v>
      </c>
    </row>
    <row r="4" spans="1:12" x14ac:dyDescent="0.3">
      <c r="A4" s="14" t="s">
        <v>1340</v>
      </c>
      <c r="B4">
        <v>86</v>
      </c>
      <c r="C4" s="16">
        <v>880260</v>
      </c>
      <c r="D4">
        <v>399</v>
      </c>
      <c r="E4" s="16">
        <v>88026</v>
      </c>
      <c r="H4" s="15" t="s">
        <v>1321</v>
      </c>
      <c r="I4" s="16">
        <v>2414032</v>
      </c>
      <c r="K4" s="15" t="s">
        <v>1321</v>
      </c>
      <c r="L4" s="16">
        <f>GETPIVOTDATA("Amount",$H$3,"Quarters",H4)</f>
        <v>2414032</v>
      </c>
    </row>
    <row r="5" spans="1:12" x14ac:dyDescent="0.3">
      <c r="A5" s="14" t="s">
        <v>1322</v>
      </c>
      <c r="B5">
        <v>81</v>
      </c>
      <c r="C5" s="16">
        <v>696422</v>
      </c>
      <c r="D5">
        <v>307.8</v>
      </c>
      <c r="E5" s="16">
        <v>69642.2</v>
      </c>
      <c r="H5" s="15" t="s">
        <v>1324</v>
      </c>
      <c r="I5" s="16">
        <v>2368180</v>
      </c>
      <c r="K5" s="15" t="s">
        <v>1324</v>
      </c>
      <c r="L5" s="16">
        <f t="shared" ref="L5:L7" si="0">GETPIVOTDATA("Amount",$H$3,"Quarters",H5)</f>
        <v>2368180</v>
      </c>
    </row>
    <row r="6" spans="1:12" x14ac:dyDescent="0.3">
      <c r="A6" s="14" t="s">
        <v>1323</v>
      </c>
      <c r="B6">
        <v>92</v>
      </c>
      <c r="C6" s="16">
        <v>837350</v>
      </c>
      <c r="D6">
        <v>370</v>
      </c>
      <c r="E6" s="16">
        <v>83735</v>
      </c>
      <c r="H6" s="15" t="s">
        <v>1328</v>
      </c>
      <c r="I6" s="16">
        <v>3095380</v>
      </c>
      <c r="K6" s="15" t="s">
        <v>1328</v>
      </c>
      <c r="L6" s="16">
        <f t="shared" si="0"/>
        <v>3095380</v>
      </c>
    </row>
    <row r="7" spans="1:12" x14ac:dyDescent="0.3">
      <c r="A7" s="14" t="s">
        <v>1325</v>
      </c>
      <c r="B7">
        <v>86</v>
      </c>
      <c r="C7" s="16">
        <v>837920</v>
      </c>
      <c r="D7">
        <v>339</v>
      </c>
      <c r="E7" s="16">
        <v>83792</v>
      </c>
      <c r="H7" s="15" t="s">
        <v>1332</v>
      </c>
      <c r="I7" s="16">
        <v>1965450</v>
      </c>
      <c r="K7" s="15" t="s">
        <v>1332</v>
      </c>
      <c r="L7" s="16">
        <f t="shared" si="0"/>
        <v>1965450</v>
      </c>
    </row>
    <row r="8" spans="1:12" x14ac:dyDescent="0.3">
      <c r="A8" s="14" t="s">
        <v>1326</v>
      </c>
      <c r="B8">
        <v>89</v>
      </c>
      <c r="C8" s="16">
        <v>653680</v>
      </c>
      <c r="D8">
        <v>307</v>
      </c>
      <c r="E8" s="16">
        <v>65368</v>
      </c>
      <c r="H8" s="15" t="s">
        <v>1320</v>
      </c>
      <c r="I8" s="16">
        <v>9843042</v>
      </c>
      <c r="K8" s="17" t="s">
        <v>1320</v>
      </c>
      <c r="L8" s="16">
        <f>SUM(L4:L7)</f>
        <v>9843042</v>
      </c>
    </row>
    <row r="9" spans="1:12" x14ac:dyDescent="0.3">
      <c r="A9" s="14" t="s">
        <v>1327</v>
      </c>
      <c r="B9">
        <v>90</v>
      </c>
      <c r="C9" s="16">
        <v>876580</v>
      </c>
      <c r="D9">
        <v>383</v>
      </c>
      <c r="E9" s="16">
        <v>87658</v>
      </c>
    </row>
    <row r="10" spans="1:12" x14ac:dyDescent="0.3">
      <c r="A10" s="14" t="s">
        <v>1329</v>
      </c>
      <c r="B10">
        <v>88</v>
      </c>
      <c r="C10" s="16">
        <v>1181320</v>
      </c>
      <c r="D10">
        <v>514</v>
      </c>
      <c r="E10" s="16">
        <v>118132</v>
      </c>
    </row>
    <row r="11" spans="1:12" x14ac:dyDescent="0.3">
      <c r="A11" s="14" t="s">
        <v>1330</v>
      </c>
      <c r="B11">
        <v>81</v>
      </c>
      <c r="C11" s="16">
        <v>917730</v>
      </c>
      <c r="D11">
        <v>386</v>
      </c>
      <c r="E11" s="16">
        <v>91773</v>
      </c>
      <c r="H11" s="13" t="s">
        <v>1319</v>
      </c>
      <c r="I11" t="s">
        <v>1337</v>
      </c>
    </row>
    <row r="12" spans="1:12" x14ac:dyDescent="0.3">
      <c r="A12" s="14" t="s">
        <v>1331</v>
      </c>
      <c r="B12">
        <v>82</v>
      </c>
      <c r="C12" s="16">
        <v>996330</v>
      </c>
      <c r="D12">
        <v>443</v>
      </c>
      <c r="E12" s="16">
        <v>99633</v>
      </c>
      <c r="H12" s="15" t="s">
        <v>25</v>
      </c>
      <c r="I12" s="16">
        <v>1974370</v>
      </c>
      <c r="K12" s="15" t="s">
        <v>25</v>
      </c>
      <c r="L12" s="16">
        <f>GETPIVOTDATA("Amount",$H$11,"Category",H12)</f>
        <v>1974370</v>
      </c>
    </row>
    <row r="13" spans="1:12" x14ac:dyDescent="0.3">
      <c r="A13" s="14" t="s">
        <v>1333</v>
      </c>
      <c r="B13">
        <v>86</v>
      </c>
      <c r="C13" s="16">
        <v>668480</v>
      </c>
      <c r="D13">
        <v>313</v>
      </c>
      <c r="E13" s="16">
        <v>66848</v>
      </c>
      <c r="H13" s="15" t="s">
        <v>15</v>
      </c>
      <c r="I13" s="16">
        <v>1677384</v>
      </c>
      <c r="K13" s="15" t="s">
        <v>15</v>
      </c>
      <c r="L13" s="16">
        <f t="shared" ref="L13:L16" si="1">GETPIVOTDATA("Amount",$H$11,"Category",H13)</f>
        <v>1677384</v>
      </c>
    </row>
    <row r="14" spans="1:12" x14ac:dyDescent="0.3">
      <c r="A14" s="14" t="s">
        <v>1334</v>
      </c>
      <c r="B14">
        <v>56</v>
      </c>
      <c r="C14" s="16">
        <v>560120</v>
      </c>
      <c r="D14">
        <v>255</v>
      </c>
      <c r="E14" s="16">
        <v>56012</v>
      </c>
      <c r="H14" s="15" t="s">
        <v>20</v>
      </c>
      <c r="I14" s="16">
        <v>1999150</v>
      </c>
      <c r="K14" s="15" t="s">
        <v>20</v>
      </c>
      <c r="L14" s="16">
        <f t="shared" si="1"/>
        <v>1999150</v>
      </c>
    </row>
    <row r="15" spans="1:12" x14ac:dyDescent="0.3">
      <c r="A15" s="14" t="s">
        <v>1335</v>
      </c>
      <c r="B15">
        <v>64</v>
      </c>
      <c r="C15" s="16">
        <v>736850</v>
      </c>
      <c r="D15">
        <v>263</v>
      </c>
      <c r="E15" s="16">
        <v>73685</v>
      </c>
      <c r="H15" s="15" t="s">
        <v>33</v>
      </c>
      <c r="I15" s="16">
        <v>2175180</v>
      </c>
      <c r="K15" s="15" t="s">
        <v>33</v>
      </c>
      <c r="L15" s="16">
        <f t="shared" si="1"/>
        <v>2175180</v>
      </c>
    </row>
    <row r="16" spans="1:12" x14ac:dyDescent="0.3">
      <c r="A16" s="14" t="s">
        <v>1320</v>
      </c>
      <c r="B16">
        <v>981</v>
      </c>
      <c r="C16" s="16">
        <v>9843042</v>
      </c>
      <c r="D16">
        <v>4279.8</v>
      </c>
      <c r="E16" s="16">
        <v>984304.2</v>
      </c>
      <c r="H16" s="15" t="s">
        <v>29</v>
      </c>
      <c r="I16" s="16">
        <v>2016958</v>
      </c>
      <c r="K16" s="15" t="s">
        <v>29</v>
      </c>
      <c r="L16" s="16">
        <f t="shared" si="1"/>
        <v>2016958</v>
      </c>
    </row>
    <row r="17" spans="2:12" x14ac:dyDescent="0.3">
      <c r="H17" s="15" t="s">
        <v>1320</v>
      </c>
      <c r="I17" s="16">
        <v>9843042</v>
      </c>
      <c r="K17" s="17" t="s">
        <v>1320</v>
      </c>
      <c r="L17" s="16">
        <f>SUM(L12:L16)</f>
        <v>9843042</v>
      </c>
    </row>
    <row r="18" spans="2:12" x14ac:dyDescent="0.3">
      <c r="B18">
        <f>GETPIVOTDATA("Count of Order id",$A$3)</f>
        <v>981</v>
      </c>
      <c r="C18" s="16">
        <f>GETPIVOTDATA("Sum of Amount",$A$3)</f>
        <v>9843042</v>
      </c>
      <c r="D18">
        <f>GETPIVOTDATA("Sum of Qty",$A$3)</f>
        <v>4279.8</v>
      </c>
      <c r="E18" s="16">
        <f>GETPIVOTDATA("Sum of Profit 10%",$A$3)</f>
        <v>984304.2</v>
      </c>
    </row>
    <row r="20" spans="2:12" x14ac:dyDescent="0.3">
      <c r="H20" s="13" t="s">
        <v>1319</v>
      </c>
      <c r="I20" t="s">
        <v>1338</v>
      </c>
      <c r="K20" s="15" t="s">
        <v>25</v>
      </c>
      <c r="L20">
        <f>GETPIVOTDATA("Qty",$H$20,"Category",H21)</f>
        <v>857.4</v>
      </c>
    </row>
    <row r="21" spans="2:12" x14ac:dyDescent="0.3">
      <c r="H21" s="15" t="s">
        <v>25</v>
      </c>
      <c r="I21">
        <v>857.4</v>
      </c>
      <c r="K21" s="15" t="s">
        <v>15</v>
      </c>
      <c r="L21">
        <f t="shared" ref="L21:L24" si="2">GETPIVOTDATA("Qty",$H$20,"Category",H22)</f>
        <v>821.6</v>
      </c>
    </row>
    <row r="22" spans="2:12" x14ac:dyDescent="0.3">
      <c r="H22" s="15" t="s">
        <v>15</v>
      </c>
      <c r="I22">
        <v>821.6</v>
      </c>
      <c r="K22" s="15" t="s">
        <v>20</v>
      </c>
      <c r="L22">
        <f t="shared" si="2"/>
        <v>870</v>
      </c>
    </row>
    <row r="23" spans="2:12" x14ac:dyDescent="0.3">
      <c r="H23" s="15" t="s">
        <v>20</v>
      </c>
      <c r="I23">
        <v>870</v>
      </c>
      <c r="K23" s="15" t="s">
        <v>33</v>
      </c>
      <c r="L23">
        <f t="shared" si="2"/>
        <v>842.2</v>
      </c>
    </row>
    <row r="24" spans="2:12" x14ac:dyDescent="0.3">
      <c r="H24" s="15" t="s">
        <v>33</v>
      </c>
      <c r="I24">
        <v>842.2</v>
      </c>
      <c r="K24" s="15" t="s">
        <v>29</v>
      </c>
      <c r="L24">
        <f t="shared" si="2"/>
        <v>888.6</v>
      </c>
    </row>
    <row r="25" spans="2:12" x14ac:dyDescent="0.3">
      <c r="H25" s="15" t="s">
        <v>29</v>
      </c>
      <c r="I25">
        <v>888.6</v>
      </c>
      <c r="K25" s="17" t="s">
        <v>1320</v>
      </c>
      <c r="L25">
        <f>SUM(L20:L24)</f>
        <v>4279.8</v>
      </c>
    </row>
    <row r="26" spans="2:12" x14ac:dyDescent="0.3">
      <c r="H26" s="15" t="s">
        <v>1320</v>
      </c>
      <c r="I26">
        <v>4279.8</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xr2:uid="{D1DC62D5-3BCC-4FE9-A013-5FE7B3A61E77}">
          <x14:colorSeries rgb="FF376092"/>
          <x14:colorNegative rgb="FFD00000"/>
          <x14:colorAxis rgb="FF000000"/>
          <x14:colorMarkers rgb="FFD00000"/>
          <x14:colorFirst rgb="FFD00000"/>
          <x14:colorLast rgb="FFD00000"/>
          <x14:colorHigh rgb="FF00B050"/>
          <x14:colorLow rgb="FFD00000"/>
          <x14:sparklines>
            <x14:sparkline>
              <xm:f>Sheet2!B4:B15</xm:f>
              <xm:sqref>B20</xm:sqref>
            </x14:sparkline>
          </x14:sparklines>
        </x14:sparklineGroup>
        <x14:sparklineGroup type="column" displayEmptyCellsAs="gap" high="1" xr2:uid="{90AD82AF-8F3B-45E3-B119-78CCA92F273C}">
          <x14:colorSeries rgb="FF376092"/>
          <x14:colorNegative rgb="FFD00000"/>
          <x14:colorAxis rgb="FF000000"/>
          <x14:colorMarkers rgb="FFD00000"/>
          <x14:colorFirst rgb="FFD00000"/>
          <x14:colorLast rgb="FFD00000"/>
          <x14:colorHigh rgb="FF00B050"/>
          <x14:colorLow rgb="FFD00000"/>
          <x14:sparklines>
            <x14:sparkline>
              <xm:f>Sheet2!C4:C15</xm:f>
              <xm:sqref>C20</xm:sqref>
            </x14:sparkline>
          </x14:sparklines>
        </x14:sparklineGroup>
        <x14:sparklineGroup type="column" displayEmptyCellsAs="gap" high="1" xr2:uid="{9700DACF-31EC-48A0-A903-996AD37AB0F2}">
          <x14:colorSeries rgb="FF376092"/>
          <x14:colorNegative rgb="FFD00000"/>
          <x14:colorAxis rgb="FF000000"/>
          <x14:colorMarkers rgb="FFD00000"/>
          <x14:colorFirst rgb="FFD00000"/>
          <x14:colorLast rgb="FFD00000"/>
          <x14:colorHigh rgb="FF00B050"/>
          <x14:colorLow rgb="FFD00000"/>
          <x14:sparklines>
            <x14:sparkline>
              <xm:f>Sheet2!D4:D15</xm:f>
              <xm:sqref>D20</xm:sqref>
            </x14:sparkline>
          </x14:sparklines>
        </x14:sparklineGroup>
        <x14:sparklineGroup type="column" displayEmptyCellsAs="gap" high="1" xr2:uid="{53366F69-E8EA-4F6E-9344-5A4C8F13DE43}">
          <x14:colorSeries rgb="FF376092"/>
          <x14:colorNegative rgb="FFD00000"/>
          <x14:colorAxis rgb="FF000000"/>
          <x14:colorMarkers rgb="FFD00000"/>
          <x14:colorFirst rgb="FFD00000"/>
          <x14:colorLast rgb="FFD00000"/>
          <x14:colorHigh rgb="FF00B050"/>
          <x14:colorLow rgb="FFD00000"/>
          <x14:sparklines>
            <x14:sparkline>
              <xm:f>Sheet2!E4:E15</xm:f>
              <xm:sqref>E20</xm:sqref>
            </x14:sparkline>
          </x14:sparklines>
        </x14:sparklineGroup>
      </x14:sparklineGroup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961" zoomScale="122" zoomScaleNormal="122" workbookViewId="0">
      <selection activeCell="O966" sqref="O966"/>
    </sheetView>
  </sheetViews>
  <sheetFormatPr defaultRowHeight="14.4" x14ac:dyDescent="0.3"/>
  <cols>
    <col min="2" max="2" width="14.88671875" customWidth="1"/>
    <col min="3" max="3" width="9.88671875" customWidth="1"/>
    <col min="4" max="4" width="12.109375" customWidth="1"/>
    <col min="5" max="5" width="10.88671875" customWidth="1"/>
    <col min="6" max="6" width="13.44140625" customWidth="1"/>
    <col min="7" max="7" width="11.6640625" customWidth="1"/>
    <col min="8" max="8" width="13" customWidth="1"/>
    <col min="9" max="9" width="11.109375" customWidth="1"/>
    <col min="11" max="11" width="10.33203125" customWidth="1"/>
    <col min="12" max="12" width="13.33203125" customWidth="1"/>
  </cols>
  <sheetData>
    <row r="1" spans="1:12" x14ac:dyDescent="0.3">
      <c r="A1" s="1" t="s">
        <v>0</v>
      </c>
      <c r="B1" s="2" t="s">
        <v>1</v>
      </c>
      <c r="C1" s="3" t="s">
        <v>2</v>
      </c>
      <c r="D1" s="2" t="s">
        <v>3</v>
      </c>
      <c r="E1" s="2" t="s">
        <v>4</v>
      </c>
      <c r="F1" s="2" t="s">
        <v>5</v>
      </c>
      <c r="G1" s="2" t="s">
        <v>6</v>
      </c>
      <c r="H1" s="2" t="s">
        <v>7</v>
      </c>
      <c r="I1" s="2" t="s">
        <v>8</v>
      </c>
      <c r="J1" s="3" t="s">
        <v>9</v>
      </c>
      <c r="K1" s="3" t="s">
        <v>10</v>
      </c>
      <c r="L1" s="11" t="s">
        <v>11</v>
      </c>
    </row>
    <row r="2" spans="1:12" x14ac:dyDescent="0.3">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3">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3">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3">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3">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3">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3">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3">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3">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3">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3">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3">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3">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3">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3">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3">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3">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3">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3">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3">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3">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3">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3">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3">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3">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3">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3">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3">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3">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3">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3">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3">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3">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3">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3">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3">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3">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3">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3">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3">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3">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3">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3">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3">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3">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3">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3">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3">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3">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3">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3">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3">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3">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3">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3">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3">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3">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3">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3">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3">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3">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3">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3">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3">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3">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3">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3">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3">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3">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3">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3">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3">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3">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3">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3">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3">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3">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3">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3">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3">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3">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3">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3">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3">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3">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3">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3">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3">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3">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3">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3">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3">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3">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3">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3">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3">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3">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3">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3">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3">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3">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3">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3">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3">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3">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3">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3">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3">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3">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3">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3">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3">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3">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3">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3">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3">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3">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3">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3">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3">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3">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3">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3">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3">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3">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3">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3">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3">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3">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3">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3">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3">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3">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3">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3">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3">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3">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3">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3">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3">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3">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3">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3">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3">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3">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3">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3">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3">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3">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3">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3">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3">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3">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3">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3">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3">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3">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3">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3">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3">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3">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3">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3">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3">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3">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3">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3">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3">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3">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3">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3">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3">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3">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3">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3">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3">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3">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3">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3">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3">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3">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3">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3">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3">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3">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3">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3">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3">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3">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3">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3">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3">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3">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3">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3">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3">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3">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3">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3">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3">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3">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3">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3">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3">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3">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3">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3">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3">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3">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3">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3">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3">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3">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3">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3">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3">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3">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3">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3">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3">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3">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3">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3">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3">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3">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3">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3">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3">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3">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3">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3">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3">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3">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3">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3">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3">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3">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3">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3">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3">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3">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3">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3">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3">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3">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3">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3">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3">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3">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3">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3">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3">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3">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3">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3">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3">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3">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3">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3">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3">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3">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3">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3">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3">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3">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3">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3">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3">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3">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3">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3">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3">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3">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3">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3">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3">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3">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3">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3">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3">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3">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3">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3">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3">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3">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3">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3">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3">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3">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3">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3">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3">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3">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3">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3">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3">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3">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3">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3">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3">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3">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3">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3">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3">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3">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3">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3">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3">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3">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3">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3">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3">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3">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3">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3">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3">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3">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3">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3">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3">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3">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3">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3">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3">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3">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3">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3">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3">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3">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3">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3">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3">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3">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3">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3">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3">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3">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3">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3">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3">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3">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3">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3">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3">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3">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3">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3">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3">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3">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3">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3">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3">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3">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3">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3">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3">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3">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3">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3">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3">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3">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3">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3">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3">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3">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3">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3">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3">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3">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3">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3">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3">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3">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3">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3">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3">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3">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3">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3">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3">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3">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3">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3">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3">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3">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3">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3">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3">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3">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3">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3">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3">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3">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3">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3">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3">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3">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3">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3">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3">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3">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3">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3">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3">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3">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3">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3">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3">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3">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3">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3">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3">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3">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3">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3">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3">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3">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3">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3">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3">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3">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3">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3">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3">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3">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3">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3">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3">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3">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3">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3">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3">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3">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3">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3">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3">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3">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3">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3">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3">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3">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3">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3">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3">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3">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3">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3">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3">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3">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3">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3">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3">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3">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3">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3">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3">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3">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3">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3">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3">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3">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3">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3">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3">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3">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3">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3">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3">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3">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3">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3">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3">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3">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3">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3">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3">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3">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3">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3">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3">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3">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3">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3">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3">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3">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3">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3">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3">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3">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3">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3">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3">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3">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3">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3">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3">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3">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3">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3">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3">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3">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3">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3">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3">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3">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3">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3">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3">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3">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3">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3">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3">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3">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3">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3">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3">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3">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3">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3">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3">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3">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3">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3">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3">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3">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3">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3">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3">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3">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3">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3">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3">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3">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3">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3">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3">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3">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3">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3">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3">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3">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3">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3">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3">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3">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3">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3">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3">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3">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3">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3">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3">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3">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3">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3">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3">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3">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3">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3">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3">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3">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3">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3">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3">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3">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3">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3">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3">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3">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3">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3">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3">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3">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3">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3">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3">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3">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3">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3">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3">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3">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3">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3">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3">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3">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3">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3">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3">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3">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3">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3">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3">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3">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3">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3">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3">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3">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3">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3">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3">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3">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3">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3">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3">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3">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3">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3">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3">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3">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3">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3">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3">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3">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3">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3">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3">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3">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3">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3">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3">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3">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3">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3">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3">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3">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3">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3">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3">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3">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3">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3">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3">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3">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3">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3">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3">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3">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3">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3">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3">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3">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3">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3">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3">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3">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3">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3">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3">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3">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3">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3">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3">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3">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3">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3">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3">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3">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3">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3">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3">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3">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3">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3">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3">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3">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3">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3">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3">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3">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3">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3">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3">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3">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3">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3">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3">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3">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3">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3">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3">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3">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3">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3">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3">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3">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3">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3">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3">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3">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3">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3">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3">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3">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3">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3">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3">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3">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3">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3">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3">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3">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3">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3">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3">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3">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3">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3">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3">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3">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3">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3">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3">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3">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3">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3">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3">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3">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3">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3">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3">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3">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3">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3">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3">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3">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3">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3">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3">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3">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3">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3">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3">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3">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3">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3">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3">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3">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3">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3">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3">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3">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3">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3">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3">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3">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3">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3">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3">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3">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3">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3">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3">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3">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3">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3">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3">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3">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3">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3">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3">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3">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3">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3">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3">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3">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3">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3">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3">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3">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3">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3">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3">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3">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3">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3">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3">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3">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3">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3">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3">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3">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3">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3">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3">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3">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3">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3">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3">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3">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3">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3">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3">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3">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3">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3">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3">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3">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3">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3">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3">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3">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3">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3">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3">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3">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3">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3">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3">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3">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3">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3">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3">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3">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3">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3">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3">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3">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3">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3">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3">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3">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3">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3">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3">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3">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3">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3">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3">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3">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3">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3">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3">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3">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3">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3">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3">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3">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3">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3">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3">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3">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3">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3">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3">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3">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3">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3">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3">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3">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3">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3">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3">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3">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3">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3">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3">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3">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3">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3">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3">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3">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3">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3">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3">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3">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3">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3">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3">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3">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3">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3">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3">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3">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3">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3">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3">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3">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3">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3">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3">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3">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3">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3">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3">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3">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3">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3">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3">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3">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3">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3">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3">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3">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3">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3">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3">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3">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3">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3">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3">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3">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3">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3">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3">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3">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3">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3">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3">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3">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3">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3">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3">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3">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3">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3">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3">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3">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3">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3">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3">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3">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3">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3">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3">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3">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3">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3">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3">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3">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3">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3">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3">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3">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3">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3">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3">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3">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3">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3">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3">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3">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3">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3">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3">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3">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3">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3">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3">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3">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3">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3">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3">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3">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3">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3">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3">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3">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3">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3">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3">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3">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3">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3">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3">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3">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3">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3">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3">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3">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3">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3">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3">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3">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3">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3">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3">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3">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3">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3">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3">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3">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abSelected="1" zoomScale="70" zoomScaleNormal="70" workbookViewId="0">
      <selection activeCell="Y26" sqref="Y26"/>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EC8A6-7761-4592-8587-138D31103DE3}">
  <dimension ref="A1"/>
  <sheetViews>
    <sheetView showGridLines="0" showRowColHeaders="0" workbookViewId="0">
      <selection activeCell="S7" sqref="S7"/>
    </sheetView>
  </sheetViews>
  <sheetFormatPr defaultRowHeight="14.4" x14ac:dyDescent="0.3"/>
  <sheetData/>
  <pageMargins left="0.7" right="0.7" top="0.75" bottom="0.75" header="0.3" footer="0.3"/>
  <drawing r:id="rId1"/>
  <legacyDrawing r:id="rId2"/>
  <extLst>
    <ext xmlns:x14="http://schemas.microsoft.com/office/spreadsheetml/2009/9/main" uri="{05C60535-1F16-4fd2-B633-F4F36F0B64E0}">
      <x14:sparklineGroups xmlns:xm="http://schemas.microsoft.com/office/excel/2006/main">
        <x14:sparklineGroup type="column" displayEmptyCellsAs="gap" high="1" xr2:uid="{156E345C-EAEA-4CA1-ACAB-800B70A3743B}">
          <x14:colorSeries rgb="FF376092"/>
          <x14:colorNegative rgb="FFD00000"/>
          <x14:colorAxis rgb="FF000000"/>
          <x14:colorMarkers rgb="FFD00000"/>
          <x14:colorFirst rgb="FFD00000"/>
          <x14:colorLast rgb="FFD00000"/>
          <x14:colorHigh rgb="FF00B050"/>
          <x14:colorLow rgb="FFD00000"/>
          <x14:sparklines>
            <x14:sparkline>
              <xm:sqref>P8</xm:sqref>
            </x14:sparkline>
          </x14:sparklines>
        </x14:sparklineGroup>
        <x14:sparklineGroup type="column" displayEmptyCellsAs="gap" high="1" xr2:uid="{7470A628-D40A-426D-A2D8-802D5A6F0225}">
          <x14:colorSeries rgb="FF376092"/>
          <x14:colorNegative rgb="FFD00000"/>
          <x14:colorAxis rgb="FF000000"/>
          <x14:colorMarkers rgb="FFD00000"/>
          <x14:colorFirst rgb="FFD00000"/>
          <x14:colorLast rgb="FFD00000"/>
          <x14:colorHigh rgb="FF00B050"/>
          <x14:colorLow rgb="FFD00000"/>
          <x14:sparklines>
            <x14:sparkline>
              <xm:sqref>Q11</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Sheet2</vt:lpstr>
      <vt:lpstr>Sheet1</vt:lpstr>
      <vt:lpstr>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deepak kumar</cp:lastModifiedBy>
  <dcterms:created xsi:type="dcterms:W3CDTF">2022-11-14T04:15:02Z</dcterms:created>
  <dcterms:modified xsi:type="dcterms:W3CDTF">2024-09-26T10:12:04Z</dcterms:modified>
</cp:coreProperties>
</file>