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wageTime_sheets 2023\"/>
    </mc:Choice>
  </mc:AlternateContent>
  <xr:revisionPtr revIDLastSave="0" documentId="13_ncr:1_{FA20EDE6-BD9A-4C8C-B470-ED0D4991852B}" xr6:coauthVersionLast="47" xr6:coauthVersionMax="47" xr10:uidLastSave="{00000000-0000-0000-0000-000000000000}"/>
  <bookViews>
    <workbookView xWindow="1152" yWindow="1152" windowWidth="13764" windowHeight="11508" xr2:uid="{BCBC6F9C-3357-4E02-B01B-137CA0BD7864}"/>
  </bookViews>
  <sheets>
    <sheet name="ひな形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L34" i="2"/>
  <c r="K34" i="2"/>
  <c r="J34" i="2"/>
  <c r="I34" i="2"/>
  <c r="H34" i="2"/>
  <c r="P16" i="2" s="1"/>
  <c r="P17" i="2" s="1"/>
  <c r="G34" i="2"/>
  <c r="P33" i="2" s="1"/>
  <c r="F33" i="2"/>
  <c r="F32" i="2"/>
  <c r="F31" i="2"/>
  <c r="F30" i="2"/>
  <c r="F29" i="2"/>
  <c r="F28" i="2"/>
  <c r="F27" i="2"/>
  <c r="P26" i="2"/>
  <c r="F26" i="2"/>
  <c r="P25" i="2"/>
  <c r="F25" i="2"/>
  <c r="F24" i="2"/>
  <c r="F23" i="2"/>
  <c r="F22" i="2"/>
  <c r="F21" i="2"/>
  <c r="F20" i="2"/>
  <c r="F19" i="2"/>
  <c r="F18" i="2"/>
  <c r="F17" i="2"/>
  <c r="F16" i="2"/>
  <c r="P15" i="2"/>
  <c r="F15" i="2"/>
  <c r="F14" i="2"/>
  <c r="F13" i="2"/>
  <c r="F12" i="2"/>
  <c r="F11" i="2"/>
  <c r="F10" i="2"/>
  <c r="F9" i="2"/>
  <c r="P8" i="2"/>
  <c r="F8" i="2"/>
  <c r="F7" i="2"/>
  <c r="F6" i="2"/>
  <c r="F5" i="2"/>
  <c r="P4" i="2"/>
  <c r="F4" i="2"/>
  <c r="F3" i="2"/>
  <c r="F34" i="2" s="1"/>
  <c r="P7" i="2" s="1"/>
  <c r="P29" i="2" s="1"/>
  <c r="P34" i="2" l="1"/>
  <c r="P24" i="2"/>
  <c r="P30" i="2" s="1"/>
</calcChain>
</file>

<file path=xl/sharedStrings.xml><?xml version="1.0" encoding="utf-8"?>
<sst xmlns="http://schemas.openxmlformats.org/spreadsheetml/2006/main" count="69" uniqueCount="42">
  <si>
    <t>出退勤シート</t>
  </si>
  <si>
    <t>氏名</t>
  </si>
  <si>
    <t>出勤</t>
  </si>
  <si>
    <t>退勤</t>
  </si>
  <si>
    <t>勤務時間</t>
  </si>
  <si>
    <t>売上</t>
  </si>
  <si>
    <t>ドリンク</t>
  </si>
  <si>
    <t>シャンパン</t>
  </si>
  <si>
    <t>遅刻・当欠</t>
  </si>
  <si>
    <t>バック</t>
  </si>
  <si>
    <t>送り</t>
  </si>
  <si>
    <t>前借</t>
  </si>
  <si>
    <t>給与</t>
  </si>
  <si>
    <t>出勤日数</t>
  </si>
  <si>
    <t>時給</t>
  </si>
  <si>
    <t>基本給</t>
  </si>
  <si>
    <t>賞与</t>
  </si>
  <si>
    <t>チームバック</t>
  </si>
  <si>
    <t>売上1位</t>
  </si>
  <si>
    <t>月間指名1位</t>
  </si>
  <si>
    <t>月間同伴1位</t>
  </si>
  <si>
    <t>合計</t>
  </si>
  <si>
    <t>手当</t>
  </si>
  <si>
    <t>シフト手当</t>
  </si>
  <si>
    <t>役職手当</t>
  </si>
  <si>
    <t>控除</t>
  </si>
  <si>
    <t>源泉徴収</t>
  </si>
  <si>
    <t>交通費</t>
  </si>
  <si>
    <t>支給額</t>
  </si>
  <si>
    <t>総支給額</t>
  </si>
  <si>
    <t>差引支給額</t>
  </si>
  <si>
    <t>参考値</t>
  </si>
  <si>
    <t>月間売上</t>
  </si>
  <si>
    <t>当月勤務時間合計</t>
  </si>
  <si>
    <t>給率</t>
  </si>
  <si>
    <t>木</t>
  </si>
  <si>
    <t>金</t>
  </si>
  <si>
    <t>土</t>
  </si>
  <si>
    <t>日</t>
  </si>
  <si>
    <t>月</t>
  </si>
  <si>
    <t>火</t>
  </si>
  <si>
    <t>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</si>
</sst>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h]:mm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9" fontId="2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0" xfId="1" applyFont="1"/>
    <xf numFmtId="0" fontId="2" fillId="0" borderId="0" xfId="1"/>
    <xf numFmtId="0" fontId="2" fillId="0" borderId="0" xfId="1" applyAlignment="1">
      <alignment horizontal="center"/>
    </xf>
    <xf numFmtId="0" fontId="2" fillId="0" borderId="0" xfId="1" applyAlignment="1">
      <alignment horizontal="right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6" xfId="1" applyBorder="1" applyAlignment="1">
      <alignment horizontal="center"/>
    </xf>
    <xf numFmtId="56" fontId="2" fillId="0" borderId="7" xfId="1" applyNumberFormat="1" applyBorder="1"/>
    <xf numFmtId="0" fontId="2" fillId="0" borderId="8" xfId="1" applyBorder="1" applyAlignment="1">
      <alignment horizontal="center"/>
    </xf>
    <xf numFmtId="176" fontId="2" fillId="0" borderId="9" xfId="1" applyNumberFormat="1" applyBorder="1"/>
    <xf numFmtId="176" fontId="2" fillId="0" borderId="10" xfId="1" applyNumberFormat="1" applyBorder="1"/>
    <xf numFmtId="176" fontId="2" fillId="0" borderId="11" xfId="1" applyNumberFormat="1" applyBorder="1"/>
    <xf numFmtId="0" fontId="2" fillId="0" borderId="12" xfId="1" applyBorder="1"/>
    <xf numFmtId="0" fontId="2" fillId="0" borderId="9" xfId="1" applyBorder="1"/>
    <xf numFmtId="0" fontId="2" fillId="0" borderId="13" xfId="1" applyBorder="1"/>
    <xf numFmtId="0" fontId="2" fillId="0" borderId="14" xfId="1" applyBorder="1"/>
    <xf numFmtId="0" fontId="3" fillId="0" borderId="0" xfId="1" applyFont="1" applyAlignment="1">
      <alignment horizontal="left"/>
    </xf>
    <xf numFmtId="177" fontId="2" fillId="0" borderId="15" xfId="1" applyNumberFormat="1" applyBorder="1"/>
    <xf numFmtId="177" fontId="2" fillId="0" borderId="16" xfId="1" applyNumberFormat="1" applyBorder="1"/>
    <xf numFmtId="0" fontId="2" fillId="0" borderId="17" xfId="1" applyBorder="1"/>
    <xf numFmtId="0" fontId="2" fillId="0" borderId="15" xfId="1" applyBorder="1"/>
    <xf numFmtId="0" fontId="2" fillId="0" borderId="18" xfId="1" applyBorder="1"/>
    <xf numFmtId="0" fontId="2" fillId="0" borderId="19" xfId="1" applyBorder="1"/>
    <xf numFmtId="0" fontId="4" fillId="2" borderId="20" xfId="1" applyFont="1" applyFill="1" applyBorder="1" applyAlignment="1">
      <alignment horizontal="right"/>
    </xf>
    <xf numFmtId="0" fontId="2" fillId="0" borderId="21" xfId="1" applyBorder="1"/>
    <xf numFmtId="0" fontId="4" fillId="2" borderId="22" xfId="1" applyFont="1" applyFill="1" applyBorder="1" applyAlignment="1">
      <alignment horizontal="right"/>
    </xf>
    <xf numFmtId="0" fontId="2" fillId="0" borderId="23" xfId="1" applyBorder="1"/>
    <xf numFmtId="0" fontId="4" fillId="2" borderId="24" xfId="1" applyFont="1" applyFill="1" applyBorder="1" applyAlignment="1">
      <alignment horizontal="right"/>
    </xf>
    <xf numFmtId="0" fontId="4" fillId="2" borderId="25" xfId="1" applyFont="1" applyFill="1" applyBorder="1" applyAlignment="1">
      <alignment horizontal="right"/>
    </xf>
    <xf numFmtId="0" fontId="2" fillId="0" borderId="8" xfId="1" applyBorder="1"/>
    <xf numFmtId="0" fontId="4" fillId="2" borderId="26" xfId="1" applyFont="1" applyFill="1" applyBorder="1" applyAlignment="1">
      <alignment horizontal="right"/>
    </xf>
    <xf numFmtId="1" fontId="2" fillId="0" borderId="21" xfId="1" applyNumberFormat="1" applyBorder="1"/>
    <xf numFmtId="1" fontId="2" fillId="0" borderId="23" xfId="1" applyNumberFormat="1" applyBorder="1"/>
    <xf numFmtId="0" fontId="2" fillId="0" borderId="27" xfId="1" applyBorder="1"/>
    <xf numFmtId="0" fontId="2" fillId="0" borderId="23" xfId="1" applyBorder="1" applyAlignment="1">
      <alignment horizontal="center"/>
    </xf>
    <xf numFmtId="177" fontId="2" fillId="0" borderId="26" xfId="1" applyNumberFormat="1" applyBorder="1"/>
    <xf numFmtId="177" fontId="2" fillId="0" borderId="28" xfId="1" applyNumberFormat="1" applyBorder="1"/>
    <xf numFmtId="0" fontId="2" fillId="0" borderId="7" xfId="1" applyBorder="1"/>
    <xf numFmtId="0" fontId="2" fillId="0" borderId="26" xfId="1" applyBorder="1"/>
    <xf numFmtId="0" fontId="2" fillId="0" borderId="29" xfId="1" applyBorder="1"/>
    <xf numFmtId="0" fontId="4" fillId="0" borderId="21" xfId="1" applyFont="1" applyBorder="1"/>
    <xf numFmtId="177" fontId="2" fillId="0" borderId="5" xfId="1" applyNumberFormat="1" applyBorder="1"/>
    <xf numFmtId="0" fontId="2" fillId="0" borderId="1" xfId="1" applyBorder="1"/>
    <xf numFmtId="0" fontId="2" fillId="0" borderId="5" xfId="1" applyBorder="1"/>
    <xf numFmtId="10" fontId="4" fillId="0" borderId="23" xfId="2" applyNumberFormat="1" applyFont="1" applyBorder="1" applyAlignment="1"/>
  </cellXfs>
  <cellStyles count="3">
    <cellStyle name="パーセント 2" xfId="2" xr:uid="{28291AAB-1954-47EC-9300-4F1D660E4A9C}"/>
    <cellStyle name="標準" xfId="0" builtinId="0"/>
    <cellStyle name="標準 2" xfId="1" xr:uid="{E0526755-36EC-4072-967F-BF667A10F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E4CC1-E4FE-4767-A3FA-EC632FCAC0E7}">
  <sheetPr>
    <pageSetUpPr fitToPage="1"/>
  </sheetPr>
  <dimension ref="A1:P3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defaultRowHeight="18" x14ac:dyDescent="0.45"/>
  <cols>
    <col min="1" max="1" width="8.796875" style="2"/>
    <col min="2" max="2" width="8.796875" style="2" customWidth="1"/>
    <col min="3" max="3" width="5.69921875" style="3" customWidth="1"/>
    <col min="4" max="4" width="9" style="2" customWidth="1"/>
    <col min="5" max="6" width="8.796875" style="2"/>
    <col min="7" max="7" width="10.8984375" style="2" customWidth="1"/>
    <col min="8" max="9" width="10.09765625" style="2" customWidth="1"/>
    <col min="10" max="10" width="10.59765625" style="2" customWidth="1"/>
    <col min="11" max="14" width="8.796875" style="2"/>
    <col min="15" max="15" width="11.8984375" style="4" customWidth="1"/>
    <col min="16" max="16" width="12.09765625" style="2" customWidth="1"/>
    <col min="17" max="16384" width="8.796875" style="2"/>
  </cols>
  <sheetData>
    <row r="1" spans="1:16" ht="18.600000000000001" customHeight="1" thickBot="1" x14ac:dyDescent="0.5">
      <c r="A1" s="1" t="s">
        <v>0</v>
      </c>
      <c r="D1" s="2" t="s">
        <v>1</v>
      </c>
    </row>
    <row r="2" spans="1:16" s="3" customFormat="1" ht="18.600000000000001" customHeight="1" thickBot="1" x14ac:dyDescent="0.5">
      <c r="B2" s="5"/>
      <c r="C2" s="6"/>
      <c r="D2" s="7" t="s">
        <v>2</v>
      </c>
      <c r="E2" s="8" t="s">
        <v>3</v>
      </c>
      <c r="F2" s="9" t="s">
        <v>4</v>
      </c>
      <c r="G2" s="5" t="s">
        <v>5</v>
      </c>
      <c r="H2" s="7" t="s">
        <v>6</v>
      </c>
      <c r="I2" s="10" t="s">
        <v>7</v>
      </c>
      <c r="J2" s="10" t="s">
        <v>8</v>
      </c>
      <c r="K2" s="10" t="s">
        <v>9</v>
      </c>
      <c r="L2" s="10" t="s">
        <v>10</v>
      </c>
      <c r="M2" s="6" t="s">
        <v>11</v>
      </c>
      <c r="O2" s="4"/>
    </row>
    <row r="3" spans="1:16" ht="18.600000000000001" customHeight="1" thickBot="1" x14ac:dyDescent="0.5">
      <c r="B3" s="11">
        <v>45078</v>
      </c>
      <c r="C3" s="12" t="s">
        <v>35</v>
      </c>
      <c r="D3" s="13"/>
      <c r="E3" s="14"/>
      <c r="F3" s="15">
        <f t="shared" ref="F3:F33" si="0">E3-D3</f>
        <v>0</v>
      </c>
      <c r="G3" s="16"/>
      <c r="H3" s="17"/>
      <c r="I3" s="18"/>
      <c r="J3" s="18"/>
      <c r="K3" s="18"/>
      <c r="L3" s="18"/>
      <c r="M3" s="19"/>
      <c r="O3" s="20" t="s">
        <v>12</v>
      </c>
    </row>
    <row r="4" spans="1:16" ht="18.600000000000001" customHeight="1" thickBot="1" x14ac:dyDescent="0.5">
      <c r="B4" s="11">
        <v>45079</v>
      </c>
      <c r="C4" s="12" t="s">
        <v>36</v>
      </c>
      <c r="D4" s="21"/>
      <c r="E4" s="22"/>
      <c r="F4" s="15">
        <f t="shared" si="0"/>
        <v>0</v>
      </c>
      <c r="G4" s="23"/>
      <c r="H4" s="24"/>
      <c r="I4" s="25"/>
      <c r="J4" s="25"/>
      <c r="K4" s="25"/>
      <c r="L4" s="25"/>
      <c r="M4" s="26"/>
      <c r="O4" s="27" t="s">
        <v>13</v>
      </c>
      <c r="P4" s="28">
        <f>COUNTA(E3:E33)</f>
        <v>0</v>
      </c>
    </row>
    <row r="5" spans="1:16" ht="18.600000000000001" customHeight="1" thickBot="1" x14ac:dyDescent="0.5">
      <c r="B5" s="11">
        <v>45080</v>
      </c>
      <c r="C5" s="12" t="s">
        <v>37</v>
      </c>
      <c r="D5" s="21"/>
      <c r="E5" s="22"/>
      <c r="F5" s="15">
        <f t="shared" si="0"/>
        <v>0</v>
      </c>
      <c r="G5" s="23"/>
      <c r="H5" s="24"/>
      <c r="I5" s="25"/>
      <c r="J5" s="25"/>
      <c r="K5" s="25"/>
      <c r="L5" s="25"/>
      <c r="M5" s="26"/>
      <c r="O5" s="29" t="s">
        <v>14</v>
      </c>
      <c r="P5" s="30"/>
    </row>
    <row r="6" spans="1:16" ht="18.600000000000001" customHeight="1" thickBot="1" x14ac:dyDescent="0.5">
      <c r="B6" s="11">
        <v>45081</v>
      </c>
      <c r="C6" s="12" t="s">
        <v>38</v>
      </c>
      <c r="D6" s="21"/>
      <c r="E6" s="22"/>
      <c r="F6" s="15">
        <f t="shared" si="0"/>
        <v>0</v>
      </c>
      <c r="G6" s="23"/>
      <c r="H6" s="24"/>
      <c r="I6" s="25"/>
      <c r="J6" s="25"/>
      <c r="K6" s="25"/>
      <c r="L6" s="25"/>
      <c r="M6" s="26"/>
    </row>
    <row r="7" spans="1:16" ht="18.600000000000001" customHeight="1" thickBot="1" x14ac:dyDescent="0.5">
      <c r="B7" s="11">
        <v>45082</v>
      </c>
      <c r="C7" s="12" t="s">
        <v>39</v>
      </c>
      <c r="D7" s="21"/>
      <c r="E7" s="22"/>
      <c r="F7" s="15">
        <f t="shared" si="0"/>
        <v>0</v>
      </c>
      <c r="G7" s="23"/>
      <c r="H7" s="24"/>
      <c r="I7" s="25"/>
      <c r="J7" s="25"/>
      <c r="K7" s="25"/>
      <c r="L7" s="25"/>
      <c r="M7" s="26"/>
      <c r="O7" s="27" t="s">
        <v>15</v>
      </c>
      <c r="P7" s="28">
        <f>P5*F34</f>
        <v>0</v>
      </c>
    </row>
    <row r="8" spans="1:16" ht="18.600000000000001" customHeight="1" thickBot="1" x14ac:dyDescent="0.5">
      <c r="B8" s="11">
        <v>45083</v>
      </c>
      <c r="C8" s="12" t="s">
        <v>40</v>
      </c>
      <c r="D8" s="21"/>
      <c r="E8" s="22"/>
      <c r="F8" s="15">
        <f t="shared" si="0"/>
        <v>0</v>
      </c>
      <c r="G8" s="23"/>
      <c r="H8" s="24"/>
      <c r="I8" s="25"/>
      <c r="J8" s="25"/>
      <c r="K8" s="25"/>
      <c r="L8" s="25"/>
      <c r="M8" s="26"/>
      <c r="O8" s="29" t="s">
        <v>9</v>
      </c>
      <c r="P8" s="30">
        <f>K34</f>
        <v>0</v>
      </c>
    </row>
    <row r="9" spans="1:16" ht="18.600000000000001" customHeight="1" thickBot="1" x14ac:dyDescent="0.5">
      <c r="B9" s="11">
        <v>45084</v>
      </c>
      <c r="C9" s="12" t="s">
        <v>41</v>
      </c>
      <c r="D9" s="21"/>
      <c r="E9" s="22"/>
      <c r="F9" s="15">
        <f t="shared" si="0"/>
        <v>0</v>
      </c>
      <c r="G9" s="23"/>
      <c r="H9" s="24"/>
      <c r="I9" s="25"/>
      <c r="J9" s="25"/>
      <c r="K9" s="25"/>
      <c r="L9" s="25"/>
      <c r="M9" s="26"/>
    </row>
    <row r="10" spans="1:16" ht="18.600000000000001" customHeight="1" thickBot="1" x14ac:dyDescent="0.5">
      <c r="B10" s="11">
        <v>45085</v>
      </c>
      <c r="C10" s="12" t="s">
        <v>35</v>
      </c>
      <c r="D10" s="21"/>
      <c r="E10" s="22"/>
      <c r="F10" s="15">
        <f t="shared" si="0"/>
        <v>0</v>
      </c>
      <c r="G10" s="23"/>
      <c r="H10" s="24"/>
      <c r="I10" s="25"/>
      <c r="J10" s="25"/>
      <c r="K10" s="25"/>
      <c r="L10" s="25"/>
      <c r="M10" s="26"/>
      <c r="O10" s="20" t="s">
        <v>16</v>
      </c>
    </row>
    <row r="11" spans="1:16" ht="18.600000000000001" customHeight="1" thickBot="1" x14ac:dyDescent="0.5">
      <c r="B11" s="11">
        <v>45086</v>
      </c>
      <c r="C11" s="12" t="s">
        <v>36</v>
      </c>
      <c r="D11" s="21"/>
      <c r="E11" s="22"/>
      <c r="F11" s="15">
        <f t="shared" si="0"/>
        <v>0</v>
      </c>
      <c r="G11" s="23"/>
      <c r="H11" s="24"/>
      <c r="I11" s="25"/>
      <c r="J11" s="25"/>
      <c r="K11" s="25"/>
      <c r="L11" s="25"/>
      <c r="M11" s="26"/>
      <c r="O11" s="31" t="s">
        <v>17</v>
      </c>
      <c r="P11" s="28">
        <v>0</v>
      </c>
    </row>
    <row r="12" spans="1:16" ht="18.600000000000001" customHeight="1" thickBot="1" x14ac:dyDescent="0.5">
      <c r="B12" s="11">
        <v>45087</v>
      </c>
      <c r="C12" s="12" t="s">
        <v>37</v>
      </c>
      <c r="D12" s="21"/>
      <c r="E12" s="22"/>
      <c r="F12" s="15">
        <f t="shared" si="0"/>
        <v>0</v>
      </c>
      <c r="G12" s="23"/>
      <c r="H12" s="24"/>
      <c r="I12" s="25"/>
      <c r="J12" s="25"/>
      <c r="K12" s="25"/>
      <c r="L12" s="25"/>
      <c r="M12" s="26"/>
      <c r="O12" s="32" t="s">
        <v>18</v>
      </c>
      <c r="P12" s="33">
        <v>0</v>
      </c>
    </row>
    <row r="13" spans="1:16" ht="18.600000000000001" customHeight="1" thickBot="1" x14ac:dyDescent="0.5">
      <c r="B13" s="11">
        <v>45088</v>
      </c>
      <c r="C13" s="12" t="s">
        <v>38</v>
      </c>
      <c r="D13" s="21"/>
      <c r="E13" s="22"/>
      <c r="F13" s="15">
        <f t="shared" si="0"/>
        <v>0</v>
      </c>
      <c r="G13" s="23"/>
      <c r="H13" s="24"/>
      <c r="I13" s="25"/>
      <c r="J13" s="25"/>
      <c r="K13" s="25"/>
      <c r="L13" s="25"/>
      <c r="M13" s="26"/>
      <c r="O13" s="32" t="s">
        <v>19</v>
      </c>
      <c r="P13" s="33">
        <v>0</v>
      </c>
    </row>
    <row r="14" spans="1:16" ht="18.600000000000001" customHeight="1" thickBot="1" x14ac:dyDescent="0.5">
      <c r="B14" s="11">
        <v>45089</v>
      </c>
      <c r="C14" s="12" t="s">
        <v>39</v>
      </c>
      <c r="D14" s="21"/>
      <c r="E14" s="22"/>
      <c r="F14" s="15">
        <f t="shared" si="0"/>
        <v>0</v>
      </c>
      <c r="G14" s="23"/>
      <c r="H14" s="24"/>
      <c r="I14" s="25"/>
      <c r="J14" s="25"/>
      <c r="K14" s="25"/>
      <c r="L14" s="25"/>
      <c r="M14" s="26"/>
      <c r="O14" s="32" t="s">
        <v>20</v>
      </c>
      <c r="P14" s="33">
        <v>0</v>
      </c>
    </row>
    <row r="15" spans="1:16" ht="18.600000000000001" customHeight="1" thickBot="1" x14ac:dyDescent="0.5">
      <c r="B15" s="11">
        <v>45090</v>
      </c>
      <c r="C15" s="12" t="s">
        <v>40</v>
      </c>
      <c r="D15" s="21"/>
      <c r="E15" s="22"/>
      <c r="F15" s="15">
        <f t="shared" si="0"/>
        <v>0</v>
      </c>
      <c r="G15" s="23"/>
      <c r="H15" s="24"/>
      <c r="I15" s="25"/>
      <c r="J15" s="25"/>
      <c r="K15" s="25"/>
      <c r="L15" s="25"/>
      <c r="M15" s="26"/>
      <c r="O15" s="32" t="s">
        <v>7</v>
      </c>
      <c r="P15" s="33">
        <f>I34*10%</f>
        <v>0</v>
      </c>
    </row>
    <row r="16" spans="1:16" ht="18.600000000000001" customHeight="1" thickBot="1" x14ac:dyDescent="0.5">
      <c r="B16" s="11">
        <v>45091</v>
      </c>
      <c r="C16" s="12" t="s">
        <v>41</v>
      </c>
      <c r="D16" s="21"/>
      <c r="E16" s="22"/>
      <c r="F16" s="15">
        <f t="shared" si="0"/>
        <v>0</v>
      </c>
      <c r="G16" s="23"/>
      <c r="H16" s="24"/>
      <c r="I16" s="25"/>
      <c r="J16" s="25"/>
      <c r="K16" s="25"/>
      <c r="L16" s="25"/>
      <c r="M16" s="26"/>
      <c r="O16" s="34" t="s">
        <v>6</v>
      </c>
      <c r="P16" s="30">
        <f>H34*200</f>
        <v>0</v>
      </c>
    </row>
    <row r="17" spans="2:16" ht="18.600000000000001" customHeight="1" thickBot="1" x14ac:dyDescent="0.5">
      <c r="B17" s="11">
        <v>45092</v>
      </c>
      <c r="C17" s="12" t="s">
        <v>35</v>
      </c>
      <c r="D17" s="21"/>
      <c r="E17" s="22"/>
      <c r="F17" s="15">
        <f t="shared" si="0"/>
        <v>0</v>
      </c>
      <c r="G17" s="23"/>
      <c r="H17" s="24"/>
      <c r="I17" s="25"/>
      <c r="J17" s="25"/>
      <c r="K17" s="25"/>
      <c r="L17" s="25"/>
      <c r="M17" s="26"/>
      <c r="O17" s="4" t="s">
        <v>21</v>
      </c>
      <c r="P17" s="2">
        <f>SUM(P11:P16)</f>
        <v>0</v>
      </c>
    </row>
    <row r="18" spans="2:16" ht="18.600000000000001" customHeight="1" thickBot="1" x14ac:dyDescent="0.5">
      <c r="B18" s="11">
        <v>45093</v>
      </c>
      <c r="C18" s="12" t="s">
        <v>36</v>
      </c>
      <c r="D18" s="21"/>
      <c r="E18" s="22"/>
      <c r="F18" s="15">
        <f t="shared" si="0"/>
        <v>0</v>
      </c>
      <c r="G18" s="23"/>
      <c r="H18" s="24"/>
      <c r="I18" s="25"/>
      <c r="J18" s="25"/>
      <c r="K18" s="25"/>
      <c r="L18" s="25"/>
      <c r="M18" s="26"/>
    </row>
    <row r="19" spans="2:16" ht="18.600000000000001" customHeight="1" thickBot="1" x14ac:dyDescent="0.5">
      <c r="B19" s="11">
        <v>45094</v>
      </c>
      <c r="C19" s="12" t="s">
        <v>37</v>
      </c>
      <c r="D19" s="21"/>
      <c r="E19" s="22"/>
      <c r="F19" s="15">
        <f t="shared" si="0"/>
        <v>0</v>
      </c>
      <c r="G19" s="23"/>
      <c r="H19" s="24"/>
      <c r="I19" s="25"/>
      <c r="J19" s="25"/>
      <c r="K19" s="25"/>
      <c r="L19" s="25"/>
      <c r="M19" s="26"/>
      <c r="O19" s="20" t="s">
        <v>22</v>
      </c>
    </row>
    <row r="20" spans="2:16" ht="18.600000000000001" customHeight="1" thickBot="1" x14ac:dyDescent="0.5">
      <c r="B20" s="11">
        <v>45095</v>
      </c>
      <c r="C20" s="12" t="s">
        <v>38</v>
      </c>
      <c r="D20" s="21"/>
      <c r="E20" s="22"/>
      <c r="F20" s="15">
        <f t="shared" si="0"/>
        <v>0</v>
      </c>
      <c r="G20" s="23"/>
      <c r="H20" s="24"/>
      <c r="I20" s="25"/>
      <c r="J20" s="25"/>
      <c r="K20" s="25"/>
      <c r="L20" s="25"/>
      <c r="M20" s="26"/>
      <c r="O20" s="31" t="s">
        <v>23</v>
      </c>
      <c r="P20" s="28">
        <v>0</v>
      </c>
    </row>
    <row r="21" spans="2:16" ht="18.600000000000001" customHeight="1" thickBot="1" x14ac:dyDescent="0.5">
      <c r="B21" s="11">
        <v>45096</v>
      </c>
      <c r="C21" s="12" t="s">
        <v>39</v>
      </c>
      <c r="D21" s="21"/>
      <c r="E21" s="22"/>
      <c r="F21" s="15">
        <f t="shared" si="0"/>
        <v>0</v>
      </c>
      <c r="G21" s="23"/>
      <c r="H21" s="24"/>
      <c r="I21" s="25"/>
      <c r="J21" s="25"/>
      <c r="K21" s="25"/>
      <c r="L21" s="25"/>
      <c r="M21" s="26"/>
      <c r="O21" s="34" t="s">
        <v>24</v>
      </c>
      <c r="P21" s="30">
        <v>0</v>
      </c>
    </row>
    <row r="22" spans="2:16" ht="18.600000000000001" customHeight="1" thickBot="1" x14ac:dyDescent="0.5">
      <c r="B22" s="11">
        <v>45097</v>
      </c>
      <c r="C22" s="12" t="s">
        <v>40</v>
      </c>
      <c r="D22" s="21"/>
      <c r="E22" s="22"/>
      <c r="F22" s="15">
        <f t="shared" si="0"/>
        <v>0</v>
      </c>
      <c r="G22" s="23"/>
      <c r="H22" s="24"/>
      <c r="I22" s="25"/>
      <c r="J22" s="25"/>
      <c r="K22" s="25"/>
      <c r="L22" s="25"/>
      <c r="M22" s="26"/>
    </row>
    <row r="23" spans="2:16" ht="18.600000000000001" customHeight="1" thickBot="1" x14ac:dyDescent="0.5">
      <c r="B23" s="11">
        <v>45098</v>
      </c>
      <c r="C23" s="12" t="s">
        <v>41</v>
      </c>
      <c r="D23" s="21"/>
      <c r="E23" s="22"/>
      <c r="F23" s="15">
        <f t="shared" si="0"/>
        <v>0</v>
      </c>
      <c r="G23" s="23"/>
      <c r="H23" s="24"/>
      <c r="I23" s="25"/>
      <c r="J23" s="25"/>
      <c r="K23" s="25"/>
      <c r="L23" s="25"/>
      <c r="M23" s="26"/>
      <c r="O23" s="20" t="s">
        <v>25</v>
      </c>
    </row>
    <row r="24" spans="2:16" ht="18.600000000000001" customHeight="1" thickBot="1" x14ac:dyDescent="0.5">
      <c r="B24" s="11">
        <v>45099</v>
      </c>
      <c r="C24" s="12" t="s">
        <v>35</v>
      </c>
      <c r="D24" s="21"/>
      <c r="E24" s="22"/>
      <c r="F24" s="15">
        <f t="shared" si="0"/>
        <v>0</v>
      </c>
      <c r="G24" s="23"/>
      <c r="H24" s="24"/>
      <c r="I24" s="25"/>
      <c r="J24" s="25"/>
      <c r="K24" s="25"/>
      <c r="L24" s="25"/>
      <c r="M24" s="26"/>
      <c r="O24" s="31" t="s">
        <v>26</v>
      </c>
      <c r="P24" s="35">
        <f>P29*10.21%</f>
        <v>0</v>
      </c>
    </row>
    <row r="25" spans="2:16" ht="18.600000000000001" customHeight="1" thickBot="1" x14ac:dyDescent="0.5">
      <c r="B25" s="11">
        <v>45100</v>
      </c>
      <c r="C25" s="12" t="s">
        <v>36</v>
      </c>
      <c r="D25" s="21"/>
      <c r="E25" s="22"/>
      <c r="F25" s="15">
        <f t="shared" si="0"/>
        <v>0</v>
      </c>
      <c r="G25" s="23"/>
      <c r="H25" s="24"/>
      <c r="I25" s="25"/>
      <c r="J25" s="25"/>
      <c r="K25" s="25"/>
      <c r="L25" s="25"/>
      <c r="M25" s="26"/>
      <c r="O25" s="32" t="s">
        <v>27</v>
      </c>
      <c r="P25" s="33">
        <f>L34*500</f>
        <v>0</v>
      </c>
    </row>
    <row r="26" spans="2:16" ht="18.600000000000001" customHeight="1" thickBot="1" x14ac:dyDescent="0.5">
      <c r="B26" s="11">
        <v>45101</v>
      </c>
      <c r="C26" s="12" t="s">
        <v>37</v>
      </c>
      <c r="D26" s="21"/>
      <c r="E26" s="22"/>
      <c r="F26" s="15">
        <f t="shared" si="0"/>
        <v>0</v>
      </c>
      <c r="G26" s="23"/>
      <c r="H26" s="24"/>
      <c r="I26" s="25"/>
      <c r="J26" s="25"/>
      <c r="K26" s="25"/>
      <c r="L26" s="25"/>
      <c r="M26" s="26"/>
      <c r="O26" s="34" t="s">
        <v>11</v>
      </c>
      <c r="P26" s="30">
        <f>M34</f>
        <v>0</v>
      </c>
    </row>
    <row r="27" spans="2:16" ht="18.600000000000001" customHeight="1" thickBot="1" x14ac:dyDescent="0.5">
      <c r="B27" s="11">
        <v>45102</v>
      </c>
      <c r="C27" s="12" t="s">
        <v>38</v>
      </c>
      <c r="D27" s="21"/>
      <c r="E27" s="22"/>
      <c r="F27" s="15">
        <f t="shared" si="0"/>
        <v>0</v>
      </c>
      <c r="G27" s="23"/>
      <c r="H27" s="24"/>
      <c r="I27" s="25"/>
      <c r="J27" s="25"/>
      <c r="K27" s="25"/>
      <c r="L27" s="25"/>
      <c r="M27" s="26"/>
    </row>
    <row r="28" spans="2:16" ht="18.600000000000001" customHeight="1" thickBot="1" x14ac:dyDescent="0.5">
      <c r="B28" s="11">
        <v>45103</v>
      </c>
      <c r="C28" s="12" t="s">
        <v>39</v>
      </c>
      <c r="D28" s="21"/>
      <c r="E28" s="22"/>
      <c r="F28" s="15">
        <f t="shared" si="0"/>
        <v>0</v>
      </c>
      <c r="G28" s="23"/>
      <c r="H28" s="24"/>
      <c r="I28" s="25"/>
      <c r="J28" s="25"/>
      <c r="K28" s="25"/>
      <c r="L28" s="25"/>
      <c r="M28" s="26"/>
      <c r="O28" s="20" t="s">
        <v>28</v>
      </c>
    </row>
    <row r="29" spans="2:16" ht="18.600000000000001" customHeight="1" thickBot="1" x14ac:dyDescent="0.5">
      <c r="B29" s="11">
        <v>45104</v>
      </c>
      <c r="C29" s="12" t="s">
        <v>40</v>
      </c>
      <c r="D29" s="21"/>
      <c r="E29" s="22"/>
      <c r="F29" s="15">
        <f t="shared" si="0"/>
        <v>0</v>
      </c>
      <c r="G29" s="23"/>
      <c r="H29" s="24"/>
      <c r="I29" s="25"/>
      <c r="J29" s="25"/>
      <c r="K29" s="25"/>
      <c r="L29" s="25"/>
      <c r="M29" s="26"/>
      <c r="O29" s="31" t="s">
        <v>29</v>
      </c>
      <c r="P29" s="28">
        <f>P7+P8+P17+P20+P21</f>
        <v>0</v>
      </c>
    </row>
    <row r="30" spans="2:16" ht="18.600000000000001" customHeight="1" thickBot="1" x14ac:dyDescent="0.5">
      <c r="B30" s="11">
        <v>45105</v>
      </c>
      <c r="C30" s="12" t="s">
        <v>41</v>
      </c>
      <c r="D30" s="21"/>
      <c r="E30" s="22"/>
      <c r="F30" s="15">
        <f t="shared" si="0"/>
        <v>0</v>
      </c>
      <c r="G30" s="23"/>
      <c r="H30" s="24"/>
      <c r="I30" s="25"/>
      <c r="J30" s="25"/>
      <c r="K30" s="25"/>
      <c r="L30" s="25"/>
      <c r="M30" s="26"/>
      <c r="O30" s="34" t="s">
        <v>30</v>
      </c>
      <c r="P30" s="36">
        <f>P29-P24-P25-P26-P8</f>
        <v>0</v>
      </c>
    </row>
    <row r="31" spans="2:16" ht="18.600000000000001" customHeight="1" thickBot="1" x14ac:dyDescent="0.5">
      <c r="B31" s="11">
        <v>45106</v>
      </c>
      <c r="C31" s="12" t="s">
        <v>35</v>
      </c>
      <c r="D31" s="21"/>
      <c r="E31" s="22"/>
      <c r="F31" s="15">
        <f t="shared" si="0"/>
        <v>0</v>
      </c>
      <c r="G31" s="23"/>
      <c r="H31" s="24"/>
      <c r="I31" s="25"/>
      <c r="J31" s="25"/>
      <c r="K31" s="25"/>
      <c r="L31" s="25"/>
      <c r="M31" s="26"/>
    </row>
    <row r="32" spans="2:16" ht="18.600000000000001" customHeight="1" thickBot="1" x14ac:dyDescent="0.5">
      <c r="B32" s="11">
        <v>45107</v>
      </c>
      <c r="C32" s="12" t="s">
        <v>36</v>
      </c>
      <c r="D32" s="21"/>
      <c r="E32" s="22"/>
      <c r="F32" s="15">
        <f t="shared" si="0"/>
        <v>0</v>
      </c>
      <c r="G32" s="23"/>
      <c r="H32" s="24"/>
      <c r="I32" s="25"/>
      <c r="J32" s="25"/>
      <c r="K32" s="25"/>
      <c r="L32" s="25"/>
      <c r="M32" s="26"/>
      <c r="O32" s="20" t="s">
        <v>31</v>
      </c>
    </row>
    <row r="33" spans="2:16" ht="18.600000000000001" customHeight="1" thickBot="1" x14ac:dyDescent="0.5">
      <c r="B33" s="37"/>
      <c r="C33" s="38"/>
      <c r="D33" s="39"/>
      <c r="E33" s="40"/>
      <c r="F33" s="15">
        <f t="shared" si="0"/>
        <v>0</v>
      </c>
      <c r="G33" s="41"/>
      <c r="H33" s="42"/>
      <c r="I33" s="43"/>
      <c r="J33" s="43"/>
      <c r="K33" s="43"/>
      <c r="L33" s="43"/>
      <c r="M33" s="30"/>
      <c r="O33" s="31" t="s">
        <v>32</v>
      </c>
      <c r="P33" s="44">
        <f>G34</f>
        <v>0</v>
      </c>
    </row>
    <row r="34" spans="2:16" ht="18.600000000000001" customHeight="1" thickBot="1" x14ac:dyDescent="0.5">
      <c r="E34" s="4" t="s">
        <v>33</v>
      </c>
      <c r="F34" s="45">
        <f t="shared" ref="F34:M34" si="1">SUM(F3:F33)</f>
        <v>0</v>
      </c>
      <c r="G34" s="46">
        <f t="shared" si="1"/>
        <v>0</v>
      </c>
      <c r="H34" s="46">
        <f t="shared" si="1"/>
        <v>0</v>
      </c>
      <c r="I34" s="46">
        <f t="shared" si="1"/>
        <v>0</v>
      </c>
      <c r="J34" s="46">
        <f t="shared" si="1"/>
        <v>0</v>
      </c>
      <c r="K34" s="46">
        <f t="shared" si="1"/>
        <v>0</v>
      </c>
      <c r="L34" s="46">
        <f t="shared" si="1"/>
        <v>0</v>
      </c>
      <c r="M34" s="47">
        <f t="shared" si="1"/>
        <v>0</v>
      </c>
      <c r="O34" s="34" t="s">
        <v>34</v>
      </c>
      <c r="P34" s="48" t="e">
        <f>P29/P33</f>
        <v>#DIV/0!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ひな形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anko1</dc:creator>
  <cp:lastModifiedBy>anko1</cp:lastModifiedBy>
  <dcterms:created xsi:type="dcterms:W3CDTF">2023-05-01T13:10:28Z</dcterms:created>
  <dcterms:modified xsi:type="dcterms:W3CDTF">2023-05-01T13:10:35Z</dcterms:modified>
</cp:coreProperties>
</file>