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ひな形" sheetId="1" state="visible" r:id="rId1"/>
    <sheet xmlns:r="http://schemas.openxmlformats.org/officeDocument/2006/relationships" name="test" sheetId="2" state="visible" r:id="rId2"/>
    <sheet xmlns:r="http://schemas.openxmlformats.org/officeDocument/2006/relationships" name="test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[h]:mm"/>
  </numFmts>
  <fonts count="5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family val="2"/>
      <color theme="1"/>
      <sz val="11"/>
      <scheme val="minor"/>
    </font>
    <font>
      <name val="游ゴシック"/>
      <charset val="128"/>
      <family val="3"/>
      <b val="1"/>
      <color theme="1"/>
      <sz val="11"/>
      <scheme val="minor"/>
    </font>
    <font>
      <name val="游ゴシック"/>
      <charset val="128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 applyAlignment="1">
      <alignment vertical="center"/>
    </xf>
    <xf numFmtId="0" fontId="2" fillId="0" borderId="0"/>
    <xf numFmtId="9" fontId="2" fillId="0" borderId="0" applyAlignment="1">
      <alignment vertical="center"/>
    </xf>
  </cellStyleXfs>
  <cellXfs count="56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0" fontId="2" fillId="0" borderId="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1">
      <alignment horizontal="right"/>
    </xf>
    <xf numFmtId="0" fontId="2" fillId="0" borderId="1" applyAlignment="1" pivotButton="0" quotePrefix="0" xfId="1">
      <alignment horizontal="center"/>
    </xf>
    <xf numFmtId="0" fontId="2" fillId="0" borderId="2" applyAlignment="1" pivotButton="0" quotePrefix="0" xfId="1">
      <alignment horizontal="center"/>
    </xf>
    <xf numFmtId="0" fontId="2" fillId="0" borderId="3" applyAlignment="1" pivotButton="0" quotePrefix="0" xfId="1">
      <alignment horizontal="center"/>
    </xf>
    <xf numFmtId="0" fontId="2" fillId="0" borderId="4" applyAlignment="1" pivotButton="0" quotePrefix="0" xfId="1">
      <alignment horizontal="center"/>
    </xf>
    <xf numFmtId="0" fontId="2" fillId="0" borderId="5" applyAlignment="1" pivotButton="0" quotePrefix="0" xfId="1">
      <alignment horizontal="center"/>
    </xf>
    <xf numFmtId="0" fontId="2" fillId="0" borderId="6" applyAlignment="1" pivotButton="0" quotePrefix="0" xfId="1">
      <alignment horizontal="center"/>
    </xf>
    <xf numFmtId="56" fontId="2" fillId="0" borderId="7" pivotButton="0" quotePrefix="0" xfId="1"/>
    <xf numFmtId="0" fontId="2" fillId="0" borderId="8" applyAlignment="1" pivotButton="0" quotePrefix="0" xfId="1">
      <alignment horizontal="center"/>
    </xf>
    <xf numFmtId="164" fontId="2" fillId="0" borderId="9" pivotButton="0" quotePrefix="0" xfId="1"/>
    <xf numFmtId="164" fontId="2" fillId="0" borderId="10" pivotButton="0" quotePrefix="0" xfId="1"/>
    <xf numFmtId="164" fontId="2" fillId="0" borderId="11" pivotButton="0" quotePrefix="0" xfId="1"/>
    <xf numFmtId="0" fontId="2" fillId="0" borderId="12" pivotButton="0" quotePrefix="0" xfId="1"/>
    <xf numFmtId="0" fontId="2" fillId="0" borderId="9" pivotButton="0" quotePrefix="0" xfId="1"/>
    <xf numFmtId="0" fontId="2" fillId="0" borderId="13" pivotButton="0" quotePrefix="0" xfId="1"/>
    <xf numFmtId="0" fontId="2" fillId="0" borderId="14" pivotButton="0" quotePrefix="0" xfId="1"/>
    <xf numFmtId="0" fontId="3" fillId="0" borderId="0" applyAlignment="1" pivotButton="0" quotePrefix="0" xfId="1">
      <alignment horizontal="left"/>
    </xf>
    <xf numFmtId="165" fontId="2" fillId="0" borderId="15" pivotButton="0" quotePrefix="0" xfId="1"/>
    <xf numFmtId="165" fontId="2" fillId="0" borderId="16" pivotButton="0" quotePrefix="0" xfId="1"/>
    <xf numFmtId="0" fontId="2" fillId="0" borderId="15" pivotButton="0" quotePrefix="0" xfId="1"/>
    <xf numFmtId="0" fontId="2" fillId="0" borderId="17" pivotButton="0" quotePrefix="0" xfId="1"/>
    <xf numFmtId="0" fontId="2" fillId="0" borderId="18" pivotButton="0" quotePrefix="0" xfId="1"/>
    <xf numFmtId="0" fontId="4" fillId="2" borderId="19" applyAlignment="1" pivotButton="0" quotePrefix="0" xfId="1">
      <alignment horizontal="right"/>
    </xf>
    <xf numFmtId="0" fontId="2" fillId="0" borderId="20" pivotButton="0" quotePrefix="0" xfId="1"/>
    <xf numFmtId="0" fontId="4" fillId="2" borderId="21" applyAlignment="1" pivotButton="0" quotePrefix="0" xfId="1">
      <alignment horizontal="right"/>
    </xf>
    <xf numFmtId="0" fontId="2" fillId="0" borderId="22" pivotButton="0" quotePrefix="0" xfId="1"/>
    <xf numFmtId="0" fontId="4" fillId="2" borderId="23" applyAlignment="1" pivotButton="0" quotePrefix="0" xfId="1">
      <alignment horizontal="right"/>
    </xf>
    <xf numFmtId="0" fontId="4" fillId="2" borderId="24" applyAlignment="1" pivotButton="0" quotePrefix="0" xfId="1">
      <alignment horizontal="right"/>
    </xf>
    <xf numFmtId="0" fontId="2" fillId="0" borderId="8" pivotButton="0" quotePrefix="0" xfId="1"/>
    <xf numFmtId="0" fontId="4" fillId="2" borderId="25" applyAlignment="1" pivotButton="0" quotePrefix="0" xfId="1">
      <alignment horizontal="right"/>
    </xf>
    <xf numFmtId="1" fontId="2" fillId="0" borderId="20" pivotButton="0" quotePrefix="0" xfId="1"/>
    <xf numFmtId="1" fontId="2" fillId="0" borderId="22" pivotButton="0" quotePrefix="0" xfId="1"/>
    <xf numFmtId="0" fontId="2" fillId="0" borderId="26" pivotButton="0" quotePrefix="0" xfId="1"/>
    <xf numFmtId="0" fontId="2" fillId="0" borderId="22" applyAlignment="1" pivotButton="0" quotePrefix="0" xfId="1">
      <alignment horizontal="center"/>
    </xf>
    <xf numFmtId="165" fontId="2" fillId="0" borderId="25" pivotButton="0" quotePrefix="0" xfId="1"/>
    <xf numFmtId="165" fontId="2" fillId="0" borderId="27" pivotButton="0" quotePrefix="0" xfId="1"/>
    <xf numFmtId="0" fontId="2" fillId="0" borderId="25" pivotButton="0" quotePrefix="0" xfId="1"/>
    <xf numFmtId="0" fontId="2" fillId="0" borderId="28" pivotButton="0" quotePrefix="0" xfId="1"/>
    <xf numFmtId="0" fontId="4" fillId="0" borderId="20" pivotButton="0" quotePrefix="0" xfId="1"/>
    <xf numFmtId="165" fontId="2" fillId="0" borderId="5" pivotButton="0" quotePrefix="0" xfId="1"/>
    <xf numFmtId="0" fontId="2" fillId="0" borderId="1" pivotButton="0" quotePrefix="0" xfId="1"/>
    <xf numFmtId="0" fontId="2" fillId="0" borderId="5" pivotButton="0" quotePrefix="0" xfId="1"/>
    <xf numFmtId="10" fontId="4" fillId="0" borderId="22" pivotButton="0" quotePrefix="0" xfId="2"/>
    <xf numFmtId="0" fontId="0" fillId="0" borderId="0" pivotButton="0" quotePrefix="0" xfId="0"/>
    <xf numFmtId="164" fontId="2" fillId="0" borderId="9" pivotButton="0" quotePrefix="0" xfId="1"/>
    <xf numFmtId="164" fontId="2" fillId="0" borderId="10" pivotButton="0" quotePrefix="0" xfId="1"/>
    <xf numFmtId="164" fontId="2" fillId="0" borderId="11" pivotButton="0" quotePrefix="0" xfId="1"/>
    <xf numFmtId="165" fontId="2" fillId="0" borderId="15" pivotButton="0" quotePrefix="0" xfId="1"/>
    <xf numFmtId="165" fontId="2" fillId="0" borderId="16" pivotButton="0" quotePrefix="0" xfId="1"/>
    <xf numFmtId="165" fontId="2" fillId="0" borderId="25" pivotButton="0" quotePrefix="0" xfId="1"/>
    <xf numFmtId="165" fontId="2" fillId="0" borderId="27" pivotButton="0" quotePrefix="0" xfId="1"/>
    <xf numFmtId="165" fontId="2" fillId="0" borderId="5" pivotButton="0" quotePrefix="0" xfId="1"/>
  </cellXfs>
  <cellStyles count="3">
    <cellStyle name="標準" xfId="0" builtinId="0"/>
    <cellStyle name="標準 2" xfId="1"/>
    <cellStyle name="パーセント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H31" sqref="H3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9"/>
    <col width="8.796875" customWidth="1" style="2" min="20" max="16384"/>
  </cols>
  <sheetData>
    <row r="1" ht="18.6" customHeight="1" s="47" thickBot="1">
      <c r="A1" s="1" t="inlineStr">
        <is>
          <t>出退勤シート</t>
        </is>
      </c>
      <c r="D1" s="2" t="inlineStr">
        <is>
          <t>氏名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7" thickBot="1">
      <c r="B3" s="11" t="n">
        <v>45078</v>
      </c>
      <c r="C3" s="12" t="inlineStr">
        <is>
          <t>木</t>
        </is>
      </c>
      <c r="D3" s="48" t="n"/>
      <c r="E3" s="49" t="n"/>
      <c r="F3" s="50">
        <f>E3-D3</f>
        <v/>
      </c>
      <c r="G3" s="16">
        <f>H3+I3</f>
        <v/>
      </c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7" thickBot="1">
      <c r="B4" s="11" t="n">
        <v>45079</v>
      </c>
      <c r="C4" s="12" t="inlineStr">
        <is>
          <t>金</t>
        </is>
      </c>
      <c r="D4" s="51" t="n"/>
      <c r="E4" s="52" t="n"/>
      <c r="F4" s="50">
        <f>E4-D4</f>
        <v/>
      </c>
      <c r="G4" s="16">
        <f>H4+I4</f>
        <v/>
      </c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s="47" thickBot="1">
      <c r="B5" s="11" t="n">
        <v>45080</v>
      </c>
      <c r="C5" s="12" t="inlineStr">
        <is>
          <t>土</t>
        </is>
      </c>
      <c r="D5" s="51" t="n"/>
      <c r="E5" s="52" t="n"/>
      <c r="F5" s="50">
        <f>E5-D5</f>
        <v/>
      </c>
      <c r="G5" s="16">
        <f>H5+I5</f>
        <v/>
      </c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s="47" thickBot="1">
      <c r="B6" s="11" t="n">
        <v>45081</v>
      </c>
      <c r="C6" s="12" t="inlineStr">
        <is>
          <t>日</t>
        </is>
      </c>
      <c r="D6" s="51" t="n"/>
      <c r="E6" s="52" t="n"/>
      <c r="F6" s="50">
        <f>E6-D6</f>
        <v/>
      </c>
      <c r="G6" s="16">
        <f>H6+I6</f>
        <v/>
      </c>
      <c r="H6" s="23" t="n"/>
      <c r="I6" s="24" t="n"/>
      <c r="J6" s="24" t="n"/>
      <c r="K6" s="24" t="n"/>
      <c r="L6" s="24" t="n"/>
      <c r="M6" s="25" t="n"/>
    </row>
    <row r="7" ht="18.6" customHeight="1" s="47" thickBot="1">
      <c r="B7" s="11" t="n">
        <v>45082</v>
      </c>
      <c r="C7" s="12" t="inlineStr">
        <is>
          <t>月</t>
        </is>
      </c>
      <c r="D7" s="51" t="n"/>
      <c r="E7" s="52" t="n"/>
      <c r="F7" s="50">
        <f>E7-D7</f>
        <v/>
      </c>
      <c r="G7" s="16">
        <f>H7+I7</f>
        <v/>
      </c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s="47" thickBot="1">
      <c r="B8" s="11" t="n">
        <v>45083</v>
      </c>
      <c r="C8" s="12" t="inlineStr">
        <is>
          <t>火</t>
        </is>
      </c>
      <c r="D8" s="51" t="n"/>
      <c r="E8" s="52" t="n"/>
      <c r="F8" s="50">
        <f>E8-D8</f>
        <v/>
      </c>
      <c r="G8" s="16">
        <f>H8+I8</f>
        <v/>
      </c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s="47" thickBot="1">
      <c r="B9" s="11" t="n">
        <v>45084</v>
      </c>
      <c r="C9" s="12" t="inlineStr">
        <is>
          <t>水</t>
        </is>
      </c>
      <c r="D9" s="51" t="n"/>
      <c r="E9" s="52" t="n"/>
      <c r="F9" s="50">
        <f>E9-D9</f>
        <v/>
      </c>
      <c r="G9" s="16">
        <f>H9+I9</f>
        <v/>
      </c>
      <c r="H9" s="23" t="n"/>
      <c r="I9" s="24" t="n"/>
      <c r="J9" s="24" t="n"/>
      <c r="K9" s="24" t="n"/>
      <c r="L9" s="24" t="n"/>
      <c r="M9" s="25" t="n"/>
    </row>
    <row r="10" ht="18.6" customHeight="1" s="47" thickBot="1">
      <c r="B10" s="11" t="n">
        <v>45085</v>
      </c>
      <c r="C10" s="12" t="inlineStr">
        <is>
          <t>木</t>
        </is>
      </c>
      <c r="D10" s="51" t="n"/>
      <c r="E10" s="52" t="n"/>
      <c r="F10" s="50">
        <f>E10-D10</f>
        <v/>
      </c>
      <c r="G10" s="16">
        <f>H10+I10</f>
        <v/>
      </c>
      <c r="H10" s="23" t="n"/>
      <c r="I10" s="24" t="n"/>
      <c r="J10" s="24" t="n"/>
      <c r="K10" s="24" t="n"/>
      <c r="L10" s="24" t="n"/>
      <c r="M10" s="25" t="n"/>
      <c r="O10" s="20" t="inlineStr">
        <is>
          <t>賞与</t>
        </is>
      </c>
    </row>
    <row r="11" ht="18.6" customHeight="1" s="47" thickBot="1">
      <c r="B11" s="11" t="n">
        <v>45086</v>
      </c>
      <c r="C11" s="12" t="inlineStr">
        <is>
          <t>金</t>
        </is>
      </c>
      <c r="D11" s="51" t="n"/>
      <c r="E11" s="52" t="n"/>
      <c r="F11" s="50">
        <f>E11-D11</f>
        <v/>
      </c>
      <c r="G11" s="16">
        <f>H11+I11</f>
        <v/>
      </c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s="47" thickBot="1">
      <c r="B12" s="11" t="n">
        <v>45087</v>
      </c>
      <c r="C12" s="12" t="inlineStr">
        <is>
          <t>土</t>
        </is>
      </c>
      <c r="D12" s="51" t="n"/>
      <c r="E12" s="52" t="n"/>
      <c r="F12" s="50">
        <f>E12-D12</f>
        <v/>
      </c>
      <c r="G12" s="16">
        <f>H12+I12</f>
        <v/>
      </c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s="47" thickBot="1">
      <c r="B13" s="11" t="n">
        <v>45088</v>
      </c>
      <c r="C13" s="12" t="inlineStr">
        <is>
          <t>日</t>
        </is>
      </c>
      <c r="D13" s="51" t="n"/>
      <c r="E13" s="52" t="n"/>
      <c r="F13" s="50">
        <f>E13-D13</f>
        <v/>
      </c>
      <c r="G13" s="16">
        <f>H13+I13</f>
        <v/>
      </c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s="47" thickBot="1">
      <c r="B14" s="11" t="n">
        <v>45089</v>
      </c>
      <c r="C14" s="12" t="inlineStr">
        <is>
          <t>月</t>
        </is>
      </c>
      <c r="D14" s="51" t="n"/>
      <c r="E14" s="52" t="n"/>
      <c r="F14" s="50">
        <f>E14-D14</f>
        <v/>
      </c>
      <c r="G14" s="16">
        <f>H14+I14</f>
        <v/>
      </c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s="47" thickBot="1">
      <c r="B15" s="11" t="n">
        <v>45090</v>
      </c>
      <c r="C15" s="12" t="inlineStr">
        <is>
          <t>火</t>
        </is>
      </c>
      <c r="D15" s="51" t="n"/>
      <c r="E15" s="52" t="n"/>
      <c r="F15" s="50">
        <f>E15-D15</f>
        <v/>
      </c>
      <c r="G15" s="16">
        <f>H15+I15</f>
        <v/>
      </c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s="47" thickBot="1">
      <c r="B16" s="11" t="n">
        <v>45091</v>
      </c>
      <c r="C16" s="12" t="inlineStr">
        <is>
          <t>水</t>
        </is>
      </c>
      <c r="D16" s="51" t="n"/>
      <c r="E16" s="52" t="n"/>
      <c r="F16" s="50">
        <f>E16-D16</f>
        <v/>
      </c>
      <c r="G16" s="16">
        <f>H16+I16</f>
        <v/>
      </c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s="47" thickBot="1">
      <c r="B17" s="11" t="n">
        <v>45092</v>
      </c>
      <c r="C17" s="12" t="inlineStr">
        <is>
          <t>木</t>
        </is>
      </c>
      <c r="D17" s="51" t="n"/>
      <c r="E17" s="52" t="n"/>
      <c r="F17" s="50">
        <f>E17-D17</f>
        <v/>
      </c>
      <c r="G17" s="16">
        <f>H17+I17</f>
        <v/>
      </c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2">
        <f>SUM(P11:P16)</f>
        <v/>
      </c>
    </row>
    <row r="18" ht="18.6" customHeight="1" s="47" thickBot="1">
      <c r="B18" s="11" t="n">
        <v>45093</v>
      </c>
      <c r="C18" s="12" t="inlineStr">
        <is>
          <t>金</t>
        </is>
      </c>
      <c r="D18" s="51" t="n"/>
      <c r="E18" s="52" t="n"/>
      <c r="F18" s="50">
        <f>E18-D18</f>
        <v/>
      </c>
      <c r="G18" s="16">
        <f>H18+I18</f>
        <v/>
      </c>
      <c r="H18" s="23" t="n"/>
      <c r="I18" s="24" t="n"/>
      <c r="J18" s="24" t="n"/>
      <c r="K18" s="24" t="n"/>
      <c r="L18" s="24" t="n"/>
      <c r="M18" s="25" t="n"/>
    </row>
    <row r="19" ht="18.6" customHeight="1" s="47" thickBot="1">
      <c r="B19" s="11" t="n">
        <v>45094</v>
      </c>
      <c r="C19" s="12" t="inlineStr">
        <is>
          <t>土</t>
        </is>
      </c>
      <c r="D19" s="51" t="n"/>
      <c r="E19" s="52" t="n"/>
      <c r="F19" s="50">
        <f>E19-D19</f>
        <v/>
      </c>
      <c r="G19" s="16">
        <f>H19+I19</f>
        <v/>
      </c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47" thickBot="1">
      <c r="B20" s="11" t="n">
        <v>45095</v>
      </c>
      <c r="C20" s="12" t="inlineStr">
        <is>
          <t>日</t>
        </is>
      </c>
      <c r="D20" s="51" t="n"/>
      <c r="E20" s="52" t="n"/>
      <c r="F20" s="50">
        <f>E20-D20</f>
        <v/>
      </c>
      <c r="G20" s="16">
        <f>H20+I20</f>
        <v/>
      </c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s="47" thickBot="1">
      <c r="B21" s="11" t="n">
        <v>45096</v>
      </c>
      <c r="C21" s="12" t="inlineStr">
        <is>
          <t>月</t>
        </is>
      </c>
      <c r="D21" s="51" t="n"/>
      <c r="E21" s="52" t="n"/>
      <c r="F21" s="50">
        <f>E21-D21</f>
        <v/>
      </c>
      <c r="G21" s="16">
        <f>H21+I21</f>
        <v/>
      </c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s="47" thickBot="1">
      <c r="B22" s="11" t="n">
        <v>45097</v>
      </c>
      <c r="C22" s="12" t="inlineStr">
        <is>
          <t>火</t>
        </is>
      </c>
      <c r="D22" s="51" t="n"/>
      <c r="E22" s="52" t="n"/>
      <c r="F22" s="50">
        <f>E22-D22</f>
        <v/>
      </c>
      <c r="G22" s="16">
        <f>H22+I22</f>
        <v/>
      </c>
      <c r="H22" s="23" t="n"/>
      <c r="I22" s="24" t="n"/>
      <c r="J22" s="24" t="n"/>
      <c r="K22" s="24" t="n"/>
      <c r="L22" s="24" t="n"/>
      <c r="M22" s="25" t="n"/>
    </row>
    <row r="23" ht="18.6" customHeight="1" s="47" thickBot="1">
      <c r="B23" s="11" t="n">
        <v>45098</v>
      </c>
      <c r="C23" s="12" t="inlineStr">
        <is>
          <t>水</t>
        </is>
      </c>
      <c r="D23" s="51" t="n"/>
      <c r="E23" s="52" t="n"/>
      <c r="F23" s="50">
        <f>E23-D23</f>
        <v/>
      </c>
      <c r="G23" s="16">
        <f>H23+I23</f>
        <v/>
      </c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47" thickBot="1">
      <c r="B24" s="11" t="n">
        <v>45099</v>
      </c>
      <c r="C24" s="12" t="inlineStr">
        <is>
          <t>木</t>
        </is>
      </c>
      <c r="D24" s="51" t="n"/>
      <c r="E24" s="52" t="n"/>
      <c r="F24" s="50">
        <f>E24-D24</f>
        <v/>
      </c>
      <c r="G24" s="16">
        <f>H24+I24</f>
        <v/>
      </c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s="47" thickBot="1">
      <c r="B25" s="11" t="n">
        <v>45100</v>
      </c>
      <c r="C25" s="12" t="inlineStr">
        <is>
          <t>金</t>
        </is>
      </c>
      <c r="D25" s="51" t="n"/>
      <c r="E25" s="52" t="n"/>
      <c r="F25" s="50">
        <f>E25-D25</f>
        <v/>
      </c>
      <c r="G25" s="16">
        <f>H25+I25</f>
        <v/>
      </c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s="47" thickBot="1">
      <c r="B26" s="11" t="n">
        <v>45101</v>
      </c>
      <c r="C26" s="12" t="inlineStr">
        <is>
          <t>土</t>
        </is>
      </c>
      <c r="D26" s="51" t="n"/>
      <c r="E26" s="52" t="n"/>
      <c r="F26" s="50">
        <f>E26-D26</f>
        <v/>
      </c>
      <c r="G26" s="16">
        <f>H26+I26</f>
        <v/>
      </c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s="47" thickBot="1">
      <c r="B27" s="11" t="n">
        <v>45102</v>
      </c>
      <c r="C27" s="12" t="inlineStr">
        <is>
          <t>日</t>
        </is>
      </c>
      <c r="D27" s="51" t="n"/>
      <c r="E27" s="52" t="n"/>
      <c r="F27" s="50">
        <f>E27-D27</f>
        <v/>
      </c>
      <c r="G27" s="16">
        <f>H27+I27</f>
        <v/>
      </c>
      <c r="H27" s="23" t="n"/>
      <c r="I27" s="24" t="n"/>
      <c r="J27" s="24" t="n"/>
      <c r="K27" s="24" t="n"/>
      <c r="L27" s="24" t="n"/>
      <c r="M27" s="25" t="n"/>
    </row>
    <row r="28" ht="18.6" customHeight="1" s="47" thickBot="1">
      <c r="B28" s="11" t="n">
        <v>45103</v>
      </c>
      <c r="C28" s="12" t="inlineStr">
        <is>
          <t>月</t>
        </is>
      </c>
      <c r="D28" s="51" t="n"/>
      <c r="E28" s="52" t="n"/>
      <c r="F28" s="50">
        <f>E28-D28</f>
        <v/>
      </c>
      <c r="G28" s="16">
        <f>H28+I28</f>
        <v/>
      </c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47" thickBot="1">
      <c r="B29" s="11" t="n">
        <v>45104</v>
      </c>
      <c r="C29" s="12" t="inlineStr">
        <is>
          <t>火</t>
        </is>
      </c>
      <c r="D29" s="51" t="n"/>
      <c r="E29" s="52" t="n"/>
      <c r="F29" s="50">
        <f>E29-D29</f>
        <v/>
      </c>
      <c r="G29" s="16">
        <f>H29+I29</f>
        <v/>
      </c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s="47" thickBot="1">
      <c r="B30" s="11" t="n">
        <v>45105</v>
      </c>
      <c r="C30" s="12" t="inlineStr">
        <is>
          <t>水</t>
        </is>
      </c>
      <c r="D30" s="51" t="n"/>
      <c r="E30" s="52" t="n"/>
      <c r="F30" s="50">
        <f>E30-D30</f>
        <v/>
      </c>
      <c r="G30" s="16">
        <f>H30+I30</f>
        <v/>
      </c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s="47" thickBot="1">
      <c r="B31" s="11" t="n">
        <v>45106</v>
      </c>
      <c r="C31" s="12" t="inlineStr">
        <is>
          <t>木</t>
        </is>
      </c>
      <c r="D31" s="51" t="n"/>
      <c r="E31" s="52" t="n"/>
      <c r="F31" s="50">
        <f>E31-D31</f>
        <v/>
      </c>
      <c r="G31" s="16">
        <f>H31+I31</f>
        <v/>
      </c>
      <c r="H31" s="23" t="n"/>
      <c r="I31" s="24" t="n"/>
      <c r="J31" s="24" t="n"/>
      <c r="K31" s="24" t="n"/>
      <c r="L31" s="24" t="n"/>
      <c r="M31" s="25" t="n"/>
    </row>
    <row r="32" ht="18.6" customHeight="1" s="47" thickBot="1">
      <c r="B32" s="11" t="n">
        <v>45107</v>
      </c>
      <c r="C32" s="12" t="inlineStr">
        <is>
          <t>金</t>
        </is>
      </c>
      <c r="D32" s="51" t="n"/>
      <c r="E32" s="52" t="n"/>
      <c r="F32" s="50">
        <f>E32-D32</f>
        <v/>
      </c>
      <c r="G32" s="16">
        <f>H32+I32</f>
        <v/>
      </c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47" thickBot="1">
      <c r="B33" s="36" t="n"/>
      <c r="C33" s="37" t="n"/>
      <c r="D33" s="53" t="n"/>
      <c r="E33" s="54" t="n"/>
      <c r="F33" s="50">
        <f>E33-D33</f>
        <v/>
      </c>
      <c r="G33" s="16">
        <f>H33+I33</f>
        <v/>
      </c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s="47" thickBot="1">
      <c r="E34" s="4" t="inlineStr">
        <is>
          <t>当月勤務時間合計</t>
        </is>
      </c>
      <c r="F34" s="55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5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26" activePane="bottomRight" state="frozen"/>
      <selection pane="topRight" activeCell="A1" sqref="A1"/>
      <selection pane="bottomLeft" activeCell="A1" sqref="A1"/>
      <selection pane="bottomRight" activeCell="F38" sqref="F38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9"/>
    <col width="8.796875" customWidth="1" style="2" min="20" max="16384"/>
  </cols>
  <sheetData>
    <row r="1" ht="18.6" customHeight="1" s="47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test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7" thickBot="1">
      <c r="B3" s="11" t="n">
        <v>45078</v>
      </c>
      <c r="C3" s="12" t="inlineStr">
        <is>
          <t>木</t>
        </is>
      </c>
      <c r="D3" s="48" t="n"/>
      <c r="E3" s="49" t="n"/>
      <c r="F3" s="50">
        <f>E3-D3</f>
        <v/>
      </c>
      <c r="G3" s="16">
        <f>H3+I3</f>
        <v/>
      </c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7" thickBot="1">
      <c r="B4" s="11" t="n">
        <v>45079</v>
      </c>
      <c r="C4" s="12" t="inlineStr">
        <is>
          <t>金</t>
        </is>
      </c>
      <c r="D4" s="51" t="n"/>
      <c r="E4" s="52" t="n"/>
      <c r="F4" s="50">
        <f>E4-D4</f>
        <v/>
      </c>
      <c r="G4" s="16">
        <f>H4+I4</f>
        <v/>
      </c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s="47" thickBot="1">
      <c r="B5" s="11" t="n">
        <v>45080</v>
      </c>
      <c r="C5" s="12" t="inlineStr">
        <is>
          <t>土</t>
        </is>
      </c>
      <c r="D5" s="51" t="n"/>
      <c r="E5" s="52" t="n"/>
      <c r="F5" s="50">
        <f>E5-D5</f>
        <v/>
      </c>
      <c r="G5" s="16">
        <f>H5+I5</f>
        <v/>
      </c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s="47" thickBot="1">
      <c r="B6" s="11" t="n">
        <v>45081</v>
      </c>
      <c r="C6" s="12" t="inlineStr">
        <is>
          <t>日</t>
        </is>
      </c>
      <c r="D6" s="51" t="inlineStr">
        <is>
          <t>18:00</t>
        </is>
      </c>
      <c r="E6" s="52" t="n"/>
      <c r="F6" s="50">
        <f>E6-D6</f>
        <v/>
      </c>
      <c r="G6" s="16">
        <f>H6+I6</f>
        <v/>
      </c>
      <c r="H6" s="23" t="n">
        <v>0</v>
      </c>
      <c r="I6" s="24" t="n">
        <v>0</v>
      </c>
      <c r="J6" s="24" t="n"/>
      <c r="K6" s="24" t="n">
        <v>0</v>
      </c>
      <c r="L6" s="24" t="n"/>
      <c r="M6" s="25" t="n"/>
    </row>
    <row r="7" ht="18.6" customHeight="1" s="47" thickBot="1">
      <c r="B7" s="11" t="n">
        <v>45082</v>
      </c>
      <c r="C7" s="12" t="inlineStr">
        <is>
          <t>月</t>
        </is>
      </c>
      <c r="D7" s="51" t="n"/>
      <c r="E7" s="52" t="n"/>
      <c r="F7" s="50">
        <f>E7-D7</f>
        <v/>
      </c>
      <c r="G7" s="16">
        <f>H7+I7</f>
        <v/>
      </c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>
        <f>P5*F34</f>
        <v/>
      </c>
    </row>
    <row r="8" ht="18.6" customHeight="1" s="47" thickBot="1">
      <c r="B8" s="11" t="n">
        <v>45083</v>
      </c>
      <c r="C8" s="12" t="inlineStr">
        <is>
          <t>火</t>
        </is>
      </c>
      <c r="D8" s="51" t="inlineStr">
        <is>
          <t>18:00</t>
        </is>
      </c>
      <c r="E8" s="52" t="n"/>
      <c r="F8" s="50">
        <f>E8-D8</f>
        <v/>
      </c>
      <c r="G8" s="16">
        <f>H8+I8</f>
        <v/>
      </c>
      <c r="H8" s="23" t="n">
        <v>0</v>
      </c>
      <c r="I8" s="24" t="n">
        <v>0</v>
      </c>
      <c r="J8" s="24" t="n"/>
      <c r="K8" s="24" t="n">
        <v>0</v>
      </c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s="47" thickBot="1">
      <c r="B9" s="11" t="n">
        <v>45084</v>
      </c>
      <c r="C9" s="12" t="inlineStr">
        <is>
          <t>水</t>
        </is>
      </c>
      <c r="D9" s="51" t="inlineStr">
        <is>
          <t>20:30</t>
        </is>
      </c>
      <c r="E9" s="52" t="inlineStr">
        <is>
          <t>22:00</t>
        </is>
      </c>
      <c r="F9" s="50">
        <f>E9-D9</f>
        <v/>
      </c>
      <c r="G9" s="16">
        <f>H9+I9</f>
        <v/>
      </c>
      <c r="H9" s="23" t="n">
        <v>2</v>
      </c>
      <c r="I9" s="24" t="n">
        <v>1000</v>
      </c>
      <c r="J9" s="24" t="n"/>
      <c r="K9" s="24" t="n">
        <v>3600</v>
      </c>
      <c r="L9" s="24" t="n"/>
      <c r="M9" s="25" t="n">
        <v>0</v>
      </c>
    </row>
    <row r="10" ht="18.6" customHeight="1" s="47" thickBot="1">
      <c r="B10" s="11" t="n">
        <v>45085</v>
      </c>
      <c r="C10" s="12" t="inlineStr">
        <is>
          <t>木</t>
        </is>
      </c>
      <c r="D10" s="51" t="inlineStr">
        <is>
          <t>17:00</t>
        </is>
      </c>
      <c r="E10" s="52" t="n"/>
      <c r="F10" s="50">
        <f>E10-D10</f>
        <v/>
      </c>
      <c r="G10" s="16">
        <f>H10+I10</f>
        <v/>
      </c>
      <c r="H10" s="23" t="n">
        <v>1</v>
      </c>
      <c r="I10" s="24" t="n">
        <v>0</v>
      </c>
      <c r="J10" s="24" t="n"/>
      <c r="K10" s="24" t="n">
        <v>3000</v>
      </c>
      <c r="L10" s="24" t="n"/>
      <c r="M10" s="25" t="n">
        <v>0</v>
      </c>
      <c r="O10" s="20" t="inlineStr">
        <is>
          <t>賞与</t>
        </is>
      </c>
    </row>
    <row r="11" ht="18.6" customHeight="1" s="47" thickBot="1">
      <c r="B11" s="11" t="n">
        <v>45086</v>
      </c>
      <c r="C11" s="12" t="inlineStr">
        <is>
          <t>金</t>
        </is>
      </c>
      <c r="D11" s="51" t="n"/>
      <c r="E11" s="52" t="n"/>
      <c r="F11" s="50">
        <f>E11-D11</f>
        <v/>
      </c>
      <c r="G11" s="16">
        <f>H11+I11</f>
        <v/>
      </c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s="47" thickBot="1">
      <c r="B12" s="11" t="n">
        <v>45087</v>
      </c>
      <c r="C12" s="12" t="inlineStr">
        <is>
          <t>土</t>
        </is>
      </c>
      <c r="D12" s="51" t="n"/>
      <c r="E12" s="52" t="n"/>
      <c r="F12" s="50">
        <f>E12-D12</f>
        <v/>
      </c>
      <c r="G12" s="16">
        <f>H12+I12</f>
        <v/>
      </c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s="47" thickBot="1">
      <c r="B13" s="11" t="n">
        <v>45088</v>
      </c>
      <c r="C13" s="12" t="inlineStr">
        <is>
          <t>日</t>
        </is>
      </c>
      <c r="D13" s="51" t="n"/>
      <c r="E13" s="52" t="n"/>
      <c r="F13" s="50">
        <f>E13-D13</f>
        <v/>
      </c>
      <c r="G13" s="16">
        <f>H13+I13</f>
        <v/>
      </c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s="47" thickBot="1">
      <c r="B14" s="11" t="n">
        <v>45089</v>
      </c>
      <c r="C14" s="12" t="inlineStr">
        <is>
          <t>月</t>
        </is>
      </c>
      <c r="D14" s="51" t="n"/>
      <c r="E14" s="52" t="n"/>
      <c r="F14" s="50">
        <f>E14-D14</f>
        <v/>
      </c>
      <c r="G14" s="16">
        <f>H14+I14</f>
        <v/>
      </c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s="47" thickBot="1">
      <c r="B15" s="11" t="n">
        <v>45090</v>
      </c>
      <c r="C15" s="12" t="inlineStr">
        <is>
          <t>火</t>
        </is>
      </c>
      <c r="D15" s="51" t="n"/>
      <c r="E15" s="52" t="n"/>
      <c r="F15" s="50">
        <f>E15-D15</f>
        <v/>
      </c>
      <c r="G15" s="16">
        <f>H15+I15</f>
        <v/>
      </c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s="47" thickBot="1">
      <c r="B16" s="11" t="n">
        <v>45091</v>
      </c>
      <c r="C16" s="12" t="inlineStr">
        <is>
          <t>水</t>
        </is>
      </c>
      <c r="D16" s="51" t="n"/>
      <c r="E16" s="52" t="n"/>
      <c r="F16" s="50">
        <f>E16-D16</f>
        <v/>
      </c>
      <c r="G16" s="16">
        <f>H16+I16</f>
        <v/>
      </c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s="47" thickBot="1">
      <c r="B17" s="11" t="n">
        <v>45092</v>
      </c>
      <c r="C17" s="12" t="inlineStr">
        <is>
          <t>木</t>
        </is>
      </c>
      <c r="D17" s="51" t="n"/>
      <c r="E17" s="52" t="n"/>
      <c r="F17" s="50">
        <f>E17-D17</f>
        <v/>
      </c>
      <c r="G17" s="16">
        <f>H17+I17</f>
        <v/>
      </c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2">
        <f>SUM(P11:P16)</f>
        <v/>
      </c>
    </row>
    <row r="18" ht="18.6" customHeight="1" s="47" thickBot="1">
      <c r="B18" s="11" t="n">
        <v>45093</v>
      </c>
      <c r="C18" s="12" t="inlineStr">
        <is>
          <t>金</t>
        </is>
      </c>
      <c r="D18" s="51" t="n"/>
      <c r="E18" s="52" t="n"/>
      <c r="F18" s="50">
        <f>E18-D18</f>
        <v/>
      </c>
      <c r="G18" s="16">
        <f>H18+I18</f>
        <v/>
      </c>
      <c r="H18" s="23" t="n"/>
      <c r="I18" s="24" t="n"/>
      <c r="J18" s="24" t="n"/>
      <c r="K18" s="24" t="n"/>
      <c r="L18" s="24" t="n"/>
      <c r="M18" s="25" t="n"/>
    </row>
    <row r="19" ht="18.6" customHeight="1" s="47" thickBot="1">
      <c r="B19" s="11" t="n">
        <v>45094</v>
      </c>
      <c r="C19" s="12" t="inlineStr">
        <is>
          <t>土</t>
        </is>
      </c>
      <c r="D19" s="51" t="n"/>
      <c r="E19" s="52" t="n"/>
      <c r="F19" s="50">
        <f>E19-D19</f>
        <v/>
      </c>
      <c r="G19" s="16">
        <f>H19+I19</f>
        <v/>
      </c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47" thickBot="1">
      <c r="B20" s="11" t="n">
        <v>45095</v>
      </c>
      <c r="C20" s="12" t="inlineStr">
        <is>
          <t>日</t>
        </is>
      </c>
      <c r="D20" s="51" t="n"/>
      <c r="E20" s="52" t="n"/>
      <c r="F20" s="50">
        <f>E20-D20</f>
        <v/>
      </c>
      <c r="G20" s="16">
        <f>H20+I20</f>
        <v/>
      </c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s="47" thickBot="1">
      <c r="B21" s="11" t="n">
        <v>45096</v>
      </c>
      <c r="C21" s="12" t="inlineStr">
        <is>
          <t>月</t>
        </is>
      </c>
      <c r="D21" s="51" t="n"/>
      <c r="E21" s="52" t="n"/>
      <c r="F21" s="50">
        <f>E21-D21</f>
        <v/>
      </c>
      <c r="G21" s="16">
        <f>H21+I21</f>
        <v/>
      </c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s="47" thickBot="1">
      <c r="B22" s="11" t="n">
        <v>45097</v>
      </c>
      <c r="C22" s="12" t="inlineStr">
        <is>
          <t>火</t>
        </is>
      </c>
      <c r="D22" s="51" t="n"/>
      <c r="E22" s="52" t="n"/>
      <c r="F22" s="50">
        <f>E22-D22</f>
        <v/>
      </c>
      <c r="G22" s="16">
        <f>H22+I22</f>
        <v/>
      </c>
      <c r="H22" s="23" t="n"/>
      <c r="I22" s="24" t="n"/>
      <c r="J22" s="24" t="n"/>
      <c r="K22" s="24" t="n"/>
      <c r="L22" s="24" t="n"/>
      <c r="M22" s="25" t="n"/>
    </row>
    <row r="23" ht="18.6" customHeight="1" s="47" thickBot="1">
      <c r="B23" s="11" t="n">
        <v>45098</v>
      </c>
      <c r="C23" s="12" t="inlineStr">
        <is>
          <t>水</t>
        </is>
      </c>
      <c r="D23" s="51" t="n"/>
      <c r="E23" s="52" t="n"/>
      <c r="F23" s="50">
        <f>E23-D23</f>
        <v/>
      </c>
      <c r="G23" s="16">
        <f>H23+I23</f>
        <v/>
      </c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47" thickBot="1">
      <c r="B24" s="11" t="n">
        <v>45099</v>
      </c>
      <c r="C24" s="12" t="inlineStr">
        <is>
          <t>木</t>
        </is>
      </c>
      <c r="D24" s="51" t="n"/>
      <c r="E24" s="52" t="n"/>
      <c r="F24" s="50">
        <f>E24-D24</f>
        <v/>
      </c>
      <c r="G24" s="16">
        <f>H24+I24</f>
        <v/>
      </c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s="47" thickBot="1">
      <c r="B25" s="11" t="n">
        <v>45100</v>
      </c>
      <c r="C25" s="12" t="inlineStr">
        <is>
          <t>金</t>
        </is>
      </c>
      <c r="D25" s="51" t="n"/>
      <c r="E25" s="52" t="n"/>
      <c r="F25" s="50">
        <f>E25-D25</f>
        <v/>
      </c>
      <c r="G25" s="16">
        <f>H25+I25</f>
        <v/>
      </c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s="47" thickBot="1">
      <c r="B26" s="11" t="n">
        <v>45101</v>
      </c>
      <c r="C26" s="12" t="inlineStr">
        <is>
          <t>土</t>
        </is>
      </c>
      <c r="D26" s="51" t="n"/>
      <c r="E26" s="52" t="n"/>
      <c r="F26" s="50">
        <f>E26-D26</f>
        <v/>
      </c>
      <c r="G26" s="16">
        <f>H26+I26</f>
        <v/>
      </c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s="47" thickBot="1">
      <c r="B27" s="11" t="n">
        <v>45102</v>
      </c>
      <c r="C27" s="12" t="inlineStr">
        <is>
          <t>日</t>
        </is>
      </c>
      <c r="D27" s="51" t="n"/>
      <c r="E27" s="52" t="n"/>
      <c r="F27" s="50">
        <f>E27-D27</f>
        <v/>
      </c>
      <c r="G27" s="16">
        <f>H27+I27</f>
        <v/>
      </c>
      <c r="H27" s="23" t="n"/>
      <c r="I27" s="24" t="n"/>
      <c r="J27" s="24" t="n"/>
      <c r="K27" s="24" t="n"/>
      <c r="L27" s="24" t="n"/>
      <c r="M27" s="25" t="n"/>
    </row>
    <row r="28" ht="18.6" customHeight="1" s="47" thickBot="1">
      <c r="B28" s="11" t="n">
        <v>45103</v>
      </c>
      <c r="C28" s="12" t="inlineStr">
        <is>
          <t>月</t>
        </is>
      </c>
      <c r="D28" s="51" t="n"/>
      <c r="E28" s="52" t="n"/>
      <c r="F28" s="50">
        <f>E28-D28</f>
        <v/>
      </c>
      <c r="G28" s="16">
        <f>H28+I28</f>
        <v/>
      </c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47" thickBot="1">
      <c r="B29" s="11" t="n">
        <v>45104</v>
      </c>
      <c r="C29" s="12" t="inlineStr">
        <is>
          <t>火</t>
        </is>
      </c>
      <c r="D29" s="51" t="n"/>
      <c r="E29" s="52" t="n"/>
      <c r="F29" s="50">
        <f>E29-D29</f>
        <v/>
      </c>
      <c r="G29" s="16">
        <f>H29+I29</f>
        <v/>
      </c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s="47" thickBot="1">
      <c r="B30" s="11" t="n">
        <v>45105</v>
      </c>
      <c r="C30" s="12" t="inlineStr">
        <is>
          <t>水</t>
        </is>
      </c>
      <c r="D30" s="51" t="n"/>
      <c r="E30" s="52" t="n"/>
      <c r="F30" s="50">
        <f>E30-D30</f>
        <v/>
      </c>
      <c r="G30" s="16">
        <f>H30+I30</f>
        <v/>
      </c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s="47" thickBot="1">
      <c r="B31" s="11" t="n">
        <v>45106</v>
      </c>
      <c r="C31" s="12" t="inlineStr">
        <is>
          <t>木</t>
        </is>
      </c>
      <c r="D31" s="51" t="n"/>
      <c r="E31" s="52" t="n"/>
      <c r="F31" s="50">
        <f>E31-D31</f>
        <v/>
      </c>
      <c r="G31" s="16">
        <f>H31+I31</f>
        <v/>
      </c>
      <c r="H31" s="23" t="n"/>
      <c r="I31" s="24" t="n"/>
      <c r="J31" s="24" t="n"/>
      <c r="K31" s="24" t="n"/>
      <c r="L31" s="24" t="n"/>
      <c r="M31" s="25" t="n"/>
    </row>
    <row r="32" ht="18.6" customHeight="1" s="47" thickBot="1">
      <c r="B32" s="11" t="n">
        <v>45107</v>
      </c>
      <c r="C32" s="12" t="inlineStr">
        <is>
          <t>金</t>
        </is>
      </c>
      <c r="D32" s="51" t="n"/>
      <c r="E32" s="52" t="n"/>
      <c r="F32" s="50">
        <f>E32-D32</f>
        <v/>
      </c>
      <c r="G32" s="16">
        <f>H32+I32</f>
        <v/>
      </c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47" thickBot="1">
      <c r="B33" s="36" t="n"/>
      <c r="C33" s="37" t="n"/>
      <c r="D33" s="53" t="n"/>
      <c r="E33" s="54" t="n"/>
      <c r="F33" s="50">
        <f>E33-D33</f>
        <v/>
      </c>
      <c r="G33" s="16">
        <f>H33+I33</f>
        <v/>
      </c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s="47" thickBot="1">
      <c r="E34" s="4" t="inlineStr">
        <is>
          <t>当月勤務時間合計</t>
        </is>
      </c>
      <c r="F34" s="55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5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tabSelected="1"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K8" sqref="K8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9"/>
    <col width="8.796875" customWidth="1" style="2" min="20" max="16384"/>
  </cols>
  <sheetData>
    <row r="1" ht="18.6" customHeight="1" s="47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test2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7" thickBot="1">
      <c r="B3" s="11" t="n">
        <v>45078</v>
      </c>
      <c r="C3" s="12" t="inlineStr">
        <is>
          <t>木</t>
        </is>
      </c>
      <c r="D3" s="48" t="n"/>
      <c r="E3" s="49" t="n"/>
      <c r="F3" s="50">
        <f>E3-D3</f>
        <v/>
      </c>
      <c r="G3" s="16">
        <f>H3+I3</f>
        <v/>
      </c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7" thickBot="1">
      <c r="B4" s="11" t="n">
        <v>45079</v>
      </c>
      <c r="C4" s="12" t="inlineStr">
        <is>
          <t>金</t>
        </is>
      </c>
      <c r="D4" s="51" t="n"/>
      <c r="E4" s="52" t="n"/>
      <c r="F4" s="50">
        <f>E4-D4</f>
        <v/>
      </c>
      <c r="G4" s="16">
        <f>H4+I4</f>
        <v/>
      </c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>
        <f>COUNTA(E3:E33)</f>
        <v/>
      </c>
    </row>
    <row r="5" ht="18.6" customHeight="1" s="47" thickBot="1">
      <c r="B5" s="11" t="n">
        <v>45080</v>
      </c>
      <c r="C5" s="12" t="inlineStr">
        <is>
          <t>土</t>
        </is>
      </c>
      <c r="D5" s="51" t="n"/>
      <c r="E5" s="52" t="n"/>
      <c r="F5" s="50">
        <f>E5-D5</f>
        <v/>
      </c>
      <c r="G5" s="16">
        <f>H5+I5</f>
        <v/>
      </c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s="47" thickBot="1">
      <c r="B6" s="11" t="n">
        <v>45081</v>
      </c>
      <c r="C6" s="12" t="inlineStr">
        <is>
          <t>日</t>
        </is>
      </c>
      <c r="D6" s="51" t="n"/>
      <c r="E6" s="52" t="inlineStr">
        <is>
          <t>25:30</t>
        </is>
      </c>
      <c r="F6" s="50">
        <f>E6-D6</f>
        <v/>
      </c>
      <c r="G6" s="16">
        <f>H6+I6</f>
        <v/>
      </c>
      <c r="H6" s="23" t="n">
        <v>1</v>
      </c>
      <c r="I6" s="24" t="n">
        <v>10000</v>
      </c>
      <c r="J6" s="24" t="n"/>
      <c r="K6" s="24" t="n"/>
      <c r="L6" s="24" t="n"/>
      <c r="M6" s="25" t="n"/>
    </row>
    <row r="7" ht="18.6" customHeight="1" s="47" thickBot="1">
      <c r="B7" s="11" t="n">
        <v>45082</v>
      </c>
      <c r="C7" s="12" t="inlineStr">
        <is>
          <t>月</t>
        </is>
      </c>
      <c r="D7" s="51" t="inlineStr">
        <is>
          <t>15:00</t>
        </is>
      </c>
      <c r="E7" s="52" t="inlineStr">
        <is>
          <t>15:00</t>
        </is>
      </c>
      <c r="F7" s="50">
        <f>E7-D7</f>
        <v/>
      </c>
      <c r="G7" s="16">
        <f>H7+I7</f>
        <v/>
      </c>
      <c r="H7" s="23" t="n">
        <v>1</v>
      </c>
      <c r="I7" s="24" t="n">
        <v>0</v>
      </c>
      <c r="J7" s="24" t="n"/>
      <c r="K7" s="24" t="n">
        <v>0</v>
      </c>
      <c r="L7" s="24" t="inlineStr">
        <is>
          <t>✔</t>
        </is>
      </c>
      <c r="M7" s="25" t="n"/>
      <c r="O7" s="26" t="inlineStr">
        <is>
          <t>基本給</t>
        </is>
      </c>
      <c r="P7" s="27">
        <f>P5*F34</f>
        <v/>
      </c>
    </row>
    <row r="8" ht="18.6" customHeight="1" s="47" thickBot="1">
      <c r="B8" s="11" t="n">
        <v>45083</v>
      </c>
      <c r="C8" s="12" t="inlineStr">
        <is>
          <t>火</t>
        </is>
      </c>
      <c r="D8" s="51" t="n"/>
      <c r="E8" s="52" t="n"/>
      <c r="F8" s="50">
        <f>E8-D8</f>
        <v/>
      </c>
      <c r="G8" s="16">
        <f>H8+I8</f>
        <v/>
      </c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>
        <f>K34</f>
        <v/>
      </c>
    </row>
    <row r="9" ht="18.6" customHeight="1" s="47" thickBot="1">
      <c r="B9" s="11" t="n">
        <v>45084</v>
      </c>
      <c r="C9" s="12" t="inlineStr">
        <is>
          <t>水</t>
        </is>
      </c>
      <c r="D9" s="51" t="n"/>
      <c r="E9" s="52" t="n"/>
      <c r="F9" s="50">
        <f>E9-D9</f>
        <v/>
      </c>
      <c r="G9" s="16">
        <f>H9+I9</f>
        <v/>
      </c>
      <c r="H9" s="23" t="n"/>
      <c r="I9" s="24" t="n"/>
      <c r="J9" s="24" t="n"/>
      <c r="K9" s="24" t="n"/>
      <c r="L9" s="24" t="n"/>
      <c r="M9" s="25" t="n"/>
    </row>
    <row r="10" ht="18.6" customHeight="1" s="47" thickBot="1">
      <c r="B10" s="11" t="n">
        <v>45085</v>
      </c>
      <c r="C10" s="12" t="inlineStr">
        <is>
          <t>木</t>
        </is>
      </c>
      <c r="D10" s="51" t="inlineStr">
        <is>
          <t>17:00</t>
        </is>
      </c>
      <c r="E10" s="52" t="n"/>
      <c r="F10" s="50">
        <f>E10-D10</f>
        <v/>
      </c>
      <c r="G10" s="16">
        <f>H10+I10</f>
        <v/>
      </c>
      <c r="H10" s="23" t="n">
        <v>1</v>
      </c>
      <c r="I10" s="24" t="n">
        <v>200</v>
      </c>
      <c r="J10" s="24" t="n"/>
      <c r="K10" s="24" t="n">
        <v>0</v>
      </c>
      <c r="L10" s="24" t="n"/>
      <c r="M10" s="25" t="n">
        <v>0</v>
      </c>
      <c r="O10" s="20" t="inlineStr">
        <is>
          <t>賞与</t>
        </is>
      </c>
    </row>
    <row r="11" ht="18.6" customHeight="1" s="47" thickBot="1">
      <c r="B11" s="11" t="n">
        <v>45086</v>
      </c>
      <c r="C11" s="12" t="inlineStr">
        <is>
          <t>金</t>
        </is>
      </c>
      <c r="D11" s="51" t="n"/>
      <c r="E11" s="52" t="n"/>
      <c r="F11" s="50">
        <f>E11-D11</f>
        <v/>
      </c>
      <c r="G11" s="16">
        <f>H11+I11</f>
        <v/>
      </c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s="47" thickBot="1">
      <c r="B12" s="11" t="n">
        <v>45087</v>
      </c>
      <c r="C12" s="12" t="inlineStr">
        <is>
          <t>土</t>
        </is>
      </c>
      <c r="D12" s="51" t="n"/>
      <c r="E12" s="52" t="n"/>
      <c r="F12" s="50">
        <f>E12-D12</f>
        <v/>
      </c>
      <c r="G12" s="16">
        <f>H12+I12</f>
        <v/>
      </c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s="47" thickBot="1">
      <c r="B13" s="11" t="n">
        <v>45088</v>
      </c>
      <c r="C13" s="12" t="inlineStr">
        <is>
          <t>日</t>
        </is>
      </c>
      <c r="D13" s="51" t="n"/>
      <c r="E13" s="52" t="n"/>
      <c r="F13" s="50">
        <f>E13-D13</f>
        <v/>
      </c>
      <c r="G13" s="16">
        <f>H13+I13</f>
        <v/>
      </c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32" t="n">
        <v>0</v>
      </c>
    </row>
    <row r="14" ht="18.6" customHeight="1" s="47" thickBot="1">
      <c r="B14" s="11" t="n">
        <v>45089</v>
      </c>
      <c r="C14" s="12" t="inlineStr">
        <is>
          <t>月</t>
        </is>
      </c>
      <c r="D14" s="51" t="n"/>
      <c r="E14" s="52" t="n"/>
      <c r="F14" s="50">
        <f>E14-D14</f>
        <v/>
      </c>
      <c r="G14" s="16">
        <f>H14+I14</f>
        <v/>
      </c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s="47" thickBot="1">
      <c r="B15" s="11" t="n">
        <v>45090</v>
      </c>
      <c r="C15" s="12" t="inlineStr">
        <is>
          <t>火</t>
        </is>
      </c>
      <c r="D15" s="51" t="n"/>
      <c r="E15" s="52" t="n"/>
      <c r="F15" s="50">
        <f>E15-D15</f>
        <v/>
      </c>
      <c r="G15" s="16">
        <f>H15+I15</f>
        <v/>
      </c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>
        <f>I34*10%</f>
        <v/>
      </c>
    </row>
    <row r="16" ht="18.6" customHeight="1" s="47" thickBot="1">
      <c r="B16" s="11" t="n">
        <v>45091</v>
      </c>
      <c r="C16" s="12" t="inlineStr">
        <is>
          <t>水</t>
        </is>
      </c>
      <c r="D16" s="51" t="n"/>
      <c r="E16" s="52" t="n"/>
      <c r="F16" s="50">
        <f>E16-D16</f>
        <v/>
      </c>
      <c r="G16" s="16">
        <f>H16+I16</f>
        <v/>
      </c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>
        <f>H34*200</f>
        <v/>
      </c>
    </row>
    <row r="17" ht="18.6" customHeight="1" s="47" thickBot="1">
      <c r="B17" s="11" t="n">
        <v>45092</v>
      </c>
      <c r="C17" s="12" t="inlineStr">
        <is>
          <t>木</t>
        </is>
      </c>
      <c r="D17" s="51" t="n"/>
      <c r="E17" s="52" t="n"/>
      <c r="F17" s="50">
        <f>E17-D17</f>
        <v/>
      </c>
      <c r="G17" s="16">
        <f>H17+I17</f>
        <v/>
      </c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2">
        <f>SUM(P11:P16)</f>
        <v/>
      </c>
    </row>
    <row r="18" ht="18.6" customHeight="1" s="47" thickBot="1">
      <c r="B18" s="11" t="n">
        <v>45093</v>
      </c>
      <c r="C18" s="12" t="inlineStr">
        <is>
          <t>金</t>
        </is>
      </c>
      <c r="D18" s="51" t="n"/>
      <c r="E18" s="52" t="n"/>
      <c r="F18" s="50">
        <f>E18-D18</f>
        <v/>
      </c>
      <c r="G18" s="16">
        <f>H18+I18</f>
        <v/>
      </c>
      <c r="H18" s="23" t="n"/>
      <c r="I18" s="24" t="n"/>
      <c r="J18" s="24" t="n"/>
      <c r="K18" s="24" t="n"/>
      <c r="L18" s="24" t="n"/>
      <c r="M18" s="25" t="n"/>
    </row>
    <row r="19" ht="18.6" customHeight="1" s="47" thickBot="1">
      <c r="B19" s="11" t="n">
        <v>45094</v>
      </c>
      <c r="C19" s="12" t="inlineStr">
        <is>
          <t>土</t>
        </is>
      </c>
      <c r="D19" s="51" t="n"/>
      <c r="E19" s="52" t="n"/>
      <c r="F19" s="50">
        <f>E19-D19</f>
        <v/>
      </c>
      <c r="G19" s="16">
        <f>H19+I19</f>
        <v/>
      </c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47" thickBot="1">
      <c r="B20" s="11" t="n">
        <v>45095</v>
      </c>
      <c r="C20" s="12" t="inlineStr">
        <is>
          <t>日</t>
        </is>
      </c>
      <c r="D20" s="51" t="n"/>
      <c r="E20" s="52" t="n"/>
      <c r="F20" s="50">
        <f>E20-D20</f>
        <v/>
      </c>
      <c r="G20" s="16">
        <f>H20+I20</f>
        <v/>
      </c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s="47" thickBot="1">
      <c r="B21" s="11" t="n">
        <v>45096</v>
      </c>
      <c r="C21" s="12" t="inlineStr">
        <is>
          <t>月</t>
        </is>
      </c>
      <c r="D21" s="51" t="n"/>
      <c r="E21" s="52" t="n"/>
      <c r="F21" s="50">
        <f>E21-D21</f>
        <v/>
      </c>
      <c r="G21" s="16">
        <f>H21+I21</f>
        <v/>
      </c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s="47" thickBot="1">
      <c r="B22" s="11" t="n">
        <v>45097</v>
      </c>
      <c r="C22" s="12" t="inlineStr">
        <is>
          <t>火</t>
        </is>
      </c>
      <c r="D22" s="51" t="n"/>
      <c r="E22" s="52" t="n"/>
      <c r="F22" s="50">
        <f>E22-D22</f>
        <v/>
      </c>
      <c r="G22" s="16">
        <f>H22+I22</f>
        <v/>
      </c>
      <c r="H22" s="23" t="n"/>
      <c r="I22" s="24" t="n"/>
      <c r="J22" s="24" t="n"/>
      <c r="K22" s="24" t="n"/>
      <c r="L22" s="24" t="n"/>
      <c r="M22" s="25" t="n"/>
    </row>
    <row r="23" ht="18.6" customHeight="1" s="47" thickBot="1">
      <c r="B23" s="11" t="n">
        <v>45098</v>
      </c>
      <c r="C23" s="12" t="inlineStr">
        <is>
          <t>水</t>
        </is>
      </c>
      <c r="D23" s="51" t="n"/>
      <c r="E23" s="52" t="n"/>
      <c r="F23" s="50">
        <f>E23-D23</f>
        <v/>
      </c>
      <c r="G23" s="16">
        <f>H23+I23</f>
        <v/>
      </c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47" thickBot="1">
      <c r="B24" s="11" t="n">
        <v>45099</v>
      </c>
      <c r="C24" s="12" t="inlineStr">
        <is>
          <t>木</t>
        </is>
      </c>
      <c r="D24" s="51" t="n"/>
      <c r="E24" s="52" t="n"/>
      <c r="F24" s="50">
        <f>E24-D24</f>
        <v/>
      </c>
      <c r="G24" s="16">
        <f>H24+I24</f>
        <v/>
      </c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>
        <f>P29*10.21%</f>
        <v/>
      </c>
    </row>
    <row r="25" ht="18.6" customHeight="1" s="47" thickBot="1">
      <c r="B25" s="11" t="n">
        <v>45100</v>
      </c>
      <c r="C25" s="12" t="inlineStr">
        <is>
          <t>金</t>
        </is>
      </c>
      <c r="D25" s="51" t="n"/>
      <c r="E25" s="52" t="n"/>
      <c r="F25" s="50">
        <f>E25-D25</f>
        <v/>
      </c>
      <c r="G25" s="16">
        <f>H25+I25</f>
        <v/>
      </c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>
        <f>L34*500</f>
        <v/>
      </c>
    </row>
    <row r="26" ht="18.6" customHeight="1" s="47" thickBot="1">
      <c r="B26" s="11" t="n">
        <v>45101</v>
      </c>
      <c r="C26" s="12" t="inlineStr">
        <is>
          <t>土</t>
        </is>
      </c>
      <c r="D26" s="51" t="n"/>
      <c r="E26" s="52" t="n"/>
      <c r="F26" s="50">
        <f>E26-D26</f>
        <v/>
      </c>
      <c r="G26" s="16">
        <f>H26+I26</f>
        <v/>
      </c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>
        <f>M34</f>
        <v/>
      </c>
    </row>
    <row r="27" ht="18.6" customHeight="1" s="47" thickBot="1">
      <c r="B27" s="11" t="n">
        <v>45102</v>
      </c>
      <c r="C27" s="12" t="inlineStr">
        <is>
          <t>日</t>
        </is>
      </c>
      <c r="D27" s="51" t="n"/>
      <c r="E27" s="52" t="n"/>
      <c r="F27" s="50">
        <f>E27-D27</f>
        <v/>
      </c>
      <c r="G27" s="16">
        <f>H27+I27</f>
        <v/>
      </c>
      <c r="H27" s="23" t="n"/>
      <c r="I27" s="24" t="n"/>
      <c r="J27" s="24" t="n"/>
      <c r="K27" s="24" t="n"/>
      <c r="L27" s="24" t="n"/>
      <c r="M27" s="25" t="n"/>
    </row>
    <row r="28" ht="18.6" customHeight="1" s="47" thickBot="1">
      <c r="B28" s="11" t="n">
        <v>45103</v>
      </c>
      <c r="C28" s="12" t="inlineStr">
        <is>
          <t>月</t>
        </is>
      </c>
      <c r="D28" s="51" t="n"/>
      <c r="E28" s="52" t="n"/>
      <c r="F28" s="50">
        <f>E28-D28</f>
        <v/>
      </c>
      <c r="G28" s="16">
        <f>H28+I28</f>
        <v/>
      </c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47" thickBot="1">
      <c r="B29" s="11" t="n">
        <v>45104</v>
      </c>
      <c r="C29" s="12" t="inlineStr">
        <is>
          <t>火</t>
        </is>
      </c>
      <c r="D29" s="51" t="n"/>
      <c r="E29" s="52" t="n"/>
      <c r="F29" s="50">
        <f>E29-D29</f>
        <v/>
      </c>
      <c r="G29" s="16">
        <f>H29+I29</f>
        <v/>
      </c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>
        <f>P7+P8+P17+P20+P21</f>
        <v/>
      </c>
    </row>
    <row r="30" ht="18.6" customHeight="1" s="47" thickBot="1">
      <c r="B30" s="11" t="n">
        <v>45105</v>
      </c>
      <c r="C30" s="12" t="inlineStr">
        <is>
          <t>水</t>
        </is>
      </c>
      <c r="D30" s="51" t="n"/>
      <c r="E30" s="52" t="n"/>
      <c r="F30" s="50">
        <f>E30-D30</f>
        <v/>
      </c>
      <c r="G30" s="16">
        <f>H30+I30</f>
        <v/>
      </c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>
        <f>P29-P24-P25-P26-P8</f>
        <v/>
      </c>
    </row>
    <row r="31" ht="18.6" customHeight="1" s="47" thickBot="1">
      <c r="B31" s="11" t="n">
        <v>45106</v>
      </c>
      <c r="C31" s="12" t="inlineStr">
        <is>
          <t>木</t>
        </is>
      </c>
      <c r="D31" s="51" t="n"/>
      <c r="E31" s="52" t="n"/>
      <c r="F31" s="50">
        <f>E31-D31</f>
        <v/>
      </c>
      <c r="G31" s="16">
        <f>H31+I31</f>
        <v/>
      </c>
      <c r="H31" s="23" t="n"/>
      <c r="I31" s="24" t="n"/>
      <c r="J31" s="24" t="n"/>
      <c r="K31" s="24" t="n"/>
      <c r="L31" s="24" t="n"/>
      <c r="M31" s="25" t="n"/>
    </row>
    <row r="32" ht="18.6" customHeight="1" s="47" thickBot="1">
      <c r="B32" s="11" t="n">
        <v>45107</v>
      </c>
      <c r="C32" s="12" t="inlineStr">
        <is>
          <t>金</t>
        </is>
      </c>
      <c r="D32" s="51" t="n"/>
      <c r="E32" s="52" t="n"/>
      <c r="F32" s="50">
        <f>E32-D32</f>
        <v/>
      </c>
      <c r="G32" s="16">
        <f>H32+I32</f>
        <v/>
      </c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47" thickBot="1">
      <c r="B33" s="36" t="n"/>
      <c r="C33" s="37" t="n"/>
      <c r="D33" s="53" t="n"/>
      <c r="E33" s="54" t="n"/>
      <c r="F33" s="50">
        <f>E33-D33</f>
        <v/>
      </c>
      <c r="G33" s="16">
        <f>H33+I33</f>
        <v/>
      </c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>
        <f>G34</f>
        <v/>
      </c>
    </row>
    <row r="34" ht="18.6" customHeight="1" s="47" thickBot="1">
      <c r="E34" s="4" t="inlineStr">
        <is>
          <t>当月勤務時間合計</t>
        </is>
      </c>
      <c r="F34" s="55">
        <f>SUM(F3:F33)</f>
        <v/>
      </c>
      <c r="G34" s="44">
        <f>SUM(G3:G33)</f>
        <v/>
      </c>
      <c r="H34" s="44">
        <f>SUM(H3:H33)</f>
        <v/>
      </c>
      <c r="I34" s="44">
        <f>SUM(I3:I33)</f>
        <v/>
      </c>
      <c r="J34" s="44">
        <f>SUM(J3:J33)</f>
        <v/>
      </c>
      <c r="K34" s="44">
        <f>SUM(K3:K33)</f>
        <v/>
      </c>
      <c r="L34" s="44">
        <f>SUM(L3:L33)</f>
        <v/>
      </c>
      <c r="M34" s="45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anko1</dc:creator>
  <dcterms:created xmlns:dcterms="http://purl.org/dc/terms/" xmlns:xsi="http://www.w3.org/2001/XMLSchema-instance" xsi:type="dcterms:W3CDTF">2023-05-01T13:10:28Z</dcterms:created>
  <dcterms:modified xmlns:dcterms="http://purl.org/dc/terms/" xmlns:xsi="http://www.w3.org/2001/XMLSchema-instance" xsi:type="dcterms:W3CDTF">2023-06-08T08:31:38Z</dcterms:modified>
  <cp:lastModifiedBy>anko1</cp:lastModifiedBy>
</cp:coreProperties>
</file>