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ep Learning\Assignments\ERAV1\S6\"/>
    </mc:Choice>
  </mc:AlternateContent>
  <xr:revisionPtr revIDLastSave="0" documentId="13_ncr:1_{6EBF02A0-7BC6-4054-9678-B9255C9DE5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I42" i="1"/>
  <c r="J42" i="1"/>
  <c r="K42" i="1"/>
  <c r="L42" i="1"/>
  <c r="M42" i="1" s="1"/>
  <c r="N42" i="1"/>
  <c r="O42" i="1"/>
  <c r="P42" i="1"/>
  <c r="Q42" i="1"/>
  <c r="R42" i="1" l="1"/>
  <c r="S42" i="1" s="1"/>
  <c r="T42" i="1"/>
  <c r="U42" i="1" s="1"/>
  <c r="W42" i="1"/>
  <c r="AE42" i="1"/>
  <c r="P43" i="1" s="1"/>
  <c r="AF42" i="1"/>
  <c r="Q43" i="1" s="1"/>
  <c r="V42" i="1"/>
  <c r="X42" i="1" s="1"/>
  <c r="Y42" i="1"/>
  <c r="F43" i="1" s="1"/>
  <c r="Z42" i="1"/>
  <c r="G43" i="1" s="1"/>
  <c r="AA42" i="1"/>
  <c r="H43" i="1" s="1"/>
  <c r="AD42" i="1"/>
  <c r="O43" i="1" s="1"/>
  <c r="AB42" i="1"/>
  <c r="I43" i="1" s="1"/>
  <c r="AC42" i="1"/>
  <c r="N43" i="1"/>
  <c r="L43" i="1" l="1"/>
  <c r="M43" i="1" s="1"/>
  <c r="J43" i="1"/>
  <c r="K43" i="1" s="1"/>
  <c r="T43" i="1" l="1"/>
  <c r="U43" i="1" s="1"/>
  <c r="W43" i="1" s="1"/>
  <c r="R43" i="1"/>
  <c r="S43" i="1" s="1"/>
  <c r="AF43" i="1" l="1"/>
  <c r="Q44" i="1" s="1"/>
  <c r="AE43" i="1"/>
  <c r="P44" i="1" s="1"/>
  <c r="AA43" i="1"/>
  <c r="H44" i="1" s="1"/>
  <c r="AB43" i="1"/>
  <c r="I44" i="1" s="1"/>
  <c r="AC43" i="1"/>
  <c r="N44" i="1" s="1"/>
  <c r="AD43" i="1"/>
  <c r="O44" i="1" s="1"/>
  <c r="V43" i="1"/>
  <c r="X43" i="1" s="1"/>
  <c r="Y43" i="1"/>
  <c r="F44" i="1" s="1"/>
  <c r="Z43" i="1"/>
  <c r="G44" i="1" s="1"/>
  <c r="J44" i="1" l="1"/>
  <c r="K44" i="1" s="1"/>
  <c r="L44" i="1"/>
  <c r="M44" i="1" s="1"/>
  <c r="R44" i="1" s="1"/>
  <c r="S44" i="1" s="1"/>
  <c r="V44" i="1" l="1"/>
  <c r="AC44" i="1"/>
  <c r="N45" i="1" s="1"/>
  <c r="AD44" i="1"/>
  <c r="O45" i="1" s="1"/>
  <c r="T44" i="1"/>
  <c r="U44" i="1" s="1"/>
  <c r="AF44" i="1" l="1"/>
  <c r="Q45" i="1" s="1"/>
  <c r="W44" i="1"/>
  <c r="AE44" i="1"/>
  <c r="P45" i="1" s="1"/>
  <c r="Z44" i="1"/>
  <c r="G45" i="1" s="1"/>
  <c r="Y44" i="1"/>
  <c r="F45" i="1" s="1"/>
  <c r="AB44" i="1"/>
  <c r="I45" i="1" s="1"/>
  <c r="AA44" i="1"/>
  <c r="H45" i="1" s="1"/>
  <c r="X44" i="1"/>
  <c r="L45" i="1" l="1"/>
  <c r="M45" i="1" s="1"/>
  <c r="J45" i="1"/>
  <c r="K45" i="1" s="1"/>
  <c r="R45" i="1" s="1"/>
  <c r="S45" i="1" s="1"/>
  <c r="T45" i="1"/>
  <c r="U45" i="1" s="1"/>
  <c r="W45" i="1" l="1"/>
  <c r="AE45" i="1"/>
  <c r="P46" i="1" s="1"/>
  <c r="AF45" i="1"/>
  <c r="Q46" i="1" s="1"/>
  <c r="V45" i="1"/>
  <c r="X45" i="1" s="1"/>
  <c r="AC45" i="1"/>
  <c r="N46" i="1" s="1"/>
  <c r="AD45" i="1"/>
  <c r="O46" i="1" s="1"/>
  <c r="AB45" i="1"/>
  <c r="I46" i="1" s="1"/>
  <c r="Z45" i="1"/>
  <c r="G46" i="1" s="1"/>
  <c r="AA45" i="1"/>
  <c r="H46" i="1" s="1"/>
  <c r="Y45" i="1"/>
  <c r="F46" i="1" s="1"/>
  <c r="J46" i="1" l="1"/>
  <c r="K46" i="1" s="1"/>
  <c r="L46" i="1"/>
  <c r="M46" i="1" s="1"/>
  <c r="R46" i="1"/>
  <c r="S46" i="1" s="1"/>
  <c r="T46" i="1"/>
  <c r="U46" i="1" s="1"/>
  <c r="W46" i="1" l="1"/>
  <c r="AE46" i="1"/>
  <c r="P47" i="1" s="1"/>
  <c r="AF46" i="1"/>
  <c r="Q47" i="1" s="1"/>
  <c r="Z46" i="1"/>
  <c r="G47" i="1" s="1"/>
  <c r="AB46" i="1"/>
  <c r="I47" i="1" s="1"/>
  <c r="AA46" i="1"/>
  <c r="H47" i="1" s="1"/>
  <c r="AC46" i="1"/>
  <c r="N47" i="1" s="1"/>
  <c r="V46" i="1"/>
  <c r="X46" i="1" s="1"/>
  <c r="Y46" i="1"/>
  <c r="F47" i="1" s="1"/>
  <c r="AD46" i="1"/>
  <c r="O47" i="1" s="1"/>
  <c r="J47" i="1" l="1"/>
  <c r="K47" i="1" s="1"/>
  <c r="L47" i="1"/>
  <c r="M47" i="1" s="1"/>
  <c r="R47" i="1" s="1"/>
  <c r="S47" i="1" s="1"/>
  <c r="T47" i="1"/>
  <c r="U47" i="1" s="1"/>
  <c r="V47" i="1" l="1"/>
  <c r="Z47" i="1"/>
  <c r="G48" i="1" s="1"/>
  <c r="Y47" i="1"/>
  <c r="F48" i="1" s="1"/>
  <c r="AA47" i="1"/>
  <c r="H48" i="1" s="1"/>
  <c r="AD47" i="1"/>
  <c r="O48" i="1" s="1"/>
  <c r="AB47" i="1"/>
  <c r="I48" i="1" s="1"/>
  <c r="AC47" i="1"/>
  <c r="N48" i="1" s="1"/>
  <c r="AE47" i="1"/>
  <c r="P48" i="1" s="1"/>
  <c r="AF47" i="1"/>
  <c r="Q48" i="1" s="1"/>
  <c r="W47" i="1"/>
  <c r="L48" i="1" l="1"/>
  <c r="M48" i="1" s="1"/>
  <c r="J48" i="1"/>
  <c r="K48" i="1" s="1"/>
  <c r="T48" i="1" s="1"/>
  <c r="U48" i="1" s="1"/>
  <c r="X47" i="1"/>
  <c r="W48" i="1" l="1"/>
  <c r="AF48" i="1"/>
  <c r="Q49" i="1" s="1"/>
  <c r="AE48" i="1"/>
  <c r="P49" i="1" s="1"/>
  <c r="R48" i="1"/>
  <c r="S48" i="1" s="1"/>
  <c r="V48" i="1" l="1"/>
  <c r="X48" i="1" s="1"/>
  <c r="Y48" i="1"/>
  <c r="F49" i="1" s="1"/>
  <c r="Z48" i="1"/>
  <c r="G49" i="1" s="1"/>
  <c r="AA48" i="1"/>
  <c r="H49" i="1" s="1"/>
  <c r="AC48" i="1"/>
  <c r="N49" i="1" s="1"/>
  <c r="AB48" i="1"/>
  <c r="I49" i="1" s="1"/>
  <c r="AD48" i="1"/>
  <c r="O49" i="1" s="1"/>
  <c r="L49" i="1" l="1"/>
  <c r="M49" i="1" s="1"/>
  <c r="J49" i="1"/>
  <c r="K49" i="1" s="1"/>
  <c r="T49" i="1" l="1"/>
  <c r="U49" i="1" s="1"/>
  <c r="AE49" i="1"/>
  <c r="P50" i="1" s="1"/>
  <c r="AF49" i="1"/>
  <c r="Q50" i="1" s="1"/>
  <c r="W49" i="1"/>
  <c r="R49" i="1"/>
  <c r="S49" i="1" s="1"/>
  <c r="Y49" i="1" l="1"/>
  <c r="F50" i="1" s="1"/>
  <c r="Z49" i="1"/>
  <c r="G50" i="1" s="1"/>
  <c r="AA49" i="1"/>
  <c r="H50" i="1" s="1"/>
  <c r="AB49" i="1"/>
  <c r="I50" i="1" s="1"/>
  <c r="AC49" i="1"/>
  <c r="N50" i="1" s="1"/>
  <c r="AD49" i="1"/>
  <c r="O50" i="1" s="1"/>
  <c r="V49" i="1"/>
  <c r="X49" i="1" s="1"/>
  <c r="L50" i="1" l="1"/>
  <c r="M50" i="1" s="1"/>
  <c r="J50" i="1"/>
  <c r="K50" i="1" s="1"/>
  <c r="T50" i="1" s="1"/>
  <c r="U50" i="1" s="1"/>
  <c r="AF50" i="1" l="1"/>
  <c r="Q51" i="1" s="1"/>
  <c r="AE50" i="1"/>
  <c r="P51" i="1" s="1"/>
  <c r="W50" i="1"/>
  <c r="R50" i="1"/>
  <c r="S50" i="1" s="1"/>
  <c r="AD50" i="1" l="1"/>
  <c r="O51" i="1" s="1"/>
  <c r="V50" i="1"/>
  <c r="X50" i="1" s="1"/>
  <c r="Z50" i="1"/>
  <c r="G51" i="1" s="1"/>
  <c r="AA50" i="1"/>
  <c r="H51" i="1" s="1"/>
  <c r="Y50" i="1"/>
  <c r="F51" i="1" s="1"/>
  <c r="AB50" i="1"/>
  <c r="I51" i="1" s="1"/>
  <c r="AC50" i="1"/>
  <c r="N51" i="1" s="1"/>
  <c r="J51" i="1" l="1"/>
  <c r="K51" i="1" s="1"/>
  <c r="L51" i="1"/>
  <c r="M51" i="1" s="1"/>
  <c r="T51" i="1" l="1"/>
  <c r="U51" i="1" s="1"/>
  <c r="R51" i="1"/>
  <c r="S51" i="1" s="1"/>
  <c r="V51" i="1" l="1"/>
  <c r="Z51" i="1"/>
  <c r="G52" i="1" s="1"/>
  <c r="Y51" i="1"/>
  <c r="F52" i="1" s="1"/>
  <c r="AA51" i="1"/>
  <c r="H52" i="1" s="1"/>
  <c r="AD51" i="1"/>
  <c r="O52" i="1" s="1"/>
  <c r="AB51" i="1"/>
  <c r="I52" i="1" s="1"/>
  <c r="AC51" i="1"/>
  <c r="N52" i="1" s="1"/>
  <c r="W51" i="1"/>
  <c r="AE51" i="1"/>
  <c r="P52" i="1" s="1"/>
  <c r="AF51" i="1"/>
  <c r="Q52" i="1" s="1"/>
  <c r="L52" i="1" l="1"/>
  <c r="M52" i="1" s="1"/>
  <c r="J52" i="1"/>
  <c r="K52" i="1" s="1"/>
  <c r="R52" i="1" s="1"/>
  <c r="S52" i="1" s="1"/>
  <c r="X51" i="1"/>
  <c r="V52" i="1" l="1"/>
  <c r="AC52" i="1"/>
  <c r="N53" i="1" s="1"/>
  <c r="AD52" i="1"/>
  <c r="O53" i="1" s="1"/>
  <c r="T52" i="1"/>
  <c r="U52" i="1" s="1"/>
  <c r="AF52" i="1" l="1"/>
  <c r="Q53" i="1" s="1"/>
  <c r="W52" i="1"/>
  <c r="AE52" i="1"/>
  <c r="P53" i="1" s="1"/>
  <c r="AB52" i="1"/>
  <c r="I53" i="1" s="1"/>
  <c r="X52" i="1"/>
  <c r="Z52" i="1"/>
  <c r="G53" i="1" s="1"/>
  <c r="AA52" i="1"/>
  <c r="H53" i="1" s="1"/>
  <c r="Y52" i="1"/>
  <c r="F53" i="1" s="1"/>
  <c r="J53" i="1" l="1"/>
  <c r="K53" i="1" s="1"/>
  <c r="L53" i="1"/>
  <c r="M53" i="1" s="1"/>
  <c r="T53" i="1"/>
  <c r="U53" i="1" s="1"/>
  <c r="AE53" i="1" l="1"/>
  <c r="P54" i="1" s="1"/>
  <c r="AF53" i="1"/>
  <c r="Q54" i="1" s="1"/>
  <c r="W53" i="1"/>
  <c r="R53" i="1"/>
  <c r="S53" i="1" s="1"/>
  <c r="AC53" i="1" l="1"/>
  <c r="N54" i="1" s="1"/>
  <c r="AD53" i="1"/>
  <c r="O54" i="1" s="1"/>
  <c r="Y53" i="1"/>
  <c r="F54" i="1" s="1"/>
  <c r="Z53" i="1"/>
  <c r="G54" i="1" s="1"/>
  <c r="AA53" i="1"/>
  <c r="H54" i="1" s="1"/>
  <c r="AB53" i="1"/>
  <c r="I54" i="1" s="1"/>
  <c r="V53" i="1"/>
  <c r="X53" i="1" s="1"/>
  <c r="L54" i="1" l="1"/>
  <c r="M54" i="1" s="1"/>
  <c r="J54" i="1"/>
  <c r="K54" i="1" s="1"/>
  <c r="T54" i="1" s="1"/>
  <c r="U54" i="1" s="1"/>
  <c r="R54" i="1"/>
  <c r="S54" i="1" s="1"/>
  <c r="V54" i="1" l="1"/>
  <c r="AA54" i="1"/>
  <c r="H55" i="1" s="1"/>
  <c r="AD54" i="1"/>
  <c r="O55" i="1" s="1"/>
  <c r="Z54" i="1"/>
  <c r="G55" i="1" s="1"/>
  <c r="AB54" i="1"/>
  <c r="I55" i="1" s="1"/>
  <c r="Y54" i="1"/>
  <c r="F55" i="1" s="1"/>
  <c r="AC54" i="1"/>
  <c r="N55" i="1" s="1"/>
  <c r="W54" i="1"/>
  <c r="AE54" i="1"/>
  <c r="P55" i="1" s="1"/>
  <c r="AF54" i="1"/>
  <c r="Q55" i="1" s="1"/>
  <c r="J55" i="1" l="1"/>
  <c r="K55" i="1" s="1"/>
  <c r="L55" i="1"/>
  <c r="M55" i="1" s="1"/>
  <c r="X54" i="1"/>
  <c r="R55" i="1" l="1"/>
  <c r="S55" i="1" s="1"/>
  <c r="V55" i="1"/>
  <c r="AC55" i="1"/>
  <c r="N56" i="1" s="1"/>
  <c r="AD55" i="1"/>
  <c r="O56" i="1" s="1"/>
  <c r="T55" i="1"/>
  <c r="U55" i="1" s="1"/>
  <c r="W55" i="1" l="1"/>
  <c r="AE55" i="1"/>
  <c r="P56" i="1" s="1"/>
  <c r="AF55" i="1"/>
  <c r="Q56" i="1" s="1"/>
  <c r="AB55" i="1"/>
  <c r="I56" i="1" s="1"/>
  <c r="AA55" i="1"/>
  <c r="H56" i="1" s="1"/>
  <c r="X55" i="1"/>
  <c r="Y55" i="1"/>
  <c r="F56" i="1" s="1"/>
  <c r="Z55" i="1"/>
  <c r="G56" i="1" s="1"/>
  <c r="J56" i="1" l="1"/>
  <c r="K56" i="1" s="1"/>
  <c r="L56" i="1"/>
  <c r="M56" i="1" s="1"/>
  <c r="T56" i="1" s="1"/>
  <c r="U56" i="1" s="1"/>
  <c r="AE56" i="1" l="1"/>
  <c r="P57" i="1" s="1"/>
  <c r="AF56" i="1"/>
  <c r="Q57" i="1" s="1"/>
  <c r="W56" i="1"/>
  <c r="R56" i="1"/>
  <c r="S56" i="1" s="1"/>
  <c r="AB56" i="1" l="1"/>
  <c r="I57" i="1" s="1"/>
  <c r="AC56" i="1"/>
  <c r="N57" i="1" s="1"/>
  <c r="AD56" i="1"/>
  <c r="O57" i="1" s="1"/>
  <c r="V56" i="1"/>
  <c r="X56" i="1" s="1"/>
  <c r="Y56" i="1"/>
  <c r="F57" i="1" s="1"/>
  <c r="Z56" i="1"/>
  <c r="G57" i="1" s="1"/>
  <c r="AA56" i="1"/>
  <c r="H57" i="1" s="1"/>
  <c r="J57" i="1" l="1"/>
  <c r="K57" i="1" s="1"/>
  <c r="L57" i="1"/>
  <c r="M57" i="1" s="1"/>
  <c r="R57" i="1"/>
  <c r="S57" i="1" s="1"/>
  <c r="AD57" i="1" l="1"/>
  <c r="O58" i="1" s="1"/>
  <c r="AC57" i="1"/>
  <c r="N58" i="1" s="1"/>
  <c r="V57" i="1"/>
  <c r="T57" i="1"/>
  <c r="U57" i="1" s="1"/>
  <c r="AE57" i="1" l="1"/>
  <c r="P58" i="1" s="1"/>
  <c r="AF57" i="1"/>
  <c r="Q58" i="1" s="1"/>
  <c r="W57" i="1"/>
  <c r="X57" i="1"/>
  <c r="AA57" i="1"/>
  <c r="H58" i="1" s="1"/>
  <c r="AB57" i="1"/>
  <c r="I58" i="1" s="1"/>
  <c r="Z57" i="1"/>
  <c r="G58" i="1" s="1"/>
  <c r="Y57" i="1"/>
  <c r="F58" i="1" s="1"/>
  <c r="J58" i="1" l="1"/>
  <c r="K58" i="1" s="1"/>
  <c r="L58" i="1"/>
  <c r="M58" i="1" s="1"/>
  <c r="T58" i="1"/>
  <c r="U58" i="1" s="1"/>
  <c r="W58" i="1" l="1"/>
  <c r="AE58" i="1"/>
  <c r="P59" i="1" s="1"/>
  <c r="AF58" i="1"/>
  <c r="Q59" i="1" s="1"/>
  <c r="R58" i="1"/>
  <c r="S58" i="1" s="1"/>
  <c r="V58" i="1" l="1"/>
  <c r="X58" i="1" s="1"/>
  <c r="Y58" i="1"/>
  <c r="F59" i="1" s="1"/>
  <c r="AC58" i="1"/>
  <c r="N59" i="1" s="1"/>
  <c r="Z58" i="1"/>
  <c r="G59" i="1" s="1"/>
  <c r="AB58" i="1"/>
  <c r="I59" i="1" s="1"/>
  <c r="AA58" i="1"/>
  <c r="H59" i="1" s="1"/>
  <c r="AD58" i="1"/>
  <c r="O59" i="1" s="1"/>
  <c r="L59" i="1" l="1"/>
  <c r="M59" i="1" s="1"/>
  <c r="J59" i="1"/>
  <c r="K59" i="1" s="1"/>
  <c r="T59" i="1" s="1"/>
  <c r="U59" i="1" s="1"/>
  <c r="W59" i="1" l="1"/>
  <c r="AE59" i="1"/>
  <c r="P60" i="1" s="1"/>
  <c r="AF59" i="1"/>
  <c r="Q60" i="1" s="1"/>
  <c r="R59" i="1"/>
  <c r="S59" i="1" s="1"/>
  <c r="AA59" i="1" l="1"/>
  <c r="H60" i="1" s="1"/>
  <c r="AB59" i="1"/>
  <c r="I60" i="1" s="1"/>
  <c r="AC59" i="1"/>
  <c r="N60" i="1" s="1"/>
  <c r="AD59" i="1"/>
  <c r="O60" i="1" s="1"/>
  <c r="V59" i="1"/>
  <c r="X59" i="1" s="1"/>
  <c r="Y59" i="1"/>
  <c r="F60" i="1" s="1"/>
  <c r="Z59" i="1"/>
  <c r="G60" i="1" s="1"/>
  <c r="J60" i="1" l="1"/>
  <c r="K60" i="1" s="1"/>
  <c r="L60" i="1"/>
  <c r="M60" i="1" s="1"/>
  <c r="R60" i="1" s="1"/>
  <c r="S60" i="1" s="1"/>
  <c r="AD60" i="1" l="1"/>
  <c r="O61" i="1" s="1"/>
  <c r="AC60" i="1"/>
  <c r="N61" i="1" s="1"/>
  <c r="V60" i="1"/>
  <c r="T60" i="1"/>
  <c r="U60" i="1" s="1"/>
  <c r="AF60" i="1" l="1"/>
  <c r="Q61" i="1" s="1"/>
  <c r="AE60" i="1"/>
  <c r="P61" i="1" s="1"/>
  <c r="W60" i="1"/>
  <c r="Y60" i="1"/>
  <c r="F61" i="1" s="1"/>
  <c r="X60" i="1"/>
  <c r="Z60" i="1"/>
  <c r="G61" i="1" s="1"/>
  <c r="AB60" i="1"/>
  <c r="I61" i="1" s="1"/>
  <c r="AA60" i="1"/>
  <c r="H61" i="1" s="1"/>
  <c r="L61" i="1" l="1"/>
  <c r="M61" i="1" s="1"/>
  <c r="J61" i="1"/>
  <c r="K61" i="1" s="1"/>
  <c r="R61" i="1" s="1"/>
  <c r="S61" i="1" s="1"/>
  <c r="T61" i="1"/>
  <c r="U61" i="1" s="1"/>
  <c r="W61" i="1" l="1"/>
  <c r="AE61" i="1"/>
  <c r="P62" i="1" s="1"/>
  <c r="AF61" i="1"/>
  <c r="Q62" i="1" s="1"/>
  <c r="V61" i="1"/>
  <c r="X61" i="1" s="1"/>
  <c r="AD61" i="1"/>
  <c r="O62" i="1" s="1"/>
  <c r="Y61" i="1"/>
  <c r="F62" i="1" s="1"/>
  <c r="Z61" i="1"/>
  <c r="G62" i="1" s="1"/>
  <c r="AA61" i="1"/>
  <c r="H62" i="1" s="1"/>
  <c r="AC61" i="1"/>
  <c r="N62" i="1" s="1"/>
  <c r="AB61" i="1"/>
  <c r="I62" i="1" s="1"/>
  <c r="L62" i="1" l="1"/>
  <c r="M62" i="1" s="1"/>
  <c r="J62" i="1"/>
  <c r="K62" i="1" s="1"/>
  <c r="R62" i="1" s="1"/>
  <c r="S62" i="1" s="1"/>
  <c r="T62" i="1"/>
  <c r="U62" i="1" s="1"/>
  <c r="Z62" i="1" l="1"/>
  <c r="G63" i="1" s="1"/>
  <c r="AA62" i="1"/>
  <c r="H63" i="1" s="1"/>
  <c r="AB62" i="1"/>
  <c r="I63" i="1" s="1"/>
  <c r="V62" i="1"/>
  <c r="Y62" i="1"/>
  <c r="F63" i="1" s="1"/>
  <c r="AC62" i="1"/>
  <c r="N63" i="1" s="1"/>
  <c r="AD62" i="1"/>
  <c r="O63" i="1" s="1"/>
  <c r="AF62" i="1"/>
  <c r="Q63" i="1" s="1"/>
  <c r="W62" i="1"/>
  <c r="AE62" i="1"/>
  <c r="P63" i="1" s="1"/>
  <c r="J63" i="1" l="1"/>
  <c r="K63" i="1" s="1"/>
  <c r="X62" i="1"/>
  <c r="L63" i="1"/>
  <c r="M63" i="1" s="1"/>
  <c r="T63" i="1" l="1"/>
  <c r="U63" i="1" s="1"/>
  <c r="AE63" i="1"/>
  <c r="P64" i="1" s="1"/>
  <c r="AF63" i="1"/>
  <c r="Q64" i="1" s="1"/>
  <c r="W63" i="1"/>
  <c r="R63" i="1"/>
  <c r="S63" i="1" s="1"/>
  <c r="Y63" i="1" l="1"/>
  <c r="F64" i="1" s="1"/>
  <c r="Z63" i="1"/>
  <c r="G64" i="1" s="1"/>
  <c r="AB63" i="1"/>
  <c r="I64" i="1" s="1"/>
  <c r="AC63" i="1"/>
  <c r="N64" i="1" s="1"/>
  <c r="AA63" i="1"/>
  <c r="H64" i="1" s="1"/>
  <c r="AD63" i="1"/>
  <c r="O64" i="1" s="1"/>
  <c r="V63" i="1"/>
  <c r="X63" i="1" s="1"/>
  <c r="L64" i="1" l="1"/>
  <c r="M64" i="1" s="1"/>
  <c r="J64" i="1"/>
  <c r="K64" i="1" s="1"/>
  <c r="T64" i="1" s="1"/>
  <c r="U64" i="1" s="1"/>
  <c r="W64" i="1" l="1"/>
  <c r="AF64" i="1"/>
  <c r="Q65" i="1" s="1"/>
  <c r="AE64" i="1"/>
  <c r="P65" i="1" s="1"/>
  <c r="R64" i="1"/>
  <c r="S64" i="1" s="1"/>
  <c r="V64" i="1" l="1"/>
  <c r="X64" i="1" s="1"/>
  <c r="AA64" i="1"/>
  <c r="H65" i="1" s="1"/>
  <c r="Y64" i="1"/>
  <c r="F65" i="1" s="1"/>
  <c r="Z64" i="1"/>
  <c r="G65" i="1" s="1"/>
  <c r="AC64" i="1"/>
  <c r="N65" i="1" s="1"/>
  <c r="AB64" i="1"/>
  <c r="I65" i="1" s="1"/>
  <c r="AD64" i="1"/>
  <c r="O65" i="1" s="1"/>
  <c r="J65" i="1" l="1"/>
  <c r="K65" i="1" s="1"/>
  <c r="L65" i="1"/>
  <c r="M65" i="1" s="1"/>
  <c r="T65" i="1" l="1"/>
  <c r="U65" i="1" s="1"/>
  <c r="R65" i="1"/>
  <c r="S65" i="1" s="1"/>
  <c r="Y65" i="1" l="1"/>
  <c r="F66" i="1" s="1"/>
  <c r="AA65" i="1"/>
  <c r="H66" i="1" s="1"/>
  <c r="Z65" i="1"/>
  <c r="G66" i="1" s="1"/>
  <c r="V65" i="1"/>
  <c r="AB65" i="1"/>
  <c r="I66" i="1" s="1"/>
  <c r="AD65" i="1"/>
  <c r="O66" i="1" s="1"/>
  <c r="AC65" i="1"/>
  <c r="N66" i="1" s="1"/>
  <c r="AE65" i="1"/>
  <c r="P66" i="1" s="1"/>
  <c r="AF65" i="1"/>
  <c r="Q66" i="1" s="1"/>
  <c r="W65" i="1"/>
  <c r="X65" i="1" l="1"/>
  <c r="L66" i="1"/>
  <c r="M66" i="1" s="1"/>
  <c r="J66" i="1"/>
  <c r="K66" i="1" s="1"/>
  <c r="T66" i="1" s="1"/>
  <c r="U66" i="1" s="1"/>
  <c r="AE66" i="1" l="1"/>
  <c r="P67" i="1" s="1"/>
  <c r="AF66" i="1"/>
  <c r="Q67" i="1" s="1"/>
  <c r="W66" i="1"/>
  <c r="R66" i="1"/>
  <c r="S66" i="1" s="1"/>
  <c r="AD66" i="1" l="1"/>
  <c r="O67" i="1" s="1"/>
  <c r="AB66" i="1"/>
  <c r="I67" i="1" s="1"/>
  <c r="AC66" i="1"/>
  <c r="N67" i="1" s="1"/>
  <c r="Y66" i="1"/>
  <c r="F67" i="1" s="1"/>
  <c r="Z66" i="1"/>
  <c r="G67" i="1" s="1"/>
  <c r="AA66" i="1"/>
  <c r="H67" i="1" s="1"/>
  <c r="V66" i="1"/>
  <c r="X66" i="1" s="1"/>
  <c r="L67" i="1" l="1"/>
  <c r="M67" i="1" s="1"/>
  <c r="J67" i="1"/>
  <c r="K67" i="1" s="1"/>
  <c r="T67" i="1" s="1"/>
  <c r="U67" i="1" s="1"/>
  <c r="R67" i="1"/>
  <c r="S67" i="1" s="1"/>
  <c r="V67" i="1" l="1"/>
  <c r="Y67" i="1"/>
  <c r="F68" i="1" s="1"/>
  <c r="Z67" i="1"/>
  <c r="G68" i="1" s="1"/>
  <c r="AA67" i="1"/>
  <c r="H68" i="1" s="1"/>
  <c r="AB67" i="1"/>
  <c r="I68" i="1" s="1"/>
  <c r="AC67" i="1"/>
  <c r="N68" i="1" s="1"/>
  <c r="AD67" i="1"/>
  <c r="O68" i="1" s="1"/>
  <c r="W67" i="1"/>
  <c r="AE67" i="1"/>
  <c r="P68" i="1" s="1"/>
  <c r="AF67" i="1"/>
  <c r="Q68" i="1" s="1"/>
  <c r="L68" i="1" l="1"/>
  <c r="M68" i="1" s="1"/>
  <c r="J68" i="1"/>
  <c r="K68" i="1" s="1"/>
  <c r="T68" i="1" s="1"/>
  <c r="U68" i="1" s="1"/>
  <c r="X67" i="1"/>
  <c r="AF68" i="1" l="1"/>
  <c r="AE68" i="1"/>
  <c r="W68" i="1"/>
  <c r="R68" i="1"/>
  <c r="S68" i="1" s="1"/>
  <c r="Y68" i="1" l="1"/>
  <c r="Z68" i="1"/>
  <c r="AC68" i="1"/>
  <c r="AD68" i="1"/>
  <c r="V68" i="1"/>
  <c r="X68" i="1" s="1"/>
  <c r="AB68" i="1"/>
  <c r="AA68" i="1"/>
  <c r="L41" i="1" l="1"/>
  <c r="M41" i="1" s="1"/>
  <c r="J41" i="1"/>
  <c r="K41" i="1" s="1"/>
  <c r="R41" i="1" l="1"/>
  <c r="S41" i="1" s="1"/>
  <c r="T41" i="1"/>
  <c r="U41" i="1" s="1"/>
  <c r="W41" i="1" l="1"/>
  <c r="AF41" i="1"/>
  <c r="AE41" i="1"/>
  <c r="V41" i="1"/>
  <c r="X41" i="1" s="1"/>
  <c r="AD41" i="1"/>
  <c r="AC41" i="1"/>
  <c r="AB41" i="1"/>
  <c r="AA41" i="1"/>
  <c r="Z41" i="1"/>
  <c r="Y41" i="1"/>
  <c r="P69" i="1" l="1"/>
  <c r="Q69" i="1"/>
  <c r="F69" i="1"/>
  <c r="G69" i="1"/>
  <c r="H69" i="1"/>
  <c r="I69" i="1"/>
  <c r="N69" i="1"/>
  <c r="O69" i="1"/>
  <c r="L69" i="1" l="1"/>
  <c r="M69" i="1" s="1"/>
  <c r="J69" i="1"/>
  <c r="K69" i="1" s="1"/>
  <c r="R69" i="1" s="1"/>
  <c r="S69" i="1" s="1"/>
  <c r="T69" i="1"/>
  <c r="U69" i="1" s="1"/>
  <c r="W69" i="1" l="1"/>
  <c r="AE69" i="1"/>
  <c r="P70" i="1" s="1"/>
  <c r="AF69" i="1"/>
  <c r="Q70" i="1" s="1"/>
  <c r="V69" i="1"/>
  <c r="X69" i="1" s="1"/>
  <c r="Y69" i="1"/>
  <c r="F70" i="1" s="1"/>
  <c r="Z69" i="1"/>
  <c r="G70" i="1" s="1"/>
  <c r="AA69" i="1"/>
  <c r="H70" i="1" s="1"/>
  <c r="AB69" i="1"/>
  <c r="I70" i="1" s="1"/>
  <c r="AC69" i="1"/>
  <c r="N70" i="1" s="1"/>
  <c r="AD69" i="1"/>
  <c r="O70" i="1" s="1"/>
  <c r="L70" i="1" l="1"/>
  <c r="M70" i="1" s="1"/>
  <c r="J70" i="1"/>
  <c r="K70" i="1" s="1"/>
  <c r="T70" i="1" l="1"/>
  <c r="U70" i="1" s="1"/>
  <c r="R70" i="1"/>
  <c r="S70" i="1" s="1"/>
  <c r="W70" i="1"/>
  <c r="AE70" i="1"/>
  <c r="P71" i="1" s="1"/>
  <c r="AF70" i="1"/>
  <c r="Q71" i="1" s="1"/>
  <c r="V70" i="1"/>
  <c r="X70" i="1" s="1"/>
  <c r="Y70" i="1"/>
  <c r="F71" i="1" s="1"/>
  <c r="Z70" i="1"/>
  <c r="G71" i="1" s="1"/>
  <c r="AA70" i="1"/>
  <c r="H71" i="1" s="1"/>
  <c r="AB70" i="1"/>
  <c r="I71" i="1" s="1"/>
  <c r="AC70" i="1"/>
  <c r="N71" i="1" s="1"/>
  <c r="AD70" i="1"/>
  <c r="O71" i="1" s="1"/>
  <c r="L71" i="1" l="1"/>
  <c r="M71" i="1" s="1"/>
  <c r="T71" i="1" s="1"/>
  <c r="U71" i="1" s="1"/>
  <c r="J71" i="1"/>
  <c r="K71" i="1" s="1"/>
  <c r="R71" i="1" l="1"/>
  <c r="S71" i="1" s="1"/>
  <c r="W71" i="1"/>
  <c r="AE71" i="1"/>
  <c r="P72" i="1" s="1"/>
  <c r="AF71" i="1"/>
  <c r="Q72" i="1" s="1"/>
  <c r="V71" i="1"/>
  <c r="X71" i="1" s="1"/>
  <c r="Y71" i="1"/>
  <c r="F72" i="1" s="1"/>
  <c r="Z71" i="1"/>
  <c r="G72" i="1" s="1"/>
  <c r="AA71" i="1"/>
  <c r="H72" i="1" s="1"/>
  <c r="AB71" i="1"/>
  <c r="I72" i="1" s="1"/>
  <c r="AC71" i="1"/>
  <c r="N72" i="1" s="1"/>
  <c r="AD71" i="1"/>
  <c r="O72" i="1" s="1"/>
  <c r="L72" i="1" l="1"/>
  <c r="M72" i="1" s="1"/>
  <c r="J72" i="1"/>
  <c r="K72" i="1" s="1"/>
  <c r="R72" i="1" l="1"/>
  <c r="S72" i="1" s="1"/>
  <c r="T72" i="1"/>
  <c r="U72" i="1" s="1"/>
  <c r="V72" i="1"/>
  <c r="Y72" i="1"/>
  <c r="F73" i="1" s="1"/>
  <c r="Z72" i="1"/>
  <c r="G73" i="1" s="1"/>
  <c r="AA72" i="1"/>
  <c r="H73" i="1" s="1"/>
  <c r="AB72" i="1"/>
  <c r="I73" i="1" s="1"/>
  <c r="AC72" i="1"/>
  <c r="N73" i="1" s="1"/>
  <c r="AD72" i="1"/>
  <c r="O73" i="1" s="1"/>
  <c r="W72" i="1"/>
  <c r="AE72" i="1"/>
  <c r="P73" i="1" s="1"/>
  <c r="AF72" i="1"/>
  <c r="Q73" i="1" s="1"/>
  <c r="L73" i="1" l="1"/>
  <c r="M73" i="1" s="1"/>
  <c r="J73" i="1"/>
  <c r="K73" i="1" s="1"/>
  <c r="T73" i="1" s="1"/>
  <c r="U73" i="1" s="1"/>
  <c r="X72" i="1"/>
  <c r="AE73" i="1" l="1"/>
  <c r="P74" i="1" s="1"/>
  <c r="AF73" i="1"/>
  <c r="Q74" i="1" s="1"/>
  <c r="W73" i="1"/>
  <c r="R73" i="1"/>
  <c r="S73" i="1" s="1"/>
  <c r="AA73" i="1" l="1"/>
  <c r="H74" i="1" s="1"/>
  <c r="AB73" i="1"/>
  <c r="I74" i="1" s="1"/>
  <c r="AC73" i="1"/>
  <c r="N74" i="1" s="1"/>
  <c r="AD73" i="1"/>
  <c r="O74" i="1" s="1"/>
  <c r="V73" i="1"/>
  <c r="X73" i="1" s="1"/>
  <c r="Y73" i="1"/>
  <c r="F74" i="1" s="1"/>
  <c r="Z73" i="1"/>
  <c r="G74" i="1" s="1"/>
  <c r="J74" i="1" l="1"/>
  <c r="K74" i="1" s="1"/>
  <c r="L74" i="1"/>
  <c r="M74" i="1" s="1"/>
  <c r="R74" i="1" s="1"/>
  <c r="S74" i="1" s="1"/>
  <c r="V74" i="1" l="1"/>
  <c r="AC74" i="1"/>
  <c r="N75" i="1" s="1"/>
  <c r="AD74" i="1"/>
  <c r="O75" i="1" s="1"/>
  <c r="T74" i="1"/>
  <c r="U74" i="1" s="1"/>
  <c r="AF74" i="1" l="1"/>
  <c r="Q75" i="1" s="1"/>
  <c r="W74" i="1"/>
  <c r="AE74" i="1"/>
  <c r="P75" i="1" s="1"/>
  <c r="AB74" i="1"/>
  <c r="I75" i="1" s="1"/>
  <c r="AA74" i="1"/>
  <c r="H75" i="1" s="1"/>
  <c r="Z74" i="1"/>
  <c r="G75" i="1" s="1"/>
  <c r="Y74" i="1"/>
  <c r="F75" i="1" s="1"/>
  <c r="X74" i="1"/>
  <c r="L75" i="1" l="1"/>
  <c r="M75" i="1" s="1"/>
  <c r="J75" i="1"/>
  <c r="K75" i="1" s="1"/>
  <c r="R75" i="1" s="1"/>
  <c r="S75" i="1" s="1"/>
  <c r="V75" i="1"/>
  <c r="AC75" i="1"/>
  <c r="N76" i="1" s="1"/>
  <c r="AD75" i="1"/>
  <c r="O76" i="1" s="1"/>
  <c r="T75" i="1"/>
  <c r="U75" i="1" s="1"/>
  <c r="W75" i="1" l="1"/>
  <c r="X75" i="1" s="1"/>
  <c r="AE75" i="1"/>
  <c r="P76" i="1" s="1"/>
  <c r="AF75" i="1"/>
  <c r="Q76" i="1" s="1"/>
  <c r="AB75" i="1"/>
  <c r="I76" i="1" s="1"/>
  <c r="AA75" i="1"/>
  <c r="H76" i="1" s="1"/>
  <c r="L76" i="1" s="1"/>
  <c r="M76" i="1" s="1"/>
  <c r="Z75" i="1"/>
  <c r="G76" i="1" s="1"/>
  <c r="Y75" i="1"/>
  <c r="F76" i="1" s="1"/>
  <c r="J76" i="1" l="1"/>
  <c r="K76" i="1" s="1"/>
  <c r="R76" i="1" s="1"/>
  <c r="S76" i="1" s="1"/>
  <c r="V76" i="1"/>
  <c r="AD76" i="1"/>
  <c r="O77" i="1" s="1"/>
  <c r="AC76" i="1"/>
  <c r="N77" i="1" s="1"/>
  <c r="T76" i="1"/>
  <c r="U76" i="1" s="1"/>
  <c r="W76" i="1" l="1"/>
  <c r="AF76" i="1"/>
  <c r="Q77" i="1" s="1"/>
  <c r="AE76" i="1"/>
  <c r="P77" i="1" s="1"/>
  <c r="AB76" i="1"/>
  <c r="I77" i="1" s="1"/>
  <c r="Y76" i="1"/>
  <c r="F77" i="1" s="1"/>
  <c r="Z76" i="1"/>
  <c r="G77" i="1" s="1"/>
  <c r="AA76" i="1"/>
  <c r="H77" i="1" s="1"/>
  <c r="X76" i="1"/>
  <c r="L77" i="1" l="1"/>
  <c r="M77" i="1" s="1"/>
  <c r="J77" i="1"/>
  <c r="K77" i="1" s="1"/>
  <c r="R77" i="1" s="1"/>
  <c r="S77" i="1" s="1"/>
  <c r="T77" i="1"/>
  <c r="U77" i="1" s="1"/>
  <c r="AF77" i="1" l="1"/>
  <c r="Q78" i="1" s="1"/>
  <c r="W77" i="1"/>
  <c r="AE77" i="1"/>
  <c r="P78" i="1" s="1"/>
  <c r="AC77" i="1"/>
  <c r="N78" i="1" s="1"/>
  <c r="AD77" i="1"/>
  <c r="O78" i="1" s="1"/>
  <c r="V77" i="1"/>
  <c r="X77" i="1" s="1"/>
  <c r="Z77" i="1"/>
  <c r="G78" i="1" s="1"/>
  <c r="Y77" i="1"/>
  <c r="F78" i="1" s="1"/>
  <c r="J78" i="1" s="1"/>
  <c r="K78" i="1" s="1"/>
  <c r="AB77" i="1"/>
  <c r="I78" i="1" s="1"/>
  <c r="AA77" i="1"/>
  <c r="H78" i="1" s="1"/>
  <c r="L78" i="1" s="1"/>
  <c r="M78" i="1" s="1"/>
  <c r="R78" i="1" l="1"/>
  <c r="S78" i="1" s="1"/>
  <c r="T78" i="1"/>
  <c r="U78" i="1" s="1"/>
  <c r="W78" i="1" l="1"/>
  <c r="AF78" i="1"/>
  <c r="Q79" i="1" s="1"/>
  <c r="AE78" i="1"/>
  <c r="P79" i="1" s="1"/>
  <c r="Z78" i="1"/>
  <c r="G79" i="1" s="1"/>
  <c r="AA78" i="1"/>
  <c r="H79" i="1" s="1"/>
  <c r="AB78" i="1"/>
  <c r="I79" i="1" s="1"/>
  <c r="Y78" i="1"/>
  <c r="F79" i="1" s="1"/>
  <c r="J79" i="1" s="1"/>
  <c r="K79" i="1" s="1"/>
  <c r="AC78" i="1"/>
  <c r="N79" i="1" s="1"/>
  <c r="AD78" i="1"/>
  <c r="O79" i="1" s="1"/>
  <c r="V78" i="1"/>
  <c r="X78" i="1" s="1"/>
  <c r="L79" i="1" l="1"/>
  <c r="M79" i="1" s="1"/>
  <c r="R79" i="1" s="1"/>
  <c r="S79" i="1" s="1"/>
  <c r="AC79" i="1" l="1"/>
  <c r="N80" i="1" s="1"/>
  <c r="AD79" i="1"/>
  <c r="O80" i="1" s="1"/>
  <c r="V79" i="1"/>
  <c r="T79" i="1"/>
  <c r="U79" i="1" s="1"/>
  <c r="AE79" i="1" l="1"/>
  <c r="P80" i="1" s="1"/>
  <c r="AF79" i="1"/>
  <c r="Q80" i="1" s="1"/>
  <c r="W79" i="1"/>
  <c r="Z79" i="1"/>
  <c r="G80" i="1" s="1"/>
  <c r="Y79" i="1"/>
  <c r="F80" i="1" s="1"/>
  <c r="J80" i="1" s="1"/>
  <c r="K80" i="1" s="1"/>
  <c r="X79" i="1"/>
  <c r="AB79" i="1"/>
  <c r="I80" i="1" s="1"/>
  <c r="AA79" i="1"/>
  <c r="H80" i="1" s="1"/>
  <c r="L80" i="1" s="1"/>
  <c r="M80" i="1" s="1"/>
  <c r="R80" i="1" s="1"/>
  <c r="S80" i="1" s="1"/>
  <c r="V80" i="1" l="1"/>
  <c r="AC80" i="1"/>
  <c r="N81" i="1" s="1"/>
  <c r="AD80" i="1"/>
  <c r="O81" i="1" s="1"/>
  <c r="T80" i="1"/>
  <c r="U80" i="1" s="1"/>
  <c r="AF80" i="1" l="1"/>
  <c r="Q81" i="1" s="1"/>
  <c r="W80" i="1"/>
  <c r="AE80" i="1"/>
  <c r="P81" i="1" s="1"/>
  <c r="Y80" i="1"/>
  <c r="F81" i="1" s="1"/>
  <c r="Z80" i="1"/>
  <c r="G81" i="1" s="1"/>
  <c r="AA80" i="1"/>
  <c r="H81" i="1" s="1"/>
  <c r="AB80" i="1"/>
  <c r="I81" i="1" s="1"/>
  <c r="X80" i="1"/>
  <c r="L81" i="1" l="1"/>
  <c r="M81" i="1" s="1"/>
  <c r="J81" i="1"/>
  <c r="K81" i="1" s="1"/>
  <c r="R81" i="1" s="1"/>
  <c r="S81" i="1" s="1"/>
  <c r="V81" i="1" l="1"/>
  <c r="AC81" i="1"/>
  <c r="N82" i="1" s="1"/>
  <c r="AD81" i="1"/>
  <c r="O82" i="1" s="1"/>
  <c r="T81" i="1"/>
  <c r="U81" i="1" s="1"/>
  <c r="W81" i="1" l="1"/>
  <c r="AE81" i="1"/>
  <c r="P82" i="1" s="1"/>
  <c r="AF81" i="1"/>
  <c r="Q82" i="1" s="1"/>
  <c r="AB81" i="1"/>
  <c r="I82" i="1" s="1"/>
  <c r="AA81" i="1"/>
  <c r="H82" i="1" s="1"/>
  <c r="L82" i="1" s="1"/>
  <c r="M82" i="1" s="1"/>
  <c r="Z81" i="1"/>
  <c r="G82" i="1" s="1"/>
  <c r="Y81" i="1"/>
  <c r="F82" i="1" s="1"/>
  <c r="J82" i="1" s="1"/>
  <c r="K82" i="1" s="1"/>
  <c r="T82" i="1" s="1"/>
  <c r="U82" i="1" s="1"/>
  <c r="X81" i="1"/>
  <c r="AE82" i="1" l="1"/>
  <c r="P83" i="1" s="1"/>
  <c r="AF82" i="1"/>
  <c r="Q83" i="1" s="1"/>
  <c r="W82" i="1"/>
  <c r="R82" i="1"/>
  <c r="S82" i="1" s="1"/>
  <c r="Z82" i="1" l="1"/>
  <c r="G83" i="1" s="1"/>
  <c r="AA82" i="1"/>
  <c r="H83" i="1" s="1"/>
  <c r="AC82" i="1"/>
  <c r="N83" i="1" s="1"/>
  <c r="AD82" i="1"/>
  <c r="O83" i="1" s="1"/>
  <c r="AB82" i="1"/>
  <c r="I83" i="1" s="1"/>
  <c r="Y82" i="1"/>
  <c r="F83" i="1" s="1"/>
  <c r="V82" i="1"/>
  <c r="X82" i="1" s="1"/>
  <c r="J83" i="1" l="1"/>
  <c r="K83" i="1" s="1"/>
  <c r="L83" i="1"/>
  <c r="M83" i="1" s="1"/>
  <c r="R83" i="1" l="1"/>
  <c r="S83" i="1" s="1"/>
  <c r="T83" i="1"/>
  <c r="U83" i="1" s="1"/>
  <c r="AE83" i="1" l="1"/>
  <c r="P84" i="1" s="1"/>
  <c r="AF83" i="1"/>
  <c r="Q84" i="1" s="1"/>
  <c r="W83" i="1"/>
  <c r="V83" i="1"/>
  <c r="X83" i="1" s="1"/>
  <c r="AC83" i="1"/>
  <c r="N84" i="1" s="1"/>
  <c r="AD83" i="1"/>
  <c r="O84" i="1" s="1"/>
  <c r="AB83" i="1"/>
  <c r="I84" i="1" s="1"/>
  <c r="Z83" i="1"/>
  <c r="G84" i="1" s="1"/>
  <c r="Y83" i="1"/>
  <c r="F84" i="1" s="1"/>
  <c r="J84" i="1" s="1"/>
  <c r="K84" i="1" s="1"/>
  <c r="AA83" i="1"/>
  <c r="H84" i="1" s="1"/>
  <c r="L84" i="1" s="1"/>
  <c r="M84" i="1" s="1"/>
  <c r="R84" i="1" l="1"/>
  <c r="S84" i="1" s="1"/>
  <c r="T84" i="1"/>
  <c r="U84" i="1" s="1"/>
  <c r="W84" i="1" l="1"/>
  <c r="AF84" i="1"/>
  <c r="Q85" i="1" s="1"/>
  <c r="AE84" i="1"/>
  <c r="P85" i="1" s="1"/>
  <c r="Y84" i="1"/>
  <c r="F85" i="1" s="1"/>
  <c r="Z84" i="1"/>
  <c r="G85" i="1" s="1"/>
  <c r="V84" i="1"/>
  <c r="X84" i="1" s="1"/>
  <c r="AA84" i="1"/>
  <c r="H85" i="1" s="1"/>
  <c r="AC84" i="1"/>
  <c r="N85" i="1" s="1"/>
  <c r="AB84" i="1"/>
  <c r="I85" i="1" s="1"/>
  <c r="AD84" i="1"/>
  <c r="O85" i="1" s="1"/>
  <c r="L85" i="1" l="1"/>
  <c r="M85" i="1" s="1"/>
  <c r="J85" i="1"/>
  <c r="K85" i="1" s="1"/>
  <c r="R85" i="1" s="1"/>
  <c r="S85" i="1" s="1"/>
  <c r="T85" i="1"/>
  <c r="U85" i="1" s="1"/>
  <c r="AE85" i="1" l="1"/>
  <c r="P86" i="1" s="1"/>
  <c r="AF85" i="1"/>
  <c r="Q86" i="1" s="1"/>
  <c r="W85" i="1"/>
  <c r="Y85" i="1"/>
  <c r="F86" i="1" s="1"/>
  <c r="Z85" i="1"/>
  <c r="G86" i="1" s="1"/>
  <c r="AA85" i="1"/>
  <c r="H86" i="1" s="1"/>
  <c r="AB85" i="1"/>
  <c r="I86" i="1" s="1"/>
  <c r="AD85" i="1"/>
  <c r="O86" i="1" s="1"/>
  <c r="AC85" i="1"/>
  <c r="N86" i="1" s="1"/>
  <c r="V85" i="1"/>
  <c r="X85" i="1" s="1"/>
  <c r="L86" i="1" l="1"/>
  <c r="M86" i="1" s="1"/>
  <c r="J86" i="1"/>
  <c r="K86" i="1" s="1"/>
  <c r="T86" i="1" s="1"/>
  <c r="U86" i="1" s="1"/>
  <c r="AE86" i="1" l="1"/>
  <c r="AF86" i="1"/>
  <c r="W86" i="1"/>
  <c r="R86" i="1"/>
  <c r="S86" i="1" s="1"/>
  <c r="AD86" i="1" l="1"/>
  <c r="V86" i="1"/>
  <c r="X86" i="1" s="1"/>
  <c r="Y86" i="1"/>
  <c r="Z86" i="1"/>
  <c r="AB86" i="1"/>
  <c r="AC86" i="1"/>
  <c r="AA86" i="1"/>
</calcChain>
</file>

<file path=xl/sharedStrings.xml><?xml version="1.0" encoding="utf-8"?>
<sst xmlns="http://schemas.openxmlformats.org/spreadsheetml/2006/main" count="90" uniqueCount="78">
  <si>
    <t>i1</t>
  </si>
  <si>
    <t>h1</t>
  </si>
  <si>
    <t>a_h1</t>
  </si>
  <si>
    <t>o1</t>
  </si>
  <si>
    <t>a_o1</t>
  </si>
  <si>
    <t>Target</t>
  </si>
  <si>
    <t>w1 = 0.15</t>
  </si>
  <si>
    <t>w5 = 0.4</t>
  </si>
  <si>
    <t>E1</t>
  </si>
  <si>
    <t>w6 = 0.45</t>
  </si>
  <si>
    <t>E_total</t>
  </si>
  <si>
    <t>w2 = 0.2</t>
  </si>
  <si>
    <t>i2</t>
  </si>
  <si>
    <t>w3 = 0.25</t>
  </si>
  <si>
    <t>h2</t>
  </si>
  <si>
    <t>a_h2</t>
  </si>
  <si>
    <t>w7 = 0.5</t>
  </si>
  <si>
    <t>o2</t>
  </si>
  <si>
    <t>a_o2</t>
  </si>
  <si>
    <t>E2</t>
  </si>
  <si>
    <t>w4 = 0.3</t>
  </si>
  <si>
    <t>ðE_t/ðw5 = ð(E1+E2)/ðw5 = ðE1/ðw5 = (ðE1/ða_o1)*(ða_o1/ðw5) = (ðE1/ða_o1)*(ða_o1/ðo1) * (ðo1/ðw5)</t>
  </si>
  <si>
    <t>w8 = 0.55</t>
  </si>
  <si>
    <t>ðE1/ða_o1 = ð(1/2*(t1-a_o1)^2)/ða_o1  = (t1-a_o1)* -1 = a_o1-t1</t>
  </si>
  <si>
    <t>ða_o1/ðo1 = ð(sigmoid(o1))/ðo1 = simoid(o1)*(1-sigmoid(o1)) = a_o1 *(1-a_01)</t>
  </si>
  <si>
    <t>ðo1/ðw5 = a_h1</t>
  </si>
  <si>
    <t>ðE_t/ðw5 = (a_o1-t1) * (a_o1 *(1-a_01)) * a_h1</t>
  </si>
  <si>
    <t>ðE_t/ðw6 = (a_o1-t1) * (a_o1 *(1-a_01)) * a_h2</t>
  </si>
  <si>
    <t>ðE_t/ðw7 = (a_o2-t2) * (a_o2 *(1-a_02)) * a_h1</t>
  </si>
  <si>
    <t>ðE_t/ðw7 = (a_o2-t2) * (a_o2 *(1-a_02)) * a_h2</t>
  </si>
  <si>
    <t>ðE_t/ða_h1 = ð(E1 + E2)/ða_h1</t>
  </si>
  <si>
    <t>ðE_t/ðw1 = (ðE_t/a_o1)*(ða_o1/ðo1)*(ðo1/ða_h1)*(ða_h1/ðh1)*(ðh1/ðw1) = (ðE_t/ða_h1)*(ða_h1/ðh1)*(ðh1/ðw1) = (ðE_t/ða_h1) * a_h1*(1-a_h1) * i1</t>
  </si>
  <si>
    <t>h1 = w1*i1 + w2*i2</t>
  </si>
  <si>
    <t>ðE1/ða_h1 = (ðE1/ða_o1) * (ða_o1/ðo1)*ðo1/ða_h1 = (a_o1-t1)*(a_o1*(1-a_o1))*w5</t>
  </si>
  <si>
    <t>ðE_t/ðw2 = (ðE_t/ða_h1) * a_h1*(1-a_h1) * i2</t>
  </si>
  <si>
    <t>h2 = w3*i1 + w4*i2</t>
  </si>
  <si>
    <t>ðE2/ða_h1 =(ðE2/ða_o2) * (ða_o2/ðo2)*ðo2/ða_h1 = (a_o2-t2)*(a_o2*(1-a_o2))*w7</t>
  </si>
  <si>
    <t>ðE_t/ðw3 = (ðE_t/ða_h2) * a_h2*(1-a_h2) * i1</t>
  </si>
  <si>
    <t>a_h1 = sigmoid(h1)</t>
  </si>
  <si>
    <t>ðE_t/ða_h1 = ((a_o1-t1)*(a_o1*(1-a_o1))*w5) + ((a_o2-t2)*(a_o2*(1-a_o2))*w7)</t>
  </si>
  <si>
    <t>ðE_t/ðw4 = (ðE_t/ða_h2) * a_h2*(1-a_h2) * i2</t>
  </si>
  <si>
    <t>a_h2 = sigmoid(h2)</t>
  </si>
  <si>
    <t xml:space="preserve">o1 = w5*a_h1 + w6*a_h2 </t>
  </si>
  <si>
    <t>ðE_t/ða_h2 = ((a_o1-t1)*(a_o1*(1-a_o1))*w6) + ((a_o2-t2)*(a_o2*(1-a_o2))*w8)</t>
  </si>
  <si>
    <t>o2 = w7*a_h1 + w8*a_h2</t>
  </si>
  <si>
    <t>a_o1 = sigmoid(o1)</t>
  </si>
  <si>
    <t>ðE_t/ðw1 = (((a_o1-t1)*(a_o1*(1-a_o1))*w5) + ((a_o2-t2)*(a_o2*(1-a_o2))*w7)) * a_h1*(1-a_h1) * i1</t>
  </si>
  <si>
    <t>a_o2 = sigmoid(o2)</t>
  </si>
  <si>
    <t>ðE_t/ðw2 = (((a_o1-t1)*(a_o1*(1-a_o1))*w5) + ((a_o2-t2)*(a_o2*(1-a_o2))*w7)) * a_h1*(1-a_h1) * i2</t>
  </si>
  <si>
    <t>E1 = 1/2*(t1-a_o1)^2</t>
  </si>
  <si>
    <t>ðE_t/ðw3 = (((a_o1-t1)*(a_o1*(1-a_o1))*w6) + ((a_o2-t2)*(a_o2*(1-a_o2))*w8)) * a_h2*(1-a_h2) * i1</t>
  </si>
  <si>
    <t>E2 = 1/2*(t2-a_o2)^2</t>
  </si>
  <si>
    <t>ðE_t/ðw4 = (((a_o1-t1)*(a_o1*(1-a_o1))*w6) + ((a_o2-t2)*(a_o2*(1-a_o2))*w8)) * a_h2*(1-a_h2) * i2</t>
  </si>
  <si>
    <t>E_total = E1 + E2</t>
  </si>
  <si>
    <t>sigmoid(x)  = 1/(1+exp(-x))</t>
  </si>
  <si>
    <t xml:space="preserve">lr = </t>
  </si>
  <si>
    <t>iter</t>
  </si>
  <si>
    <t>t1</t>
  </si>
  <si>
    <t>t2</t>
  </si>
  <si>
    <t>w1</t>
  </si>
  <si>
    <t>w2</t>
  </si>
  <si>
    <t>w3</t>
  </si>
  <si>
    <t>w4</t>
  </si>
  <si>
    <t>w5</t>
  </si>
  <si>
    <t>w6</t>
  </si>
  <si>
    <t>w7</t>
  </si>
  <si>
    <t>w8</t>
  </si>
  <si>
    <t>a_02</t>
  </si>
  <si>
    <t>ðE_t/ðw1</t>
  </si>
  <si>
    <t>ðE_t/ðw2</t>
  </si>
  <si>
    <t>ðE_t/ðw3</t>
  </si>
  <si>
    <t>ðE_t/ðw4</t>
  </si>
  <si>
    <t>ðE_t/ðw5</t>
  </si>
  <si>
    <t>ðE_t/ðw6</t>
  </si>
  <si>
    <t>ðE_t/ðw7</t>
  </si>
  <si>
    <t>ðE_t/ðw8</t>
  </si>
  <si>
    <t>t1 = 0.5</t>
  </si>
  <si>
    <t>t2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</si>
</sst>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yVal>
            <c:numRef>
              <c:f>Sheet1!$X$41:$X$86</c:f>
              <c:numCache>
                <c:formatCode>General</c:formatCode>
                <c:ptCount val="46"/>
                <c:pt idx="0">
                  <c:v>1.4116665650343398E-2</c:v>
                </c:pt>
                <c:pt idx="1">
                  <c:v>1.2537360848276786E-2</c:v>
                </c:pt>
                <c:pt idx="2">
                  <c:v>1.1116779093445311E-2</c:v>
                </c:pt>
                <c:pt idx="3">
                  <c:v>9.8427363757600944E-3</c:v>
                </c:pt>
                <c:pt idx="4">
                  <c:v>8.7031816547705441E-3</c:v>
                </c:pt>
                <c:pt idx="5">
                  <c:v>7.6863955720523451E-3</c:v>
                </c:pt>
                <c:pt idx="6">
                  <c:v>6.7811420797674986E-3</c:v>
                </c:pt>
                <c:pt idx="7">
                  <c:v>5.9767775893128389E-3</c:v>
                </c:pt>
                <c:pt idx="8">
                  <c:v>5.2633231946072083E-3</c:v>
                </c:pt>
                <c:pt idx="9">
                  <c:v>4.6315058723126632E-3</c:v>
                </c:pt>
                <c:pt idx="10">
                  <c:v>4.0727744614428426E-3</c:v>
                </c:pt>
                <c:pt idx="11">
                  <c:v>3.5792958218300672E-3</c:v>
                </c:pt>
                <c:pt idx="12">
                  <c:v>3.1439359872004274E-3</c:v>
                </c:pt>
                <c:pt idx="13">
                  <c:v>2.7602304601477539E-3</c:v>
                </c:pt>
                <c:pt idx="14">
                  <c:v>2.422347113052485E-3</c:v>
                </c:pt>
                <c:pt idx="15">
                  <c:v>2.1250445079403217E-3</c:v>
                </c:pt>
                <c:pt idx="16">
                  <c:v>1.8636278577401437E-3</c:v>
                </c:pt>
                <c:pt idx="17">
                  <c:v>1.6339043355667788E-3</c:v>
                </c:pt>
                <c:pt idx="18">
                  <c:v>1.4321390016832783E-3</c:v>
                </c:pt>
                <c:pt idx="19">
                  <c:v>1.2550122572490003E-3</c:v>
                </c:pt>
                <c:pt idx="20">
                  <c:v>1.0995794434539672E-3</c:v>
                </c:pt>
                <c:pt idx="21">
                  <c:v>9.6323297579483096E-4</c:v>
                </c:pt>
                <c:pt idx="22">
                  <c:v>8.4366722702046448E-4</c:v>
                </c:pt>
                <c:pt idx="23">
                  <c:v>7.3884623981799341E-4</c:v>
                </c:pt>
                <c:pt idx="24">
                  <c:v>6.4697425347618202E-4</c:v>
                </c:pt>
                <c:pt idx="25">
                  <c:v>5.664689603567506E-4</c:v>
                </c:pt>
                <c:pt idx="26">
                  <c:v>4.9593736186754527E-4</c:v>
                </c:pt>
                <c:pt idx="27">
                  <c:v>4.3415406462282496E-4</c:v>
                </c:pt>
                <c:pt idx="28">
                  <c:v>3.8004184138965425E-4</c:v>
                </c:pt>
                <c:pt idx="29">
                  <c:v>3.3265427487677525E-4</c:v>
                </c:pt>
                <c:pt idx="30">
                  <c:v>2.9116030275129555E-4</c:v>
                </c:pt>
                <c:pt idx="31">
                  <c:v>2.548304873887459E-4</c:v>
                </c:pt>
                <c:pt idx="32">
                  <c:v>2.2302484217691027E-4</c:v>
                </c:pt>
                <c:pt idx="33">
                  <c:v>1.9518205649769689E-4</c:v>
                </c:pt>
                <c:pt idx="34">
                  <c:v>1.7080997290842685E-4</c:v>
                </c:pt>
                <c:pt idx="35">
                  <c:v>1.4947718188245961E-4</c:v>
                </c:pt>
                <c:pt idx="36">
                  <c:v>1.3080561128514612E-4</c:v>
                </c:pt>
                <c:pt idx="37">
                  <c:v>1.1446399923570376E-4</c:v>
                </c:pt>
                <c:pt idx="38">
                  <c:v>1.0016214992836559E-4</c:v>
                </c:pt>
                <c:pt idx="39">
                  <c:v>8.7645882228091178E-5</c:v>
                </c:pt>
                <c:pt idx="40">
                  <c:v>7.6692590347960665E-5</c:v>
                </c:pt>
                <c:pt idx="41">
                  <c:v>6.7107344630418353E-5</c:v>
                </c:pt>
                <c:pt idx="42">
                  <c:v>5.8719468396730153E-5</c:v>
                </c:pt>
                <c:pt idx="43">
                  <c:v>5.1379534022483579E-5</c:v>
                </c:pt>
                <c:pt idx="44">
                  <c:v>4.4956727879166033E-5</c:v>
                </c:pt>
                <c:pt idx="45">
                  <c:v>3.9336539598619941E-5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39-448B-8CC6-43BDE604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20663"/>
        <c:axId val="788522919"/>
      </c:scatterChart>
      <c:valAx>
        <c:axId val="810120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22919"/>
        <c:crosses val="autoZero"/>
        <c:crossBetween val="midCat"/>
      </c:valAx>
      <c:valAx>
        <c:axId val="78852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20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0</xdr:rowOff>
    </xdr:from>
    <xdr:to>
      <xdr:col>4</xdr:col>
      <xdr:colOff>600075</xdr:colOff>
      <xdr:row>8</xdr:row>
      <xdr:rowOff>161925</xdr:rowOff>
    </xdr:to>
    <xdr:sp macro="" textlink="">
      <xdr:nvSpPr>
        <xdr:cNvPr id="2" name="Oval 1" title="i1">
          <a:extLst>
            <a:ext uri="{FF2B5EF4-FFF2-40B4-BE49-F238E27FC236}">
              <a16:creationId xmlns:a16="http://schemas.microsoft.com/office/drawing/2014/main" id="{828ADCC8-8D42-4CE0-88B9-37CB416F4B7D}"/>
            </a:ext>
          </a:extLst>
        </xdr:cNvPr>
        <xdr:cNvSpPr/>
      </xdr:nvSpPr>
      <xdr:spPr>
        <a:xfrm>
          <a:off x="2286000" y="952500"/>
          <a:ext cx="752475" cy="733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457200</xdr:colOff>
      <xdr:row>12</xdr:row>
      <xdr:rowOff>0</xdr:rowOff>
    </xdr:from>
    <xdr:to>
      <xdr:col>4</xdr:col>
      <xdr:colOff>600075</xdr:colOff>
      <xdr:row>15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D0F91B5-CF50-4EFE-AF0E-5C5A39A90F43}"/>
            </a:ext>
            <a:ext uri="{147F2762-F138-4A5C-976F-8EAC2B608ADB}">
              <a16:predDERef xmlns:a16="http://schemas.microsoft.com/office/drawing/2014/main" pred="{828ADCC8-8D42-4CE0-88B9-37CB416F4B7D}"/>
            </a:ext>
          </a:extLst>
        </xdr:cNvPr>
        <xdr:cNvSpPr/>
      </xdr:nvSpPr>
      <xdr:spPr>
        <a:xfrm>
          <a:off x="2286000" y="2286000"/>
          <a:ext cx="752475" cy="733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533400</xdr:colOff>
      <xdr:row>3</xdr:row>
      <xdr:rowOff>180975</xdr:rowOff>
    </xdr:from>
    <xdr:to>
      <xdr:col>8</xdr:col>
      <xdr:colOff>66675</xdr:colOff>
      <xdr:row>7</xdr:row>
      <xdr:rowOff>152400</xdr:rowOff>
    </xdr:to>
    <xdr:sp macro="" textlink="">
      <xdr:nvSpPr>
        <xdr:cNvPr id="5" name="Oval 4" descr="asdasd" title="adsasdadas">
          <a:extLst>
            <a:ext uri="{FF2B5EF4-FFF2-40B4-BE49-F238E27FC236}">
              <a16:creationId xmlns:a16="http://schemas.microsoft.com/office/drawing/2014/main" id="{CFE4E02F-2960-4F14-8FDF-E8FAA762ABAF}"/>
            </a:ext>
            <a:ext uri="{147F2762-F138-4A5C-976F-8EAC2B608ADB}">
              <a16:predDERef xmlns:a16="http://schemas.microsoft.com/office/drawing/2014/main" pred="{1D0F91B5-CF50-4EFE-AF0E-5C5A39A90F43}"/>
            </a:ext>
          </a:extLst>
        </xdr:cNvPr>
        <xdr:cNvSpPr/>
      </xdr:nvSpPr>
      <xdr:spPr>
        <a:xfrm>
          <a:off x="4191000" y="752475"/>
          <a:ext cx="752475" cy="733425"/>
        </a:xfrm>
        <a:prstGeom prst="ellipse">
          <a:avLst/>
        </a:prstGeom>
        <a:gradFill rotWithShape="1">
          <a:gsLst>
            <a:gs pos="0">
              <a:srgbClr val="B5D4A7"/>
            </a:gs>
            <a:gs pos="100000">
              <a:srgbClr val="9DC987"/>
            </a:gs>
          </a:gsLst>
          <a:lin ang="5400000"/>
        </a:gradFill>
        <a:ln w="12700">
          <a:solidFill>
            <a:srgbClr val="71AB48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495300</xdr:colOff>
      <xdr:row>12</xdr:row>
      <xdr:rowOff>104775</xdr:rowOff>
    </xdr:from>
    <xdr:to>
      <xdr:col>8</xdr:col>
      <xdr:colOff>28575</xdr:colOff>
      <xdr:row>16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D4E19D9-42EB-4465-A55B-46CD39EA8941}"/>
            </a:ext>
            <a:ext uri="{147F2762-F138-4A5C-976F-8EAC2B608ADB}">
              <a16:predDERef xmlns:a16="http://schemas.microsoft.com/office/drawing/2014/main" pred="{CFE4E02F-2960-4F14-8FDF-E8FAA762ABAF}"/>
            </a:ext>
          </a:extLst>
        </xdr:cNvPr>
        <xdr:cNvSpPr/>
      </xdr:nvSpPr>
      <xdr:spPr>
        <a:xfrm>
          <a:off x="4152900" y="2390775"/>
          <a:ext cx="752475" cy="733425"/>
        </a:xfrm>
        <a:prstGeom prst="ellipse">
          <a:avLst/>
        </a:prstGeom>
        <a:gradFill rotWithShape="1">
          <a:gsLst>
            <a:gs pos="0">
              <a:srgbClr val="B5D4A7"/>
            </a:gs>
            <a:gs pos="100000">
              <a:srgbClr val="9DC987"/>
            </a:gs>
          </a:gsLst>
          <a:lin ang="5400000"/>
        </a:gradFill>
        <a:ln w="12700">
          <a:solidFill>
            <a:srgbClr val="71AB48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66675</xdr:colOff>
      <xdr:row>4</xdr:row>
      <xdr:rowOff>9525</xdr:rowOff>
    </xdr:from>
    <xdr:to>
      <xdr:col>9</xdr:col>
      <xdr:colOff>209550</xdr:colOff>
      <xdr:row>7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3080BDD-74FB-4CF1-BABA-E6BFE5BA13FD}"/>
            </a:ext>
            <a:ext uri="{147F2762-F138-4A5C-976F-8EAC2B608ADB}">
              <a16:predDERef xmlns:a16="http://schemas.microsoft.com/office/drawing/2014/main" pred="{6D4E19D9-42EB-4465-A55B-46CD39EA8941}"/>
            </a:ext>
          </a:extLst>
        </xdr:cNvPr>
        <xdr:cNvSpPr/>
      </xdr:nvSpPr>
      <xdr:spPr>
        <a:xfrm>
          <a:off x="4943475" y="771525"/>
          <a:ext cx="752475" cy="733425"/>
        </a:xfrm>
        <a:prstGeom prst="ellipse">
          <a:avLst/>
        </a:prstGeom>
        <a:solidFill>
          <a:srgbClr val="71AB48"/>
        </a:solidFill>
        <a:ln w="12700">
          <a:solidFill>
            <a:srgbClr val="507D32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19050</xdr:colOff>
      <xdr:row>12</xdr:row>
      <xdr:rowOff>85725</xdr:rowOff>
    </xdr:from>
    <xdr:to>
      <xdr:col>9</xdr:col>
      <xdr:colOff>161925</xdr:colOff>
      <xdr:row>16</xdr:row>
      <xdr:rowOff>57150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901A319-1EE1-485F-989A-3882C7D8483F}"/>
            </a:ext>
            <a:ext uri="{147F2762-F138-4A5C-976F-8EAC2B608ADB}">
              <a16:predDERef xmlns:a16="http://schemas.microsoft.com/office/drawing/2014/main" pred="{43080BDD-74FB-4CF1-BABA-E6BFE5BA13FD}"/>
            </a:ext>
          </a:extLst>
        </xdr:cNvPr>
        <xdr:cNvSpPr/>
      </xdr:nvSpPr>
      <xdr:spPr>
        <a:xfrm>
          <a:off x="4895850" y="2371725"/>
          <a:ext cx="752475" cy="733425"/>
        </a:xfrm>
        <a:prstGeom prst="ellipse">
          <a:avLst/>
        </a:prstGeom>
        <a:solidFill>
          <a:srgbClr val="71AB48"/>
        </a:solidFill>
        <a:ln w="12700">
          <a:solidFill>
            <a:srgbClr val="507D32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123825</xdr:colOff>
      <xdr:row>3</xdr:row>
      <xdr:rowOff>180975</xdr:rowOff>
    </xdr:from>
    <xdr:to>
      <xdr:col>12</xdr:col>
      <xdr:colOff>266700</xdr:colOff>
      <xdr:row>7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BD4C5A4-3DFA-4544-B1D1-B16F381D26DF}"/>
            </a:ext>
            <a:ext uri="{147F2762-F138-4A5C-976F-8EAC2B608ADB}">
              <a16:predDERef xmlns:a16="http://schemas.microsoft.com/office/drawing/2014/main" pred="{7901A319-1EE1-485F-989A-3882C7D8483F}"/>
            </a:ext>
          </a:extLst>
        </xdr:cNvPr>
        <xdr:cNvSpPr/>
      </xdr:nvSpPr>
      <xdr:spPr>
        <a:xfrm>
          <a:off x="6829425" y="752475"/>
          <a:ext cx="752475" cy="73342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285750</xdr:colOff>
      <xdr:row>3</xdr:row>
      <xdr:rowOff>180975</xdr:rowOff>
    </xdr:from>
    <xdr:to>
      <xdr:col>13</xdr:col>
      <xdr:colOff>428625</xdr:colOff>
      <xdr:row>7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C0AA9E7-F877-4DD6-9319-965BAB980158}"/>
            </a:ext>
            <a:ext uri="{147F2762-F138-4A5C-976F-8EAC2B608ADB}">
              <a16:predDERef xmlns:a16="http://schemas.microsoft.com/office/drawing/2014/main" pred="{DBD4C5A4-3DFA-4544-B1D1-B16F381D26DF}"/>
            </a:ext>
          </a:extLst>
        </xdr:cNvPr>
        <xdr:cNvSpPr/>
      </xdr:nvSpPr>
      <xdr:spPr>
        <a:xfrm>
          <a:off x="7600950" y="752475"/>
          <a:ext cx="752475" cy="733425"/>
        </a:xfrm>
        <a:prstGeom prst="ellipse">
          <a:avLst/>
        </a:prstGeom>
        <a:solidFill>
          <a:schemeClr val="accent1">
            <a:lumMod val="75000"/>
          </a:schemeClr>
        </a:solidFill>
        <a:ln w="12700">
          <a:solidFill>
            <a:schemeClr val="accent1">
              <a:lumMod val="5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133350</xdr:colOff>
      <xdr:row>12</xdr:row>
      <xdr:rowOff>133350</xdr:rowOff>
    </xdr:from>
    <xdr:to>
      <xdr:col>12</xdr:col>
      <xdr:colOff>276225</xdr:colOff>
      <xdr:row>16</xdr:row>
      <xdr:rowOff>104775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56A4577-E1C4-4458-B0FB-786464410CFD}"/>
            </a:ext>
            <a:ext uri="{147F2762-F138-4A5C-976F-8EAC2B608ADB}">
              <a16:predDERef xmlns:a16="http://schemas.microsoft.com/office/drawing/2014/main" pred="{3C0AA9E7-F877-4DD6-9319-965BAB980158}"/>
            </a:ext>
          </a:extLst>
        </xdr:cNvPr>
        <xdr:cNvSpPr/>
      </xdr:nvSpPr>
      <xdr:spPr>
        <a:xfrm>
          <a:off x="6838950" y="2419350"/>
          <a:ext cx="752475" cy="73342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285750</xdr:colOff>
      <xdr:row>12</xdr:row>
      <xdr:rowOff>152400</xdr:rowOff>
    </xdr:from>
    <xdr:to>
      <xdr:col>13</xdr:col>
      <xdr:colOff>428625</xdr:colOff>
      <xdr:row>16</xdr:row>
      <xdr:rowOff>123825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E08481F-4F1D-45FA-98C3-138D7432AD28}"/>
            </a:ext>
            <a:ext uri="{147F2762-F138-4A5C-976F-8EAC2B608ADB}">
              <a16:predDERef xmlns:a16="http://schemas.microsoft.com/office/drawing/2014/main" pred="{856A4577-E1C4-4458-B0FB-786464410CFD}"/>
            </a:ext>
          </a:extLst>
        </xdr:cNvPr>
        <xdr:cNvSpPr/>
      </xdr:nvSpPr>
      <xdr:spPr>
        <a:xfrm>
          <a:off x="7600950" y="2438400"/>
          <a:ext cx="752475" cy="733425"/>
        </a:xfrm>
        <a:prstGeom prst="ellipse">
          <a:avLst/>
        </a:prstGeom>
        <a:solidFill>
          <a:schemeClr val="accent1">
            <a:lumMod val="75000"/>
          </a:schemeClr>
        </a:solidFill>
        <a:ln w="12700">
          <a:solidFill>
            <a:schemeClr val="accent1">
              <a:lumMod val="5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428625</xdr:colOff>
      <xdr:row>7</xdr:row>
      <xdr:rowOff>85725</xdr:rowOff>
    </xdr:from>
    <xdr:to>
      <xdr:col>16</xdr:col>
      <xdr:colOff>161925</xdr:colOff>
      <xdr:row>12</xdr:row>
      <xdr:rowOff>66675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B08B27A-0A0F-4234-9753-2D9BAC7D4726}"/>
            </a:ext>
            <a:ext uri="{147F2762-F138-4A5C-976F-8EAC2B608ADB}">
              <a16:predDERef xmlns:a16="http://schemas.microsoft.com/office/drawing/2014/main" pred="{2E08481F-4F1D-45FA-98C3-138D7432AD28}"/>
            </a:ext>
          </a:extLst>
        </xdr:cNvPr>
        <xdr:cNvSpPr/>
      </xdr:nvSpPr>
      <xdr:spPr>
        <a:xfrm>
          <a:off x="8963025" y="1419225"/>
          <a:ext cx="952500" cy="933450"/>
        </a:xfrm>
        <a:prstGeom prst="ellipse">
          <a:avLst/>
        </a:prstGeom>
        <a:solidFill>
          <a:srgbClr val="FF0000"/>
        </a:solidFill>
        <a:ln w="12700">
          <a:solidFill>
            <a:srgbClr val="C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600075</xdr:colOff>
      <xdr:row>5</xdr:row>
      <xdr:rowOff>166688</xdr:rowOff>
    </xdr:from>
    <xdr:to>
      <xdr:col>6</xdr:col>
      <xdr:colOff>533400</xdr:colOff>
      <xdr:row>6</xdr:row>
      <xdr:rowOff>176213</xdr:rowOff>
    </xdr:to>
    <xdr:cxnSp macro="">
      <xdr:nvCxnSpPr>
        <xdr:cNvPr id="15" name="Straight Connector 14" title="w1 = 0.15">
          <a:extLst>
            <a:ext uri="{FF2B5EF4-FFF2-40B4-BE49-F238E27FC236}">
              <a16:creationId xmlns:a16="http://schemas.microsoft.com/office/drawing/2014/main" id="{A82C054E-3B9E-40B6-AD72-23D52FC5B72A}"/>
            </a:ext>
            <a:ext uri="{147F2762-F138-4A5C-976F-8EAC2B608ADB}">
              <a16:predDERef xmlns:a16="http://schemas.microsoft.com/office/drawing/2014/main" pred="{2B08B27A-0A0F-4234-9753-2D9BAC7D4726}"/>
            </a:ext>
          </a:extLst>
        </xdr:cNvPr>
        <xdr:cNvCxnSpPr>
          <a:cxnSpLocks/>
          <a:stCxn id="2" idx="6"/>
          <a:endCxn id="5" idx="2"/>
          <a:extLst>
            <a:ext uri="{5F17804C-33F3-41E3-A699-7DCFA2EF7971}">
              <a16:cxnDERefs xmlns:a16="http://schemas.microsoft.com/office/drawing/2014/main" st="{828ADCC8-8D42-4CE0-88B9-37CB416F4B7D}" end="{CFE4E02F-2960-4F14-8FDF-E8FAA762ABAF}"/>
            </a:ext>
          </a:extLst>
        </xdr:cNvCxnSpPr>
      </xdr:nvCxnSpPr>
      <xdr:spPr>
        <a:xfrm flipV="1">
          <a:off x="3038475" y="1119188"/>
          <a:ext cx="115252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6</xdr:row>
      <xdr:rowOff>176213</xdr:rowOff>
    </xdr:from>
    <xdr:to>
      <xdr:col>6</xdr:col>
      <xdr:colOff>495300</xdr:colOff>
      <xdr:row>14</xdr:row>
      <xdr:rowOff>90488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54FA207-D4B4-4B8E-BEF8-72CB56636D94}"/>
            </a:ext>
            <a:ext uri="{147F2762-F138-4A5C-976F-8EAC2B608ADB}">
              <a16:predDERef xmlns:a16="http://schemas.microsoft.com/office/drawing/2014/main" pred="{A82C054E-3B9E-40B6-AD72-23D52FC5B72A}"/>
            </a:ext>
          </a:extLst>
        </xdr:cNvPr>
        <xdr:cNvCxnSpPr>
          <a:cxnSpLocks/>
          <a:stCxn id="2" idx="6"/>
          <a:endCxn id="6" idx="2"/>
          <a:extLst>
            <a:ext uri="{5F17804C-33F3-41E3-A699-7DCFA2EF7971}">
              <a16:cxnDERefs xmlns:a16="http://schemas.microsoft.com/office/drawing/2014/main" st="{828ADCC8-8D42-4CE0-88B9-37CB416F4B7D}" end="{6D4E19D9-42EB-4465-A55B-46CD39EA8941}"/>
            </a:ext>
          </a:extLst>
        </xdr:cNvCxnSpPr>
      </xdr:nvCxnSpPr>
      <xdr:spPr>
        <a:xfrm>
          <a:off x="3038475" y="1319213"/>
          <a:ext cx="1114425" cy="1438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5</xdr:row>
      <xdr:rowOff>166688</xdr:rowOff>
    </xdr:from>
    <xdr:to>
      <xdr:col>6</xdr:col>
      <xdr:colOff>533400</xdr:colOff>
      <xdr:row>13</xdr:row>
      <xdr:rowOff>176213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445FC2F-5A75-4F09-9903-7D579F06587E}"/>
            </a:ext>
            <a:ext uri="{147F2762-F138-4A5C-976F-8EAC2B608ADB}">
              <a16:predDERef xmlns:a16="http://schemas.microsoft.com/office/drawing/2014/main" pred="{C54FA207-D4B4-4B8E-BEF8-72CB56636D94}"/>
            </a:ext>
          </a:extLst>
        </xdr:cNvPr>
        <xdr:cNvCxnSpPr>
          <a:cxnSpLocks/>
          <a:stCxn id="4" idx="6"/>
          <a:endCxn id="5" idx="2"/>
          <a:extLst>
            <a:ext uri="{5F17804C-33F3-41E3-A699-7DCFA2EF7971}">
              <a16:cxnDERefs xmlns:a16="http://schemas.microsoft.com/office/drawing/2014/main" st="{1D0F91B5-CF50-4EFE-AF0E-5C5A39A90F43}" end="{CFE4E02F-2960-4F14-8FDF-E8FAA762ABAF}"/>
            </a:ext>
          </a:extLst>
        </xdr:cNvCxnSpPr>
      </xdr:nvCxnSpPr>
      <xdr:spPr>
        <a:xfrm flipV="1">
          <a:off x="3038475" y="1119188"/>
          <a:ext cx="1152525" cy="1533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5</xdr:row>
      <xdr:rowOff>185738</xdr:rowOff>
    </xdr:from>
    <xdr:to>
      <xdr:col>11</xdr:col>
      <xdr:colOff>133350</xdr:colOff>
      <xdr:row>14</xdr:row>
      <xdr:rowOff>119063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FC75289-2543-402C-9181-291F528D2ECF}"/>
            </a:ext>
            <a:ext uri="{147F2762-F138-4A5C-976F-8EAC2B608ADB}">
              <a16:predDERef xmlns:a16="http://schemas.microsoft.com/office/drawing/2014/main" pred="{B445FC2F-5A75-4F09-9903-7D579F06587E}"/>
            </a:ext>
          </a:extLst>
        </xdr:cNvPr>
        <xdr:cNvCxnSpPr>
          <a:cxnSpLocks/>
          <a:stCxn id="7" idx="6"/>
          <a:endCxn id="11" idx="2"/>
          <a:extLst>
            <a:ext uri="{5F17804C-33F3-41E3-A699-7DCFA2EF7971}">
              <a16:cxnDERefs xmlns:a16="http://schemas.microsoft.com/office/drawing/2014/main" st="{43080BDD-74FB-4CF1-BABA-E6BFE5BA13FD}" end="{856A4577-E1C4-4458-B0FB-786464410CFD}"/>
            </a:ext>
          </a:extLst>
        </xdr:cNvCxnSpPr>
      </xdr:nvCxnSpPr>
      <xdr:spPr>
        <a:xfrm>
          <a:off x="5695950" y="1138238"/>
          <a:ext cx="1143000" cy="1647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13</xdr:row>
      <xdr:rowOff>176213</xdr:rowOff>
    </xdr:from>
    <xdr:to>
      <xdr:col>6</xdr:col>
      <xdr:colOff>495300</xdr:colOff>
      <xdr:row>14</xdr:row>
      <xdr:rowOff>90488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89791C0-0F11-44B4-BE90-FD6813314332}"/>
            </a:ext>
            <a:ext uri="{147F2762-F138-4A5C-976F-8EAC2B608ADB}">
              <a16:predDERef xmlns:a16="http://schemas.microsoft.com/office/drawing/2014/main" pred="{3FC75289-2543-402C-9181-291F528D2ECF}"/>
            </a:ext>
          </a:extLst>
        </xdr:cNvPr>
        <xdr:cNvCxnSpPr>
          <a:cxnSpLocks/>
          <a:stCxn id="4" idx="6"/>
          <a:endCxn id="6" idx="2"/>
          <a:extLst>
            <a:ext uri="{5F17804C-33F3-41E3-A699-7DCFA2EF7971}">
              <a16:cxnDERefs xmlns:a16="http://schemas.microsoft.com/office/drawing/2014/main" st="{1D0F91B5-CF50-4EFE-AF0E-5C5A39A90F43}" end="{6D4E19D9-42EB-4465-A55B-46CD39EA8941}"/>
            </a:ext>
          </a:extLst>
        </xdr:cNvCxnSpPr>
      </xdr:nvCxnSpPr>
      <xdr:spPr>
        <a:xfrm>
          <a:off x="3038475" y="2652713"/>
          <a:ext cx="1114425" cy="104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5</xdr:row>
      <xdr:rowOff>166688</xdr:rowOff>
    </xdr:from>
    <xdr:to>
      <xdr:col>11</xdr:col>
      <xdr:colOff>123825</xdr:colOff>
      <xdr:row>5</xdr:row>
      <xdr:rowOff>185738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21BE7B3-CFC5-4529-9BBD-70980DA983CF}"/>
            </a:ext>
            <a:ext uri="{147F2762-F138-4A5C-976F-8EAC2B608ADB}">
              <a16:predDERef xmlns:a16="http://schemas.microsoft.com/office/drawing/2014/main" pred="{189791C0-0F11-44B4-BE90-FD6813314332}"/>
            </a:ext>
          </a:extLst>
        </xdr:cNvPr>
        <xdr:cNvCxnSpPr>
          <a:cxnSpLocks/>
          <a:stCxn id="7" idx="6"/>
          <a:endCxn id="9" idx="2"/>
          <a:extLst>
            <a:ext uri="{5F17804C-33F3-41E3-A699-7DCFA2EF7971}">
              <a16:cxnDERefs xmlns:a16="http://schemas.microsoft.com/office/drawing/2014/main" st="{43080BDD-74FB-4CF1-BABA-E6BFE5BA13FD}" end="{DBD4C5A4-3DFA-4544-B1D1-B16F381D26DF}"/>
            </a:ext>
          </a:extLst>
        </xdr:cNvCxnSpPr>
      </xdr:nvCxnSpPr>
      <xdr:spPr>
        <a:xfrm flipV="1">
          <a:off x="5695950" y="1119188"/>
          <a:ext cx="11334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5</xdr:row>
      <xdr:rowOff>166688</xdr:rowOff>
    </xdr:from>
    <xdr:to>
      <xdr:col>11</xdr:col>
      <xdr:colOff>123825</xdr:colOff>
      <xdr:row>14</xdr:row>
      <xdr:rowOff>71438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2697B13-69CD-4505-A13B-71FC10DEAF52}"/>
            </a:ext>
            <a:ext uri="{147F2762-F138-4A5C-976F-8EAC2B608ADB}">
              <a16:predDERef xmlns:a16="http://schemas.microsoft.com/office/drawing/2014/main" pred="{021BE7B3-CFC5-4529-9BBD-70980DA983CF}"/>
            </a:ext>
          </a:extLst>
        </xdr:cNvPr>
        <xdr:cNvCxnSpPr>
          <a:cxnSpLocks/>
          <a:stCxn id="8" idx="6"/>
          <a:endCxn id="9" idx="2"/>
          <a:extLst>
            <a:ext uri="{5F17804C-33F3-41E3-A699-7DCFA2EF7971}">
              <a16:cxnDERefs xmlns:a16="http://schemas.microsoft.com/office/drawing/2014/main" st="{7901A319-1EE1-485F-989A-3882C7D8483F}" end="{DBD4C5A4-3DFA-4544-B1D1-B16F381D26DF}"/>
            </a:ext>
          </a:extLst>
        </xdr:cNvCxnSpPr>
      </xdr:nvCxnSpPr>
      <xdr:spPr>
        <a:xfrm flipV="1">
          <a:off x="5648325" y="1119188"/>
          <a:ext cx="1181100" cy="161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14</xdr:row>
      <xdr:rowOff>71438</xdr:rowOff>
    </xdr:from>
    <xdr:to>
      <xdr:col>11</xdr:col>
      <xdr:colOff>133350</xdr:colOff>
      <xdr:row>14</xdr:row>
      <xdr:rowOff>119063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699B198-7D0E-4D97-87AC-4F95A22AD6B1}"/>
            </a:ext>
            <a:ext uri="{147F2762-F138-4A5C-976F-8EAC2B608ADB}">
              <a16:predDERef xmlns:a16="http://schemas.microsoft.com/office/drawing/2014/main" pred="{82697B13-69CD-4505-A13B-71FC10DEAF52}"/>
            </a:ext>
          </a:extLst>
        </xdr:cNvPr>
        <xdr:cNvCxnSpPr>
          <a:cxnSpLocks/>
          <a:stCxn id="8" idx="6"/>
          <a:endCxn id="11" idx="2"/>
          <a:extLst>
            <a:ext uri="{5F17804C-33F3-41E3-A699-7DCFA2EF7971}">
              <a16:cxnDERefs xmlns:a16="http://schemas.microsoft.com/office/drawing/2014/main" st="{7901A319-1EE1-485F-989A-3882C7D8483F}" end="{856A4577-E1C4-4458-B0FB-786464410CFD}"/>
            </a:ext>
          </a:extLst>
        </xdr:cNvCxnSpPr>
      </xdr:nvCxnSpPr>
      <xdr:spPr>
        <a:xfrm>
          <a:off x="5648325" y="2738438"/>
          <a:ext cx="1190625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9</xdr:row>
      <xdr:rowOff>171450</xdr:rowOff>
    </xdr:from>
    <xdr:to>
      <xdr:col>14</xdr:col>
      <xdr:colOff>428625</xdr:colOff>
      <xdr:row>14</xdr:row>
      <xdr:rowOff>138113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67B309-2832-4C93-895E-AC2D042F4BBE}"/>
            </a:ext>
            <a:ext uri="{147F2762-F138-4A5C-976F-8EAC2B608ADB}">
              <a16:predDERef xmlns:a16="http://schemas.microsoft.com/office/drawing/2014/main" pred="{6699B198-7D0E-4D97-87AC-4F95A22AD6B1}"/>
            </a:ext>
          </a:extLst>
        </xdr:cNvPr>
        <xdr:cNvCxnSpPr>
          <a:cxnSpLocks/>
          <a:stCxn id="12" idx="6"/>
          <a:endCxn id="13" idx="2"/>
          <a:extLst>
            <a:ext uri="{5F17804C-33F3-41E3-A699-7DCFA2EF7971}">
              <a16:cxnDERefs xmlns:a16="http://schemas.microsoft.com/office/drawing/2014/main" st="{2E08481F-4F1D-45FA-98C3-138D7432AD28}" end="{2B08B27A-0A0F-4234-9753-2D9BAC7D4726}"/>
            </a:ext>
          </a:extLst>
        </xdr:cNvCxnSpPr>
      </xdr:nvCxnSpPr>
      <xdr:spPr>
        <a:xfrm flipV="1">
          <a:off x="8353425" y="1885950"/>
          <a:ext cx="609600" cy="9191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5</xdr:row>
      <xdr:rowOff>166688</xdr:rowOff>
    </xdr:from>
    <xdr:to>
      <xdr:col>14</xdr:col>
      <xdr:colOff>428625</xdr:colOff>
      <xdr:row>9</xdr:row>
      <xdr:rowOff>171450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B82481A-FD7A-474F-AA0A-4604DDD4846B}"/>
            </a:ext>
            <a:ext uri="{147F2762-F138-4A5C-976F-8EAC2B608ADB}">
              <a16:predDERef xmlns:a16="http://schemas.microsoft.com/office/drawing/2014/main" pred="{7467B309-2832-4C93-895E-AC2D042F4BBE}"/>
            </a:ext>
          </a:extLst>
        </xdr:cNvPr>
        <xdr:cNvCxnSpPr>
          <a:cxnSpLocks/>
          <a:stCxn id="10" idx="6"/>
          <a:endCxn id="13" idx="2"/>
          <a:extLst>
            <a:ext uri="{5F17804C-33F3-41E3-A699-7DCFA2EF7971}">
              <a16:cxnDERefs xmlns:a16="http://schemas.microsoft.com/office/drawing/2014/main" st="{3C0AA9E7-F877-4DD6-9319-965BAB980158}" end="{2B08B27A-0A0F-4234-9753-2D9BAC7D4726}"/>
            </a:ext>
          </a:extLst>
        </xdr:cNvCxnSpPr>
      </xdr:nvCxnSpPr>
      <xdr:spPr>
        <a:xfrm>
          <a:off x="8353425" y="1119188"/>
          <a:ext cx="609600" cy="766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509588</xdr:colOff>
      <xdr:row>16</xdr:row>
      <xdr:rowOff>104775</xdr:rowOff>
    </xdr:from>
    <xdr:to>
      <xdr:col>13</xdr:col>
      <xdr:colOff>52388</xdr:colOff>
      <xdr:row>16</xdr:row>
      <xdr:rowOff>123825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A0B4C2C-DBDC-4370-B505-C12F3A00464B}"/>
            </a:ext>
            <a:ext uri="{147F2762-F138-4A5C-976F-8EAC2B608ADB}">
              <a16:predDERef xmlns:a16="http://schemas.microsoft.com/office/drawing/2014/main" pred="{BB82481A-FD7A-474F-AA0A-4604DDD4846B}"/>
            </a:ext>
          </a:extLst>
        </xdr:cNvPr>
        <xdr:cNvCxnSpPr>
          <a:cxnSpLocks/>
          <a:stCxn id="12" idx="4"/>
          <a:endCxn id="11" idx="4"/>
          <a:extLst>
            <a:ext uri="{5F17804C-33F3-41E3-A699-7DCFA2EF7971}">
              <a16:cxnDERefs xmlns:a16="http://schemas.microsoft.com/office/drawing/2014/main" st="{2E08481F-4F1D-45FA-98C3-138D7432AD28}" end="{856A4577-E1C4-4458-B0FB-786464410CFD}"/>
            </a:ext>
          </a:extLst>
        </xdr:cNvCxnSpPr>
      </xdr:nvCxnSpPr>
      <xdr:spPr>
        <a:xfrm rot="5400000" flipH="1">
          <a:off x="7586663" y="2781300"/>
          <a:ext cx="19050" cy="762000"/>
        </a:xfrm>
        <a:prstGeom prst="curvedConnector3">
          <a:avLst>
            <a:gd name="adj1" fmla="val -12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261938</xdr:colOff>
      <xdr:row>16</xdr:row>
      <xdr:rowOff>57150</xdr:rowOff>
    </xdr:from>
    <xdr:to>
      <xdr:col>8</xdr:col>
      <xdr:colOff>395288</xdr:colOff>
      <xdr:row>16</xdr:row>
      <xdr:rowOff>76200</xdr:rowOff>
    </xdr:to>
    <xdr:cxnSp macro="">
      <xdr:nvCxnSpPr>
        <xdr:cNvPr id="27" name="Curved Connector 26">
          <a:extLst>
            <a:ext uri="{FF2B5EF4-FFF2-40B4-BE49-F238E27FC236}">
              <a16:creationId xmlns:a16="http://schemas.microsoft.com/office/drawing/2014/main" id="{887C4B00-FB83-4C73-BC26-1F2F685CB493}"/>
            </a:ext>
            <a:ext uri="{147F2762-F138-4A5C-976F-8EAC2B608ADB}">
              <a16:predDERef xmlns:a16="http://schemas.microsoft.com/office/drawing/2014/main" pred="{0A0B4C2C-DBDC-4370-B505-C12F3A00464B}"/>
            </a:ext>
          </a:extLst>
        </xdr:cNvPr>
        <xdr:cNvCxnSpPr>
          <a:cxnSpLocks/>
          <a:stCxn id="8" idx="4"/>
          <a:endCxn id="6" idx="4"/>
          <a:extLst>
            <a:ext uri="{5F17804C-33F3-41E3-A699-7DCFA2EF7971}">
              <a16:cxnDERefs xmlns:a16="http://schemas.microsoft.com/office/drawing/2014/main" st="{7901A319-1EE1-485F-989A-3882C7D8483F}" end="{6D4E19D9-42EB-4465-A55B-46CD39EA8941}"/>
            </a:ext>
          </a:extLst>
        </xdr:cNvCxnSpPr>
      </xdr:nvCxnSpPr>
      <xdr:spPr>
        <a:xfrm rot="5400000">
          <a:off x="4891088" y="2743200"/>
          <a:ext cx="19050" cy="742950"/>
        </a:xfrm>
        <a:prstGeom prst="curvedConnector3">
          <a:avLst>
            <a:gd name="adj1" fmla="val 13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300038</xdr:colOff>
      <xdr:row>3</xdr:row>
      <xdr:rowOff>180975</xdr:rowOff>
    </xdr:from>
    <xdr:to>
      <xdr:col>8</xdr:col>
      <xdr:colOff>442913</xdr:colOff>
      <xdr:row>4</xdr:row>
      <xdr:rowOff>9525</xdr:rowOff>
    </xdr:to>
    <xdr:cxnSp macro="">
      <xdr:nvCxnSpPr>
        <xdr:cNvPr id="28" name="Curved Connector 27">
          <a:extLst>
            <a:ext uri="{FF2B5EF4-FFF2-40B4-BE49-F238E27FC236}">
              <a16:creationId xmlns:a16="http://schemas.microsoft.com/office/drawing/2014/main" id="{660678D2-3E1A-45FD-B86B-F7ECD7DC4FC8}"/>
            </a:ext>
            <a:ext uri="{147F2762-F138-4A5C-976F-8EAC2B608ADB}">
              <a16:predDERef xmlns:a16="http://schemas.microsoft.com/office/drawing/2014/main" pred="{887C4B00-FB83-4C73-BC26-1F2F685CB493}"/>
            </a:ext>
          </a:extLst>
        </xdr:cNvPr>
        <xdr:cNvCxnSpPr>
          <a:cxnSpLocks/>
          <a:stCxn id="7" idx="0"/>
          <a:endCxn id="5" idx="0"/>
          <a:extLst>
            <a:ext uri="{5F17804C-33F3-41E3-A699-7DCFA2EF7971}">
              <a16:cxnDERefs xmlns:a16="http://schemas.microsoft.com/office/drawing/2014/main" st="{43080BDD-74FB-4CF1-BABA-E6BFE5BA13FD}" end="{CFE4E02F-2960-4F14-8FDF-E8FAA762ABAF}"/>
            </a:ext>
          </a:extLst>
        </xdr:cNvCxnSpPr>
      </xdr:nvCxnSpPr>
      <xdr:spPr>
        <a:xfrm rot="16200000" flipV="1">
          <a:off x="4933951" y="385762"/>
          <a:ext cx="19050" cy="752475"/>
        </a:xfrm>
        <a:prstGeom prst="curvedConnector3">
          <a:avLst>
            <a:gd name="adj1" fmla="val 13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506413</xdr:colOff>
      <xdr:row>3</xdr:row>
      <xdr:rowOff>174625</xdr:rowOff>
    </xdr:from>
    <xdr:to>
      <xdr:col>13</xdr:col>
      <xdr:colOff>58738</xdr:colOff>
      <xdr:row>3</xdr:row>
      <xdr:rowOff>187325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81761E88-651A-435F-8074-E411E66D61AD}"/>
            </a:ext>
            <a:ext uri="{147F2762-F138-4A5C-976F-8EAC2B608ADB}">
              <a16:predDERef xmlns:a16="http://schemas.microsoft.com/office/drawing/2014/main" pred="{660678D2-3E1A-45FD-B86B-F7ECD7DC4FC8}"/>
            </a:ext>
          </a:extLst>
        </xdr:cNvPr>
        <xdr:cNvCxnSpPr>
          <a:cxnSpLocks/>
          <a:stCxn id="10" idx="0"/>
          <a:endCxn id="9" idx="0"/>
          <a:extLst>
            <a:ext uri="{5F17804C-33F3-41E3-A699-7DCFA2EF7971}">
              <a16:cxnDERefs xmlns:a16="http://schemas.microsoft.com/office/drawing/2014/main" st="{3C0AA9E7-F877-4DD6-9319-965BAB980158}" end="{DBD4C5A4-3DFA-4544-B1D1-B16F381D26DF}"/>
            </a:ext>
          </a:extLst>
        </xdr:cNvCxnSpPr>
      </xdr:nvCxnSpPr>
      <xdr:spPr>
        <a:xfrm rot="16200000" flipV="1">
          <a:off x="7591426" y="366712"/>
          <a:ext cx="12700" cy="771525"/>
        </a:xfrm>
        <a:prstGeom prst="curvedConnector3">
          <a:avLst>
            <a:gd name="adj1" fmla="val 18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95</xdr:row>
      <xdr:rowOff>85725</xdr:rowOff>
    </xdr:from>
    <xdr:to>
      <xdr:col>27</xdr:col>
      <xdr:colOff>66675</xdr:colOff>
      <xdr:row>116</xdr:row>
      <xdr:rowOff>95250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9B671D9-3DB8-4AED-B67A-E7CCC7A44881}"/>
            </a:ext>
            <a:ext uri="{147F2762-F138-4A5C-976F-8EAC2B608ADB}">
              <a16:predDERef xmlns:a16="http://schemas.microsoft.com/office/drawing/2014/main" pred="{81761E88-651A-435F-8074-E411E66D6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F86"/>
  <sheetViews>
    <sheetView tabSelected="1" topLeftCell="A29" zoomScale="85" zoomScaleNormal="85" workbookViewId="0">
      <selection activeCell="A38" sqref="A38"/>
    </sheetView>
  </sheetViews>
  <sheetFormatPr defaultRowHeight="15" x14ac:dyDescent="0.25"/>
  <sheetData>
    <row r="4" spans="4:19" x14ac:dyDescent="0.25">
      <c r="E4" s="1" t="s">
        <v>0</v>
      </c>
      <c r="H4" s="1" t="s">
        <v>1</v>
      </c>
      <c r="I4" s="1" t="s">
        <v>2</v>
      </c>
      <c r="L4" s="1" t="s">
        <v>3</v>
      </c>
      <c r="M4" s="2" t="s">
        <v>4</v>
      </c>
      <c r="S4" t="s">
        <v>5</v>
      </c>
    </row>
    <row r="5" spans="4:19" x14ac:dyDescent="0.25">
      <c r="S5" t="s">
        <v>76</v>
      </c>
    </row>
    <row r="6" spans="4:19" x14ac:dyDescent="0.25">
      <c r="D6" s="3">
        <v>0.05</v>
      </c>
      <c r="F6" s="5" t="s">
        <v>6</v>
      </c>
      <c r="G6" s="5"/>
      <c r="K6" t="s">
        <v>7</v>
      </c>
      <c r="S6" t="s">
        <v>77</v>
      </c>
    </row>
    <row r="7" spans="4:19" x14ac:dyDescent="0.25">
      <c r="O7" t="s">
        <v>8</v>
      </c>
    </row>
    <row r="8" spans="4:19" x14ac:dyDescent="0.25">
      <c r="K8" t="s">
        <v>9</v>
      </c>
      <c r="P8" t="s">
        <v>10</v>
      </c>
    </row>
    <row r="9" spans="4:19" x14ac:dyDescent="0.25">
      <c r="G9" t="s">
        <v>11</v>
      </c>
    </row>
    <row r="12" spans="4:19" x14ac:dyDescent="0.25">
      <c r="E12" s="1" t="s">
        <v>12</v>
      </c>
      <c r="G12" t="s">
        <v>13</v>
      </c>
      <c r="H12" s="1" t="s">
        <v>14</v>
      </c>
      <c r="I12" s="1" t="s">
        <v>15</v>
      </c>
    </row>
    <row r="13" spans="4:19" x14ac:dyDescent="0.25">
      <c r="D13" s="3">
        <v>0.1</v>
      </c>
      <c r="K13" t="s">
        <v>16</v>
      </c>
      <c r="L13" s="1" t="s">
        <v>17</v>
      </c>
      <c r="M13" s="2" t="s">
        <v>18</v>
      </c>
    </row>
    <row r="14" spans="4:19" x14ac:dyDescent="0.25">
      <c r="O14" t="s">
        <v>19</v>
      </c>
    </row>
    <row r="15" spans="4:19" x14ac:dyDescent="0.25">
      <c r="F15" s="5" t="s">
        <v>20</v>
      </c>
      <c r="G15" s="5"/>
      <c r="P15" t="s">
        <v>21</v>
      </c>
    </row>
    <row r="16" spans="4:19" x14ac:dyDescent="0.25">
      <c r="K16" t="s">
        <v>22</v>
      </c>
      <c r="P16" t="s">
        <v>23</v>
      </c>
    </row>
    <row r="17" spans="3:18" x14ac:dyDescent="0.25">
      <c r="P17" t="s">
        <v>24</v>
      </c>
    </row>
    <row r="18" spans="3:18" x14ac:dyDescent="0.25">
      <c r="P18" t="s">
        <v>25</v>
      </c>
    </row>
    <row r="19" spans="3:18" x14ac:dyDescent="0.25">
      <c r="P19" t="s">
        <v>26</v>
      </c>
    </row>
    <row r="20" spans="3:18" x14ac:dyDescent="0.25">
      <c r="P20" s="4" t="s">
        <v>27</v>
      </c>
    </row>
    <row r="21" spans="3:18" x14ac:dyDescent="0.25">
      <c r="P21" s="4" t="s">
        <v>28</v>
      </c>
    </row>
    <row r="22" spans="3:18" x14ac:dyDescent="0.25">
      <c r="C22" t="s">
        <v>32</v>
      </c>
      <c r="P22" s="4" t="s">
        <v>29</v>
      </c>
    </row>
    <row r="23" spans="3:18" x14ac:dyDescent="0.25">
      <c r="C23" t="s">
        <v>35</v>
      </c>
    </row>
    <row r="24" spans="3:18" x14ac:dyDescent="0.25">
      <c r="C24" t="s">
        <v>38</v>
      </c>
      <c r="I24" t="s">
        <v>30</v>
      </c>
      <c r="R24" t="s">
        <v>31</v>
      </c>
    </row>
    <row r="25" spans="3:18" x14ac:dyDescent="0.25">
      <c r="C25" t="s">
        <v>41</v>
      </c>
      <c r="I25" t="s">
        <v>33</v>
      </c>
      <c r="R25" s="4" t="s">
        <v>34</v>
      </c>
    </row>
    <row r="26" spans="3:18" x14ac:dyDescent="0.25">
      <c r="C26" t="s">
        <v>42</v>
      </c>
      <c r="I26" s="4" t="s">
        <v>36</v>
      </c>
      <c r="R26" t="s">
        <v>37</v>
      </c>
    </row>
    <row r="27" spans="3:18" x14ac:dyDescent="0.25">
      <c r="C27" t="s">
        <v>44</v>
      </c>
      <c r="I27" t="s">
        <v>39</v>
      </c>
      <c r="R27" s="4" t="s">
        <v>40</v>
      </c>
    </row>
    <row r="28" spans="3:18" x14ac:dyDescent="0.25">
      <c r="C28" t="s">
        <v>45</v>
      </c>
    </row>
    <row r="29" spans="3:18" x14ac:dyDescent="0.25">
      <c r="C29" t="s">
        <v>47</v>
      </c>
      <c r="I29" t="s">
        <v>43</v>
      </c>
    </row>
    <row r="30" spans="3:18" x14ac:dyDescent="0.25">
      <c r="C30" t="s">
        <v>49</v>
      </c>
      <c r="I30" s="4"/>
    </row>
    <row r="31" spans="3:18" x14ac:dyDescent="0.25">
      <c r="C31" t="s">
        <v>51</v>
      </c>
      <c r="P31" t="s">
        <v>46</v>
      </c>
    </row>
    <row r="32" spans="3:18" x14ac:dyDescent="0.25">
      <c r="C32" t="s">
        <v>53</v>
      </c>
      <c r="P32" s="4" t="s">
        <v>48</v>
      </c>
    </row>
    <row r="33" spans="1:32" x14ac:dyDescent="0.25">
      <c r="P33" t="s">
        <v>50</v>
      </c>
    </row>
    <row r="34" spans="1:32" x14ac:dyDescent="0.25">
      <c r="C34" t="s">
        <v>54</v>
      </c>
      <c r="P34" s="4" t="s">
        <v>52</v>
      </c>
    </row>
    <row r="38" spans="1:32" x14ac:dyDescent="0.25">
      <c r="M38" t="s">
        <v>55</v>
      </c>
      <c r="N38">
        <v>2</v>
      </c>
    </row>
    <row r="40" spans="1:32" s="6" customFormat="1" x14ac:dyDescent="0.25">
      <c r="A40" s="6" t="s">
        <v>56</v>
      </c>
      <c r="B40" s="6" t="s">
        <v>57</v>
      </c>
      <c r="C40" s="6" t="s">
        <v>58</v>
      </c>
      <c r="D40" s="6" t="s">
        <v>0</v>
      </c>
      <c r="E40" s="6" t="s">
        <v>12</v>
      </c>
      <c r="F40" s="6" t="s">
        <v>59</v>
      </c>
      <c r="G40" s="6" t="s">
        <v>60</v>
      </c>
      <c r="H40" s="6" t="s">
        <v>61</v>
      </c>
      <c r="I40" s="6" t="s">
        <v>62</v>
      </c>
      <c r="J40" s="6" t="s">
        <v>1</v>
      </c>
      <c r="K40" s="6" t="s">
        <v>2</v>
      </c>
      <c r="L40" s="6" t="s">
        <v>14</v>
      </c>
      <c r="M40" s="6" t="s">
        <v>15</v>
      </c>
      <c r="N40" s="6" t="s">
        <v>63</v>
      </c>
      <c r="O40" s="6" t="s">
        <v>64</v>
      </c>
      <c r="P40" s="6" t="s">
        <v>65</v>
      </c>
      <c r="Q40" s="6" t="s">
        <v>66</v>
      </c>
      <c r="R40" s="6" t="s">
        <v>3</v>
      </c>
      <c r="S40" s="6" t="s">
        <v>4</v>
      </c>
      <c r="T40" s="6" t="s">
        <v>17</v>
      </c>
      <c r="U40" s="6" t="s">
        <v>67</v>
      </c>
      <c r="V40" s="6" t="s">
        <v>8</v>
      </c>
      <c r="W40" s="6" t="s">
        <v>19</v>
      </c>
      <c r="X40" s="6" t="s">
        <v>10</v>
      </c>
      <c r="Y40" s="6" t="s">
        <v>68</v>
      </c>
      <c r="Z40" s="6" t="s">
        <v>69</v>
      </c>
      <c r="AA40" s="6" t="s">
        <v>70</v>
      </c>
      <c r="AB40" s="6" t="s">
        <v>71</v>
      </c>
      <c r="AC40" s="6" t="s">
        <v>72</v>
      </c>
      <c r="AD40" s="6" t="s">
        <v>73</v>
      </c>
      <c r="AE40" s="6" t="s">
        <v>74</v>
      </c>
      <c r="AF40" s="6" t="s">
        <v>75</v>
      </c>
    </row>
    <row r="41" spans="1:32" x14ac:dyDescent="0.25">
      <c r="A41">
        <v>0</v>
      </c>
      <c r="B41">
        <v>0.5</v>
      </c>
      <c r="C41">
        <v>0.5</v>
      </c>
      <c r="D41">
        <v>0.05</v>
      </c>
      <c r="E41">
        <v>0.1</v>
      </c>
      <c r="F41">
        <v>0.15</v>
      </c>
      <c r="G41">
        <v>0.2</v>
      </c>
      <c r="H41">
        <v>0.25</v>
      </c>
      <c r="I41">
        <v>0.3</v>
      </c>
      <c r="J41">
        <f>F41*D41+G41*E41</f>
        <v>2.7500000000000004E-2</v>
      </c>
      <c r="K41">
        <f>1/(1+EXP(-J41))</f>
        <v>0.50687456676453424</v>
      </c>
      <c r="L41">
        <f>H41*D41+I41*E41</f>
        <v>4.2499999999999996E-2</v>
      </c>
      <c r="M41">
        <f>1/(1+EXP(-L41))</f>
        <v>0.51062340100496373</v>
      </c>
      <c r="N41">
        <v>0.4</v>
      </c>
      <c r="O41">
        <v>0.44500000000000001</v>
      </c>
      <c r="P41">
        <v>0.5</v>
      </c>
      <c r="Q41">
        <v>0.55000000000000004</v>
      </c>
      <c r="R41">
        <f>N41*K41+O41*M41</f>
        <v>0.42997724015302258</v>
      </c>
      <c r="S41">
        <f>1/(1+EXP(-R41))</f>
        <v>0.6058682335773633</v>
      </c>
      <c r="T41">
        <f>P41*K41+Q41*M41</f>
        <v>0.53428015393499717</v>
      </c>
      <c r="U41">
        <f>1/(1+EXP(-T41))</f>
        <v>0.63048083545063482</v>
      </c>
      <c r="V41">
        <f>(1/2)*(B41-S41)^2</f>
        <v>5.6040414403955774E-3</v>
      </c>
      <c r="W41">
        <f>(1/2)*(C41-U41)^2</f>
        <v>8.5126242099478212E-3</v>
      </c>
      <c r="X41">
        <f>V41+W41</f>
        <v>1.4116665650343398E-2</v>
      </c>
      <c r="Y41">
        <f>(((S41-B41)*(S41*(1-S41))*N41)+((U41-C41)*(U41*(1-U41))*P41))*K41*(1-K41)*D41</f>
        <v>3.1633470789664406E-4</v>
      </c>
      <c r="Z41">
        <f>(((S41-B41)*(S41*(1-S41))*N41)+((U41-C41)*(U41*(1-U41))*P41))*K41*(1-K41)*E41</f>
        <v>6.3266941579328813E-4</v>
      </c>
      <c r="AA41">
        <f>(((S41-B41)*(S41*(1-S41))*O41)+((U41-C41)*(U41*(1-U41))*Q41))*K41*(1-K41)*D41</f>
        <v>3.4954790990317518E-4</v>
      </c>
      <c r="AB41">
        <f>(((S41-B41)*(S41*(1-S41))*O41)+((U41-C41)*(U41*(1-U41))*Q41))*K41*(1-K41)*E41</f>
        <v>6.9909581980635036E-4</v>
      </c>
      <c r="AC41">
        <f>(S41-B41)*(S41*(1-S41))*K41</f>
        <v>1.2814031565980025E-2</v>
      </c>
      <c r="AD41">
        <f>(S41-B41)*(S41*(1-S41))*M41</f>
        <v>1.2908803889237676E-2</v>
      </c>
      <c r="AE41">
        <f>(U41-C41)*(U41*(1-U41))*K41</f>
        <v>1.5408348281773079E-2</v>
      </c>
      <c r="AF41">
        <f>(U41-C41)*(U41*(1-U41))*M41</f>
        <v>1.5522308119994766E-2</v>
      </c>
    </row>
    <row r="42" spans="1:32" x14ac:dyDescent="0.25">
      <c r="A42">
        <v>1</v>
      </c>
      <c r="B42">
        <v>0.5</v>
      </c>
      <c r="C42">
        <v>0.5</v>
      </c>
      <c r="D42">
        <v>0.05</v>
      </c>
      <c r="E42">
        <v>0.1</v>
      </c>
      <c r="F42">
        <f>F41-$N$38*Y41</f>
        <v>0.1493673305842067</v>
      </c>
      <c r="G42">
        <f t="shared" ref="G42:I42" si="0">G41-$N$38*Z41</f>
        <v>0.19873466116841343</v>
      </c>
      <c r="H42">
        <f t="shared" si="0"/>
        <v>0.24930090418019366</v>
      </c>
      <c r="I42">
        <f t="shared" si="0"/>
        <v>0.2986018083603873</v>
      </c>
      <c r="J42">
        <f>F42*D42+G42*E42</f>
        <v>2.7341832646051681E-2</v>
      </c>
      <c r="K42">
        <f>1/(1+EXP(-J42))</f>
        <v>0.50683503235807925</v>
      </c>
      <c r="L42">
        <f>H42*D42+I42*E42</f>
        <v>4.2325226045048417E-2</v>
      </c>
      <c r="M42">
        <f>1/(1+EXP(-L42))</f>
        <v>0.51057972715965094</v>
      </c>
      <c r="N42">
        <f>N41 - $N$38*AC41</f>
        <v>0.37437193686803999</v>
      </c>
      <c r="O42">
        <f t="shared" ref="O42:Q42" si="1">O41 - $N$38*AD41</f>
        <v>0.41918239222152465</v>
      </c>
      <c r="P42">
        <f t="shared" si="1"/>
        <v>0.46918330343645387</v>
      </c>
      <c r="Q42">
        <f t="shared" si="1"/>
        <v>0.51895538376001049</v>
      </c>
      <c r="R42">
        <f>N42*K42+O42*M42</f>
        <v>0.40377084418706566</v>
      </c>
      <c r="S42">
        <f>1/(1+EXP(-R42))</f>
        <v>0.59959330785183818</v>
      </c>
      <c r="T42">
        <f>P42*K42+Q42*M42</f>
        <v>0.50276663302730373</v>
      </c>
      <c r="U42">
        <f>1/(1+EXP(-T42))</f>
        <v>0.62310927961645524</v>
      </c>
      <c r="V42">
        <f>(1/2)*(B42-S42)^2</f>
        <v>4.9594134844355058E-3</v>
      </c>
      <c r="W42">
        <f>(1/2)*(C42-U42)^2</f>
        <v>7.5779473638412807E-3</v>
      </c>
      <c r="X42">
        <f>V42+W42</f>
        <v>1.2537360848276786E-2</v>
      </c>
      <c r="Y42">
        <f>(((S42-B42)*(S42*(1-S42))*N42)+((U42-C42)*(U42*(1-U42))*P42))*K42*(1-K42)*D42</f>
        <v>2.8139990184487769E-4</v>
      </c>
      <c r="Z42">
        <f>(((S42-B42)*(S42*(1-S42))*N42)+((U42-C42)*(U42*(1-U42))*P42))*K42*(1-K42)*E42</f>
        <v>5.6279980368975537E-4</v>
      </c>
      <c r="AA42">
        <f>(((S42-B42)*(S42*(1-S42))*O42)+((U42-C42)*(U42*(1-U42))*Q42))*K42*(1-K42)*D42</f>
        <v>3.1277434214548147E-4</v>
      </c>
      <c r="AB42">
        <f>(((S42-B42)*(S42*(1-S42))*O42)+((U42-C42)*(U42*(1-U42))*Q42))*K42*(1-K42)*E42</f>
        <v>6.2554868429096295E-4</v>
      </c>
      <c r="AC42">
        <f>(S42-B42)*(S42*(1-S42))*K42</f>
        <v>1.2118667979583921E-2</v>
      </c>
      <c r="AD42">
        <f>(S42-B42)*(S42*(1-S42))*M42</f>
        <v>1.2208205422909384E-2</v>
      </c>
      <c r="AE42">
        <f>(U42-C42)*(U42*(1-U42))*K42</f>
        <v>1.4653355271376279E-2</v>
      </c>
      <c r="AF42">
        <f>(U42-C42)*(U42*(1-U42))*M42</f>
        <v>1.4761619972525702E-2</v>
      </c>
    </row>
    <row r="43" spans="1:32" x14ac:dyDescent="0.25">
      <c r="A43">
        <v>2</v>
      </c>
      <c r="B43">
        <v>0.5</v>
      </c>
      <c r="C43">
        <v>0.5</v>
      </c>
      <c r="D43">
        <v>0.05</v>
      </c>
      <c r="E43">
        <v>0.1</v>
      </c>
      <c r="F43">
        <f t="shared" ref="F43:F53" si="2">F42-$N$38*Y42</f>
        <v>0.14880453078051695</v>
      </c>
      <c r="G43">
        <f t="shared" ref="G43:G54" si="3">G42-$N$38*Z42</f>
        <v>0.19760906156103392</v>
      </c>
      <c r="H43">
        <f t="shared" ref="H43:H54" si="4">H42-$N$38*AA42</f>
        <v>0.24867535549590269</v>
      </c>
      <c r="I43">
        <f t="shared" ref="I43:I54" si="5">I42-$N$38*AB42</f>
        <v>0.29735071099180538</v>
      </c>
      <c r="J43">
        <f t="shared" ref="J43:J53" si="6">F43*D43+G43*E43</f>
        <v>2.7201132695129242E-2</v>
      </c>
      <c r="K43">
        <f t="shared" ref="K43:K75" si="7">1/(1+EXP(-J43))</f>
        <v>0.50679986390975906</v>
      </c>
      <c r="L43">
        <f t="shared" ref="L43:L53" si="8">H43*D43+I43*E43</f>
        <v>4.2168838873975677E-2</v>
      </c>
      <c r="M43">
        <f t="shared" ref="M43:M75" si="9">1/(1+EXP(-L43))</f>
        <v>0.51054064780681829</v>
      </c>
      <c r="N43">
        <f t="shared" ref="N43:N53" si="10">N42 - $N$38*AC42</f>
        <v>0.35013460090887216</v>
      </c>
      <c r="O43">
        <f t="shared" ref="O43:O54" si="11">O42 - $N$38*AD42</f>
        <v>0.3947659813757059</v>
      </c>
      <c r="P43">
        <f t="shared" ref="P43:P54" si="12">P42 - $N$38*AE42</f>
        <v>0.43987659289370129</v>
      </c>
      <c r="Q43">
        <f t="shared" ref="Q43:Q54" si="13">Q42 - $N$38*AF42</f>
        <v>0.48943214381495909</v>
      </c>
      <c r="R43">
        <f t="shared" ref="R43:R53" si="14">N43*K43+O43*M43</f>
        <v>0.37899224795436148</v>
      </c>
      <c r="S43">
        <f t="shared" ref="S43:S75" si="15">1/(1+EXP(-R43))</f>
        <v>0.59363002241940788</v>
      </c>
      <c r="T43">
        <f t="shared" ref="T43:T53" si="16">P43*K43+Q43*M43</f>
        <v>0.47280440117638534</v>
      </c>
      <c r="U43">
        <f t="shared" ref="U43:U75" si="17">1/(1+EXP(-T43))</f>
        <v>0.61604730539151609</v>
      </c>
      <c r="V43">
        <f t="shared" ref="V43:V53" si="18">(1/2)*(B43-S43)^2</f>
        <v>4.383290549129411E-3</v>
      </c>
      <c r="W43">
        <f t="shared" ref="W43:W53" si="19">(1/2)*(C43-U43)^2</f>
        <v>6.7334885443158989E-3</v>
      </c>
      <c r="X43">
        <f t="shared" ref="X43:X53" si="20">V43+W43</f>
        <v>1.1116779093445311E-2</v>
      </c>
      <c r="Y43">
        <f t="shared" ref="Y43:Y53" si="21">(((S43-B43)*(S43*(1-S43))*N43)+((U43-C43)*(U43*(1-U43))*P43))*K43*(1-K43)*D43</f>
        <v>2.4973584225997797E-4</v>
      </c>
      <c r="Z43">
        <f t="shared" ref="Z43:Z53" si="22">(((S43-B43)*(S43*(1-S43))*N43)+((U43-C43)*(U43*(1-U43))*P43))*K43*(1-K43)*E43</f>
        <v>4.9947168451995594E-4</v>
      </c>
      <c r="AA43">
        <f t="shared" ref="AA43:AA53" si="23">(((S43-B43)*(S43*(1-S43))*O43)+((U43-C43)*(U43*(1-U43))*Q43))*K43*(1-K43)*D43</f>
        <v>2.7933444789891122E-4</v>
      </c>
      <c r="AB43">
        <f t="shared" ref="AB43:AB53" si="24">(((S43-B43)*(S43*(1-S43))*O43)+((U43-C43)*(U43*(1-U43))*Q43))*K43*(1-K43)*E43</f>
        <v>5.5866889579782243E-4</v>
      </c>
      <c r="AC43">
        <f t="shared" ref="AC43:AC53" si="25">(S43-B43)*(S43*(1-S43))*K43</f>
        <v>1.1446931631068625E-2</v>
      </c>
      <c r="AD43">
        <f t="shared" ref="AD43:AD53" si="26">(S43-B43)*(S43*(1-S43))*M43</f>
        <v>1.1531423558879924E-2</v>
      </c>
      <c r="AE43">
        <f t="shared" ref="AE43:AE53" si="27">(U43-C43)*(U43*(1-U43))*K43</f>
        <v>1.3911159572569094E-2</v>
      </c>
      <c r="AF43">
        <f t="shared" ref="AF43:AF53" si="28">(U43-C43)*(U43*(1-U43))*M43</f>
        <v>1.401384042436931E-2</v>
      </c>
    </row>
    <row r="44" spans="1:32" x14ac:dyDescent="0.25">
      <c r="A44">
        <v>3</v>
      </c>
      <c r="B44">
        <v>0.5</v>
      </c>
      <c r="C44">
        <v>0.5</v>
      </c>
      <c r="D44">
        <v>0.05</v>
      </c>
      <c r="E44">
        <v>0.1</v>
      </c>
      <c r="F44">
        <f t="shared" si="2"/>
        <v>0.148305059095997</v>
      </c>
      <c r="G44">
        <f t="shared" si="3"/>
        <v>0.196610118191994</v>
      </c>
      <c r="H44">
        <f t="shared" si="4"/>
        <v>0.24811668660010489</v>
      </c>
      <c r="I44">
        <f>I43-$N$38*AB43</f>
        <v>0.29623337320020976</v>
      </c>
      <c r="J44">
        <f t="shared" si="6"/>
        <v>2.7076264773999253E-2</v>
      </c>
      <c r="K44">
        <f t="shared" si="7"/>
        <v>0.50676865267667759</v>
      </c>
      <c r="L44">
        <f t="shared" si="8"/>
        <v>4.2029171650026224E-2</v>
      </c>
      <c r="M44">
        <f t="shared" si="9"/>
        <v>0.51050574646726921</v>
      </c>
      <c r="N44">
        <f t="shared" si="10"/>
        <v>0.32724073764673489</v>
      </c>
      <c r="O44">
        <f t="shared" si="11"/>
        <v>0.37170313425794604</v>
      </c>
      <c r="P44">
        <f t="shared" si="12"/>
        <v>0.41205427374856313</v>
      </c>
      <c r="Q44">
        <f t="shared" si="13"/>
        <v>0.46140446296622045</v>
      </c>
      <c r="R44">
        <f t="shared" si="14"/>
        <v>0.35559193373673431</v>
      </c>
      <c r="S44">
        <f t="shared" si="15"/>
        <v>0.5879729482634195</v>
      </c>
      <c r="T44">
        <f t="shared" si="16"/>
        <v>0.44436581892712607</v>
      </c>
      <c r="U44">
        <f t="shared" si="17"/>
        <v>0.60929882490384746</v>
      </c>
      <c r="V44">
        <f t="shared" si="18"/>
        <v>3.8696198130791421E-3</v>
      </c>
      <c r="W44">
        <f t="shared" si="19"/>
        <v>5.9731165626809527E-3</v>
      </c>
      <c r="X44">
        <f t="shared" si="20"/>
        <v>9.8427363757600944E-3</v>
      </c>
      <c r="Y44">
        <f t="shared" si="21"/>
        <v>2.2115349206890057E-4</v>
      </c>
      <c r="Z44">
        <f t="shared" si="22"/>
        <v>4.4230698413780115E-4</v>
      </c>
      <c r="AA44">
        <f t="shared" si="23"/>
        <v>2.4904391134357917E-4</v>
      </c>
      <c r="AB44">
        <f t="shared" si="24"/>
        <v>4.9808782268715834E-4</v>
      </c>
      <c r="AC44">
        <f t="shared" si="25"/>
        <v>1.0800452857530212E-2</v>
      </c>
      <c r="AD44">
        <f t="shared" si="26"/>
        <v>1.0880099270338632E-2</v>
      </c>
      <c r="AE44">
        <f t="shared" si="27"/>
        <v>1.3185612045241895E-2</v>
      </c>
      <c r="AF44">
        <f t="shared" si="28"/>
        <v>1.3282847477305728E-2</v>
      </c>
    </row>
    <row r="45" spans="1:32" x14ac:dyDescent="0.25">
      <c r="A45">
        <v>4</v>
      </c>
      <c r="B45">
        <v>0.5</v>
      </c>
      <c r="C45">
        <v>0.5</v>
      </c>
      <c r="D45">
        <v>0.05</v>
      </c>
      <c r="E45">
        <v>0.1</v>
      </c>
      <c r="F45">
        <f t="shared" si="2"/>
        <v>0.1478627521118592</v>
      </c>
      <c r="G45">
        <f t="shared" si="3"/>
        <v>0.1957255042237184</v>
      </c>
      <c r="H45">
        <f t="shared" si="4"/>
        <v>0.24761859877741774</v>
      </c>
      <c r="I45">
        <f t="shared" si="5"/>
        <v>0.29523719755483546</v>
      </c>
      <c r="J45">
        <f t="shared" si="6"/>
        <v>2.6965688027964799E-2</v>
      </c>
      <c r="K45">
        <f t="shared" si="7"/>
        <v>0.50674101353554646</v>
      </c>
      <c r="L45">
        <f t="shared" si="8"/>
        <v>4.1904649694354437E-2</v>
      </c>
      <c r="M45">
        <f t="shared" si="9"/>
        <v>0.51047462968126112</v>
      </c>
      <c r="N45">
        <f t="shared" si="10"/>
        <v>0.30563983193167449</v>
      </c>
      <c r="O45">
        <f t="shared" si="11"/>
        <v>0.34994293571726875</v>
      </c>
      <c r="P45">
        <f t="shared" si="12"/>
        <v>0.38568304965807931</v>
      </c>
      <c r="Q45">
        <f t="shared" si="13"/>
        <v>0.43483876801160898</v>
      </c>
      <c r="R45">
        <f t="shared" si="14"/>
        <v>0.33351722872973694</v>
      </c>
      <c r="S45">
        <f t="shared" si="15"/>
        <v>0.58261492586305297</v>
      </c>
      <c r="T45">
        <f t="shared" si="16"/>
        <v>0.41741557855899752</v>
      </c>
      <c r="U45">
        <f t="shared" si="17"/>
        <v>0.60286465541760859</v>
      </c>
      <c r="V45">
        <f t="shared" si="18"/>
        <v>3.412612987678869E-3</v>
      </c>
      <c r="W45">
        <f t="shared" si="19"/>
        <v>5.290568667091676E-3</v>
      </c>
      <c r="X45">
        <f t="shared" si="20"/>
        <v>8.7031816547705441E-3</v>
      </c>
      <c r="Y45">
        <f t="shared" si="21"/>
        <v>1.9544902593357684E-4</v>
      </c>
      <c r="Z45">
        <f t="shared" si="22"/>
        <v>3.9089805186715368E-4</v>
      </c>
      <c r="AA45">
        <f t="shared" si="23"/>
        <v>2.2170222324970122E-4</v>
      </c>
      <c r="AB45">
        <f t="shared" si="24"/>
        <v>4.4340444649940245E-4</v>
      </c>
      <c r="AC45">
        <f t="shared" si="25"/>
        <v>1.0180359022051924E-2</v>
      </c>
      <c r="AD45">
        <f t="shared" si="26"/>
        <v>1.0255366869845239E-2</v>
      </c>
      <c r="AE45">
        <f t="shared" si="27"/>
        <v>1.2479885324956133E-2</v>
      </c>
      <c r="AF45">
        <f t="shared" si="28"/>
        <v>1.2571835848204347E-2</v>
      </c>
    </row>
    <row r="46" spans="1:32" x14ac:dyDescent="0.25">
      <c r="A46">
        <v>5</v>
      </c>
      <c r="B46">
        <v>0.5</v>
      </c>
      <c r="C46">
        <v>0.5</v>
      </c>
      <c r="D46">
        <v>0.05</v>
      </c>
      <c r="E46">
        <v>0.1</v>
      </c>
      <c r="F46">
        <f t="shared" si="2"/>
        <v>0.14747185405999205</v>
      </c>
      <c r="G46">
        <f t="shared" si="3"/>
        <v>0.1949437081199841</v>
      </c>
      <c r="H46">
        <f t="shared" si="4"/>
        <v>0.24717519433091834</v>
      </c>
      <c r="I46">
        <f t="shared" si="5"/>
        <v>0.29435038866183666</v>
      </c>
      <c r="J46">
        <f t="shared" si="6"/>
        <v>2.6867963514998011E-2</v>
      </c>
      <c r="K46">
        <f t="shared" si="7"/>
        <v>0.50671658683195819</v>
      </c>
      <c r="L46">
        <f t="shared" si="8"/>
        <v>4.179379858272958E-2</v>
      </c>
      <c r="M46">
        <f t="shared" si="9"/>
        <v>0.51044692903356692</v>
      </c>
      <c r="N46">
        <f t="shared" si="10"/>
        <v>0.28527911388757066</v>
      </c>
      <c r="O46">
        <f t="shared" si="11"/>
        <v>0.32943220197757828</v>
      </c>
      <c r="P46">
        <f t="shared" si="12"/>
        <v>0.36072327900816703</v>
      </c>
      <c r="Q46">
        <f t="shared" si="13"/>
        <v>0.40969509631520029</v>
      </c>
      <c r="R46">
        <f t="shared" si="14"/>
        <v>0.31271331470777586</v>
      </c>
      <c r="S46">
        <f t="shared" si="15"/>
        <v>0.57754741193395509</v>
      </c>
      <c r="T46">
        <f t="shared" si="16"/>
        <v>0.39191207248405596</v>
      </c>
      <c r="U46">
        <f t="shared" si="17"/>
        <v>0.59674290695679022</v>
      </c>
      <c r="V46">
        <f t="shared" si="18"/>
        <v>3.0068005488272601E-3</v>
      </c>
      <c r="W46">
        <f t="shared" si="19"/>
        <v>4.679595023225085E-3</v>
      </c>
      <c r="X46">
        <f t="shared" si="20"/>
        <v>7.6863955720523451E-3</v>
      </c>
      <c r="Y46">
        <f t="shared" si="21"/>
        <v>1.724110138857207E-4</v>
      </c>
      <c r="Z46">
        <f t="shared" si="22"/>
        <v>3.448220277714414E-4</v>
      </c>
      <c r="AA46">
        <f t="shared" si="23"/>
        <v>1.971000241121292E-4</v>
      </c>
      <c r="AB46">
        <f t="shared" si="24"/>
        <v>3.9420004822425839E-4</v>
      </c>
      <c r="AC46">
        <f t="shared" si="25"/>
        <v>9.5873381647030489E-3</v>
      </c>
      <c r="AD46">
        <f t="shared" si="26"/>
        <v>9.657918155740023E-3</v>
      </c>
      <c r="AE46">
        <f t="shared" si="27"/>
        <v>1.1796509842919491E-2</v>
      </c>
      <c r="AF46">
        <f t="shared" si="28"/>
        <v>1.1883353296720479E-2</v>
      </c>
    </row>
    <row r="47" spans="1:32" x14ac:dyDescent="0.25">
      <c r="A47">
        <v>6</v>
      </c>
      <c r="B47">
        <v>0.5</v>
      </c>
      <c r="C47">
        <v>0.5</v>
      </c>
      <c r="D47">
        <v>0.05</v>
      </c>
      <c r="E47">
        <v>0.1</v>
      </c>
      <c r="F47">
        <f t="shared" si="2"/>
        <v>0.14712703203222061</v>
      </c>
      <c r="G47">
        <f t="shared" si="3"/>
        <v>0.19425406406444121</v>
      </c>
      <c r="H47">
        <f t="shared" si="4"/>
        <v>0.24678099428269407</v>
      </c>
      <c r="I47">
        <f t="shared" si="5"/>
        <v>0.29356198856538812</v>
      </c>
      <c r="J47">
        <f t="shared" si="6"/>
        <v>2.678175800805515E-2</v>
      </c>
      <c r="K47">
        <f t="shared" si="7"/>
        <v>0.5066950393317089</v>
      </c>
      <c r="L47">
        <f t="shared" si="8"/>
        <v>4.1695248570673513E-2</v>
      </c>
      <c r="M47">
        <f t="shared" si="9"/>
        <v>0.51042230226080187</v>
      </c>
      <c r="N47">
        <f t="shared" si="10"/>
        <v>0.26610443755816454</v>
      </c>
      <c r="O47">
        <f t="shared" si="11"/>
        <v>0.31011636566609824</v>
      </c>
      <c r="P47">
        <f t="shared" si="12"/>
        <v>0.33713025932232804</v>
      </c>
      <c r="Q47">
        <f t="shared" si="13"/>
        <v>0.38592838972175936</v>
      </c>
      <c r="R47">
        <f t="shared" si="14"/>
        <v>0.293124107786919</v>
      </c>
      <c r="S47">
        <f t="shared" si="15"/>
        <v>0.57276079363089305</v>
      </c>
      <c r="T47">
        <f t="shared" si="16"/>
        <v>0.36780868719682064</v>
      </c>
      <c r="U47">
        <f t="shared" si="17"/>
        <v>0.59092937407536461</v>
      </c>
      <c r="V47">
        <f t="shared" si="18"/>
        <v>2.6470665448987034E-3</v>
      </c>
      <c r="W47">
        <f t="shared" si="19"/>
        <v>4.1340755348687952E-3</v>
      </c>
      <c r="X47">
        <f t="shared" si="20"/>
        <v>6.7811420797674986E-3</v>
      </c>
      <c r="Y47">
        <f t="shared" si="21"/>
        <v>1.5182637359261963E-4</v>
      </c>
      <c r="Z47">
        <f t="shared" si="22"/>
        <v>3.0365274718523926E-4</v>
      </c>
      <c r="AA47">
        <f t="shared" si="23"/>
        <v>1.7502522137411304E-4</v>
      </c>
      <c r="AB47">
        <f t="shared" si="24"/>
        <v>3.5005044274822607E-4</v>
      </c>
      <c r="AC47">
        <f t="shared" si="25"/>
        <v>9.0217016702493057E-3</v>
      </c>
      <c r="AD47">
        <f t="shared" si="26"/>
        <v>9.0880655609185471E-3</v>
      </c>
      <c r="AE47">
        <f t="shared" si="27"/>
        <v>1.1137423342863705E-2</v>
      </c>
      <c r="AF47">
        <f t="shared" si="28"/>
        <v>1.1219350541531807E-2</v>
      </c>
    </row>
    <row r="48" spans="1:32" x14ac:dyDescent="0.25">
      <c r="A48">
        <v>7</v>
      </c>
      <c r="B48">
        <v>0.5</v>
      </c>
      <c r="C48">
        <v>0.5</v>
      </c>
      <c r="D48">
        <v>0.05</v>
      </c>
      <c r="E48">
        <v>0.1</v>
      </c>
      <c r="F48">
        <f t="shared" si="2"/>
        <v>0.14682337928503536</v>
      </c>
      <c r="G48">
        <f t="shared" si="3"/>
        <v>0.19364675857007072</v>
      </c>
      <c r="H48">
        <f t="shared" si="4"/>
        <v>0.24643094383994585</v>
      </c>
      <c r="I48">
        <f t="shared" si="5"/>
        <v>0.29286188767989169</v>
      </c>
      <c r="J48">
        <f t="shared" si="6"/>
        <v>2.6705844821258842E-2</v>
      </c>
      <c r="K48">
        <f t="shared" si="7"/>
        <v>0.50667606442807378</v>
      </c>
      <c r="L48">
        <f t="shared" si="8"/>
        <v>4.1607735959986465E-2</v>
      </c>
      <c r="M48">
        <f t="shared" si="9"/>
        <v>0.5104004335942014</v>
      </c>
      <c r="N48">
        <f t="shared" si="10"/>
        <v>0.24806103421766593</v>
      </c>
      <c r="O48">
        <f t="shared" si="11"/>
        <v>0.29194023454426116</v>
      </c>
      <c r="P48">
        <f t="shared" si="12"/>
        <v>0.31485541263660061</v>
      </c>
      <c r="Q48">
        <f t="shared" si="13"/>
        <v>0.36348968863869574</v>
      </c>
      <c r="R48">
        <f t="shared" si="14"/>
        <v>0.27469301085034847</v>
      </c>
      <c r="S48">
        <f t="shared" si="15"/>
        <v>0.56824466752052638</v>
      </c>
      <c r="T48">
        <f t="shared" si="16"/>
        <v>0.34505499602680156</v>
      </c>
      <c r="U48">
        <f t="shared" si="17"/>
        <v>0.58541791693572542</v>
      </c>
      <c r="V48">
        <f t="shared" si="18"/>
        <v>2.3286673224935943E-3</v>
      </c>
      <c r="W48">
        <f t="shared" si="19"/>
        <v>3.6481102668192442E-3</v>
      </c>
      <c r="X48">
        <f t="shared" si="20"/>
        <v>5.9767775893128389E-3</v>
      </c>
      <c r="Y48">
        <f t="shared" si="21"/>
        <v>1.3348512423658394E-4</v>
      </c>
      <c r="Z48">
        <f t="shared" si="22"/>
        <v>2.6697024847316788E-4</v>
      </c>
      <c r="AA48">
        <f t="shared" si="23"/>
        <v>1.552679059647374E-4</v>
      </c>
      <c r="AB48">
        <f t="shared" si="24"/>
        <v>3.1053581192947479E-4</v>
      </c>
      <c r="AC48">
        <f t="shared" si="25"/>
        <v>8.4834438535222444E-3</v>
      </c>
      <c r="AD48">
        <f t="shared" si="26"/>
        <v>8.5458021903943391E-3</v>
      </c>
      <c r="AE48">
        <f t="shared" si="27"/>
        <v>1.0504028806404921E-2</v>
      </c>
      <c r="AF48">
        <f t="shared" si="28"/>
        <v>1.0581239639426705E-2</v>
      </c>
    </row>
    <row r="49" spans="1:32" x14ac:dyDescent="0.25">
      <c r="A49">
        <v>8</v>
      </c>
      <c r="B49">
        <v>0.5</v>
      </c>
      <c r="C49">
        <v>0.5</v>
      </c>
      <c r="D49">
        <v>0.05</v>
      </c>
      <c r="E49">
        <v>0.1</v>
      </c>
      <c r="F49">
        <f t="shared" si="2"/>
        <v>0.1465564090365622</v>
      </c>
      <c r="G49">
        <f t="shared" si="3"/>
        <v>0.19311281807312439</v>
      </c>
      <c r="H49">
        <f t="shared" si="4"/>
        <v>0.24612040802801638</v>
      </c>
      <c r="I49">
        <f t="shared" si="5"/>
        <v>0.29224081605603275</v>
      </c>
      <c r="J49">
        <f t="shared" si="6"/>
        <v>2.6639102259140547E-2</v>
      </c>
      <c r="K49">
        <f t="shared" si="7"/>
        <v>0.50665938175482206</v>
      </c>
      <c r="L49">
        <f t="shared" si="8"/>
        <v>4.1530102007004091E-2</v>
      </c>
      <c r="M49">
        <f t="shared" si="9"/>
        <v>0.51038103348788999</v>
      </c>
      <c r="N49">
        <f t="shared" si="10"/>
        <v>0.23109414651062143</v>
      </c>
      <c r="O49">
        <f t="shared" si="11"/>
        <v>0.2748486301634725</v>
      </c>
      <c r="P49">
        <f t="shared" si="12"/>
        <v>0.29384735502379078</v>
      </c>
      <c r="Q49">
        <f t="shared" si="13"/>
        <v>0.34232720935984234</v>
      </c>
      <c r="R49">
        <f t="shared" si="14"/>
        <v>0.25736354531379368</v>
      </c>
      <c r="S49">
        <f t="shared" si="15"/>
        <v>0.56398808275800494</v>
      </c>
      <c r="T49">
        <f t="shared" si="16"/>
        <v>0.32359783413074517</v>
      </c>
      <c r="U49">
        <f t="shared" si="17"/>
        <v>0.58020082078239055</v>
      </c>
      <c r="V49">
        <f t="shared" si="18"/>
        <v>2.0472373675226446E-3</v>
      </c>
      <c r="W49">
        <f t="shared" si="19"/>
        <v>3.2160858270845636E-3</v>
      </c>
      <c r="X49">
        <f t="shared" si="20"/>
        <v>5.2633231946072083E-3</v>
      </c>
      <c r="Y49">
        <f t="shared" si="21"/>
        <v>1.1718403161782531E-4</v>
      </c>
      <c r="Z49">
        <f t="shared" si="22"/>
        <v>2.3436806323565062E-4</v>
      </c>
      <c r="AA49">
        <f t="shared" si="23"/>
        <v>1.3762415207094956E-4</v>
      </c>
      <c r="AB49">
        <f t="shared" si="24"/>
        <v>2.7524830414189913E-4</v>
      </c>
      <c r="AC49">
        <f t="shared" si="25"/>
        <v>7.9722970764048301E-3</v>
      </c>
      <c r="AD49">
        <f t="shared" si="26"/>
        <v>8.0308573523996639E-3</v>
      </c>
      <c r="AE49">
        <f t="shared" si="27"/>
        <v>9.8972565004804731E-3</v>
      </c>
      <c r="AF49">
        <f t="shared" si="28"/>
        <v>9.9699565098636117E-3</v>
      </c>
    </row>
    <row r="50" spans="1:32" x14ac:dyDescent="0.25">
      <c r="A50">
        <v>9</v>
      </c>
      <c r="B50">
        <v>0.5</v>
      </c>
      <c r="C50">
        <v>0.5</v>
      </c>
      <c r="D50">
        <v>0.05</v>
      </c>
      <c r="E50">
        <v>0.1</v>
      </c>
      <c r="F50">
        <f t="shared" si="2"/>
        <v>0.14632204097332654</v>
      </c>
      <c r="G50">
        <f t="shared" si="3"/>
        <v>0.19264408194665308</v>
      </c>
      <c r="H50">
        <f t="shared" si="4"/>
        <v>0.24584515972387447</v>
      </c>
      <c r="I50">
        <f t="shared" si="5"/>
        <v>0.29169031944774892</v>
      </c>
      <c r="J50">
        <f t="shared" si="6"/>
        <v>2.6580510243331634E-2</v>
      </c>
      <c r="K50">
        <f t="shared" si="7"/>
        <v>0.506644736343561</v>
      </c>
      <c r="L50">
        <f t="shared" si="8"/>
        <v>4.146128993096862E-2</v>
      </c>
      <c r="M50">
        <f t="shared" si="9"/>
        <v>0.51036383787219664</v>
      </c>
      <c r="N50">
        <f t="shared" si="10"/>
        <v>0.21514955235781177</v>
      </c>
      <c r="O50">
        <f t="shared" si="11"/>
        <v>0.25878691545867316</v>
      </c>
      <c r="P50">
        <f t="shared" si="12"/>
        <v>0.27405284202282981</v>
      </c>
      <c r="Q50">
        <f t="shared" si="13"/>
        <v>0.32238729634011509</v>
      </c>
      <c r="R50">
        <f t="shared" si="14"/>
        <v>0.24107987159335484</v>
      </c>
      <c r="S50">
        <f t="shared" si="15"/>
        <v>0.55997974946107509</v>
      </c>
      <c r="T50">
        <f t="shared" si="16"/>
        <v>0.30338224773224248</v>
      </c>
      <c r="U50">
        <f t="shared" si="17"/>
        <v>0.57526912646770911</v>
      </c>
      <c r="V50">
        <f t="shared" si="18"/>
        <v>1.7987851727066691E-3</v>
      </c>
      <c r="W50">
        <f t="shared" si="19"/>
        <v>2.8327206996059942E-3</v>
      </c>
      <c r="X50">
        <f t="shared" si="20"/>
        <v>4.6315058723126632E-3</v>
      </c>
      <c r="Y50">
        <f t="shared" si="21"/>
        <v>1.0272926846585419E-4</v>
      </c>
      <c r="Z50">
        <f t="shared" si="22"/>
        <v>2.0545853693170837E-4</v>
      </c>
      <c r="AA50">
        <f t="shared" si="23"/>
        <v>1.2189882029864908E-4</v>
      </c>
      <c r="AB50">
        <f t="shared" si="24"/>
        <v>2.4379764059729816E-4</v>
      </c>
      <c r="AC50">
        <f t="shared" si="25"/>
        <v>7.4877815936234436E-3</v>
      </c>
      <c r="AD50">
        <f t="shared" si="26"/>
        <v>7.54274677528488E-3</v>
      </c>
      <c r="AE50">
        <f t="shared" si="27"/>
        <v>9.317626737232805E-3</v>
      </c>
      <c r="AF50">
        <f t="shared" si="28"/>
        <v>9.3860241710871269E-3</v>
      </c>
    </row>
    <row r="51" spans="1:32" x14ac:dyDescent="0.25">
      <c r="A51">
        <v>10</v>
      </c>
      <c r="B51">
        <v>0.5</v>
      </c>
      <c r="C51">
        <v>0.5</v>
      </c>
      <c r="D51">
        <v>0.05</v>
      </c>
      <c r="E51">
        <v>0.1</v>
      </c>
      <c r="F51">
        <f t="shared" si="2"/>
        <v>0.14611658243639483</v>
      </c>
      <c r="G51">
        <f t="shared" si="3"/>
        <v>0.19223316487278966</v>
      </c>
      <c r="H51">
        <f t="shared" si="4"/>
        <v>0.24560136208327718</v>
      </c>
      <c r="I51">
        <f t="shared" si="5"/>
        <v>0.29120272416655435</v>
      </c>
      <c r="J51">
        <f t="shared" si="6"/>
        <v>2.6529145609098709E-2</v>
      </c>
      <c r="K51">
        <f t="shared" si="7"/>
        <v>0.50663189744850179</v>
      </c>
      <c r="L51">
        <f t="shared" si="8"/>
        <v>4.1400340520819298E-2</v>
      </c>
      <c r="M51">
        <f t="shared" si="9"/>
        <v>0.51034860705656659</v>
      </c>
      <c r="N51">
        <f t="shared" si="10"/>
        <v>0.20017398917056489</v>
      </c>
      <c r="O51">
        <f t="shared" si="11"/>
        <v>0.2437014219081034</v>
      </c>
      <c r="P51">
        <f t="shared" si="12"/>
        <v>0.25541758854836422</v>
      </c>
      <c r="Q51">
        <f t="shared" si="13"/>
        <v>0.30361524799794082</v>
      </c>
      <c r="R51">
        <f t="shared" si="14"/>
        <v>0.22578720916182435</v>
      </c>
      <c r="S51">
        <f t="shared" si="15"/>
        <v>0.55620821434362444</v>
      </c>
      <c r="T51">
        <f t="shared" si="16"/>
        <v>0.28435231642486158</v>
      </c>
      <c r="U51">
        <f t="shared" si="17"/>
        <v>0.57061292773413985</v>
      </c>
      <c r="V51">
        <f t="shared" si="18"/>
        <v>1.5796816798494141E-3</v>
      </c>
      <c r="W51">
        <f t="shared" si="19"/>
        <v>2.4930927815934286E-3</v>
      </c>
      <c r="X51">
        <f t="shared" si="20"/>
        <v>4.0727744614428426E-3</v>
      </c>
      <c r="Y51">
        <f t="shared" si="21"/>
        <v>8.9938230246246133E-5</v>
      </c>
      <c r="Z51">
        <f t="shared" si="22"/>
        <v>1.7987646049249227E-4</v>
      </c>
      <c r="AA51">
        <f t="shared" si="23"/>
        <v>1.079075022453778E-4</v>
      </c>
      <c r="AB51">
        <f t="shared" si="24"/>
        <v>2.1581500449075559E-4</v>
      </c>
      <c r="AC51">
        <f t="shared" si="25"/>
        <v>7.0292497780605331E-3</v>
      </c>
      <c r="AD51">
        <f t="shared" si="26"/>
        <v>7.0808171592680316E-3</v>
      </c>
      <c r="AE51">
        <f t="shared" si="27"/>
        <v>8.7653107909567048E-3</v>
      </c>
      <c r="AF51">
        <f t="shared" si="28"/>
        <v>8.8296141145304714E-3</v>
      </c>
    </row>
    <row r="52" spans="1:32" x14ac:dyDescent="0.25">
      <c r="A52">
        <v>11</v>
      </c>
      <c r="B52">
        <v>0.5</v>
      </c>
      <c r="C52">
        <v>0.5</v>
      </c>
      <c r="D52">
        <v>0.05</v>
      </c>
      <c r="E52">
        <v>0.1</v>
      </c>
      <c r="F52">
        <f t="shared" si="2"/>
        <v>0.14593670597590233</v>
      </c>
      <c r="G52">
        <f t="shared" si="3"/>
        <v>0.19187341195180468</v>
      </c>
      <c r="H52">
        <f t="shared" si="4"/>
        <v>0.24538554707878643</v>
      </c>
      <c r="I52">
        <f t="shared" si="5"/>
        <v>0.29077109415757285</v>
      </c>
      <c r="J52">
        <f t="shared" si="6"/>
        <v>2.6484176493975588E-2</v>
      </c>
      <c r="K52">
        <f t="shared" si="7"/>
        <v>0.50662065714420512</v>
      </c>
      <c r="L52">
        <f t="shared" si="8"/>
        <v>4.1346386769696611E-2</v>
      </c>
      <c r="M52">
        <f t="shared" si="9"/>
        <v>0.51033512438936635</v>
      </c>
      <c r="N52">
        <f t="shared" si="10"/>
        <v>0.18611548961444382</v>
      </c>
      <c r="O52">
        <f t="shared" si="11"/>
        <v>0.22953978758956733</v>
      </c>
      <c r="P52">
        <f t="shared" si="12"/>
        <v>0.23788696696645081</v>
      </c>
      <c r="Q52">
        <f t="shared" si="13"/>
        <v>0.28595601976887985</v>
      </c>
      <c r="R52">
        <f t="shared" si="14"/>
        <v>0.21143216770501561</v>
      </c>
      <c r="S52">
        <f t="shared" si="15"/>
        <v>0.5526620063343739</v>
      </c>
      <c r="T52">
        <f t="shared" si="16"/>
        <v>0.26645185244922454</v>
      </c>
      <c r="U52">
        <f t="shared" si="17"/>
        <v>0.56622163341762644</v>
      </c>
      <c r="V52">
        <f t="shared" si="18"/>
        <v>1.3866434555808184E-3</v>
      </c>
      <c r="W52">
        <f t="shared" si="19"/>
        <v>2.192652366249249E-3</v>
      </c>
      <c r="X52">
        <f t="shared" si="20"/>
        <v>3.5792958218300672E-3</v>
      </c>
      <c r="Y52">
        <f t="shared" si="21"/>
        <v>7.8640649465018663E-5</v>
      </c>
      <c r="Z52">
        <f t="shared" si="22"/>
        <v>1.5728129893003733E-4</v>
      </c>
      <c r="AA52">
        <f t="shared" si="23"/>
        <v>9.5477748470068917E-5</v>
      </c>
      <c r="AB52">
        <f t="shared" si="24"/>
        <v>1.9095549694013783E-4</v>
      </c>
      <c r="AC52">
        <f t="shared" si="25"/>
        <v>6.595924711331959E-3</v>
      </c>
      <c r="AD52">
        <f t="shared" si="26"/>
        <v>6.6442850494790439E-3</v>
      </c>
      <c r="AE52">
        <f t="shared" si="27"/>
        <v>8.24018818623325E-3</v>
      </c>
      <c r="AF52">
        <f t="shared" si="28"/>
        <v>8.3006040194214658E-3</v>
      </c>
    </row>
    <row r="53" spans="1:32" x14ac:dyDescent="0.25">
      <c r="A53">
        <v>12</v>
      </c>
      <c r="B53">
        <v>0.5</v>
      </c>
      <c r="C53">
        <v>0.5</v>
      </c>
      <c r="D53">
        <v>0.05</v>
      </c>
      <c r="E53">
        <v>0.1</v>
      </c>
      <c r="F53">
        <f t="shared" si="2"/>
        <v>0.1457794246769723</v>
      </c>
      <c r="G53">
        <f t="shared" si="3"/>
        <v>0.1915588493539446</v>
      </c>
      <c r="H53">
        <f t="shared" si="4"/>
        <v>0.24519459158184628</v>
      </c>
      <c r="I53">
        <f t="shared" si="5"/>
        <v>0.29038918316369255</v>
      </c>
      <c r="J53">
        <f t="shared" si="6"/>
        <v>2.6444856169243077E-2</v>
      </c>
      <c r="K53">
        <f t="shared" si="7"/>
        <v>0.50661082878399655</v>
      </c>
      <c r="L53">
        <f t="shared" si="8"/>
        <v>4.1298647895461574E-2</v>
      </c>
      <c r="M53">
        <f t="shared" si="9"/>
        <v>0.51032319476414201</v>
      </c>
      <c r="N53">
        <f t="shared" si="10"/>
        <v>0.17292364019177991</v>
      </c>
      <c r="O53">
        <f t="shared" si="11"/>
        <v>0.21625121749060924</v>
      </c>
      <c r="P53">
        <f t="shared" si="12"/>
        <v>0.22140659059398432</v>
      </c>
      <c r="Q53">
        <f t="shared" si="13"/>
        <v>0.26935481173003695</v>
      </c>
      <c r="R53">
        <f t="shared" si="14"/>
        <v>0.19796300085534624</v>
      </c>
      <c r="S53">
        <f t="shared" si="15"/>
        <v>0.54932975525340921</v>
      </c>
      <c r="T53">
        <f t="shared" si="16"/>
        <v>0.24962498440622388</v>
      </c>
      <c r="U53">
        <f t="shared" si="17"/>
        <v>0.56208419461537373</v>
      </c>
      <c r="V53">
        <f t="shared" si="18"/>
        <v>1.216712376680627E-3</v>
      </c>
      <c r="W53">
        <f t="shared" si="19"/>
        <v>1.9272236105198003E-3</v>
      </c>
      <c r="X53">
        <f t="shared" si="20"/>
        <v>3.1439359872004274E-3</v>
      </c>
      <c r="Y53">
        <f t="shared" si="21"/>
        <v>6.8679144791181416E-5</v>
      </c>
      <c r="Z53">
        <f t="shared" si="22"/>
        <v>1.3735828958236283E-4</v>
      </c>
      <c r="AA53">
        <f t="shared" si="23"/>
        <v>8.4449716103078193E-5</v>
      </c>
      <c r="AB53">
        <f t="shared" si="24"/>
        <v>1.6889943220615639E-4</v>
      </c>
      <c r="AC53">
        <f t="shared" si="25"/>
        <v>6.186933358881405E-3</v>
      </c>
      <c r="AD53">
        <f t="shared" si="26"/>
        <v>6.2322702518532117E-3</v>
      </c>
      <c r="AE53">
        <f t="shared" si="27"/>
        <v>7.7418992234274901E-3</v>
      </c>
      <c r="AF53">
        <f t="shared" si="28"/>
        <v>7.7986306663138426E-3</v>
      </c>
    </row>
    <row r="54" spans="1:32" x14ac:dyDescent="0.25">
      <c r="A54">
        <v>13</v>
      </c>
      <c r="B54">
        <v>0.5</v>
      </c>
      <c r="C54">
        <v>0.5</v>
      </c>
      <c r="D54">
        <v>0.05</v>
      </c>
      <c r="E54">
        <v>0.1</v>
      </c>
      <c r="F54">
        <f>F53-$N$38*Y53</f>
        <v>0.14564206638738994</v>
      </c>
      <c r="G54">
        <f t="shared" si="3"/>
        <v>0.19128413277477987</v>
      </c>
      <c r="H54">
        <f t="shared" si="4"/>
        <v>0.24502569214964012</v>
      </c>
      <c r="I54">
        <f t="shared" si="5"/>
        <v>0.29005138429928023</v>
      </c>
      <c r="J54">
        <f>F54*D54+G54*E54</f>
        <v>2.6410516596847487E-2</v>
      </c>
      <c r="K54">
        <f>1/(1+EXP(-J54))</f>
        <v>0.50660224538969423</v>
      </c>
      <c r="L54">
        <f>H54*D54+I54*E54</f>
        <v>4.1256423037410034E-2</v>
      </c>
      <c r="M54">
        <f>1/(1+EXP(-L54))</f>
        <v>0.51031264304486479</v>
      </c>
      <c r="N54">
        <f>N53 - $N$38*AC53</f>
        <v>0.16054977347401711</v>
      </c>
      <c r="O54">
        <f t="shared" si="11"/>
        <v>0.20378667698690281</v>
      </c>
      <c r="P54">
        <f t="shared" si="12"/>
        <v>0.20592279214712933</v>
      </c>
      <c r="Q54">
        <f t="shared" si="13"/>
        <v>0.25375755039740927</v>
      </c>
      <c r="R54">
        <f>N54*K54+O54*M54</f>
        <v>0.18532979348926032</v>
      </c>
      <c r="S54">
        <f>1/(1+EXP(-R54))</f>
        <v>0.54620028672972354</v>
      </c>
      <c r="T54">
        <f>P54*K54+Q54*M54</f>
        <v>0.23381663511454343</v>
      </c>
      <c r="U54">
        <f>1/(1+EXP(-T54))</f>
        <v>0.55818929821184338</v>
      </c>
      <c r="V54">
        <f>(1/2)*(B54-S54)^2</f>
        <v>1.0672332469543345E-3</v>
      </c>
      <c r="W54">
        <f>(1/2)*(C54-U54)^2</f>
        <v>1.6929972131934194E-3</v>
      </c>
      <c r="X54">
        <f>V54+W54</f>
        <v>2.7602304601477539E-3</v>
      </c>
      <c r="Y54">
        <f>(((S54-B54)*(S54*(1-S54))*N54)+((U54-C54)*(U54*(1-U54))*P54))*K54*(1-K54)*D54</f>
        <v>5.9909328796075095E-5</v>
      </c>
      <c r="Z54">
        <f>(((S54-B54)*(S54*(1-S54))*N54)+((U54-C54)*(U54*(1-U54))*P54))*K54*(1-K54)*E54</f>
        <v>1.1981865759215019E-4</v>
      </c>
      <c r="AA54">
        <f>(((S54-B54)*(S54*(1-S54))*O54)+((U54-C54)*(U54*(1-U54))*Q54))*K54*(1-K54)*D54</f>
        <v>7.467636048260438E-5</v>
      </c>
      <c r="AB54">
        <f>(((S54-B54)*(S54*(1-S54))*O54)+((U54-C54)*(U54*(1-U54))*Q54))*K54*(1-K54)*E54</f>
        <v>1.4935272096520876E-4</v>
      </c>
      <c r="AC54">
        <f>(S54-B54)*(S54*(1-S54))*K54</f>
        <v>5.8013346997274704E-3</v>
      </c>
      <c r="AD54">
        <f>(S54-B54)*(S54*(1-S54))*M54</f>
        <v>5.843824165304495E-3</v>
      </c>
      <c r="AE54">
        <f>(U54-C54)*(U54*(1-U54))*K54</f>
        <v>7.2698921318060088E-3</v>
      </c>
      <c r="AF54">
        <f>(U54-C54)*(U54*(1-U54))*M54</f>
        <v>7.3231374361146118E-3</v>
      </c>
    </row>
    <row r="55" spans="1:32" x14ac:dyDescent="0.25">
      <c r="A55">
        <v>14</v>
      </c>
      <c r="B55">
        <v>0.5</v>
      </c>
      <c r="C55">
        <v>0.5</v>
      </c>
      <c r="D55">
        <v>0.05</v>
      </c>
      <c r="E55">
        <v>0.1</v>
      </c>
      <c r="F55">
        <f t="shared" ref="F55:F60" si="29">F54-$N$38*Y54</f>
        <v>0.1455222477297978</v>
      </c>
      <c r="G55">
        <f t="shared" ref="G55:G60" si="30">G54-$N$38*Z54</f>
        <v>0.19104449545959556</v>
      </c>
      <c r="H55">
        <f t="shared" ref="H55:H60" si="31">H54-$N$38*AA54</f>
        <v>0.24487633942867493</v>
      </c>
      <c r="I55">
        <f t="shared" ref="I55:I60" si="32">I54-$N$38*AB54</f>
        <v>0.28975267885734984</v>
      </c>
      <c r="J55">
        <f t="shared" ref="J55:J60" si="33">F55*D55+G55*E55</f>
        <v>2.6380561932449448E-2</v>
      </c>
      <c r="K55">
        <f t="shared" si="7"/>
        <v>0.50659475802782772</v>
      </c>
      <c r="L55">
        <f t="shared" ref="L55:L60" si="34">H55*D55+I55*E55</f>
        <v>4.1219084857168728E-2</v>
      </c>
      <c r="M55">
        <f t="shared" si="9"/>
        <v>0.51030331246715077</v>
      </c>
      <c r="N55">
        <f t="shared" ref="N55:N60" si="35">N54 - $N$38*AC54</f>
        <v>0.14894710407456216</v>
      </c>
      <c r="O55">
        <f t="shared" ref="O55:O60" si="36">O54 - $N$38*AD54</f>
        <v>0.19209902865629383</v>
      </c>
      <c r="P55">
        <f t="shared" ref="P55:P60" si="37">P54 - $N$38*AE54</f>
        <v>0.19138300788351731</v>
      </c>
      <c r="Q55">
        <f t="shared" ref="Q55:Q60" si="38">Q54 - $N$38*AF54</f>
        <v>0.23911127552518005</v>
      </c>
      <c r="R55">
        <f t="shared" ref="R55:R60" si="39">N55*K55+O55*M55</f>
        <v>0.17348459279262735</v>
      </c>
      <c r="S55">
        <f t="shared" si="15"/>
        <v>0.54326269648579817</v>
      </c>
      <c r="T55">
        <f t="shared" ref="T55:T60" si="40">P55*K55+Q55*M55</f>
        <v>0.21897290451813323</v>
      </c>
      <c r="U55">
        <f t="shared" si="17"/>
        <v>0.55452552905642161</v>
      </c>
      <c r="V55">
        <f t="shared" ref="V55:V60" si="41">(1/2)*(B55-S55)^2</f>
        <v>9.358304536111466E-4</v>
      </c>
      <c r="W55">
        <f t="shared" ref="W55:W60" si="42">(1/2)*(C55-U55)^2</f>
        <v>1.4865166594413384E-3</v>
      </c>
      <c r="X55">
        <f t="shared" ref="X55:X60" si="43">V55+W55</f>
        <v>2.422347113052485E-3</v>
      </c>
      <c r="Y55">
        <f t="shared" ref="Y55:Y60" si="44">(((S55-B55)*(S55*(1-S55))*N55)+((U55-C55)*(U55*(1-U55))*P55))*K55*(1-K55)*D55</f>
        <v>5.2199582543479797E-5</v>
      </c>
      <c r="Z55">
        <f t="shared" ref="Z55:Z60" si="45">(((S55-B55)*(S55*(1-S55))*N55)+((U55-C55)*(U55*(1-U55))*P55))*K55*(1-K55)*E55</f>
        <v>1.0439916508695959E-4</v>
      </c>
      <c r="AA55">
        <f t="shared" ref="AA55:AA60" si="46">(((S55-B55)*(S55*(1-S55))*O55)+((U55-C55)*(U55*(1-U55))*Q55))*K55*(1-K55)*D55</f>
        <v>6.6023280073693446E-5</v>
      </c>
      <c r="AB55">
        <f t="shared" ref="AB55:AB60" si="47">(((S55-B55)*(S55*(1-S55))*O55)+((U55-C55)*(U55*(1-U55))*Q55))*K55*(1-K55)*E55</f>
        <v>1.3204656014738689E-4</v>
      </c>
      <c r="AC55">
        <f t="shared" ref="AC55:AC60" si="48">(S55-B55)*(S55*(1-S55))*K55</f>
        <v>5.4381432676003745E-3</v>
      </c>
      <c r="AD55">
        <f t="shared" ref="AD55:AD60" si="49">(S55-B55)*(S55*(1-S55))*M55</f>
        <v>5.4779534907366083E-3</v>
      </c>
      <c r="AE55">
        <f t="shared" ref="AE55:AE60" si="50">(U55-C55)*(U55*(1-U55))*K55</f>
        <v>6.8234646411018847E-3</v>
      </c>
      <c r="AF55">
        <f t="shared" ref="AF55:AF60" si="51">(U55-C55)*(U55*(1-U55))*M55</f>
        <v>6.8734161845896919E-3</v>
      </c>
    </row>
    <row r="56" spans="1:32" x14ac:dyDescent="0.25">
      <c r="A56">
        <v>15</v>
      </c>
      <c r="B56">
        <v>0.5</v>
      </c>
      <c r="C56">
        <v>0.5</v>
      </c>
      <c r="D56">
        <v>0.05</v>
      </c>
      <c r="E56">
        <v>0.1</v>
      </c>
      <c r="F56">
        <f t="shared" si="29"/>
        <v>0.14541784856471085</v>
      </c>
      <c r="G56">
        <f t="shared" si="30"/>
        <v>0.19083569712942164</v>
      </c>
      <c r="H56">
        <f t="shared" si="31"/>
        <v>0.24474429286852753</v>
      </c>
      <c r="I56">
        <f t="shared" si="32"/>
        <v>0.28948858573705505</v>
      </c>
      <c r="J56">
        <f t="shared" si="33"/>
        <v>2.6354462141177707E-2</v>
      </c>
      <c r="K56">
        <f t="shared" si="7"/>
        <v>0.5065882342139888</v>
      </c>
      <c r="L56">
        <f t="shared" si="34"/>
        <v>4.1186073217131886E-2</v>
      </c>
      <c r="M56">
        <f t="shared" si="9"/>
        <v>0.51029506305879435</v>
      </c>
      <c r="N56">
        <f t="shared" si="35"/>
        <v>0.1380708175393614</v>
      </c>
      <c r="O56">
        <f t="shared" si="36"/>
        <v>0.18114312167482061</v>
      </c>
      <c r="P56">
        <f t="shared" si="37"/>
        <v>0.17773607860131355</v>
      </c>
      <c r="Q56">
        <f t="shared" si="38"/>
        <v>0.22536444315600065</v>
      </c>
      <c r="R56">
        <f t="shared" si="39"/>
        <v>0.16238149235146637</v>
      </c>
      <c r="S56">
        <f t="shared" si="15"/>
        <v>0.54050640694665131</v>
      </c>
      <c r="T56">
        <f t="shared" si="40"/>
        <v>0.20504136894625957</v>
      </c>
      <c r="U56">
        <f t="shared" si="17"/>
        <v>0.55108150362071306</v>
      </c>
      <c r="V56">
        <f t="shared" si="41"/>
        <v>8.2038450186386065E-4</v>
      </c>
      <c r="W56">
        <f t="shared" si="42"/>
        <v>1.304660006076461E-3</v>
      </c>
      <c r="X56">
        <f t="shared" si="43"/>
        <v>2.1250445079403217E-3</v>
      </c>
      <c r="Y56">
        <f t="shared" si="44"/>
        <v>4.5430588707512783E-5</v>
      </c>
      <c r="Z56">
        <f t="shared" si="45"/>
        <v>9.0861177415025565E-5</v>
      </c>
      <c r="AA56">
        <f t="shared" si="46"/>
        <v>5.8368307620845667E-5</v>
      </c>
      <c r="AB56">
        <f t="shared" si="47"/>
        <v>1.1673661524169133E-4</v>
      </c>
      <c r="AC56">
        <f t="shared" si="48"/>
        <v>5.0963485989167397E-3</v>
      </c>
      <c r="AD56">
        <f t="shared" si="49"/>
        <v>5.1336398163469273E-3</v>
      </c>
      <c r="AE56">
        <f t="shared" si="50"/>
        <v>6.4018000527352173E-3</v>
      </c>
      <c r="AF56">
        <f t="shared" si="51"/>
        <v>6.448643574734847E-3</v>
      </c>
    </row>
    <row r="57" spans="1:32" x14ac:dyDescent="0.25">
      <c r="A57">
        <v>16</v>
      </c>
      <c r="B57">
        <v>0.5</v>
      </c>
      <c r="C57">
        <v>0.5</v>
      </c>
      <c r="D57">
        <v>0.05</v>
      </c>
      <c r="E57">
        <v>0.1</v>
      </c>
      <c r="F57">
        <f t="shared" si="29"/>
        <v>0.14532698738729583</v>
      </c>
      <c r="G57">
        <f t="shared" si="30"/>
        <v>0.19065397477459159</v>
      </c>
      <c r="H57">
        <f t="shared" si="31"/>
        <v>0.24462755625328583</v>
      </c>
      <c r="I57">
        <f t="shared" si="32"/>
        <v>0.28925511250657165</v>
      </c>
      <c r="J57">
        <f t="shared" si="33"/>
        <v>2.6331746846823951E-2</v>
      </c>
      <c r="K57">
        <f t="shared" si="7"/>
        <v>0.50658255637550442</v>
      </c>
      <c r="L57">
        <f t="shared" si="34"/>
        <v>4.1156889063321461E-2</v>
      </c>
      <c r="M57">
        <f t="shared" si="9"/>
        <v>0.51028777011133064</v>
      </c>
      <c r="N57">
        <f t="shared" si="35"/>
        <v>0.12787812034152793</v>
      </c>
      <c r="O57">
        <f t="shared" si="36"/>
        <v>0.17087584204212675</v>
      </c>
      <c r="P57">
        <f t="shared" si="37"/>
        <v>0.16493247849584311</v>
      </c>
      <c r="Q57">
        <f t="shared" si="38"/>
        <v>0.21246715600653096</v>
      </c>
      <c r="R57">
        <f t="shared" si="39"/>
        <v>0.15197667750867844</v>
      </c>
      <c r="S57">
        <f t="shared" si="15"/>
        <v>0.53792120889455464</v>
      </c>
      <c r="T57">
        <f t="shared" si="40"/>
        <v>0.191971307846241</v>
      </c>
      <c r="U57">
        <f t="shared" si="17"/>
        <v>0.54784597821610337</v>
      </c>
      <c r="V57">
        <f t="shared" si="41"/>
        <v>7.1900904201222481E-4</v>
      </c>
      <c r="W57">
        <f t="shared" si="42"/>
        <v>1.144618815727919E-3</v>
      </c>
      <c r="X57">
        <f t="shared" si="43"/>
        <v>1.8636278577401437E-3</v>
      </c>
      <c r="Y57">
        <f t="shared" si="44"/>
        <v>3.9494698739958124E-5</v>
      </c>
      <c r="Z57">
        <f t="shared" si="45"/>
        <v>7.8989397479916249E-5</v>
      </c>
      <c r="AA57">
        <f t="shared" si="46"/>
        <v>5.1600924443183469E-5</v>
      </c>
      <c r="AB57">
        <f t="shared" si="47"/>
        <v>1.0320184888636694E-4</v>
      </c>
      <c r="AC57">
        <f t="shared" si="48"/>
        <v>4.7749310876735746E-3</v>
      </c>
      <c r="AD57">
        <f t="shared" si="49"/>
        <v>4.8098555832587668E-3</v>
      </c>
      <c r="AE57">
        <f t="shared" si="50"/>
        <v>6.0039980895700285E-3</v>
      </c>
      <c r="AF57">
        <f t="shared" si="51"/>
        <v>6.0479121484166573E-3</v>
      </c>
    </row>
    <row r="58" spans="1:32" x14ac:dyDescent="0.25">
      <c r="A58">
        <v>17</v>
      </c>
      <c r="B58">
        <v>0.5</v>
      </c>
      <c r="C58">
        <v>0.5</v>
      </c>
      <c r="D58">
        <v>0.05</v>
      </c>
      <c r="E58">
        <v>0.1</v>
      </c>
      <c r="F58">
        <f t="shared" si="29"/>
        <v>0.14524799798981591</v>
      </c>
      <c r="G58">
        <f t="shared" si="30"/>
        <v>0.19049599597963177</v>
      </c>
      <c r="H58">
        <f t="shared" si="31"/>
        <v>0.24452435440439946</v>
      </c>
      <c r="I58">
        <f t="shared" si="32"/>
        <v>0.2890487088087989</v>
      </c>
      <c r="J58">
        <f t="shared" si="33"/>
        <v>2.6311999497453976E-2</v>
      </c>
      <c r="K58">
        <f t="shared" si="7"/>
        <v>0.50657762039317411</v>
      </c>
      <c r="L58">
        <f t="shared" si="34"/>
        <v>4.1131088601099867E-2</v>
      </c>
      <c r="M58">
        <f t="shared" si="9"/>
        <v>0.51028132272473914</v>
      </c>
      <c r="N58">
        <f t="shared" si="35"/>
        <v>0.11832825816618078</v>
      </c>
      <c r="O58">
        <f t="shared" si="36"/>
        <v>0.16125613087560922</v>
      </c>
      <c r="P58">
        <f t="shared" si="37"/>
        <v>0.15292448231670305</v>
      </c>
      <c r="Q58">
        <f t="shared" si="38"/>
        <v>0.20037133170969765</v>
      </c>
      <c r="R58">
        <f t="shared" si="39"/>
        <v>0.14222843920777256</v>
      </c>
      <c r="S58">
        <f t="shared" si="15"/>
        <v>0.53549729061959805</v>
      </c>
      <c r="T58">
        <f t="shared" si="40"/>
        <v>0.17971386853279545</v>
      </c>
      <c r="U58">
        <f t="shared" si="17"/>
        <v>0.54480793489775392</v>
      </c>
      <c r="V58">
        <f t="shared" si="41"/>
        <v>6.3002882066610206E-4</v>
      </c>
      <c r="W58">
        <f t="shared" si="42"/>
        <v>1.0038755149006768E-3</v>
      </c>
      <c r="X58">
        <f t="shared" si="43"/>
        <v>1.6339043355667788E-3</v>
      </c>
      <c r="Y58">
        <f t="shared" si="44"/>
        <v>3.4295194717096941E-5</v>
      </c>
      <c r="Z58">
        <f t="shared" si="45"/>
        <v>6.8590389434193883E-5</v>
      </c>
      <c r="AA58">
        <f t="shared" si="46"/>
        <v>4.5621559903276645E-5</v>
      </c>
      <c r="AB58">
        <f t="shared" si="47"/>
        <v>9.1243119806553289E-5</v>
      </c>
      <c r="AC58">
        <f t="shared" si="48"/>
        <v>4.4728747290104023E-3</v>
      </c>
      <c r="AD58">
        <f t="shared" si="49"/>
        <v>4.5055769169787072E-3</v>
      </c>
      <c r="AE58">
        <f t="shared" si="50"/>
        <v>5.6291009264614663E-3</v>
      </c>
      <c r="AF58">
        <f t="shared" si="51"/>
        <v>5.6702565428698041E-3</v>
      </c>
    </row>
    <row r="59" spans="1:32" x14ac:dyDescent="0.25">
      <c r="A59">
        <v>18</v>
      </c>
      <c r="B59">
        <v>0.5</v>
      </c>
      <c r="C59">
        <v>0.5</v>
      </c>
      <c r="D59">
        <v>0.05</v>
      </c>
      <c r="E59">
        <v>0.1</v>
      </c>
      <c r="F59">
        <f t="shared" si="29"/>
        <v>0.14517940760038173</v>
      </c>
      <c r="G59">
        <f t="shared" si="30"/>
        <v>0.19035881520076336</v>
      </c>
      <c r="H59">
        <f t="shared" si="31"/>
        <v>0.24443311128459291</v>
      </c>
      <c r="I59">
        <f t="shared" si="32"/>
        <v>0.28886622256918582</v>
      </c>
      <c r="J59">
        <f t="shared" si="33"/>
        <v>2.6294851900095423E-2</v>
      </c>
      <c r="K59">
        <f t="shared" si="7"/>
        <v>0.50657333423524353</v>
      </c>
      <c r="L59">
        <f t="shared" si="34"/>
        <v>4.1108277821148231E-2</v>
      </c>
      <c r="M59">
        <f t="shared" si="9"/>
        <v>0.51027562243964164</v>
      </c>
      <c r="N59">
        <f t="shared" si="35"/>
        <v>0.10938250870815998</v>
      </c>
      <c r="O59">
        <f t="shared" si="36"/>
        <v>0.1522449770416518</v>
      </c>
      <c r="P59">
        <f t="shared" si="37"/>
        <v>0.14166628046378013</v>
      </c>
      <c r="Q59">
        <f t="shared" si="38"/>
        <v>0.18903081862395804</v>
      </c>
      <c r="R59">
        <f t="shared" si="39"/>
        <v>0.13309716256654597</v>
      </c>
      <c r="S59">
        <f t="shared" si="15"/>
        <v>0.53322525673404264</v>
      </c>
      <c r="T59">
        <f t="shared" si="40"/>
        <v>0.16822217867685743</v>
      </c>
      <c r="U59">
        <f t="shared" si="17"/>
        <v>0.54195664808255672</v>
      </c>
      <c r="V59">
        <f t="shared" si="41"/>
        <v>5.5195884252152289E-4</v>
      </c>
      <c r="W59">
        <f t="shared" si="42"/>
        <v>8.8018015916175544E-4</v>
      </c>
      <c r="X59">
        <f t="shared" si="43"/>
        <v>1.4321390016832783E-3</v>
      </c>
      <c r="Y59">
        <f t="shared" si="44"/>
        <v>2.9745493327879596E-5</v>
      </c>
      <c r="Z59">
        <f t="shared" si="45"/>
        <v>5.9490986655759191E-5</v>
      </c>
      <c r="AA59">
        <f t="shared" si="46"/>
        <v>4.0340824858670046E-5</v>
      </c>
      <c r="AB59">
        <f t="shared" si="47"/>
        <v>8.0681649717340091E-5</v>
      </c>
      <c r="AC59">
        <f t="shared" si="48"/>
        <v>4.1891772004825417E-3</v>
      </c>
      <c r="AD59">
        <f t="shared" si="49"/>
        <v>4.219793777170089E-3</v>
      </c>
      <c r="AE59">
        <f t="shared" si="50"/>
        <v>5.2761148702422803E-3</v>
      </c>
      <c r="AF59">
        <f t="shared" si="51"/>
        <v>5.314675324433255E-3</v>
      </c>
    </row>
    <row r="60" spans="1:32" x14ac:dyDescent="0.25">
      <c r="A60">
        <v>19</v>
      </c>
      <c r="B60">
        <v>0.5</v>
      </c>
      <c r="C60">
        <v>0.5</v>
      </c>
      <c r="D60">
        <v>0.05</v>
      </c>
      <c r="E60">
        <v>0.1</v>
      </c>
      <c r="F60">
        <f t="shared" si="29"/>
        <v>0.14511991661372597</v>
      </c>
      <c r="G60">
        <f t="shared" si="30"/>
        <v>0.19023983322745186</v>
      </c>
      <c r="H60">
        <f t="shared" si="31"/>
        <v>0.24435242963487558</v>
      </c>
      <c r="I60">
        <f t="shared" si="32"/>
        <v>0.28870485926975115</v>
      </c>
      <c r="J60">
        <f t="shared" si="33"/>
        <v>2.6279979153431485E-2</v>
      </c>
      <c r="K60">
        <f t="shared" si="7"/>
        <v>0.50656961669084655</v>
      </c>
      <c r="L60">
        <f t="shared" si="34"/>
        <v>4.1088107408718898E-2</v>
      </c>
      <c r="M60">
        <f t="shared" si="9"/>
        <v>0.51027058196525177</v>
      </c>
      <c r="N60">
        <f t="shared" si="35"/>
        <v>0.10100415430719489</v>
      </c>
      <c r="O60">
        <f t="shared" si="36"/>
        <v>0.14380538948731161</v>
      </c>
      <c r="P60">
        <f t="shared" si="37"/>
        <v>0.13111405072329557</v>
      </c>
      <c r="Q60">
        <f t="shared" si="38"/>
        <v>0.17840146797509154</v>
      </c>
      <c r="R60">
        <f t="shared" si="39"/>
        <v>0.12454529551500904</v>
      </c>
      <c r="S60">
        <f t="shared" si="15"/>
        <v>0.53109613854106907</v>
      </c>
      <c r="T60">
        <f t="shared" si="40"/>
        <v>0.15745141530478923</v>
      </c>
      <c r="U60">
        <f t="shared" si="17"/>
        <v>0.53928173471643837</v>
      </c>
      <c r="V60">
        <f t="shared" si="41"/>
        <v>4.8348491608268075E-4</v>
      </c>
      <c r="W60">
        <f t="shared" si="42"/>
        <v>7.7152734116631952E-4</v>
      </c>
      <c r="X60">
        <f t="shared" si="43"/>
        <v>1.2550122572490003E-3</v>
      </c>
      <c r="Y60">
        <f t="shared" si="44"/>
        <v>2.5768328193731345E-5</v>
      </c>
      <c r="Z60">
        <f t="shared" si="45"/>
        <v>5.1536656387462689E-5</v>
      </c>
      <c r="AA60">
        <f t="shared" si="46"/>
        <v>3.5678716537478507E-5</v>
      </c>
      <c r="AB60">
        <f t="shared" si="47"/>
        <v>7.1357433074957014E-5</v>
      </c>
      <c r="AC60">
        <f t="shared" si="48"/>
        <v>3.9228576894083352E-3</v>
      </c>
      <c r="AD60">
        <f t="shared" si="49"/>
        <v>3.951517837207515E-3</v>
      </c>
      <c r="AE60">
        <f t="shared" si="50"/>
        <v>4.9440281823651235E-3</v>
      </c>
      <c r="AF60">
        <f t="shared" si="51"/>
        <v>4.9801489365827638E-3</v>
      </c>
    </row>
    <row r="61" spans="1:32" x14ac:dyDescent="0.25">
      <c r="A61">
        <v>20</v>
      </c>
      <c r="B61">
        <v>0.5</v>
      </c>
      <c r="C61">
        <v>0.5</v>
      </c>
      <c r="D61">
        <v>0.05</v>
      </c>
      <c r="E61">
        <v>0.1</v>
      </c>
      <c r="F61">
        <f t="shared" ref="F61:F75" si="52">F60-$N$38*Y60</f>
        <v>0.14506837995733851</v>
      </c>
      <c r="G61">
        <f t="shared" ref="G61:G75" si="53">G60-$N$38*Z60</f>
        <v>0.19013675991467693</v>
      </c>
      <c r="H61">
        <f t="shared" ref="H61:H75" si="54">H60-$N$38*AA60</f>
        <v>0.24428107220180062</v>
      </c>
      <c r="I61">
        <f t="shared" ref="I61:I75" si="55">I60-$N$38*AB60</f>
        <v>0.28856214440360123</v>
      </c>
      <c r="J61">
        <f t="shared" ref="J61:J75" si="56">F61*D61+G61*E61</f>
        <v>2.6267094989334619E-2</v>
      </c>
      <c r="K61">
        <f t="shared" si="7"/>
        <v>0.50656639620562849</v>
      </c>
      <c r="L61">
        <f t="shared" ref="L61:L75" si="57">H61*D61+I61*E61</f>
        <v>4.1070268050450158E-2</v>
      </c>
      <c r="M61">
        <f t="shared" si="9"/>
        <v>0.51026612400664995</v>
      </c>
      <c r="N61">
        <f t="shared" ref="N61:N75" si="58">N60 - $N$38*AC60</f>
        <v>9.3158438928378218E-2</v>
      </c>
      <c r="O61">
        <f t="shared" ref="O61:O75" si="59">O60 - $N$38*AD60</f>
        <v>0.13590235381289659</v>
      </c>
      <c r="P61">
        <f t="shared" ref="P61:P75" si="60">P60 - $N$38*AE60</f>
        <v>0.12122599435856532</v>
      </c>
      <c r="Q61">
        <f t="shared" ref="Q61:Q75" si="61">Q60 - $N$38*AF60</f>
        <v>0.16844117010192602</v>
      </c>
      <c r="R61">
        <f t="shared" ref="R61:R75" si="62">N61*K61+O61*M61</f>
        <v>0.11653730200757778</v>
      </c>
      <c r="S61">
        <f t="shared" si="15"/>
        <v>0.5291013975864709</v>
      </c>
      <c r="T61">
        <f t="shared" ref="T61:T75" si="63">P61*K61+Q61*M61</f>
        <v>0.14735883807971689</v>
      </c>
      <c r="U61">
        <f t="shared" si="17"/>
        <v>0.53677319057985151</v>
      </c>
      <c r="V61">
        <f t="shared" ref="V61:V75" si="64">(1/2)*(B61-S61)^2</f>
        <v>4.2344567074292718E-4</v>
      </c>
      <c r="W61">
        <f t="shared" ref="W61:W75" si="65">(1/2)*(C61-U61)^2</f>
        <v>6.7613377271104E-4</v>
      </c>
      <c r="X61">
        <f t="shared" ref="X61:X75" si="66">V61+W61</f>
        <v>1.0995794434539672E-3</v>
      </c>
      <c r="Y61">
        <f t="shared" ref="Y61:Y75" si="67">(((S61-B61)*(S61*(1-S61))*N61)+((U61-C61)*(U61*(1-U61))*P61))*K61*(1-K61)*D61</f>
        <v>2.2294937318855368E-5</v>
      </c>
      <c r="Z61">
        <f t="shared" ref="Z61:Z75" si="68">(((S61-B61)*(S61*(1-S61))*N61)+((U61-C61)*(U61*(1-U61))*P61))*K61*(1-K61)*E61</f>
        <v>4.4589874637710737E-5</v>
      </c>
      <c r="AA61">
        <f t="shared" ref="AA61:AA75" si="69">(((S61-B61)*(S61*(1-S61))*O61)+((U61-C61)*(U61*(1-U61))*Q61))*K61*(1-K61)*D61</f>
        <v>3.1563822768565222E-5</v>
      </c>
      <c r="AB61">
        <f t="shared" ref="AB61:AB75" si="70">(((S61-B61)*(S61*(1-S61))*O61)+((U61-C61)*(U61*(1-U61))*Q61))*K61*(1-K61)*E61</f>
        <v>6.3127645537130444E-5</v>
      </c>
      <c r="AC61">
        <f t="shared" ref="AC61:AC75" si="71">(S61-B61)*(S61*(1-S61))*K61</f>
        <v>3.6729628305878057E-3</v>
      </c>
      <c r="AD61">
        <f t="shared" ref="AD61:AD75" si="72">(S61-B61)*(S61*(1-S61))*M61</f>
        <v>3.699788460551085E-3</v>
      </c>
      <c r="AE61">
        <f t="shared" ref="AE61:AE75" si="73">(U61-C61)*(U61*(1-U61))*K61</f>
        <v>4.6318255327272252E-3</v>
      </c>
      <c r="AF61">
        <f t="shared" ref="AF61:AF75" si="74">(U61-C61)*(U61*(1-U61))*M61</f>
        <v>4.6656542545320482E-3</v>
      </c>
    </row>
    <row r="62" spans="1:32" x14ac:dyDescent="0.25">
      <c r="A62">
        <v>21</v>
      </c>
      <c r="B62">
        <v>0.5</v>
      </c>
      <c r="C62">
        <v>0.5</v>
      </c>
      <c r="D62">
        <v>0.05</v>
      </c>
      <c r="E62">
        <v>0.1</v>
      </c>
      <c r="F62">
        <f t="shared" si="52"/>
        <v>0.1450237900827008</v>
      </c>
      <c r="G62">
        <f t="shared" si="53"/>
        <v>0.19004758016540152</v>
      </c>
      <c r="H62">
        <f t="shared" si="54"/>
        <v>0.2442179445562635</v>
      </c>
      <c r="I62">
        <f t="shared" si="55"/>
        <v>0.28843588911252699</v>
      </c>
      <c r="J62">
        <f t="shared" si="56"/>
        <v>2.6255947520675196E-2</v>
      </c>
      <c r="K62">
        <f t="shared" si="7"/>
        <v>0.50656360981891135</v>
      </c>
      <c r="L62">
        <f t="shared" si="57"/>
        <v>4.1054486139065878E-2</v>
      </c>
      <c r="M62">
        <f t="shared" si="9"/>
        <v>0.51026218019147274</v>
      </c>
      <c r="N62">
        <f t="shared" si="58"/>
        <v>8.58125132672026E-2</v>
      </c>
      <c r="O62">
        <f t="shared" si="59"/>
        <v>0.12850277689179443</v>
      </c>
      <c r="P62">
        <f t="shared" si="60"/>
        <v>0.11196234329311087</v>
      </c>
      <c r="Q62">
        <f t="shared" si="61"/>
        <v>0.15910986159286192</v>
      </c>
      <c r="R62">
        <f t="shared" si="62"/>
        <v>0.10903960358573281</v>
      </c>
      <c r="S62">
        <f t="shared" si="15"/>
        <v>0.52723292378112785</v>
      </c>
      <c r="T62">
        <f t="shared" si="63"/>
        <v>0.13790379364867961</v>
      </c>
      <c r="U62">
        <f t="shared" si="17"/>
        <v>0.53442141504820717</v>
      </c>
      <c r="V62">
        <f t="shared" si="64"/>
        <v>3.7081606883435938E-4</v>
      </c>
      <c r="W62">
        <f t="shared" si="65"/>
        <v>5.9241690696047158E-4</v>
      </c>
      <c r="X62">
        <f t="shared" si="66"/>
        <v>9.6323297579483096E-4</v>
      </c>
      <c r="Y62">
        <f t="shared" si="67"/>
        <v>1.9264274826508567E-5</v>
      </c>
      <c r="Z62">
        <f t="shared" si="68"/>
        <v>3.8528549653017133E-5</v>
      </c>
      <c r="AA62">
        <f t="shared" si="69"/>
        <v>2.7932545724436475E-5</v>
      </c>
      <c r="AB62">
        <f t="shared" si="70"/>
        <v>5.5865091448872951E-5</v>
      </c>
      <c r="AC62">
        <f t="shared" si="71"/>
        <v>3.4385710743933336E-3</v>
      </c>
      <c r="AD62">
        <f t="shared" si="72"/>
        <v>3.4636770963285537E-3</v>
      </c>
      <c r="AE62">
        <f t="shared" si="73"/>
        <v>4.3384995492295715E-3</v>
      </c>
      <c r="AF62">
        <f t="shared" si="74"/>
        <v>4.3701762144757938E-3</v>
      </c>
    </row>
    <row r="63" spans="1:32" x14ac:dyDescent="0.25">
      <c r="A63">
        <v>22</v>
      </c>
      <c r="B63">
        <v>0.5</v>
      </c>
      <c r="C63">
        <v>0.5</v>
      </c>
      <c r="D63">
        <v>0.05</v>
      </c>
      <c r="E63">
        <v>0.1</v>
      </c>
      <c r="F63">
        <f t="shared" si="52"/>
        <v>0.14498526153304778</v>
      </c>
      <c r="G63">
        <f t="shared" si="53"/>
        <v>0.18997052306609549</v>
      </c>
      <c r="H63">
        <f t="shared" si="54"/>
        <v>0.24416207946481464</v>
      </c>
      <c r="I63">
        <f t="shared" si="55"/>
        <v>0.28832415892962926</v>
      </c>
      <c r="J63">
        <f t="shared" si="56"/>
        <v>2.6246315383261939E-2</v>
      </c>
      <c r="K63">
        <f t="shared" si="7"/>
        <v>0.50656120219936773</v>
      </c>
      <c r="L63">
        <f t="shared" si="57"/>
        <v>4.1040519866203662E-2</v>
      </c>
      <c r="M63">
        <f t="shared" si="9"/>
        <v>0.51025869009357794</v>
      </c>
      <c r="N63">
        <f t="shared" si="58"/>
        <v>7.8935371118415934E-2</v>
      </c>
      <c r="O63">
        <f t="shared" si="59"/>
        <v>0.12157542269913732</v>
      </c>
      <c r="P63">
        <f t="shared" si="60"/>
        <v>0.10328534419465173</v>
      </c>
      <c r="Q63">
        <f t="shared" si="61"/>
        <v>0.15036950916391034</v>
      </c>
      <c r="R63">
        <f t="shared" si="62"/>
        <v>0.10202051242383288</v>
      </c>
      <c r="S63">
        <f t="shared" si="15"/>
        <v>0.52548302926566881</v>
      </c>
      <c r="T63">
        <f t="shared" si="63"/>
        <v>0.12904769690080942</v>
      </c>
      <c r="U63">
        <f t="shared" si="17"/>
        <v>0.5322172263468784</v>
      </c>
      <c r="V63">
        <f t="shared" si="64"/>
        <v>3.2469239027746655E-4</v>
      </c>
      <c r="W63">
        <f t="shared" si="65"/>
        <v>5.1897483674299798E-4</v>
      </c>
      <c r="X63">
        <f t="shared" si="66"/>
        <v>8.4366722702046448E-4</v>
      </c>
      <c r="Y63">
        <f t="shared" si="67"/>
        <v>1.6622260048074438E-5</v>
      </c>
      <c r="Z63">
        <f t="shared" si="68"/>
        <v>3.3244520096148876E-5</v>
      </c>
      <c r="AA63">
        <f t="shared" si="69"/>
        <v>2.4728359117205317E-5</v>
      </c>
      <c r="AB63">
        <f t="shared" si="70"/>
        <v>4.9456718234410635E-5</v>
      </c>
      <c r="AC63">
        <f t="shared" si="71"/>
        <v>3.2187957627552188E-3</v>
      </c>
      <c r="AD63">
        <f t="shared" si="72"/>
        <v>3.242290373702621E-3</v>
      </c>
      <c r="AE63">
        <f t="shared" si="73"/>
        <v>4.0630598919871438E-3</v>
      </c>
      <c r="AF63">
        <f t="shared" si="74"/>
        <v>4.0927169496118628E-3</v>
      </c>
    </row>
    <row r="64" spans="1:32" x14ac:dyDescent="0.25">
      <c r="A64">
        <v>23</v>
      </c>
      <c r="B64">
        <v>0.5</v>
      </c>
      <c r="C64">
        <v>0.5</v>
      </c>
      <c r="D64">
        <v>0.05</v>
      </c>
      <c r="E64">
        <v>0.1</v>
      </c>
      <c r="F64">
        <f t="shared" si="52"/>
        <v>0.14495201701295163</v>
      </c>
      <c r="G64">
        <f t="shared" si="53"/>
        <v>0.1899040340259032</v>
      </c>
      <c r="H64">
        <f t="shared" si="54"/>
        <v>0.24411262274658022</v>
      </c>
      <c r="I64">
        <f t="shared" si="55"/>
        <v>0.28822524549316042</v>
      </c>
      <c r="J64">
        <f t="shared" si="56"/>
        <v>2.6238004253237905E-2</v>
      </c>
      <c r="K64">
        <f t="shared" si="7"/>
        <v>0.50655912477453735</v>
      </c>
      <c r="L64">
        <f t="shared" si="57"/>
        <v>4.1028155686645057E-2</v>
      </c>
      <c r="M64">
        <f t="shared" si="9"/>
        <v>0.51025560034951167</v>
      </c>
      <c r="N64">
        <f t="shared" si="58"/>
        <v>7.2497779592905501E-2</v>
      </c>
      <c r="O64">
        <f t="shared" si="59"/>
        <v>0.11509084195173208</v>
      </c>
      <c r="P64">
        <f t="shared" si="60"/>
        <v>9.5159224410677437E-2</v>
      </c>
      <c r="Q64">
        <f t="shared" si="61"/>
        <v>0.14218407526468663</v>
      </c>
      <c r="R64">
        <f t="shared" si="62"/>
        <v>9.5450158433491333E-2</v>
      </c>
      <c r="S64">
        <f t="shared" si="15"/>
        <v>0.52384443899742783</v>
      </c>
      <c r="T64">
        <f t="shared" si="63"/>
        <v>0.12075399411601939</v>
      </c>
      <c r="U64">
        <f t="shared" si="17"/>
        <v>0.53015186907198175</v>
      </c>
      <c r="V64">
        <f t="shared" si="64"/>
        <v>2.8427863555102858E-4</v>
      </c>
      <c r="W64">
        <f t="shared" si="65"/>
        <v>4.5456760426696488E-4</v>
      </c>
      <c r="X64">
        <f t="shared" si="66"/>
        <v>7.3884623981799341E-4</v>
      </c>
      <c r="Y64">
        <f t="shared" si="67"/>
        <v>1.4321072280661952E-5</v>
      </c>
      <c r="Z64">
        <f t="shared" si="68"/>
        <v>2.8642144561323904E-5</v>
      </c>
      <c r="AA64">
        <f t="shared" si="69"/>
        <v>2.1901107913730959E-5</v>
      </c>
      <c r="AB64">
        <f t="shared" si="70"/>
        <v>4.3802215827461919E-5</v>
      </c>
      <c r="AC64">
        <f t="shared" si="71"/>
        <v>3.0127871511455855E-3</v>
      </c>
      <c r="AD64">
        <f t="shared" si="72"/>
        <v>3.0347721348762857E-3</v>
      </c>
      <c r="AE64">
        <f t="shared" si="73"/>
        <v>3.8045402394133549E-3</v>
      </c>
      <c r="AF64">
        <f t="shared" si="74"/>
        <v>3.8323028230510653E-3</v>
      </c>
    </row>
    <row r="65" spans="1:32" x14ac:dyDescent="0.25">
      <c r="A65">
        <v>24</v>
      </c>
      <c r="B65">
        <v>0.5</v>
      </c>
      <c r="C65">
        <v>0.5</v>
      </c>
      <c r="D65">
        <v>0.05</v>
      </c>
      <c r="E65">
        <v>0.1</v>
      </c>
      <c r="F65">
        <f t="shared" si="52"/>
        <v>0.1449233748683903</v>
      </c>
      <c r="G65">
        <f t="shared" si="53"/>
        <v>0.18984674973678053</v>
      </c>
      <c r="H65">
        <f t="shared" si="54"/>
        <v>0.24406882053075277</v>
      </c>
      <c r="I65">
        <f t="shared" si="55"/>
        <v>0.28813764106150552</v>
      </c>
      <c r="J65">
        <f t="shared" si="56"/>
        <v>2.6230843717097569E-2</v>
      </c>
      <c r="K65">
        <f t="shared" si="7"/>
        <v>0.50655733494847965</v>
      </c>
      <c r="L65">
        <f t="shared" si="57"/>
        <v>4.1017205132688195E-2</v>
      </c>
      <c r="M65">
        <f t="shared" si="9"/>
        <v>0.51025286386246527</v>
      </c>
      <c r="N65">
        <f t="shared" si="58"/>
        <v>6.6472205290614331E-2</v>
      </c>
      <c r="O65">
        <f t="shared" si="59"/>
        <v>0.1090212976819795</v>
      </c>
      <c r="P65">
        <f t="shared" si="60"/>
        <v>8.7550143931850732E-2</v>
      </c>
      <c r="Q65">
        <f t="shared" si="61"/>
        <v>0.13451946961858449</v>
      </c>
      <c r="R65">
        <f t="shared" si="62"/>
        <v>8.9300412524394218E-2</v>
      </c>
      <c r="S65">
        <f t="shared" si="15"/>
        <v>0.52231027887297576</v>
      </c>
      <c r="T65">
        <f t="shared" si="63"/>
        <v>0.11298811220261674</v>
      </c>
      <c r="U65">
        <f t="shared" si="17"/>
        <v>0.52821701549707933</v>
      </c>
      <c r="V65">
        <f t="shared" si="64"/>
        <v>2.4887427169497436E-4</v>
      </c>
      <c r="W65">
        <f t="shared" si="65"/>
        <v>3.9809998178120767E-4</v>
      </c>
      <c r="X65">
        <f t="shared" si="66"/>
        <v>6.4697425347618202E-4</v>
      </c>
      <c r="Y65">
        <f t="shared" si="67"/>
        <v>1.2318495898537384E-5</v>
      </c>
      <c r="Z65">
        <f t="shared" si="68"/>
        <v>2.4636991797074768E-5</v>
      </c>
      <c r="AA65">
        <f t="shared" si="69"/>
        <v>1.9406355892081339E-5</v>
      </c>
      <c r="AB65">
        <f t="shared" si="70"/>
        <v>3.8812711784162678E-5</v>
      </c>
      <c r="AC65">
        <f t="shared" si="71"/>
        <v>2.8197335789505195E-3</v>
      </c>
      <c r="AD65">
        <f t="shared" si="72"/>
        <v>2.8403046106024597E-3</v>
      </c>
      <c r="AE65">
        <f t="shared" si="73"/>
        <v>3.5620035296220634E-3</v>
      </c>
      <c r="AF65">
        <f t="shared" si="74"/>
        <v>3.5879897035993409E-3</v>
      </c>
    </row>
    <row r="66" spans="1:32" x14ac:dyDescent="0.25">
      <c r="A66">
        <v>25</v>
      </c>
      <c r="B66">
        <v>0.5</v>
      </c>
      <c r="C66">
        <v>0.5</v>
      </c>
      <c r="D66">
        <v>0.05</v>
      </c>
      <c r="E66">
        <v>0.1</v>
      </c>
      <c r="F66">
        <f t="shared" si="52"/>
        <v>0.14489873787659321</v>
      </c>
      <c r="G66">
        <f t="shared" si="53"/>
        <v>0.1897974757531864</v>
      </c>
      <c r="H66">
        <f t="shared" si="54"/>
        <v>0.24403000781896861</v>
      </c>
      <c r="I66">
        <f t="shared" si="55"/>
        <v>0.28806001563793721</v>
      </c>
      <c r="J66">
        <f t="shared" si="56"/>
        <v>2.6224684469148302E-2</v>
      </c>
      <c r="K66">
        <f t="shared" si="7"/>
        <v>0.50655579540126949</v>
      </c>
      <c r="L66">
        <f t="shared" si="57"/>
        <v>4.1007501954742148E-2</v>
      </c>
      <c r="M66">
        <f t="shared" si="9"/>
        <v>0.51025043908774748</v>
      </c>
      <c r="N66">
        <f t="shared" si="58"/>
        <v>6.0832738132713289E-2</v>
      </c>
      <c r="O66">
        <f t="shared" si="59"/>
        <v>0.10334068846077459</v>
      </c>
      <c r="P66">
        <f t="shared" si="60"/>
        <v>8.0426136872606607E-2</v>
      </c>
      <c r="Q66">
        <f t="shared" si="61"/>
        <v>0.1273434902113858</v>
      </c>
      <c r="R66">
        <f t="shared" si="62"/>
        <v>8.3544807713994057E-2</v>
      </c>
      <c r="S66">
        <f t="shared" si="15"/>
        <v>0.52087406205570042</v>
      </c>
      <c r="T66">
        <f t="shared" si="63"/>
        <v>0.10571739752988048</v>
      </c>
      <c r="U66">
        <f t="shared" si="17"/>
        <v>0.52640476195704611</v>
      </c>
      <c r="V66">
        <f t="shared" si="64"/>
        <v>2.1786323335261593E-4</v>
      </c>
      <c r="W66">
        <f t="shared" si="65"/>
        <v>3.4860572700413472E-4</v>
      </c>
      <c r="X66">
        <f t="shared" si="66"/>
        <v>5.664689603567506E-4</v>
      </c>
      <c r="Y66">
        <f t="shared" si="67"/>
        <v>1.0577317791694277E-5</v>
      </c>
      <c r="Z66">
        <f t="shared" si="68"/>
        <v>2.1154635583388553E-5</v>
      </c>
      <c r="AA66">
        <f t="shared" si="69"/>
        <v>1.7204783547387905E-5</v>
      </c>
      <c r="AB66">
        <f t="shared" si="70"/>
        <v>3.440956709477581E-5</v>
      </c>
      <c r="AC66">
        <f t="shared" si="71"/>
        <v>2.6388619588586034E-3</v>
      </c>
      <c r="AD66">
        <f t="shared" si="72"/>
        <v>2.6581089100617982E-3</v>
      </c>
      <c r="AE66">
        <f t="shared" si="73"/>
        <v>3.334545757401925E-3</v>
      </c>
      <c r="AF66">
        <f t="shared" si="74"/>
        <v>3.3588667868752874E-3</v>
      </c>
    </row>
    <row r="67" spans="1:32" x14ac:dyDescent="0.25">
      <c r="A67">
        <v>26</v>
      </c>
      <c r="B67">
        <v>0.5</v>
      </c>
      <c r="C67">
        <v>0.5</v>
      </c>
      <c r="D67">
        <v>0.05</v>
      </c>
      <c r="E67">
        <v>0.1</v>
      </c>
      <c r="F67">
        <f t="shared" si="52"/>
        <v>0.14487758324100983</v>
      </c>
      <c r="G67">
        <f t="shared" si="53"/>
        <v>0.18975516648201962</v>
      </c>
      <c r="H67">
        <f t="shared" si="54"/>
        <v>0.24399559825187384</v>
      </c>
      <c r="I67">
        <f t="shared" si="55"/>
        <v>0.28799119650374766</v>
      </c>
      <c r="J67">
        <f t="shared" si="56"/>
        <v>2.6219395810252455E-2</v>
      </c>
      <c r="K67">
        <f t="shared" si="7"/>
        <v>0.50655447346379812</v>
      </c>
      <c r="L67">
        <f t="shared" si="57"/>
        <v>4.0998899562968455E-2</v>
      </c>
      <c r="M67">
        <f t="shared" si="9"/>
        <v>0.51024828939348066</v>
      </c>
      <c r="N67">
        <f t="shared" si="58"/>
        <v>5.5555014214996083E-2</v>
      </c>
      <c r="O67">
        <f t="shared" si="59"/>
        <v>9.8024470640650993E-2</v>
      </c>
      <c r="P67">
        <f t="shared" si="60"/>
        <v>7.3757045357802753E-2</v>
      </c>
      <c r="Q67">
        <f t="shared" si="61"/>
        <v>0.12062575663763522</v>
      </c>
      <c r="R67">
        <f t="shared" si="62"/>
        <v>7.8158459437044803E-2</v>
      </c>
      <c r="S67">
        <f t="shared" si="15"/>
        <v>0.51952967405510841</v>
      </c>
      <c r="T67">
        <f t="shared" si="63"/>
        <v>9.8911047256614912E-2</v>
      </c>
      <c r="U67">
        <f t="shared" si="17"/>
        <v>0.52470762139576199</v>
      </c>
      <c r="V67">
        <f t="shared" si="64"/>
        <v>1.9070408434938737E-4</v>
      </c>
      <c r="W67">
        <f t="shared" si="65"/>
        <v>3.0523327751815789E-4</v>
      </c>
      <c r="X67">
        <f t="shared" si="66"/>
        <v>4.9593736186754527E-4</v>
      </c>
      <c r="Y67">
        <f t="shared" si="67"/>
        <v>9.0647771311482818E-6</v>
      </c>
      <c r="Z67">
        <f t="shared" si="68"/>
        <v>1.8129554262296564E-5</v>
      </c>
      <c r="AA67">
        <f t="shared" si="69"/>
        <v>1.5261636791438226E-5</v>
      </c>
      <c r="AB67">
        <f t="shared" si="70"/>
        <v>3.0523273582876452E-5</v>
      </c>
      <c r="AC67">
        <f t="shared" si="71"/>
        <v>2.4694377280553349E-3</v>
      </c>
      <c r="AD67">
        <f t="shared" si="72"/>
        <v>2.4874449689249621E-3</v>
      </c>
      <c r="AE67">
        <f t="shared" si="73"/>
        <v>3.1212985861297378E-3</v>
      </c>
      <c r="AF67">
        <f t="shared" si="74"/>
        <v>3.1440592230261083E-3</v>
      </c>
    </row>
    <row r="68" spans="1:32" x14ac:dyDescent="0.25">
      <c r="A68">
        <v>27</v>
      </c>
      <c r="B68">
        <v>0.5</v>
      </c>
      <c r="C68">
        <v>0.5</v>
      </c>
      <c r="D68">
        <v>0.05</v>
      </c>
      <c r="E68">
        <v>0.1</v>
      </c>
      <c r="F68">
        <f t="shared" si="52"/>
        <v>0.14485945368674752</v>
      </c>
      <c r="G68">
        <f t="shared" si="53"/>
        <v>0.18971890737349503</v>
      </c>
      <c r="H68">
        <f t="shared" si="54"/>
        <v>0.24396507497829095</v>
      </c>
      <c r="I68">
        <f t="shared" si="55"/>
        <v>0.28793014995658189</v>
      </c>
      <c r="J68">
        <f t="shared" si="56"/>
        <v>2.6214863421686881E-2</v>
      </c>
      <c r="K68">
        <f t="shared" si="7"/>
        <v>0.50655334056133949</v>
      </c>
      <c r="L68">
        <f t="shared" si="57"/>
        <v>4.0991268744572734E-2</v>
      </c>
      <c r="M68">
        <f t="shared" si="9"/>
        <v>0.51024638249017795</v>
      </c>
      <c r="N68">
        <f t="shared" si="58"/>
        <v>5.0616138758885411E-2</v>
      </c>
      <c r="O68">
        <f t="shared" si="59"/>
        <v>9.3049580702801074E-2</v>
      </c>
      <c r="P68">
        <f t="shared" si="60"/>
        <v>6.751444818554328E-2</v>
      </c>
      <c r="Q68">
        <f t="shared" si="61"/>
        <v>0.114337638191583</v>
      </c>
      <c r="R68">
        <f t="shared" si="62"/>
        <v>7.3117986120461817E-2</v>
      </c>
      <c r="S68">
        <f t="shared" si="15"/>
        <v>0.51827135700054239</v>
      </c>
      <c r="T68">
        <f t="shared" si="63"/>
        <v>9.2540035534268456E-2</v>
      </c>
      <c r="U68">
        <f t="shared" si="17"/>
        <v>0.52311851298428125</v>
      </c>
      <c r="V68">
        <f t="shared" si="64"/>
        <v>1.6692124332063466E-4</v>
      </c>
      <c r="W68">
        <f t="shared" si="65"/>
        <v>2.6723282130219033E-4</v>
      </c>
      <c r="X68">
        <f t="shared" si="66"/>
        <v>4.3415406462282496E-4</v>
      </c>
      <c r="Y68">
        <f t="shared" si="67"/>
        <v>7.7520660699236254E-6</v>
      </c>
      <c r="Z68">
        <f t="shared" si="68"/>
        <v>1.5504132139847251E-5</v>
      </c>
      <c r="AA68">
        <f t="shared" si="69"/>
        <v>1.3546225421601433E-5</v>
      </c>
      <c r="AB68">
        <f t="shared" si="70"/>
        <v>2.7092450843202866E-5</v>
      </c>
      <c r="AC68">
        <f t="shared" si="71"/>
        <v>2.310764379902176E-3</v>
      </c>
      <c r="AD68">
        <f t="shared" si="72"/>
        <v>2.3276110751252067E-3</v>
      </c>
      <c r="AE68">
        <f t="shared" si="73"/>
        <v>2.921430996390962E-3</v>
      </c>
      <c r="AF68">
        <f t="shared" si="74"/>
        <v>2.9427297744227571E-3</v>
      </c>
    </row>
    <row r="69" spans="1:32" x14ac:dyDescent="0.25">
      <c r="A69">
        <v>28</v>
      </c>
      <c r="B69">
        <v>0.5</v>
      </c>
      <c r="C69">
        <v>0.5</v>
      </c>
      <c r="D69">
        <v>0.05</v>
      </c>
      <c r="E69">
        <v>0.1</v>
      </c>
      <c r="F69">
        <f t="shared" si="52"/>
        <v>0.14484394955460766</v>
      </c>
      <c r="G69">
        <f t="shared" si="53"/>
        <v>0.18968789910921532</v>
      </c>
      <c r="H69">
        <f t="shared" si="54"/>
        <v>0.24393798252744775</v>
      </c>
      <c r="I69">
        <f t="shared" si="55"/>
        <v>0.28787596505489549</v>
      </c>
      <c r="J69">
        <f t="shared" si="56"/>
        <v>2.6210987388651914E-2</v>
      </c>
      <c r="K69">
        <f t="shared" si="7"/>
        <v>0.50655237171951739</v>
      </c>
      <c r="L69">
        <f t="shared" si="57"/>
        <v>4.0984495631861941E-2</v>
      </c>
      <c r="M69">
        <f t="shared" si="9"/>
        <v>0.51024468992298067</v>
      </c>
      <c r="N69">
        <f t="shared" si="58"/>
        <v>4.599460999908106E-2</v>
      </c>
      <c r="O69">
        <f t="shared" si="59"/>
        <v>8.8394358552550664E-2</v>
      </c>
      <c r="P69">
        <f t="shared" si="60"/>
        <v>6.1671586192761356E-2</v>
      </c>
      <c r="Q69">
        <f t="shared" si="61"/>
        <v>0.10845217864273748</v>
      </c>
      <c r="R69">
        <f t="shared" si="62"/>
        <v>6.8401430851935729E-2</v>
      </c>
      <c r="S69">
        <f t="shared" si="15"/>
        <v>0.51709369346460143</v>
      </c>
      <c r="T69">
        <f t="shared" si="63"/>
        <v>8.6577036516683192E-2</v>
      </c>
      <c r="U69">
        <f t="shared" si="17"/>
        <v>0.5216307495597714</v>
      </c>
      <c r="V69">
        <f t="shared" si="64"/>
        <v>1.460971781308789E-4</v>
      </c>
      <c r="W69">
        <f t="shared" si="65"/>
        <v>2.3394466325877533E-4</v>
      </c>
      <c r="X69">
        <f t="shared" si="66"/>
        <v>3.8004184138965425E-4</v>
      </c>
      <c r="Y69">
        <f t="shared" si="67"/>
        <v>6.6138790508999754E-6</v>
      </c>
      <c r="Z69">
        <f t="shared" si="68"/>
        <v>1.3227758101799951E-5</v>
      </c>
      <c r="AA69">
        <f t="shared" si="69"/>
        <v>1.2031469329921237E-5</v>
      </c>
      <c r="AB69">
        <f t="shared" si="70"/>
        <v>2.4062938659842474E-5</v>
      </c>
      <c r="AC69">
        <f t="shared" si="71"/>
        <v>2.1621826741011082E-3</v>
      </c>
      <c r="AD69">
        <f t="shared" si="72"/>
        <v>2.1779430710363672E-3</v>
      </c>
      <c r="AE69">
        <f t="shared" si="73"/>
        <v>2.7341501592484645E-3</v>
      </c>
      <c r="AF69">
        <f t="shared" si="74"/>
        <v>2.7540796926345703E-3</v>
      </c>
    </row>
    <row r="70" spans="1:32" x14ac:dyDescent="0.25">
      <c r="A70">
        <v>29</v>
      </c>
      <c r="B70">
        <v>0.5</v>
      </c>
      <c r="C70">
        <v>0.5</v>
      </c>
      <c r="D70">
        <v>0.05</v>
      </c>
      <c r="E70">
        <v>0.1</v>
      </c>
      <c r="F70">
        <f t="shared" si="52"/>
        <v>0.14483072179650586</v>
      </c>
      <c r="G70">
        <f t="shared" si="53"/>
        <v>0.18966144359301174</v>
      </c>
      <c r="H70">
        <f t="shared" si="54"/>
        <v>0.24391391958878791</v>
      </c>
      <c r="I70">
        <f t="shared" si="55"/>
        <v>0.28782783917757582</v>
      </c>
      <c r="J70">
        <f t="shared" si="56"/>
        <v>2.6207680449126469E-2</v>
      </c>
      <c r="K70">
        <f t="shared" si="7"/>
        <v>0.50655154512659684</v>
      </c>
      <c r="L70">
        <f t="shared" si="57"/>
        <v>4.0978479897196982E-2</v>
      </c>
      <c r="M70">
        <f t="shared" si="9"/>
        <v>0.51024318662059531</v>
      </c>
      <c r="N70">
        <f t="shared" si="58"/>
        <v>4.1670244650878846E-2</v>
      </c>
      <c r="O70">
        <f t="shared" si="59"/>
        <v>8.4038472410477932E-2</v>
      </c>
      <c r="P70">
        <f t="shared" si="60"/>
        <v>5.620328587426443E-2</v>
      </c>
      <c r="Q70">
        <f t="shared" si="61"/>
        <v>0.10294401925746835</v>
      </c>
      <c r="R70">
        <f t="shared" si="62"/>
        <v>6.3988184775155221E-2</v>
      </c>
      <c r="S70">
        <f t="shared" si="15"/>
        <v>0.5159915901185671</v>
      </c>
      <c r="T70">
        <f t="shared" si="63"/>
        <v>8.099634573026307E-2</v>
      </c>
      <c r="U70">
        <f t="shared" si="17"/>
        <v>0.52023802350115489</v>
      </c>
      <c r="V70">
        <f t="shared" si="64"/>
        <v>1.2786547726012648E-4</v>
      </c>
      <c r="W70">
        <f t="shared" si="65"/>
        <v>2.047887976166488E-4</v>
      </c>
      <c r="X70">
        <f t="shared" si="66"/>
        <v>3.3265427487677525E-4</v>
      </c>
      <c r="Y70">
        <f t="shared" si="67"/>
        <v>5.628007800623875E-6</v>
      </c>
      <c r="Z70">
        <f t="shared" si="68"/>
        <v>1.125601560124775E-5</v>
      </c>
      <c r="AA70">
        <f t="shared" si="69"/>
        <v>1.0693489774375108E-5</v>
      </c>
      <c r="AB70">
        <f t="shared" si="70"/>
        <v>2.1386979548750217E-5</v>
      </c>
      <c r="AC70">
        <f t="shared" si="71"/>
        <v>2.0230696057591578E-3</v>
      </c>
      <c r="AD70">
        <f t="shared" si="72"/>
        <v>2.0378133130357808E-3</v>
      </c>
      <c r="AE70">
        <f t="shared" si="73"/>
        <v>2.5587016921795043E-3</v>
      </c>
      <c r="AF70">
        <f t="shared" si="74"/>
        <v>2.5773489738401562E-3</v>
      </c>
    </row>
    <row r="71" spans="1:32" x14ac:dyDescent="0.25">
      <c r="A71">
        <v>30</v>
      </c>
      <c r="B71">
        <v>0.5</v>
      </c>
      <c r="C71">
        <v>0.5</v>
      </c>
      <c r="D71">
        <v>0.05</v>
      </c>
      <c r="E71">
        <v>0.1</v>
      </c>
      <c r="F71">
        <f t="shared" si="52"/>
        <v>0.1448194657809046</v>
      </c>
      <c r="G71">
        <f t="shared" si="53"/>
        <v>0.18963893156180925</v>
      </c>
      <c r="H71">
        <f t="shared" si="54"/>
        <v>0.24389253260923915</v>
      </c>
      <c r="I71">
        <f t="shared" si="55"/>
        <v>0.2877850652184783</v>
      </c>
      <c r="J71">
        <f t="shared" si="56"/>
        <v>2.6204866445226155E-2</v>
      </c>
      <c r="K71">
        <f t="shared" si="7"/>
        <v>0.50655084174639353</v>
      </c>
      <c r="L71">
        <f t="shared" si="57"/>
        <v>4.0973133152309792E-2</v>
      </c>
      <c r="M71">
        <f t="shared" si="9"/>
        <v>0.51024185049529613</v>
      </c>
      <c r="N71">
        <f t="shared" si="58"/>
        <v>3.7624105439360532E-2</v>
      </c>
      <c r="O71">
        <f t="shared" si="59"/>
        <v>7.9962845784406378E-2</v>
      </c>
      <c r="P71">
        <f t="shared" si="60"/>
        <v>5.1085882489905421E-2</v>
      </c>
      <c r="Q71">
        <f t="shared" si="61"/>
        <v>9.7789321309788041E-2</v>
      </c>
      <c r="R71">
        <f t="shared" si="62"/>
        <v>5.9858912684168639E-2</v>
      </c>
      <c r="S71">
        <f t="shared" si="15"/>
        <v>0.51496026144156293</v>
      </c>
      <c r="T71">
        <f t="shared" si="63"/>
        <v>7.5773801040404293E-2</v>
      </c>
      <c r="U71">
        <f t="shared" si="17"/>
        <v>0.51893439154297483</v>
      </c>
      <c r="V71">
        <f t="shared" si="64"/>
        <v>1.1190471119995725E-4</v>
      </c>
      <c r="W71">
        <f t="shared" si="65"/>
        <v>1.7925559155133831E-4</v>
      </c>
      <c r="X71">
        <f t="shared" si="66"/>
        <v>2.9116030275129555E-4</v>
      </c>
      <c r="Y71">
        <f t="shared" si="67"/>
        <v>4.7749787553695344E-6</v>
      </c>
      <c r="Z71">
        <f t="shared" si="68"/>
        <v>9.5499575107390687E-6</v>
      </c>
      <c r="AA71">
        <f t="shared" si="69"/>
        <v>9.5112426537893594E-6</v>
      </c>
      <c r="AB71">
        <f t="shared" si="70"/>
        <v>1.9022485307578719E-5</v>
      </c>
      <c r="AC71">
        <f t="shared" si="71"/>
        <v>1.892837198917042E-3</v>
      </c>
      <c r="AD71">
        <f t="shared" si="72"/>
        <v>1.9066294544729983E-3</v>
      </c>
      <c r="AE71">
        <f t="shared" si="73"/>
        <v>2.3943694295899946E-3</v>
      </c>
      <c r="AF71">
        <f t="shared" si="74"/>
        <v>2.4118161255272728E-3</v>
      </c>
    </row>
    <row r="72" spans="1:32" x14ac:dyDescent="0.25">
      <c r="A72">
        <v>31</v>
      </c>
      <c r="B72">
        <v>0.5</v>
      </c>
      <c r="C72">
        <v>0.5</v>
      </c>
      <c r="D72">
        <v>0.05</v>
      </c>
      <c r="E72">
        <v>0.1</v>
      </c>
      <c r="F72">
        <f>F71-$N$38*Y71</f>
        <v>0.14480991582339386</v>
      </c>
      <c r="G72">
        <f t="shared" si="53"/>
        <v>0.18961983164678778</v>
      </c>
      <c r="H72">
        <f t="shared" si="54"/>
        <v>0.24387351012393158</v>
      </c>
      <c r="I72">
        <f t="shared" si="55"/>
        <v>0.28774702024786314</v>
      </c>
      <c r="J72">
        <f t="shared" si="56"/>
        <v>2.6202478955848471E-2</v>
      </c>
      <c r="K72">
        <f t="shared" si="7"/>
        <v>0.50655024497649537</v>
      </c>
      <c r="L72">
        <f t="shared" si="57"/>
        <v>4.0968377530982897E-2</v>
      </c>
      <c r="M72">
        <f t="shared" si="9"/>
        <v>0.51024066208874974</v>
      </c>
      <c r="N72">
        <f t="shared" si="58"/>
        <v>3.3838431041526451E-2</v>
      </c>
      <c r="O72">
        <f t="shared" si="59"/>
        <v>7.6149586875460376E-2</v>
      </c>
      <c r="P72">
        <f t="shared" si="60"/>
        <v>4.6297143630725429E-2</v>
      </c>
      <c r="Q72">
        <f t="shared" si="61"/>
        <v>9.2965689058733494E-2</v>
      </c>
      <c r="R72">
        <f t="shared" si="62"/>
        <v>5.5995481158825147E-2</v>
      </c>
      <c r="S72">
        <f t="shared" si="15"/>
        <v>0.5139952136551923</v>
      </c>
      <c r="T72">
        <f t="shared" si="63"/>
        <v>7.0886704184720969E-2</v>
      </c>
      <c r="U72">
        <f t="shared" si="17"/>
        <v>0.51771425893236889</v>
      </c>
      <c r="V72">
        <f t="shared" si="64"/>
        <v>9.7933002627240452E-5</v>
      </c>
      <c r="W72">
        <f t="shared" si="65"/>
        <v>1.5689748476150546E-4</v>
      </c>
      <c r="X72">
        <f t="shared" si="66"/>
        <v>2.548304873887459E-4</v>
      </c>
      <c r="Y72">
        <f t="shared" si="67"/>
        <v>4.0377295234094989E-6</v>
      </c>
      <c r="Z72">
        <f t="shared" si="68"/>
        <v>8.0754590468189977E-6</v>
      </c>
      <c r="AA72">
        <f t="shared" si="69"/>
        <v>8.4661905458428455E-6</v>
      </c>
      <c r="AB72">
        <f t="shared" si="70"/>
        <v>1.6932381091685691E-5</v>
      </c>
      <c r="AC72">
        <f t="shared" si="71"/>
        <v>1.7709311776446504E-3</v>
      </c>
      <c r="AD72">
        <f t="shared" si="72"/>
        <v>1.7838331055134403E-3</v>
      </c>
      <c r="AE72">
        <f t="shared" si="73"/>
        <v>2.2404748172825039E-3</v>
      </c>
      <c r="AF72">
        <f t="shared" si="74"/>
        <v>2.2567975546363434E-3</v>
      </c>
    </row>
    <row r="73" spans="1:32" x14ac:dyDescent="0.25">
      <c r="A73">
        <v>32</v>
      </c>
      <c r="B73">
        <v>0.5</v>
      </c>
      <c r="C73">
        <v>0.5</v>
      </c>
      <c r="D73">
        <v>0.05</v>
      </c>
      <c r="E73">
        <v>0.1</v>
      </c>
      <c r="F73">
        <f t="shared" si="52"/>
        <v>0.14480184036434704</v>
      </c>
      <c r="G73">
        <f t="shared" si="53"/>
        <v>0.18960368072869413</v>
      </c>
      <c r="H73">
        <f t="shared" si="54"/>
        <v>0.24385657774283989</v>
      </c>
      <c r="I73">
        <f t="shared" si="55"/>
        <v>0.28771315548567977</v>
      </c>
      <c r="J73">
        <f t="shared" si="56"/>
        <v>2.6200460091086765E-2</v>
      </c>
      <c r="K73">
        <f t="shared" si="7"/>
        <v>0.50654974034691902</v>
      </c>
      <c r="L73">
        <f t="shared" si="57"/>
        <v>4.0964144435709976E-2</v>
      </c>
      <c r="M73">
        <f t="shared" si="9"/>
        <v>0.51023960425881532</v>
      </c>
      <c r="N73">
        <f t="shared" si="58"/>
        <v>3.029656868623715E-2</v>
      </c>
      <c r="O73">
        <f t="shared" si="59"/>
        <v>7.2581920664433502E-2</v>
      </c>
      <c r="P73">
        <f t="shared" si="60"/>
        <v>4.181619399616042E-2</v>
      </c>
      <c r="Q73">
        <f t="shared" si="61"/>
        <v>8.8452093949460811E-2</v>
      </c>
      <c r="R73">
        <f t="shared" si="62"/>
        <v>5.2380889477581308E-2</v>
      </c>
      <c r="S73">
        <f t="shared" si="15"/>
        <v>0.51309222901439089</v>
      </c>
      <c r="T73">
        <f t="shared" si="63"/>
        <v>6.6313743623687887E-2</v>
      </c>
      <c r="U73">
        <f t="shared" si="17"/>
        <v>0.51657236325297518</v>
      </c>
      <c r="V73">
        <f t="shared" si="64"/>
        <v>8.5703230282629299E-5</v>
      </c>
      <c r="W73">
        <f t="shared" si="65"/>
        <v>1.3732161189428097E-4</v>
      </c>
      <c r="X73">
        <f t="shared" si="66"/>
        <v>2.2302484217691027E-4</v>
      </c>
      <c r="Y73">
        <f t="shared" si="67"/>
        <v>3.4013209817454069E-6</v>
      </c>
      <c r="Z73">
        <f t="shared" si="68"/>
        <v>6.8026419634908138E-6</v>
      </c>
      <c r="AA73">
        <f t="shared" si="69"/>
        <v>7.5420102290189902E-6</v>
      </c>
      <c r="AB73">
        <f t="shared" si="70"/>
        <v>1.508402045803798E-5</v>
      </c>
      <c r="AC73">
        <f t="shared" si="71"/>
        <v>1.6568295574083108E-3</v>
      </c>
      <c r="AD73">
        <f t="shared" si="72"/>
        <v>1.668898412853498E-3</v>
      </c>
      <c r="AE73">
        <f t="shared" si="73"/>
        <v>2.096376020987745E-3</v>
      </c>
      <c r="AF73">
        <f t="shared" si="74"/>
        <v>2.1116466678946211E-3</v>
      </c>
    </row>
    <row r="74" spans="1:32" x14ac:dyDescent="0.25">
      <c r="A74">
        <v>33</v>
      </c>
      <c r="B74">
        <v>0.5</v>
      </c>
      <c r="C74">
        <v>0.5</v>
      </c>
      <c r="D74">
        <v>0.05</v>
      </c>
      <c r="E74">
        <v>0.1</v>
      </c>
      <c r="F74">
        <f t="shared" si="52"/>
        <v>0.14479503772238356</v>
      </c>
      <c r="G74">
        <f t="shared" si="53"/>
        <v>0.18959007544476714</v>
      </c>
      <c r="H74">
        <f t="shared" si="54"/>
        <v>0.24384149372238184</v>
      </c>
      <c r="I74">
        <f t="shared" si="55"/>
        <v>0.28768298744476367</v>
      </c>
      <c r="J74">
        <f t="shared" si="56"/>
        <v>2.6198759430595891E-2</v>
      </c>
      <c r="K74">
        <f t="shared" si="7"/>
        <v>0.50654931525474844</v>
      </c>
      <c r="L74">
        <f t="shared" si="57"/>
        <v>4.0960373430595456E-2</v>
      </c>
      <c r="M74">
        <f t="shared" si="9"/>
        <v>0.51023866190288825</v>
      </c>
      <c r="N74">
        <f t="shared" si="58"/>
        <v>2.6982909571420528E-2</v>
      </c>
      <c r="O74">
        <f t="shared" si="59"/>
        <v>6.924412383872651E-2</v>
      </c>
      <c r="P74">
        <f t="shared" si="60"/>
        <v>3.7623441954184933E-2</v>
      </c>
      <c r="Q74">
        <f t="shared" si="61"/>
        <v>8.4228800613671564E-2</v>
      </c>
      <c r="R74">
        <f t="shared" si="62"/>
        <v>4.8999203459093567E-2</v>
      </c>
      <c r="S74">
        <f t="shared" si="15"/>
        <v>0.5122473505517684</v>
      </c>
      <c r="T74">
        <f t="shared" si="63"/>
        <v>6.2034919278224104E-2</v>
      </c>
      <c r="U74">
        <f t="shared" si="17"/>
        <v>0.51550375817205274</v>
      </c>
      <c r="V74">
        <f t="shared" si="64"/>
        <v>7.4998797768950851E-5</v>
      </c>
      <c r="W74">
        <f t="shared" si="65"/>
        <v>1.2018325872874605E-4</v>
      </c>
      <c r="X74">
        <f t="shared" si="66"/>
        <v>1.9518205649769689E-4</v>
      </c>
      <c r="Y74">
        <f t="shared" si="67"/>
        <v>2.852681694815044E-6</v>
      </c>
      <c r="Z74">
        <f t="shared" si="68"/>
        <v>5.705363389630088E-6</v>
      </c>
      <c r="AA74">
        <f t="shared" si="69"/>
        <v>6.7243324716356973E-6</v>
      </c>
      <c r="AB74">
        <f t="shared" si="70"/>
        <v>1.3448664943271395E-5</v>
      </c>
      <c r="AC74">
        <f t="shared" si="71"/>
        <v>1.5500411907824457E-3</v>
      </c>
      <c r="AD74">
        <f t="shared" si="72"/>
        <v>1.5613305936095247E-3</v>
      </c>
      <c r="AE74">
        <f t="shared" si="73"/>
        <v>1.9614668227266791E-3</v>
      </c>
      <c r="AF74">
        <f t="shared" si="74"/>
        <v>1.975752758626572E-3</v>
      </c>
    </row>
    <row r="75" spans="1:32" x14ac:dyDescent="0.25">
      <c r="A75">
        <v>34</v>
      </c>
      <c r="B75">
        <v>0.5</v>
      </c>
      <c r="C75">
        <v>0.5</v>
      </c>
      <c r="D75">
        <v>0.05</v>
      </c>
      <c r="E75">
        <v>0.1</v>
      </c>
      <c r="F75">
        <f t="shared" si="52"/>
        <v>0.14478933235899394</v>
      </c>
      <c r="G75">
        <f t="shared" si="53"/>
        <v>0.18957866471798787</v>
      </c>
      <c r="H75">
        <f t="shared" si="54"/>
        <v>0.24382804505743857</v>
      </c>
      <c r="I75">
        <f t="shared" si="55"/>
        <v>0.28765609011487714</v>
      </c>
      <c r="J75">
        <f t="shared" si="56"/>
        <v>2.6197333089748486E-2</v>
      </c>
      <c r="K75">
        <f t="shared" si="7"/>
        <v>0.50654895873071404</v>
      </c>
      <c r="L75">
        <f t="shared" si="57"/>
        <v>4.0957011264359647E-2</v>
      </c>
      <c r="M75">
        <f t="shared" si="9"/>
        <v>0.51023782171375698</v>
      </c>
      <c r="N75">
        <f t="shared" si="58"/>
        <v>2.3882827189855637E-2</v>
      </c>
      <c r="O75">
        <f t="shared" si="59"/>
        <v>6.6121462651507465E-2</v>
      </c>
      <c r="P75">
        <f t="shared" si="60"/>
        <v>3.3700508308731572E-2</v>
      </c>
      <c r="Q75">
        <f t="shared" si="61"/>
        <v>8.0277295096418427E-2</v>
      </c>
      <c r="R75">
        <f t="shared" si="62"/>
        <v>4.5835492316399662E-2</v>
      </c>
      <c r="S75">
        <f t="shared" si="15"/>
        <v>0.51145686734557705</v>
      </c>
      <c r="T75">
        <f t="shared" si="63"/>
        <v>5.803146957555276E-2</v>
      </c>
      <c r="U75">
        <f t="shared" si="17"/>
        <v>0.51450379731114249</v>
      </c>
      <c r="V75">
        <f t="shared" si="64"/>
        <v>6.5629904687074838E-5</v>
      </c>
      <c r="W75">
        <f t="shared" si="65"/>
        <v>1.0518006822135199E-4</v>
      </c>
      <c r="X75">
        <f t="shared" si="66"/>
        <v>1.7080997290842685E-4</v>
      </c>
      <c r="Y75">
        <f t="shared" si="67"/>
        <v>2.3803814951929668E-6</v>
      </c>
      <c r="Z75">
        <f t="shared" si="68"/>
        <v>4.7607629903859336E-6</v>
      </c>
      <c r="AA75">
        <f t="shared" si="69"/>
        <v>6.0005110015468648E-6</v>
      </c>
      <c r="AB75">
        <f t="shared" si="70"/>
        <v>1.200102200309373E-5</v>
      </c>
      <c r="AC75">
        <f t="shared" si="71"/>
        <v>1.4501042944467129E-3</v>
      </c>
      <c r="AD75">
        <f t="shared" si="72"/>
        <v>1.460664450501006E-3</v>
      </c>
      <c r="AE75">
        <f t="shared" si="73"/>
        <v>1.8351753650003009E-3</v>
      </c>
      <c r="AF75">
        <f t="shared" si="74"/>
        <v>1.8485397404563381E-3</v>
      </c>
    </row>
    <row r="76" spans="1:32" x14ac:dyDescent="0.25">
      <c r="A76">
        <v>35</v>
      </c>
      <c r="B76">
        <v>0.5</v>
      </c>
      <c r="C76">
        <v>0.5</v>
      </c>
      <c r="D76">
        <v>0.05</v>
      </c>
      <c r="E76">
        <v>0.1</v>
      </c>
      <c r="F76">
        <f t="shared" ref="F76" si="75">F75-$N$38*Y75</f>
        <v>0.14478457159600355</v>
      </c>
      <c r="G76">
        <f t="shared" ref="G76:G82" si="76">G75-$N$38*Z75</f>
        <v>0.1895691431920071</v>
      </c>
      <c r="H76">
        <f t="shared" ref="H76:H82" si="77">H75-$N$38*AA75</f>
        <v>0.24381604403543547</v>
      </c>
      <c r="I76">
        <f t="shared" ref="I76:I82" si="78">I75-$N$38*AB75</f>
        <v>0.28763208807087093</v>
      </c>
      <c r="J76">
        <f t="shared" ref="J76:J82" si="79">F76*D76+G76*E76</f>
        <v>2.619614289900089E-2</v>
      </c>
      <c r="K76">
        <f t="shared" ref="K76:K82" si="80">1/(1+EXP(-J76))</f>
        <v>0.50654866123407083</v>
      </c>
      <c r="L76">
        <f t="shared" ref="L76:L82" si="81">H76*D76+I76*E76</f>
        <v>4.095401100885887E-2</v>
      </c>
      <c r="M76">
        <f t="shared" ref="M76:M82" si="82">1/(1+EXP(-L76))</f>
        <v>0.51023707196432455</v>
      </c>
      <c r="N76">
        <f t="shared" ref="N76:N82" si="83">N75 - $N$38*AC75</f>
        <v>2.0982618600962212E-2</v>
      </c>
      <c r="O76">
        <f t="shared" ref="O76:O82" si="84">O75 - $N$38*AD75</f>
        <v>6.3200133750505455E-2</v>
      </c>
      <c r="P76">
        <f t="shared" ref="P76:P82" si="85">P75 - $N$38*AE75</f>
        <v>3.0030157578730971E-2</v>
      </c>
      <c r="Q76">
        <f t="shared" ref="Q76:Q82" si="86">Q75 - $N$38*AF75</f>
        <v>7.6580215615505751E-2</v>
      </c>
      <c r="R76">
        <f t="shared" ref="R76:R82" si="87">N76*K76+O76*M76</f>
        <v>4.287576855411411E-2</v>
      </c>
      <c r="S76">
        <f t="shared" ref="S76:S82" si="88">1/(1+EXP(-R76))</f>
        <v>0.51071730035956697</v>
      </c>
      <c r="T76">
        <f t="shared" ref="T76:T82" si="89">P76*K76+Q76*M76</f>
        <v>5.4285801104206659E-2</v>
      </c>
      <c r="U76">
        <f t="shared" ref="U76:U82" si="90">1/(1+EXP(-T76))</f>
        <v>0.51356811839452121</v>
      </c>
      <c r="V76">
        <f t="shared" ref="V76:V82" si="91">(1/2)*(B76-S76)^2</f>
        <v>5.7430263498587178E-5</v>
      </c>
      <c r="W76">
        <f t="shared" ref="W76:W82" si="92">(1/2)*(C76-U76)^2</f>
        <v>9.2046918383872429E-5</v>
      </c>
      <c r="X76">
        <f t="shared" ref="X76:X82" si="93">V76+W76</f>
        <v>1.4947718188245961E-4</v>
      </c>
      <c r="Y76">
        <f t="shared" ref="Y76:Y82" si="94">(((S76-B76)*(S76*(1-S76))*N76)+((U76-C76)*(U76*(1-U76))*P76))*K76*(1-K76)*D76</f>
        <v>1.9744312582006047E-6</v>
      </c>
      <c r="Z76">
        <f t="shared" ref="Z76:Z82" si="95">(((S76-B76)*(S76*(1-S76))*N76)+((U76-C76)*(U76*(1-U76))*P76))*K76*(1-K76)*E76</f>
        <v>3.9488625164012094E-6</v>
      </c>
      <c r="AA76">
        <f t="shared" ref="AA76:AA82" si="96">(((S76-B76)*(S76*(1-S76))*O76)+((U76-C76)*(U76*(1-U76))*Q76))*K76*(1-K76)*D76</f>
        <v>5.3594177441328841E-6</v>
      </c>
      <c r="AB76">
        <f t="shared" ref="AB76:AB82" si="97">(((S76-B76)*(S76*(1-S76))*O76)+((U76-C76)*(U76*(1-U76))*Q76))*K76*(1-K76)*E76</f>
        <v>1.0718835488265768E-5</v>
      </c>
      <c r="AC76">
        <f t="shared" ref="AC76:AC82" si="98">(S76-B76)*(S76*(1-S76))*K76</f>
        <v>1.3565849785441638E-3</v>
      </c>
      <c r="AD76">
        <f t="shared" ref="AD76:AD82" si="99">(S76-B76)*(S76*(1-S76))*M76</f>
        <v>1.3664628895412498E-3</v>
      </c>
      <c r="AE76">
        <f t="shared" ref="AE76:AE82" si="100">(U76-C76)*(U76*(1-U76))*K76</f>
        <v>1.7169627912743451E-3</v>
      </c>
      <c r="AF76">
        <f t="shared" ref="AF76:AF82" si="101">(U76-C76)*(U76*(1-U76))*M76</f>
        <v>1.7294647767052303E-3</v>
      </c>
    </row>
    <row r="77" spans="1:32" x14ac:dyDescent="0.25">
      <c r="A77">
        <v>36</v>
      </c>
      <c r="B77">
        <v>0.5</v>
      </c>
      <c r="C77">
        <v>0.5</v>
      </c>
      <c r="D77">
        <v>0.05</v>
      </c>
      <c r="E77">
        <v>0.1</v>
      </c>
      <c r="F77">
        <f>F76-$N$38*Y76</f>
        <v>0.14478062273348716</v>
      </c>
      <c r="G77">
        <f t="shared" si="76"/>
        <v>0.18956124546697431</v>
      </c>
      <c r="H77">
        <f t="shared" si="77"/>
        <v>0.24380532519994721</v>
      </c>
      <c r="I77">
        <f t="shared" si="78"/>
        <v>0.28761065039989442</v>
      </c>
      <c r="J77">
        <f t="shared" si="79"/>
        <v>2.6195155683371791E-2</v>
      </c>
      <c r="K77">
        <f t="shared" si="80"/>
        <v>0.50654841447249865</v>
      </c>
      <c r="L77">
        <f t="shared" si="81"/>
        <v>4.0951331299986807E-2</v>
      </c>
      <c r="M77">
        <f t="shared" si="82"/>
        <v>0.51023640231791534</v>
      </c>
      <c r="N77">
        <f t="shared" si="83"/>
        <v>1.8269448643873885E-2</v>
      </c>
      <c r="O77">
        <f t="shared" si="84"/>
        <v>6.0467207971422958E-2</v>
      </c>
      <c r="P77">
        <f t="shared" si="85"/>
        <v>2.659623199618228E-2</v>
      </c>
      <c r="Q77">
        <f t="shared" si="86"/>
        <v>7.3121286062095295E-2</v>
      </c>
      <c r="R77">
        <f t="shared" si="87"/>
        <v>4.0106930897389079E-2</v>
      </c>
      <c r="S77">
        <f t="shared" si="88"/>
        <v>0.5100253888854781</v>
      </c>
      <c r="T77">
        <f t="shared" si="89"/>
        <v>5.0781421081791504E-2</v>
      </c>
      <c r="U77">
        <f t="shared" si="90"/>
        <v>0.51269262779195957</v>
      </c>
      <c r="V77">
        <f t="shared" si="91"/>
        <v>5.0254211152533945E-5</v>
      </c>
      <c r="W77">
        <f t="shared" si="92"/>
        <v>8.0551400132612179E-5</v>
      </c>
      <c r="X77">
        <f t="shared" si="93"/>
        <v>1.3080561128514612E-4</v>
      </c>
      <c r="Y77">
        <f t="shared" si="94"/>
        <v>1.6261061160159754E-6</v>
      </c>
      <c r="Z77">
        <f t="shared" si="95"/>
        <v>3.2522122320319508E-6</v>
      </c>
      <c r="AA77">
        <f t="shared" si="96"/>
        <v>4.7912616154606576E-6</v>
      </c>
      <c r="AB77">
        <f t="shared" si="97"/>
        <v>9.5825232309213151E-6</v>
      </c>
      <c r="AC77">
        <f t="shared" si="98"/>
        <v>1.2690757946740533E-3</v>
      </c>
      <c r="AD77">
        <f t="shared" si="99"/>
        <v>1.278315456613464E-3</v>
      </c>
      <c r="AE77">
        <f t="shared" si="100"/>
        <v>1.6063218216216689E-3</v>
      </c>
      <c r="AF77">
        <f t="shared" si="101"/>
        <v>1.6180168446139676E-3</v>
      </c>
    </row>
    <row r="78" spans="1:32" x14ac:dyDescent="0.25">
      <c r="A78">
        <v>37</v>
      </c>
      <c r="B78">
        <v>0.5</v>
      </c>
      <c r="C78">
        <v>0.5</v>
      </c>
      <c r="D78">
        <v>0.05</v>
      </c>
      <c r="E78">
        <v>0.1</v>
      </c>
      <c r="F78">
        <f t="shared" ref="F78:F86" si="102">F77-$N$38*Y77</f>
        <v>0.14477737052125514</v>
      </c>
      <c r="G78">
        <f t="shared" si="76"/>
        <v>0.18955474104251024</v>
      </c>
      <c r="H78">
        <f t="shared" si="77"/>
        <v>0.2437957426767163</v>
      </c>
      <c r="I78">
        <f t="shared" si="78"/>
        <v>0.2875914853534326</v>
      </c>
      <c r="J78">
        <f t="shared" si="79"/>
        <v>2.6194342630313783E-2</v>
      </c>
      <c r="K78">
        <f t="shared" si="80"/>
        <v>0.5065482112440981</v>
      </c>
      <c r="L78">
        <f t="shared" si="81"/>
        <v>4.0948935669179079E-2</v>
      </c>
      <c r="M78">
        <f t="shared" si="82"/>
        <v>0.51023580366122223</v>
      </c>
      <c r="N78">
        <f t="shared" si="83"/>
        <v>1.5731297054525778E-2</v>
      </c>
      <c r="O78">
        <f t="shared" si="84"/>
        <v>5.7910577058196029E-2</v>
      </c>
      <c r="P78">
        <f t="shared" si="85"/>
        <v>2.3383588352938942E-2</v>
      </c>
      <c r="Q78">
        <f t="shared" si="86"/>
        <v>6.9885252372867357E-2</v>
      </c>
      <c r="R78">
        <f t="shared" si="87"/>
        <v>3.7516710209293369E-2</v>
      </c>
      <c r="S78">
        <f t="shared" si="88"/>
        <v>0.5093780776050032</v>
      </c>
      <c r="T78">
        <f t="shared" si="89"/>
        <v>4.7502872761186858E-2</v>
      </c>
      <c r="U78">
        <f t="shared" si="90"/>
        <v>0.51187348554157308</v>
      </c>
      <c r="V78">
        <f t="shared" si="91"/>
        <v>4.3974169782731266E-5</v>
      </c>
      <c r="W78">
        <f t="shared" si="92"/>
        <v>7.0489829452972502E-5</v>
      </c>
      <c r="X78">
        <f t="shared" si="93"/>
        <v>1.1446399923570376E-4</v>
      </c>
      <c r="Y78">
        <f t="shared" si="94"/>
        <v>1.3277895795489866E-6</v>
      </c>
      <c r="Z78">
        <f t="shared" si="95"/>
        <v>2.6555791590979733E-6</v>
      </c>
      <c r="AA78">
        <f t="shared" si="96"/>
        <v>4.2874283686272908E-6</v>
      </c>
      <c r="AB78">
        <f t="shared" si="97"/>
        <v>8.5748567372545816E-6</v>
      </c>
      <c r="AC78">
        <f t="shared" si="98"/>
        <v>1.1871943148785633E-3</v>
      </c>
      <c r="AD78">
        <f t="shared" si="99"/>
        <v>1.1958369053685126E-3</v>
      </c>
      <c r="AE78">
        <f t="shared" si="100"/>
        <v>1.5027752944269048E-3</v>
      </c>
      <c r="AF78">
        <f t="shared" si="101"/>
        <v>1.5137152655044055E-3</v>
      </c>
    </row>
    <row r="79" spans="1:32" x14ac:dyDescent="0.25">
      <c r="A79">
        <v>38</v>
      </c>
      <c r="B79">
        <v>0.5</v>
      </c>
      <c r="C79">
        <v>0.5</v>
      </c>
      <c r="D79">
        <v>0.05</v>
      </c>
      <c r="E79">
        <v>0.1</v>
      </c>
      <c r="F79">
        <f t="shared" si="102"/>
        <v>0.14477471494209604</v>
      </c>
      <c r="G79">
        <f t="shared" si="76"/>
        <v>0.18954942988419204</v>
      </c>
      <c r="H79">
        <f t="shared" si="77"/>
        <v>0.24378716781997906</v>
      </c>
      <c r="I79">
        <f t="shared" si="78"/>
        <v>0.2875743356399581</v>
      </c>
      <c r="J79">
        <f t="shared" si="79"/>
        <v>2.6193678735524008E-2</v>
      </c>
      <c r="K79">
        <f t="shared" si="80"/>
        <v>0.5065480452988671</v>
      </c>
      <c r="L79">
        <f t="shared" si="81"/>
        <v>4.094679195499476E-2</v>
      </c>
      <c r="M79">
        <f t="shared" si="82"/>
        <v>0.51023526795726504</v>
      </c>
      <c r="N79">
        <f t="shared" si="83"/>
        <v>1.3356908424768651E-2</v>
      </c>
      <c r="O79">
        <f t="shared" si="84"/>
        <v>5.5518903247459006E-2</v>
      </c>
      <c r="P79">
        <f t="shared" si="85"/>
        <v>2.0378037764085134E-2</v>
      </c>
      <c r="Q79">
        <f t="shared" si="86"/>
        <v>6.6857821841858539E-2</v>
      </c>
      <c r="R79">
        <f t="shared" si="87"/>
        <v>3.5093618328963253E-2</v>
      </c>
      <c r="S79">
        <f t="shared" si="88"/>
        <v>0.50877250427710963</v>
      </c>
      <c r="T79">
        <f t="shared" si="89"/>
        <v>4.4435673838943604E-2</v>
      </c>
      <c r="U79">
        <f t="shared" si="90"/>
        <v>0.51110709091368323</v>
      </c>
      <c r="V79">
        <f t="shared" si="91"/>
        <v>3.8478415645953351E-5</v>
      </c>
      <c r="W79">
        <f t="shared" si="92"/>
        <v>6.1683734282412243E-5</v>
      </c>
      <c r="X79">
        <f t="shared" si="93"/>
        <v>1.0016214992836559E-4</v>
      </c>
      <c r="Y79">
        <f t="shared" si="94"/>
        <v>1.0728362589754649E-6</v>
      </c>
      <c r="Z79">
        <f t="shared" si="95"/>
        <v>2.1456725179509298E-6</v>
      </c>
      <c r="AA79">
        <f t="shared" si="96"/>
        <v>3.8403392047472235E-6</v>
      </c>
      <c r="AB79">
        <f t="shared" si="97"/>
        <v>7.6806784094944469E-6</v>
      </c>
      <c r="AC79">
        <f t="shared" si="98"/>
        <v>1.1105817508081921E-3</v>
      </c>
      <c r="AD79">
        <f t="shared" si="99"/>
        <v>1.118665805684304E-3</v>
      </c>
      <c r="AE79">
        <f t="shared" si="100"/>
        <v>1.4058746984929641E-3</v>
      </c>
      <c r="AF79">
        <f t="shared" si="101"/>
        <v>1.4161082253839683E-3</v>
      </c>
    </row>
    <row r="80" spans="1:32" x14ac:dyDescent="0.25">
      <c r="A80">
        <v>39</v>
      </c>
      <c r="B80">
        <v>0.5</v>
      </c>
      <c r="C80">
        <v>0.5</v>
      </c>
      <c r="D80">
        <v>0.05</v>
      </c>
      <c r="E80">
        <v>0.1</v>
      </c>
      <c r="F80">
        <f t="shared" si="102"/>
        <v>0.1447725692695781</v>
      </c>
      <c r="G80">
        <f t="shared" si="76"/>
        <v>0.18954513853915614</v>
      </c>
      <c r="H80">
        <f t="shared" si="77"/>
        <v>0.24377948714156955</v>
      </c>
      <c r="I80">
        <f t="shared" si="78"/>
        <v>0.28755897428313909</v>
      </c>
      <c r="J80">
        <f t="shared" si="79"/>
        <v>2.619314231739452E-2</v>
      </c>
      <c r="K80">
        <f t="shared" si="80"/>
        <v>0.50654791121733422</v>
      </c>
      <c r="L80">
        <f t="shared" si="81"/>
        <v>4.0944871785392391E-2</v>
      </c>
      <c r="M80">
        <f t="shared" si="82"/>
        <v>0.5102347881160133</v>
      </c>
      <c r="N80">
        <f t="shared" si="83"/>
        <v>1.1135744923152268E-2</v>
      </c>
      <c r="O80">
        <f t="shared" si="84"/>
        <v>5.3281571636090395E-2</v>
      </c>
      <c r="P80">
        <f t="shared" si="85"/>
        <v>1.7566288367099205E-2</v>
      </c>
      <c r="Q80">
        <f t="shared" si="86"/>
        <v>6.4025605391090604E-2</v>
      </c>
      <c r="R80">
        <f t="shared" si="87"/>
        <v>3.2826899744900585E-2</v>
      </c>
      <c r="S80">
        <f t="shared" si="88"/>
        <v>0.5082059880480766</v>
      </c>
      <c r="T80">
        <f t="shared" si="89"/>
        <v>4.1566257880918056E-2</v>
      </c>
      <c r="U80">
        <f t="shared" si="90"/>
        <v>0.51039006855660762</v>
      </c>
      <c r="V80">
        <f t="shared" si="91"/>
        <v>3.3669119922587966E-5</v>
      </c>
      <c r="W80">
        <f t="shared" si="92"/>
        <v>5.3976762305503213E-5</v>
      </c>
      <c r="X80">
        <f t="shared" si="93"/>
        <v>8.7645882228091178E-5</v>
      </c>
      <c r="Y80">
        <f t="shared" si="94"/>
        <v>8.5545109018887261E-7</v>
      </c>
      <c r="Z80">
        <f t="shared" si="95"/>
        <v>1.7109021803777452E-6</v>
      </c>
      <c r="AA80">
        <f t="shared" si="96"/>
        <v>3.4433260691592521E-6</v>
      </c>
      <c r="AB80">
        <f t="shared" si="97"/>
        <v>6.8866521383185042E-6</v>
      </c>
      <c r="AC80">
        <f t="shared" si="98"/>
        <v>1.0389016196874577E-3</v>
      </c>
      <c r="AD80">
        <f t="shared" si="99"/>
        <v>1.0464631993461735E-3</v>
      </c>
      <c r="AE80">
        <f t="shared" si="100"/>
        <v>1.3151987144990605E-3</v>
      </c>
      <c r="AF80">
        <f t="shared" si="101"/>
        <v>1.3247713050680474E-3</v>
      </c>
    </row>
    <row r="81" spans="1:32" x14ac:dyDescent="0.25">
      <c r="A81">
        <v>40</v>
      </c>
      <c r="B81">
        <v>0.5</v>
      </c>
      <c r="C81">
        <v>0.5</v>
      </c>
      <c r="D81">
        <v>0.05</v>
      </c>
      <c r="E81">
        <v>0.1</v>
      </c>
      <c r="F81">
        <f t="shared" si="102"/>
        <v>0.14477085836739773</v>
      </c>
      <c r="G81">
        <f t="shared" si="76"/>
        <v>0.18954171673479539</v>
      </c>
      <c r="H81">
        <f t="shared" si="77"/>
        <v>0.24377260048943122</v>
      </c>
      <c r="I81">
        <f t="shared" si="78"/>
        <v>0.28754520097886244</v>
      </c>
      <c r="J81">
        <f t="shared" si="79"/>
        <v>2.6192714591849429E-2</v>
      </c>
      <c r="K81">
        <f t="shared" si="80"/>
        <v>0.50654780430428648</v>
      </c>
      <c r="L81">
        <f t="shared" si="81"/>
        <v>4.0943150122357809E-2</v>
      </c>
      <c r="M81">
        <f t="shared" si="82"/>
        <v>0.51023435788059279</v>
      </c>
      <c r="N81">
        <f t="shared" si="83"/>
        <v>9.0579416837773524E-3</v>
      </c>
      <c r="O81">
        <f t="shared" si="84"/>
        <v>5.1188645237398051E-2</v>
      </c>
      <c r="P81">
        <f t="shared" si="85"/>
        <v>1.4935890938101083E-2</v>
      </c>
      <c r="Q81">
        <f t="shared" si="86"/>
        <v>6.1376062780954511E-2</v>
      </c>
      <c r="R81">
        <f t="shared" si="87"/>
        <v>3.0706486004914949E-2</v>
      </c>
      <c r="S81">
        <f t="shared" si="88"/>
        <v>0.50767601837505794</v>
      </c>
      <c r="T81">
        <f t="shared" si="89"/>
        <v>3.8881918742302665E-2</v>
      </c>
      <c r="U81">
        <f t="shared" si="90"/>
        <v>0.50971925524933337</v>
      </c>
      <c r="V81">
        <f t="shared" si="91"/>
        <v>2.9460629047113538E-5</v>
      </c>
      <c r="W81">
        <f t="shared" si="92"/>
        <v>4.7231961300847127E-5</v>
      </c>
      <c r="X81">
        <f t="shared" si="93"/>
        <v>7.6692590347960665E-5</v>
      </c>
      <c r="Y81">
        <f t="shared" si="94"/>
        <v>6.7058318045287628E-7</v>
      </c>
      <c r="Z81">
        <f t="shared" si="95"/>
        <v>1.3411663609057526E-6</v>
      </c>
      <c r="AA81">
        <f t="shared" si="96"/>
        <v>3.0905217537813073E-6</v>
      </c>
      <c r="AB81">
        <f t="shared" si="97"/>
        <v>6.1810435075626147E-6</v>
      </c>
      <c r="AC81">
        <f t="shared" si="98"/>
        <v>9.7183846164608111E-4</v>
      </c>
      <c r="AD81">
        <f t="shared" si="99"/>
        <v>9.789113075372878E-4</v>
      </c>
      <c r="AE81">
        <f t="shared" si="100"/>
        <v>1.2303517803544921E-3</v>
      </c>
      <c r="AF81">
        <f t="shared" si="101"/>
        <v>1.2393060344593151E-3</v>
      </c>
    </row>
    <row r="82" spans="1:32" x14ac:dyDescent="0.25">
      <c r="A82">
        <v>41</v>
      </c>
      <c r="B82">
        <v>0.5</v>
      </c>
      <c r="C82">
        <v>0.5</v>
      </c>
      <c r="D82">
        <v>0.05</v>
      </c>
      <c r="E82">
        <v>0.1</v>
      </c>
      <c r="F82">
        <f t="shared" si="102"/>
        <v>0.14476951720103681</v>
      </c>
      <c r="G82">
        <f t="shared" si="76"/>
        <v>0.18953903440207359</v>
      </c>
      <c r="H82">
        <f t="shared" si="77"/>
        <v>0.24376641944592367</v>
      </c>
      <c r="I82">
        <f t="shared" si="78"/>
        <v>0.28753283889184733</v>
      </c>
      <c r="J82">
        <f t="shared" si="79"/>
        <v>2.6192379300259201E-2</v>
      </c>
      <c r="K82">
        <f t="shared" si="80"/>
        <v>0.50654772049576402</v>
      </c>
      <c r="L82">
        <f t="shared" si="81"/>
        <v>4.0941604861480921E-2</v>
      </c>
      <c r="M82">
        <f t="shared" si="82"/>
        <v>0.51023397172722129</v>
      </c>
      <c r="N82">
        <f t="shared" si="83"/>
        <v>7.1142647604851899E-3</v>
      </c>
      <c r="O82">
        <f t="shared" si="84"/>
        <v>4.9230822622323478E-2</v>
      </c>
      <c r="P82">
        <f t="shared" si="85"/>
        <v>1.2475187377392099E-2</v>
      </c>
      <c r="Q82">
        <f t="shared" si="86"/>
        <v>5.8897450712035879E-2</v>
      </c>
      <c r="R82">
        <f t="shared" si="87"/>
        <v>2.8722952755413561E-2</v>
      </c>
      <c r="S82">
        <f t="shared" si="88"/>
        <v>0.50718024454903243</v>
      </c>
      <c r="T82">
        <f t="shared" si="89"/>
        <v>3.6370757930185821E-2</v>
      </c>
      <c r="U82">
        <f t="shared" si="90"/>
        <v>0.50909168727337928</v>
      </c>
      <c r="V82">
        <f t="shared" si="91"/>
        <v>2.5777955891954984E-5</v>
      </c>
      <c r="W82">
        <f t="shared" si="92"/>
        <v>4.1329388738463373E-5</v>
      </c>
      <c r="X82">
        <f t="shared" si="93"/>
        <v>6.7107344630418353E-5</v>
      </c>
      <c r="Y82">
        <f t="shared" si="94"/>
        <v>5.1383257972029477E-7</v>
      </c>
      <c r="Z82">
        <f t="shared" si="95"/>
        <v>1.0276651594405895E-6</v>
      </c>
      <c r="AA82">
        <f t="shared" si="96"/>
        <v>2.7767631153259285E-6</v>
      </c>
      <c r="AB82">
        <f t="shared" si="97"/>
        <v>5.553526230651857E-6</v>
      </c>
      <c r="AC82">
        <f t="shared" si="98"/>
        <v>9.0909661133962896E-4</v>
      </c>
      <c r="AD82">
        <f t="shared" si="99"/>
        <v>9.1571229307596069E-4</v>
      </c>
      <c r="AE82">
        <f t="shared" si="100"/>
        <v>1.1509626914073137E-3</v>
      </c>
      <c r="AF82">
        <f t="shared" si="101"/>
        <v>1.1593384820128053E-3</v>
      </c>
    </row>
    <row r="83" spans="1:32" x14ac:dyDescent="0.25">
      <c r="A83">
        <v>42</v>
      </c>
      <c r="B83">
        <v>0.5</v>
      </c>
      <c r="C83">
        <v>0.5</v>
      </c>
      <c r="D83">
        <v>0.05</v>
      </c>
      <c r="E83">
        <v>0.1</v>
      </c>
      <c r="F83">
        <f t="shared" si="102"/>
        <v>0.14476848953587737</v>
      </c>
      <c r="G83">
        <f t="shared" ref="G83:G86" si="103">G82-$N$38*Z82</f>
        <v>0.18953697907175471</v>
      </c>
      <c r="H83">
        <f t="shared" ref="H83:H86" si="104">H82-$N$38*AA82</f>
        <v>0.24376086591969301</v>
      </c>
      <c r="I83">
        <f t="shared" ref="I83:I86" si="105">I82-$N$38*AB82</f>
        <v>0.28752173183938601</v>
      </c>
      <c r="J83">
        <f t="shared" ref="J83:J86" si="106">F83*D83+G83*E83</f>
        <v>2.6192122383969341E-2</v>
      </c>
      <c r="K83">
        <f t="shared" ref="K83:K86" si="107">1/(1+EXP(-J83))</f>
        <v>0.50654765627770604</v>
      </c>
      <c r="L83">
        <f t="shared" ref="L83:L86" si="108">H83*D83+I83*E83</f>
        <v>4.0940216479923255E-2</v>
      </c>
      <c r="M83">
        <f t="shared" ref="M83:M86" si="109">1/(1+EXP(-L83))</f>
        <v>0.51023362477723799</v>
      </c>
      <c r="N83">
        <f t="shared" ref="N83:N86" si="110">N82 - $N$38*AC82</f>
        <v>5.296071537805932E-3</v>
      </c>
      <c r="O83">
        <f t="shared" ref="O83:O86" si="111">O82 - $N$38*AD82</f>
        <v>4.7399398036171554E-2</v>
      </c>
      <c r="P83">
        <f t="shared" ref="P83:P86" si="112">P82 - $N$38*AE82</f>
        <v>1.0173261994577472E-2</v>
      </c>
      <c r="Q83">
        <f t="shared" ref="Q83:Q86" si="113">Q82 - $N$38*AF82</f>
        <v>5.6578773748010271E-2</v>
      </c>
      <c r="R83">
        <f t="shared" ref="R83:R86" si="114">N83*K83+O83*M83</f>
        <v>2.6867479297209569E-2</v>
      </c>
      <c r="S83">
        <f t="shared" ref="S83:S86" si="115">1/(1+EXP(-R83))</f>
        <v>0.50671646579935492</v>
      </c>
      <c r="T83">
        <f t="shared" ref="T83:T86" si="116">P83*K83+Q83*M83</f>
        <v>3.4021634834950798E-2</v>
      </c>
      <c r="U83">
        <f t="shared" ref="U83:U86" si="117">1/(1+EXP(-T83))</f>
        <v>0.50850458840624024</v>
      </c>
      <c r="V83">
        <f t="shared" ref="V83:V86" si="118">(1/2)*(B83-S83)^2</f>
        <v>2.2555456416952166E-5</v>
      </c>
      <c r="W83">
        <f t="shared" ref="W83:W86" si="119">(1/2)*(C83-U83)^2</f>
        <v>3.6164011979777984E-5</v>
      </c>
      <c r="X83">
        <f t="shared" ref="X83:X86" si="120">V83+W83</f>
        <v>5.8719468396730153E-5</v>
      </c>
      <c r="Y83">
        <f t="shared" ref="Y83:Y86" si="121">(((S83-B83)*(S83*(1-S83))*N83)+((U83-C83)*(U83*(1-U83))*P83))*K83*(1-K83)*D83</f>
        <v>3.8136846308309082E-7</v>
      </c>
      <c r="Z83">
        <f t="shared" ref="Z83:Z86" si="122">(((S83-B83)*(S83*(1-S83))*N83)+((U83-C83)*(U83*(1-U83))*P83))*K83*(1-K83)*E83</f>
        <v>7.6273692616618165E-7</v>
      </c>
      <c r="AA83">
        <f t="shared" ref="AA83:AA86" si="123">(((S83-B83)*(S83*(1-S83))*O83)+((U83-C83)*(U83*(1-U83))*Q83))*K83*(1-K83)*D83</f>
        <v>2.4975058947237124E-6</v>
      </c>
      <c r="AB83">
        <f t="shared" ref="AB83:AB86" si="124">(((S83-B83)*(S83*(1-S83))*O83)+((U83-C83)*(U83*(1-U83))*Q83))*K83*(1-K83)*E83</f>
        <v>4.9950117894474247E-6</v>
      </c>
      <c r="AC83">
        <f t="shared" ref="AC83:AC86" si="125">(S83-B83)*(S83*(1-S83))*K83</f>
        <v>8.503990254839864E-4</v>
      </c>
      <c r="AD83">
        <f t="shared" ref="AD83:AD86" si="126">(S83-B83)*(S83*(1-S83))*M83</f>
        <v>8.565870790286428E-4</v>
      </c>
      <c r="AE83">
        <f t="shared" ref="AE83:AE86" si="127">(U83-C83)*(U83*(1-U83))*K83</f>
        <v>1.0766832435650663E-3</v>
      </c>
      <c r="AF83">
        <f t="shared" ref="AF83:AF86" si="128">(U83-C83)*(U83*(1-U83))*M83</f>
        <v>1.0845178874935716E-3</v>
      </c>
    </row>
    <row r="84" spans="1:32" x14ac:dyDescent="0.25">
      <c r="A84">
        <v>43</v>
      </c>
      <c r="B84">
        <v>0.5</v>
      </c>
      <c r="C84">
        <v>0.5</v>
      </c>
      <c r="D84">
        <v>0.05</v>
      </c>
      <c r="E84">
        <v>0.1</v>
      </c>
      <c r="F84">
        <f t="shared" si="102"/>
        <v>0.1447677267989512</v>
      </c>
      <c r="G84">
        <f t="shared" si="103"/>
        <v>0.18953545359790239</v>
      </c>
      <c r="H84">
        <f t="shared" si="104"/>
        <v>0.24375587090790357</v>
      </c>
      <c r="I84">
        <f t="shared" si="105"/>
        <v>0.28751174181580713</v>
      </c>
      <c r="J84">
        <f t="shared" si="106"/>
        <v>2.6191931699737801E-2</v>
      </c>
      <c r="K84">
        <f t="shared" si="107"/>
        <v>0.50654760861482306</v>
      </c>
      <c r="L84">
        <f t="shared" si="108"/>
        <v>4.0938967726975889E-2</v>
      </c>
      <c r="M84">
        <f t="shared" si="109"/>
        <v>0.51023331271977534</v>
      </c>
      <c r="N84">
        <f t="shared" si="110"/>
        <v>3.5952734868379592E-3</v>
      </c>
      <c r="O84">
        <f t="shared" si="111"/>
        <v>4.5686223878114267E-2</v>
      </c>
      <c r="P84">
        <f t="shared" si="112"/>
        <v>8.0198955074473402E-3</v>
      </c>
      <c r="Q84">
        <f t="shared" si="113"/>
        <v>5.4409737973023127E-2</v>
      </c>
      <c r="R84">
        <f t="shared" si="114"/>
        <v>2.5131810542061588E-2</v>
      </c>
      <c r="S84">
        <f t="shared" si="115"/>
        <v>0.50628262195952389</v>
      </c>
      <c r="T84">
        <f t="shared" si="116"/>
        <v>3.1824119740828757E-2</v>
      </c>
      <c r="U84">
        <f t="shared" si="117"/>
        <v>0.50795535853112073</v>
      </c>
      <c r="V84">
        <f t="shared" si="118"/>
        <v>1.9735669343145922E-5</v>
      </c>
      <c r="W84">
        <f t="shared" si="119"/>
        <v>3.1643864679337661E-5</v>
      </c>
      <c r="X84">
        <f t="shared" si="120"/>
        <v>5.1379534022483579E-5</v>
      </c>
      <c r="Y84">
        <f t="shared" si="121"/>
        <v>2.6985737411885763E-7</v>
      </c>
      <c r="Z84">
        <f t="shared" si="122"/>
        <v>5.3971474823771527E-7</v>
      </c>
      <c r="AA84">
        <f t="shared" si="123"/>
        <v>2.2487497848664791E-6</v>
      </c>
      <c r="AB84">
        <f t="shared" si="124"/>
        <v>4.4974995697329581E-6</v>
      </c>
      <c r="AC84">
        <f t="shared" si="125"/>
        <v>7.9548616690845351E-4</v>
      </c>
      <c r="AD84">
        <f t="shared" si="126"/>
        <v>8.0127422430117273E-4</v>
      </c>
      <c r="AE84">
        <f t="shared" si="127"/>
        <v>1.007186925046772E-3</v>
      </c>
      <c r="AF84">
        <f t="shared" si="128"/>
        <v>1.0145153437797127E-3</v>
      </c>
    </row>
    <row r="85" spans="1:32" x14ac:dyDescent="0.25">
      <c r="A85">
        <v>44</v>
      </c>
      <c r="B85">
        <v>0.5</v>
      </c>
      <c r="C85">
        <v>0.5</v>
      </c>
      <c r="D85">
        <v>0.05</v>
      </c>
      <c r="E85">
        <v>0.1</v>
      </c>
      <c r="F85">
        <f t="shared" si="102"/>
        <v>0.14476718708420297</v>
      </c>
      <c r="G85">
        <f t="shared" si="103"/>
        <v>0.18953437416840591</v>
      </c>
      <c r="H85">
        <f t="shared" si="104"/>
        <v>0.24375137340833383</v>
      </c>
      <c r="I85">
        <f t="shared" si="105"/>
        <v>0.28750274681666765</v>
      </c>
      <c r="J85">
        <f t="shared" si="106"/>
        <v>2.619179677105074E-2</v>
      </c>
      <c r="K85">
        <f t="shared" si="107"/>
        <v>0.50654757488843583</v>
      </c>
      <c r="L85">
        <f t="shared" si="108"/>
        <v>4.0937843352083461E-2</v>
      </c>
      <c r="M85">
        <f t="shared" si="109"/>
        <v>0.51023303174379431</v>
      </c>
      <c r="N85">
        <f t="shared" si="110"/>
        <v>2.0043011530210524E-3</v>
      </c>
      <c r="O85">
        <f t="shared" si="111"/>
        <v>4.4083675429511922E-2</v>
      </c>
      <c r="P85">
        <f t="shared" si="112"/>
        <v>6.0055216573537962E-3</v>
      </c>
      <c r="Q85">
        <f t="shared" si="113"/>
        <v>5.23807072854637E-2</v>
      </c>
      <c r="R85">
        <f t="shared" si="114"/>
        <v>2.3508221253218192E-2</v>
      </c>
      <c r="S85">
        <f t="shared" si="115"/>
        <v>0.50587678467200436</v>
      </c>
      <c r="T85">
        <f t="shared" si="116"/>
        <v>2.9768449514618944E-2</v>
      </c>
      <c r="U85">
        <f t="shared" si="117"/>
        <v>0.50744156285179576</v>
      </c>
      <c r="V85">
        <f t="shared" si="118"/>
        <v>1.7268299040552725E-5</v>
      </c>
      <c r="W85">
        <f t="shared" si="119"/>
        <v>2.7688428838613305E-5</v>
      </c>
      <c r="X85">
        <f t="shared" si="120"/>
        <v>4.4956727879166033E-5</v>
      </c>
      <c r="Y85">
        <f t="shared" si="121"/>
        <v>1.7640032856836781E-7</v>
      </c>
      <c r="Z85">
        <f t="shared" si="122"/>
        <v>3.5280065713673561E-7</v>
      </c>
      <c r="AA85">
        <f t="shared" si="123"/>
        <v>2.0269725415751164E-6</v>
      </c>
      <c r="AB85">
        <f t="shared" si="124"/>
        <v>4.0539450831502327E-6</v>
      </c>
      <c r="AC85">
        <f t="shared" si="125"/>
        <v>7.4411494493824932E-4</v>
      </c>
      <c r="AD85">
        <f t="shared" si="126"/>
        <v>7.4952885601185652E-4</v>
      </c>
      <c r="AE85">
        <f t="shared" si="127"/>
        <v>9.4216766061324504E-4</v>
      </c>
      <c r="AF85">
        <f t="shared" si="128"/>
        <v>9.490225315786601E-4</v>
      </c>
    </row>
    <row r="86" spans="1:32" x14ac:dyDescent="0.25">
      <c r="A86">
        <v>45</v>
      </c>
      <c r="B86">
        <v>0.5</v>
      </c>
      <c r="C86">
        <v>0.5</v>
      </c>
      <c r="D86">
        <v>0.05</v>
      </c>
      <c r="E86">
        <v>0.1</v>
      </c>
      <c r="F86">
        <f t="shared" si="102"/>
        <v>0.14476683428354584</v>
      </c>
      <c r="G86">
        <f t="shared" si="103"/>
        <v>0.18953366856709164</v>
      </c>
      <c r="H86">
        <f t="shared" si="104"/>
        <v>0.24374731946325068</v>
      </c>
      <c r="I86">
        <f t="shared" si="105"/>
        <v>0.28749463892650134</v>
      </c>
      <c r="J86">
        <f t="shared" si="106"/>
        <v>2.6191708570886457E-2</v>
      </c>
      <c r="K86">
        <f t="shared" si="107"/>
        <v>0.5065475528421759</v>
      </c>
      <c r="L86">
        <f t="shared" si="108"/>
        <v>4.0936829865812673E-2</v>
      </c>
      <c r="M86">
        <f t="shared" si="109"/>
        <v>0.51023277847835113</v>
      </c>
      <c r="N86">
        <f t="shared" si="110"/>
        <v>5.1607126314455378E-4</v>
      </c>
      <c r="O86">
        <f t="shared" si="111"/>
        <v>4.2584617717488206E-2</v>
      </c>
      <c r="P86">
        <f t="shared" si="112"/>
        <v>4.1211863361273063E-3</v>
      </c>
      <c r="Q86">
        <f t="shared" si="113"/>
        <v>5.0482662222306379E-2</v>
      </c>
      <c r="R86">
        <f t="shared" si="114"/>
        <v>2.198948245387047E-2</v>
      </c>
      <c r="S86">
        <f t="shared" si="115"/>
        <v>0.50549714910884858</v>
      </c>
      <c r="T86">
        <f t="shared" si="116"/>
        <v>2.7845485864043375E-2</v>
      </c>
      <c r="U86">
        <f t="shared" si="117"/>
        <v>0.50696092169704021</v>
      </c>
      <c r="V86">
        <f t="shared" si="118"/>
        <v>1.5109324162457345E-5</v>
      </c>
      <c r="W86">
        <f t="shared" si="119"/>
        <v>2.4227215436162593E-5</v>
      </c>
      <c r="X86">
        <f t="shared" si="120"/>
        <v>3.9336539598619941E-5</v>
      </c>
      <c r="Y86">
        <f t="shared" si="121"/>
        <v>9.8477713277666117E-8</v>
      </c>
      <c r="Z86">
        <f t="shared" si="122"/>
        <v>1.9695542655533223E-7</v>
      </c>
      <c r="AA86">
        <f t="shared" si="123"/>
        <v>1.829072066848181E-6</v>
      </c>
      <c r="AB86">
        <f t="shared" si="124"/>
        <v>3.658144133696362E-6</v>
      </c>
      <c r="AC86">
        <f t="shared" si="125"/>
        <v>6.9605771131008368E-4</v>
      </c>
      <c r="AD86">
        <f t="shared" si="126"/>
        <v>7.0112165783906162E-4</v>
      </c>
      <c r="AE86">
        <f t="shared" si="127"/>
        <v>8.8133861063311911E-4</v>
      </c>
      <c r="AF86">
        <f t="shared" si="128"/>
        <v>8.8775050942491564E-4</v>
      </c>
    </row>
  </sheetData>
  <mergeCells count="2">
    <mergeCell ref="F6:G6"/>
    <mergeCell ref="F15:G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2021-05-13T01:44:11Z</dcterms:created>
  <dcterms:modified xsi:type="dcterms:W3CDTF">2023-06-09T21:56:43Z</dcterms:modified>
  <cp:category/>
  <cp:contentStatus/>
</cp:coreProperties>
</file>