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ta/Documents/_work/Kolokouris/"/>
    </mc:Choice>
  </mc:AlternateContent>
  <xr:revisionPtr revIDLastSave="0" documentId="13_ncr:1_{F6F727CF-74A8-F34A-B775-1507637E18DB}" xr6:coauthVersionLast="36" xr6:coauthVersionMax="36" xr10:uidLastSave="{00000000-0000-0000-0000-000000000000}"/>
  <bookViews>
    <workbookView xWindow="-20" yWindow="480" windowWidth="25600" windowHeight="14700" xr2:uid="{CA3D5E9C-3E91-3643-80CB-B467976A20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9" i="1" l="1"/>
  <c r="I280" i="1"/>
  <c r="I281" i="1"/>
  <c r="I282" i="1"/>
  <c r="I283" i="1"/>
  <c r="I284" i="1"/>
  <c r="I285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60" i="1"/>
  <c r="I60" i="1"/>
  <c r="H61" i="1"/>
  <c r="J61" i="1" s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2" i="1"/>
  <c r="I152" i="1"/>
  <c r="H153" i="1"/>
  <c r="I153" i="1"/>
  <c r="H154" i="1"/>
  <c r="I154" i="1"/>
  <c r="H155" i="1"/>
  <c r="I155" i="1"/>
  <c r="H156" i="1"/>
  <c r="I156" i="1"/>
  <c r="H157" i="1"/>
  <c r="J157" i="1" s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H280" i="1"/>
  <c r="H281" i="1"/>
  <c r="H282" i="1"/>
  <c r="H283" i="1"/>
  <c r="H284" i="1"/>
  <c r="H285" i="1"/>
  <c r="H287" i="1"/>
  <c r="I287" i="1"/>
  <c r="H288" i="1"/>
  <c r="I288" i="1"/>
  <c r="J288" i="1" s="1"/>
  <c r="H289" i="1"/>
  <c r="I289" i="1"/>
  <c r="H290" i="1"/>
  <c r="I290" i="1"/>
  <c r="H291" i="1"/>
  <c r="I291" i="1"/>
  <c r="H292" i="1"/>
  <c r="I292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I4" i="1"/>
  <c r="H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4" i="1"/>
  <c r="G4" i="1" s="1"/>
  <c r="J87" i="1" l="1"/>
  <c r="J33" i="1"/>
  <c r="J289" i="1"/>
  <c r="J11" i="1"/>
  <c r="J117" i="1"/>
  <c r="J163" i="1"/>
  <c r="J171" i="1"/>
  <c r="J165" i="1"/>
  <c r="J129" i="1"/>
  <c r="J85" i="1"/>
  <c r="J84" i="1"/>
  <c r="J83" i="1"/>
  <c r="J81" i="1"/>
  <c r="J77" i="1"/>
  <c r="J75" i="1"/>
  <c r="J249" i="1"/>
  <c r="J247" i="1"/>
  <c r="J107" i="1"/>
  <c r="J37" i="1"/>
  <c r="J35" i="1"/>
  <c r="J34" i="1"/>
  <c r="J21" i="1"/>
  <c r="J17" i="1"/>
  <c r="J281" i="1"/>
  <c r="J241" i="1"/>
  <c r="J240" i="1"/>
  <c r="J235" i="1"/>
  <c r="J97" i="1"/>
  <c r="J51" i="1"/>
  <c r="J275" i="1"/>
  <c r="J274" i="1"/>
  <c r="J272" i="1"/>
  <c r="J261" i="1"/>
  <c r="J257" i="1"/>
  <c r="J256" i="1"/>
  <c r="J255" i="1"/>
  <c r="J254" i="1"/>
  <c r="J253" i="1"/>
  <c r="J185" i="1"/>
  <c r="J149" i="1"/>
  <c r="J141" i="1"/>
  <c r="J139" i="1"/>
  <c r="J137" i="1"/>
  <c r="J133" i="1"/>
  <c r="J25" i="1"/>
  <c r="J23" i="1"/>
  <c r="J283" i="1"/>
  <c r="J123" i="1"/>
  <c r="J119" i="1"/>
  <c r="J91" i="1"/>
  <c r="J43" i="1"/>
  <c r="J41" i="1"/>
  <c r="J39" i="1"/>
  <c r="J19" i="1"/>
  <c r="J18" i="1"/>
  <c r="J304" i="1"/>
  <c r="J302" i="1"/>
  <c r="J271" i="1"/>
  <c r="J269" i="1"/>
  <c r="J239" i="1"/>
  <c r="J219" i="1"/>
  <c r="J217" i="1"/>
  <c r="J216" i="1"/>
  <c r="J215" i="1"/>
  <c r="J199" i="1"/>
  <c r="J177" i="1"/>
  <c r="J175" i="1"/>
  <c r="J174" i="1"/>
  <c r="J173" i="1"/>
  <c r="J113" i="1"/>
  <c r="J110" i="1"/>
  <c r="J109" i="1"/>
  <c r="J71" i="1"/>
  <c r="J68" i="1"/>
  <c r="J67" i="1"/>
  <c r="J65" i="1"/>
  <c r="J63" i="1"/>
  <c r="J62" i="1"/>
  <c r="J49" i="1"/>
  <c r="J30" i="1"/>
  <c r="J29" i="1"/>
  <c r="J14" i="1"/>
  <c r="J13" i="1"/>
  <c r="J259" i="1"/>
  <c r="J227" i="1"/>
  <c r="J207" i="1"/>
  <c r="J203" i="1"/>
  <c r="J7" i="1"/>
  <c r="J231" i="1"/>
  <c r="J201" i="1"/>
  <c r="J200" i="1"/>
  <c r="J265" i="1"/>
  <c r="J263" i="1"/>
  <c r="J262" i="1"/>
  <c r="J187" i="1"/>
  <c r="J186" i="1"/>
  <c r="J167" i="1"/>
  <c r="J313" i="1"/>
  <c r="J311" i="1"/>
  <c r="J307" i="1"/>
  <c r="J306" i="1"/>
  <c r="J127" i="1"/>
  <c r="J126" i="1"/>
  <c r="J125" i="1"/>
  <c r="J105" i="1"/>
  <c r="J101" i="1"/>
  <c r="J58" i="1"/>
  <c r="J57" i="1"/>
  <c r="J55" i="1"/>
  <c r="J53" i="1"/>
  <c r="J38" i="1"/>
  <c r="J27" i="1"/>
  <c r="J22" i="1"/>
  <c r="J6" i="1"/>
  <c r="J5" i="1"/>
  <c r="J300" i="1"/>
  <c r="J298" i="1"/>
  <c r="J296" i="1"/>
  <c r="J294" i="1"/>
  <c r="J292" i="1"/>
  <c r="J279" i="1"/>
  <c r="J243" i="1"/>
  <c r="J237" i="1"/>
  <c r="J236" i="1"/>
  <c r="J223" i="1"/>
  <c r="J213" i="1"/>
  <c r="J212" i="1"/>
  <c r="J195" i="1"/>
  <c r="J189" i="1"/>
  <c r="J179" i="1"/>
  <c r="J178" i="1"/>
  <c r="J161" i="1"/>
  <c r="J159" i="1"/>
  <c r="J158" i="1"/>
  <c r="J148" i="1"/>
  <c r="J147" i="1"/>
  <c r="J146" i="1"/>
  <c r="J143" i="1"/>
  <c r="J142" i="1"/>
  <c r="J115" i="1"/>
  <c r="J114" i="1"/>
  <c r="J93" i="1"/>
  <c r="J45" i="1"/>
  <c r="J31" i="1"/>
  <c r="J26" i="1"/>
  <c r="J15" i="1"/>
  <c r="J10" i="1"/>
  <c r="J9" i="1"/>
  <c r="J310" i="1"/>
  <c r="J308" i="1"/>
  <c r="J290" i="1"/>
  <c r="J277" i="1"/>
  <c r="J251" i="1"/>
  <c r="J250" i="1"/>
  <c r="J229" i="1"/>
  <c r="J228" i="1"/>
  <c r="J205" i="1"/>
  <c r="J204" i="1"/>
  <c r="J191" i="1"/>
  <c r="J190" i="1"/>
  <c r="J181" i="1"/>
  <c r="J121" i="1"/>
  <c r="J111" i="1"/>
  <c r="J103" i="1"/>
  <c r="J100" i="1"/>
  <c r="J99" i="1"/>
  <c r="J98" i="1"/>
  <c r="J89" i="1"/>
  <c r="J74" i="1"/>
  <c r="J73" i="1"/>
  <c r="J52" i="1"/>
  <c r="J42" i="1"/>
  <c r="J4" i="1"/>
  <c r="J267" i="1"/>
  <c r="J266" i="1"/>
  <c r="J245" i="1"/>
  <c r="J244" i="1"/>
  <c r="J233" i="1"/>
  <c r="J232" i="1"/>
  <c r="J221" i="1"/>
  <c r="J220" i="1"/>
  <c r="J209" i="1"/>
  <c r="J208" i="1"/>
  <c r="J197" i="1"/>
  <c r="J196" i="1"/>
  <c r="J193" i="1"/>
  <c r="J183" i="1"/>
  <c r="J182" i="1"/>
  <c r="J169" i="1"/>
  <c r="J168" i="1"/>
  <c r="J164" i="1"/>
  <c r="J155" i="1"/>
  <c r="J154" i="1"/>
  <c r="J153" i="1"/>
  <c r="J135" i="1"/>
  <c r="J132" i="1"/>
  <c r="J131" i="1"/>
  <c r="J130" i="1"/>
  <c r="J95" i="1"/>
  <c r="J94" i="1"/>
  <c r="J79" i="1"/>
  <c r="J78" i="1"/>
  <c r="J69" i="1"/>
  <c r="J47" i="1"/>
  <c r="J46" i="1"/>
  <c r="J225" i="1"/>
  <c r="J224" i="1"/>
  <c r="J211" i="1"/>
  <c r="J145" i="1"/>
  <c r="J303" i="1"/>
  <c r="J301" i="1"/>
  <c r="J299" i="1"/>
  <c r="J297" i="1"/>
  <c r="J248" i="1"/>
  <c r="J287" i="1"/>
  <c r="J312" i="1"/>
  <c r="J258" i="1"/>
  <c r="J194" i="1"/>
  <c r="J246" i="1"/>
  <c r="J242" i="1"/>
  <c r="J238" i="1"/>
  <c r="J234" i="1"/>
  <c r="J230" i="1"/>
  <c r="J226" i="1"/>
  <c r="J218" i="1"/>
  <c r="J214" i="1"/>
  <c r="J210" i="1"/>
  <c r="J206" i="1"/>
  <c r="J202" i="1"/>
  <c r="J198" i="1"/>
  <c r="J192" i="1"/>
  <c r="J309" i="1"/>
  <c r="J295" i="1"/>
  <c r="J291" i="1"/>
  <c r="J278" i="1"/>
  <c r="J276" i="1"/>
  <c r="J273" i="1"/>
  <c r="J270" i="1"/>
  <c r="J268" i="1"/>
  <c r="J264" i="1"/>
  <c r="J260" i="1"/>
  <c r="J172" i="1"/>
  <c r="J162" i="1"/>
  <c r="J152" i="1"/>
  <c r="J136" i="1"/>
  <c r="J120" i="1"/>
  <c r="J104" i="1"/>
  <c r="J88" i="1"/>
  <c r="J82" i="1"/>
  <c r="J72" i="1"/>
  <c r="J66" i="1"/>
  <c r="J56" i="1"/>
  <c r="J50" i="1"/>
  <c r="J285" i="1"/>
  <c r="J188" i="1"/>
  <c r="J184" i="1"/>
  <c r="J180" i="1"/>
  <c r="J176" i="1"/>
  <c r="J170" i="1"/>
  <c r="J166" i="1"/>
  <c r="J156" i="1"/>
  <c r="J150" i="1"/>
  <c r="J140" i="1"/>
  <c r="J134" i="1"/>
  <c r="J124" i="1"/>
  <c r="J118" i="1"/>
  <c r="J108" i="1"/>
  <c r="J102" i="1"/>
  <c r="J92" i="1"/>
  <c r="J86" i="1"/>
  <c r="J76" i="1"/>
  <c r="J70" i="1"/>
  <c r="J60" i="1"/>
  <c r="J54" i="1"/>
  <c r="J44" i="1"/>
  <c r="J40" i="1"/>
  <c r="J36" i="1"/>
  <c r="J32" i="1"/>
  <c r="J28" i="1"/>
  <c r="J24" i="1"/>
  <c r="J20" i="1"/>
  <c r="J16" i="1"/>
  <c r="J8" i="1"/>
  <c r="J305" i="1"/>
  <c r="J252" i="1"/>
  <c r="J160" i="1"/>
  <c r="J144" i="1"/>
  <c r="J138" i="1"/>
  <c r="J122" i="1"/>
  <c r="J112" i="1"/>
  <c r="J106" i="1"/>
  <c r="J96" i="1"/>
  <c r="J90" i="1"/>
  <c r="J80" i="1"/>
  <c r="J64" i="1"/>
  <c r="J48" i="1"/>
  <c r="J282" i="1"/>
  <c r="J284" i="1"/>
  <c r="J280" i="1"/>
</calcChain>
</file>

<file path=xl/sharedStrings.xml><?xml version="1.0" encoding="utf-8"?>
<sst xmlns="http://schemas.openxmlformats.org/spreadsheetml/2006/main" count="358" uniqueCount="319">
  <si>
    <t>1_3_butadiene_cis</t>
  </si>
  <si>
    <t>1_3_butadiene_t</t>
  </si>
  <si>
    <t>2_methyl_1_3_butadiene_cis</t>
  </si>
  <si>
    <t>2_methyl_1_3_butadiene_t</t>
  </si>
  <si>
    <t>acrolein_cis</t>
  </si>
  <si>
    <t>acrolein_t</t>
  </si>
  <si>
    <t>but_1_ene_3_one_cis</t>
  </si>
  <si>
    <t>but_1_ene_3_one_t</t>
  </si>
  <si>
    <t>1_2_dichloroethane_a</t>
  </si>
  <si>
    <t>1_2_dichloroethane_g</t>
  </si>
  <si>
    <t>1_2_difluoroethane_a</t>
  </si>
  <si>
    <t>1_2_difluoroethane_g</t>
  </si>
  <si>
    <t>1_3_dichloropropane_a_a</t>
  </si>
  <si>
    <t>1_3_dichloropropane_a_g</t>
  </si>
  <si>
    <t>1_3_dichloropropane_g_plus_g_plus</t>
  </si>
  <si>
    <t>chloropropane_a</t>
  </si>
  <si>
    <t>chloropropane_g</t>
  </si>
  <si>
    <t>fluoropropane_a</t>
  </si>
  <si>
    <t>fluoropropane_g</t>
  </si>
  <si>
    <t>ethylphosphine_a</t>
  </si>
  <si>
    <t>ethylphosphine_g</t>
  </si>
  <si>
    <t>Et_P_Me2_a</t>
  </si>
  <si>
    <t>Et_P_Me2_g</t>
  </si>
  <si>
    <t>P_Me_phosphorinane_ax</t>
  </si>
  <si>
    <t>P_Me_phosphorinane_eq</t>
  </si>
  <si>
    <t>2_methylthiane_ax</t>
  </si>
  <si>
    <t>2_methylthiane_eq</t>
  </si>
  <si>
    <t>2_propanethiol_a</t>
  </si>
  <si>
    <t>2_propanethiol_g</t>
  </si>
  <si>
    <t>3_methylthiane_ax</t>
  </si>
  <si>
    <t>3_methylthiane_eq</t>
  </si>
  <si>
    <t>4_methylthiane_ax</t>
  </si>
  <si>
    <t>4_methylthiane_eq</t>
  </si>
  <si>
    <t>ethanethiol_a</t>
  </si>
  <si>
    <t>ethanethiol_g</t>
  </si>
  <si>
    <t>MeEt_sulfone_a</t>
  </si>
  <si>
    <t>MeEt_sulfone_g</t>
  </si>
  <si>
    <t>Me_vinyl_sulfone_gauche</t>
  </si>
  <si>
    <t>Me_vinyl_sulfone_s_trans</t>
  </si>
  <si>
    <t>s_methylthianium_ax</t>
  </si>
  <si>
    <t>s_methylthianium_eq</t>
  </si>
  <si>
    <t>sulfolane_envelope</t>
  </si>
  <si>
    <t>sulfolane_halfchair</t>
  </si>
  <si>
    <t>thiacyclohexane_ch</t>
  </si>
  <si>
    <t>thiacyclohexane_twb</t>
  </si>
  <si>
    <t>1_2_DCE_g</t>
  </si>
  <si>
    <t>1_2_DCE_t</t>
  </si>
  <si>
    <t>1_2_ethanediol_a_a_a</t>
  </si>
  <si>
    <t>1_2_ethanediol_g__g_plus_a</t>
  </si>
  <si>
    <t>1_keto_cyclodecanone</t>
  </si>
  <si>
    <t>1_propanol_aa</t>
  </si>
  <si>
    <t>1_propanol_ga</t>
  </si>
  <si>
    <t>2_5_dimethyl_1_3_dioxane_eq_ax</t>
  </si>
  <si>
    <t>2_5_dimethyl_1_3_dioxane_eq_eq</t>
  </si>
  <si>
    <t>2_butanone_ecl</t>
  </si>
  <si>
    <t>2_butanone_skew</t>
  </si>
  <si>
    <t>2_keto_cyclodecanone</t>
  </si>
  <si>
    <t>2_methoxytetrahydropyran_ax</t>
  </si>
  <si>
    <t>2_methoxytetrahydropyran_eq</t>
  </si>
  <si>
    <t>2_Me_THP_ax</t>
  </si>
  <si>
    <t>2_Me_THP_eq</t>
  </si>
  <si>
    <t>2_methylcyclohexanone_ax</t>
  </si>
  <si>
    <t>2_methylcyclohexanone_eq</t>
  </si>
  <si>
    <t>2_propanol_a</t>
  </si>
  <si>
    <t>2_propanol_g</t>
  </si>
  <si>
    <t>3_keto_cyclodecanone</t>
  </si>
  <si>
    <t>3_Me_THP_ax</t>
  </si>
  <si>
    <t>3_Me_THP_eq</t>
  </si>
  <si>
    <t>4_Me_THP_ax</t>
  </si>
  <si>
    <t>4_Me_THP_eq</t>
  </si>
  <si>
    <t>aagtxgtx16080</t>
  </si>
  <si>
    <t>aagtxgtx6060</t>
  </si>
  <si>
    <t>acetaldehyde_dimethylacetal_g_ecl</t>
  </si>
  <si>
    <t>acetaldehyde_dimethylacetal_g_g_</t>
  </si>
  <si>
    <t>C_Et_glycoside_a</t>
  </si>
  <si>
    <t>C_Et_glycoside_g</t>
  </si>
  <si>
    <t>cis_2_6_DiMe_cyclOMe_anti</t>
  </si>
  <si>
    <t>cis_2_6_DiMe_cyclOMe_ecl</t>
  </si>
  <si>
    <t>ethanol_a</t>
  </si>
  <si>
    <t>ethanol_g</t>
  </si>
  <si>
    <t>ethyl_methyl_ether_a</t>
  </si>
  <si>
    <t>ethyl_methyl_ether_g</t>
  </si>
  <si>
    <t>Formaldehyde_dimethylacetal_aa_dimethoxymethane</t>
  </si>
  <si>
    <t>Formaldehyde_dimethylacetal_ag_dimethoxymethane</t>
  </si>
  <si>
    <t>Formaldehyde_dimethylacetal_g_ecl_dimethoxymethane</t>
  </si>
  <si>
    <t>Formaldehyde_dimethylacetal_g_g__dimethoxymethane</t>
  </si>
  <si>
    <t>formic_acid_E</t>
  </si>
  <si>
    <t>formic_acid_Z</t>
  </si>
  <si>
    <t>glycolic_acid_cis</t>
  </si>
  <si>
    <t>glycolic_acid_sk</t>
  </si>
  <si>
    <t>Me_acetate_E</t>
  </si>
  <si>
    <t>Me_acetate_Z</t>
  </si>
  <si>
    <t>Me_formate_E</t>
  </si>
  <si>
    <t>Me_formate_Z</t>
  </si>
  <si>
    <t>methyl_glycolate_cis</t>
  </si>
  <si>
    <t>methyl_glycolate_sk</t>
  </si>
  <si>
    <t>me_vinyl_ether_g</t>
  </si>
  <si>
    <t>me_vinyl_ether_s_cis</t>
  </si>
  <si>
    <t>propanal_eclipsed</t>
  </si>
  <si>
    <t>propanal_skew</t>
  </si>
  <si>
    <t>propen_3_ol_skew_a</t>
  </si>
  <si>
    <t>propen_3_ol_skew_g_plus</t>
  </si>
  <si>
    <t>propen_3_ol_syn_a</t>
  </si>
  <si>
    <t>tgctgr180180</t>
  </si>
  <si>
    <t>THP_F_ax</t>
  </si>
  <si>
    <t>THP_F_eq</t>
  </si>
  <si>
    <t>vinyl_alcohol_s_cis</t>
  </si>
  <si>
    <t>vinyl_alcohol_s_trans</t>
  </si>
  <si>
    <t>1_Butene_cis</t>
  </si>
  <si>
    <t>1_Butene_skew</t>
  </si>
  <si>
    <t>2_3_dimethyl_butane_a</t>
  </si>
  <si>
    <t>2_3_dimethyl_butane_g</t>
  </si>
  <si>
    <t>Butane_a</t>
  </si>
  <si>
    <t>Butane_g</t>
  </si>
  <si>
    <t>cyclohexane_ch</t>
  </si>
  <si>
    <t>cyclohexane_twb</t>
  </si>
  <si>
    <t>cyclohexene_boat</t>
  </si>
  <si>
    <t>cyclohexene_halfchair</t>
  </si>
  <si>
    <t>cyclooctane_BC</t>
  </si>
  <si>
    <t>cyclooctane_tcc</t>
  </si>
  <si>
    <t>DiPhEt_a</t>
  </si>
  <si>
    <t>DiPhEt_g</t>
  </si>
  <si>
    <t>Et4C_T1</t>
  </si>
  <si>
    <t>Et4C_T3</t>
  </si>
  <si>
    <t>tetraBn-ethene-C1-C1-syn</t>
  </si>
  <si>
    <t>tetraBn_ethene_C1_C2_syn</t>
  </si>
  <si>
    <t>TMH_a</t>
  </si>
  <si>
    <t>TMH_g</t>
  </si>
  <si>
    <t>trineopentylbenzene-tribr-allsyn</t>
  </si>
  <si>
    <t>trineopentylbenzene-tribr-twsyn</t>
  </si>
  <si>
    <t>2_1_Ad_N_Meax_pip_ecl</t>
  </si>
  <si>
    <t>2_1_Ad_N_Meax_pip</t>
  </si>
  <si>
    <t>3_3_Dimethyl_N_methylpyrrolidine_NI</t>
  </si>
  <si>
    <t>3_3_Dimethyl_N_methylpyrrolidine_nlp</t>
  </si>
  <si>
    <t>acetone_ecl</t>
  </si>
  <si>
    <t>acetone</t>
  </si>
  <si>
    <t>Adamantyl_CMe2Cl</t>
  </si>
  <si>
    <t>Adamantyl_CMe2Cl_ts</t>
  </si>
  <si>
    <t>bicyclooctyl_CMe2Cl</t>
  </si>
  <si>
    <t>bicyclooctyl_CMe2Cl_ts</t>
  </si>
  <si>
    <t>butane_anti</t>
  </si>
  <si>
    <t>butane_ecl</t>
  </si>
  <si>
    <t>cyclohexane_chair</t>
  </si>
  <si>
    <t>cyclohexane_sofa</t>
  </si>
  <si>
    <t>cyclohexene_b</t>
  </si>
  <si>
    <t>cyclohexene_hc</t>
  </si>
  <si>
    <t>diMe_sulfone</t>
  </si>
  <si>
    <t>diMe_sulfone_ts</t>
  </si>
  <si>
    <t>dimethilsulfide_ecl</t>
  </si>
  <si>
    <t>dimethilsulfide_g</t>
  </si>
  <si>
    <t>Dimethylether_ecl</t>
  </si>
  <si>
    <t>Dimethylether_g</t>
  </si>
  <si>
    <t>dimethylphosphine_a</t>
  </si>
  <si>
    <t>dimethylphosphine_ecl</t>
  </si>
  <si>
    <t>ethane_ecl</t>
  </si>
  <si>
    <t>ethane_g</t>
  </si>
  <si>
    <t>ethanethiol_ecl</t>
  </si>
  <si>
    <t>ethanol_ecl</t>
  </si>
  <si>
    <t>ethylamine_anti</t>
  </si>
  <si>
    <t>ethylamine_ecl</t>
  </si>
  <si>
    <t>Me_NH2_ecl</t>
  </si>
  <si>
    <t>Me_NH2_g</t>
  </si>
  <si>
    <t>methanethiol_ecl</t>
  </si>
  <si>
    <t>methanethiol_g</t>
  </si>
  <si>
    <t>methanol_anti</t>
  </si>
  <si>
    <t>methanol_ecl</t>
  </si>
  <si>
    <t>methylformate_CO_Lp_ecl</t>
  </si>
  <si>
    <t>methylformate_CO_Lp_g</t>
  </si>
  <si>
    <t>methylformate_H_Lp_ecl</t>
  </si>
  <si>
    <t>N_Me_Acetamide_E</t>
  </si>
  <si>
    <t>N_Me_Acetamide_ts</t>
  </si>
  <si>
    <t>N_me_piperidine_ch_eq</t>
  </si>
  <si>
    <t>N_me_piperidine_ch_NI</t>
  </si>
  <si>
    <t>N_me_piperidine_sofa_eq</t>
  </si>
  <si>
    <t>N_Me_spiro_piperidine_2_2p_adamantane_b</t>
  </si>
  <si>
    <t>N_Me_spiro_piperidine_2_2p_adamantane_ch</t>
  </si>
  <si>
    <t>N_methylpyrrolidine</t>
  </si>
  <si>
    <t>N_methylpyrrolidine_ts</t>
  </si>
  <si>
    <t>propane_ecl</t>
  </si>
  <si>
    <t>propane_low</t>
  </si>
  <si>
    <t>propene_H_H_anti</t>
  </si>
  <si>
    <t>propene_H_H_ecl</t>
  </si>
  <si>
    <t>tBu_CMe2Cl</t>
  </si>
  <si>
    <t>tBu_CMe2Cl_ts</t>
  </si>
  <si>
    <t>2_1_Ad_N_Me_piperidine_eq_ax</t>
  </si>
  <si>
    <t>2_1_Ad_N_Me_piperidine_eq_eq</t>
  </si>
  <si>
    <t>2_2_Ad_N_Me_piperidine_ax_ax</t>
  </si>
  <si>
    <t>2_2_Ad_N_Me_piperidine_eq_ax</t>
  </si>
  <si>
    <t>2_methylpiperidine_ax</t>
  </si>
  <si>
    <t>2_methylpiperidine_eq</t>
  </si>
  <si>
    <t>2_propylamine_a</t>
  </si>
  <si>
    <t>2_propylamine_g</t>
  </si>
  <si>
    <t>3b_aminotropane_1a</t>
  </si>
  <si>
    <t>3b_aminotropane_1c</t>
  </si>
  <si>
    <t>3b_aminotropane_2a</t>
  </si>
  <si>
    <t>3b_aminotropane_2b</t>
  </si>
  <si>
    <t>3b_aminotropane_3a</t>
  </si>
  <si>
    <t>3b_aminotropane_3c</t>
  </si>
  <si>
    <t>3_methylpiperidine_ax</t>
  </si>
  <si>
    <t>3_methylpiperidine_eq</t>
  </si>
  <si>
    <t>3_OH_hexahydropyrimidine_HB</t>
  </si>
  <si>
    <t>3_OH_hexahydropyrimidine</t>
  </si>
  <si>
    <t>4_methylpiperidine_ax</t>
  </si>
  <si>
    <t>4_methylpiperidine_eq</t>
  </si>
  <si>
    <t>butanediamine_gGGG</t>
  </si>
  <si>
    <t>butanediamine_tTTTt</t>
  </si>
  <si>
    <t>EtdiMeNH_a</t>
  </si>
  <si>
    <t>EtdiMeNH_g</t>
  </si>
  <si>
    <t>ethanediamine_g_plus_g_plus_g_plus</t>
  </si>
  <si>
    <t>ethanediamineH_Gg</t>
  </si>
  <si>
    <t>ethanediamineH_Tg</t>
  </si>
  <si>
    <t>ethanediamine_tTt</t>
  </si>
  <si>
    <t>ethylamine_a</t>
  </si>
  <si>
    <t>ethylamine_g</t>
  </si>
  <si>
    <t>formamidine_cis</t>
  </si>
  <si>
    <t>formamidine_t</t>
  </si>
  <si>
    <t>hexahydropyrimidine_H_H</t>
  </si>
  <si>
    <t>hexahydropyrimidine_lp_H</t>
  </si>
  <si>
    <t>N_2_dimethylpiperidine_eq_ax</t>
  </si>
  <si>
    <t>N_2_dimethylpiperidine_eq_eq</t>
  </si>
  <si>
    <t>N_3_dimethylpiperidine_eq_ax</t>
  </si>
  <si>
    <t>N_3_dimethylpiperidine_eq_eq</t>
  </si>
  <si>
    <t>N_4_dimethylpiperidine_eq_ax</t>
  </si>
  <si>
    <t>N_4_dimethylpiperidine_eq_eq</t>
  </si>
  <si>
    <t>N_Ac_Ala_N_Me_a_a</t>
  </si>
  <si>
    <t>N_Ac_Ala_N_Me_g_g_plus</t>
  </si>
  <si>
    <t>N_Ac_Ala_N_Me_g_plus_g_</t>
  </si>
  <si>
    <t>N_Ac_Gly_N_methylamide_aa</t>
  </si>
  <si>
    <t>N_Ac_Gly_N_methylamide_g_g_plus</t>
  </si>
  <si>
    <t>NAPA_anti</t>
  </si>
  <si>
    <t>NAPA_b</t>
  </si>
  <si>
    <t>NAPA_g_</t>
  </si>
  <si>
    <t>NAPA_g_plus</t>
  </si>
  <si>
    <t>N_Me_ethylamine_a</t>
  </si>
  <si>
    <t>N_Me_ethylamine_g_</t>
  </si>
  <si>
    <t>N_Me_ethylamine_g_plus</t>
  </si>
  <si>
    <t>N_Me_piperidine_ax</t>
  </si>
  <si>
    <t>N_Me_piperidine_eq</t>
  </si>
  <si>
    <t>N_Me_piperidinium_ax</t>
  </si>
  <si>
    <t>N_Me_piperidinium_eq</t>
  </si>
  <si>
    <t>N_methylacetamide_E</t>
  </si>
  <si>
    <t>N_methylacetamide_Z</t>
  </si>
  <si>
    <t>N_methylformamide_E</t>
  </si>
  <si>
    <t>N_methylformamide_Z</t>
  </si>
  <si>
    <t>N_methylformamidine_cis</t>
  </si>
  <si>
    <t>N_methylformamidine_t</t>
  </si>
  <si>
    <t>piperidine_ax</t>
  </si>
  <si>
    <t>piperidine_eq</t>
  </si>
  <si>
    <t>propanediamine_gGGg</t>
  </si>
  <si>
    <t>propanediamine_tTTt</t>
  </si>
  <si>
    <t>propylamine_a</t>
  </si>
  <si>
    <t>propylamine_g</t>
  </si>
  <si>
    <t>pyrrolidine_ax</t>
  </si>
  <si>
    <t>pyrrolidine_eq</t>
  </si>
  <si>
    <t>1_4_diCl_cyclohexane_diax</t>
  </si>
  <si>
    <t>1_4_diCl_cyclohexane_dieq</t>
  </si>
  <si>
    <t>1_4_diF_cyclohexane_diax</t>
  </si>
  <si>
    <t>1_4_diF_cyclohexane_dieq</t>
  </si>
  <si>
    <t>aminocyclohexane_ax</t>
  </si>
  <si>
    <t>aminocyclohexane_eq</t>
  </si>
  <si>
    <t>BisSiMe3_cycl_diaxial</t>
  </si>
  <si>
    <t>BisSiMe3_cycl_dieq</t>
  </si>
  <si>
    <t>chlorocyclohexane_ax</t>
  </si>
  <si>
    <t>chlorocyclohexane_eq</t>
  </si>
  <si>
    <t>cis_1_3_dimethylcyclohex_ax_ax</t>
  </si>
  <si>
    <t>cis_1_3_dimethylcyclohex_eq_eq</t>
  </si>
  <si>
    <t>cyclohexanethiol_ax</t>
  </si>
  <si>
    <t>cyclohexanethiol_eq</t>
  </si>
  <si>
    <t>cyclohexylmethylketone_ax</t>
  </si>
  <si>
    <t>cyclohexylmethylketone_eq</t>
  </si>
  <si>
    <t>cyclohexylphosphine_ax</t>
  </si>
  <si>
    <t>cyclohexylphosphine_eq</t>
  </si>
  <si>
    <t>fluorocyclohexane_ax</t>
  </si>
  <si>
    <t>fluorocyclohexane_eq</t>
  </si>
  <si>
    <t>hydroxycyclohexane_ax</t>
  </si>
  <si>
    <t>hydroxycyclohexane_eq</t>
  </si>
  <si>
    <t>isopropylcyclohexane_ax</t>
  </si>
  <si>
    <t>isopropylcyclohexane_eq</t>
  </si>
  <si>
    <t>Me3SiO_cycl_ax</t>
  </si>
  <si>
    <t>Me3SiO_cycl_eq</t>
  </si>
  <si>
    <t>me_cyclohexanecarboxylate_ax</t>
  </si>
  <si>
    <t>me_cyclohexanecarboxylate_eq</t>
  </si>
  <si>
    <t>methoxycyclohexane_ax</t>
  </si>
  <si>
    <t>methoxycyclohexane_eq</t>
  </si>
  <si>
    <t>methylcyclohexane_ax</t>
  </si>
  <si>
    <t>methylcyclohexane_eq</t>
  </si>
  <si>
    <t>Ph3SiO_cycl_ax</t>
  </si>
  <si>
    <t>Ph3SiO_cycl_eq</t>
  </si>
  <si>
    <t>phenylcyclohexane_ax</t>
  </si>
  <si>
    <t>phenylcyclohexane_eq</t>
  </si>
  <si>
    <t>t_butylcyclohexane_ax</t>
  </si>
  <si>
    <t>t_butylcyclohexane_eq</t>
  </si>
  <si>
    <t>trans1_2dichlorocycloh_ax_ax</t>
  </si>
  <si>
    <t>trans1_2dichlorocycloh_eq_eq</t>
  </si>
  <si>
    <t>trans1_2difluorocycloh_ax_ax</t>
  </si>
  <si>
    <t>trans1_2difluorocycloh_eq_eq</t>
  </si>
  <si>
    <t>trans1_2dimethylcycloh_ax_ax</t>
  </si>
  <si>
    <t>trans1_2dimethylcycloh_eq_eq</t>
  </si>
  <si>
    <t>trimethylsilylcyclohexane_ax</t>
  </si>
  <si>
    <t>trimethylsilylcyclohexane_eq</t>
  </si>
  <si>
    <t>HF/cc-pVDZ</t>
  </si>
  <si>
    <t>HF/cc-pVTZ</t>
  </si>
  <si>
    <t>Ecorr/cc-pVDZ</t>
  </si>
  <si>
    <t>Ecorr/cc-pVTZ</t>
  </si>
  <si>
    <t>HF/CBS[D/T]</t>
  </si>
  <si>
    <t>Ecorr/CBS[D/T]</t>
  </si>
  <si>
    <t>Conjugated/</t>
  </si>
  <si>
    <t>Cyclohexanes/</t>
  </si>
  <si>
    <t>Energy_barrier/</t>
  </si>
  <si>
    <t>Haloalkanes/</t>
  </si>
  <si>
    <t>Hydrocarbons/</t>
  </si>
  <si>
    <t>Nitrogen_compounds/</t>
  </si>
  <si>
    <t>Oxygen_compounds/</t>
  </si>
  <si>
    <t>Phosphorus_compounds/</t>
  </si>
  <si>
    <t>Sulphur_compounds/</t>
  </si>
  <si>
    <t>T - D</t>
  </si>
  <si>
    <t>ratio (T-D)/T</t>
  </si>
  <si>
    <t>DLPNO-CCSD(T)</t>
  </si>
  <si>
    <t>Etotal/CBS[D/T]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</si>
</sst>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9" formatCode="0.00000000"/>
    <numFmt numFmtId="170" formatCode="0.000000"/>
    <numFmt numFmtId="171" formatCode="0.00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12"/>
      <color theme="1"/>
      <name val="Courier"/>
      <family val="1"/>
    </font>
    <font>
      <b/>
      <sz val="12"/>
      <color theme="1"/>
      <name val="Courier"/>
      <family val="1"/>
    </font>
    <font>
      <sz val="11"/>
      <color theme="1"/>
      <name val="Courier"/>
      <family val="1"/>
    </font>
    <font>
      <b/>
      <sz val="12"/>
      <color rgb="FFFF0000"/>
      <name val="Courier"/>
      <family val="1"/>
    </font>
    <font>
      <b/>
      <sz val="12"/>
      <color rgb="FF00B0F0"/>
      <name val="Courier"/>
      <family val="1"/>
    </font>
    <font>
      <b/>
      <sz val="12"/>
      <color rgb="FF0070C0"/>
      <name val="Courier"/>
      <family val="1"/>
    </font>
    <font>
      <b/>
      <sz val="12"/>
      <color rgb="FF00B050"/>
      <name val="Courier"/>
      <family val="1"/>
    </font>
    <font>
      <sz val="12"/>
      <color theme="0" tint="-0.34998626667073579"/>
      <name val="Courie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169" fontId="2" fillId="0" borderId="0" xfId="0" applyNumberFormat="1" applyFont="1"/>
    <xf numFmtId="170" fontId="2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70" fontId="3" fillId="0" borderId="0" xfId="0" applyNumberFormat="1" applyFont="1"/>
    <xf numFmtId="0" fontId="2" fillId="0" borderId="1" xfId="0" applyFont="1" applyFill="1" applyBorder="1"/>
    <xf numFmtId="0" fontId="9" fillId="0" borderId="1" xfId="0" applyFont="1" applyFill="1" applyBorder="1"/>
    <xf numFmtId="171" fontId="9" fillId="0" borderId="1" xfId="0" applyNumberFormat="1" applyFont="1" applyFill="1" applyBorder="1"/>
    <xf numFmtId="2" fontId="9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E80B-37DD-1343-BDF8-4D135A23C0C4}">
  <dimension ref="A1:AL321"/>
  <sheetViews>
    <sheetView tabSelected="1" workbookViewId="0">
      <pane xSplit="1" topLeftCell="B1" activePane="topRight" state="frozen"/>
      <selection pane="topRight" activeCell="D7" sqref="D7"/>
    </sheetView>
  </sheetViews>
  <sheetFormatPr baseColWidth="10" defaultRowHeight="16" x14ac:dyDescent="0.2"/>
  <cols>
    <col min="1" max="1" width="43.83203125" style="2" customWidth="1"/>
    <col min="2" max="5" width="23.1640625" style="2" customWidth="1"/>
    <col min="6" max="7" width="23.1640625" style="14" customWidth="1"/>
    <col min="8" max="9" width="23.1640625" style="2" customWidth="1"/>
    <col min="10" max="10" width="23.1640625" style="3" customWidth="1"/>
    <col min="11" max="11" width="20.6640625" style="2" customWidth="1"/>
    <col min="12" max="12" width="25.5" style="2" customWidth="1"/>
    <col min="13" max="14" width="23.1640625" style="2" customWidth="1"/>
    <col min="15" max="15" width="28.1640625" style="5" customWidth="1"/>
    <col min="16" max="16" width="26.5" style="2" customWidth="1"/>
    <col min="17" max="20" width="10.83203125" style="2"/>
    <col min="21" max="21" width="25.83203125" style="2" customWidth="1"/>
    <col min="22" max="28" width="10.83203125" style="2"/>
    <col min="29" max="30" width="14.5" style="2" customWidth="1"/>
    <col min="31" max="16384" width="10.83203125" style="2"/>
  </cols>
  <sheetData>
    <row r="1" spans="1:38" x14ac:dyDescent="0.2">
      <c r="B1" s="11" t="s">
        <v>300</v>
      </c>
      <c r="C1" s="11" t="s">
        <v>301</v>
      </c>
      <c r="D1" s="10" t="s">
        <v>302</v>
      </c>
      <c r="E1" s="10" t="s">
        <v>303</v>
      </c>
      <c r="F1" s="15"/>
      <c r="G1" s="15"/>
      <c r="H1" s="11" t="s">
        <v>304</v>
      </c>
      <c r="I1" s="10" t="s">
        <v>305</v>
      </c>
      <c r="J1" s="12" t="s">
        <v>318</v>
      </c>
      <c r="O1" s="2"/>
    </row>
    <row r="2" spans="1:38" x14ac:dyDescent="0.2">
      <c r="D2" s="2" t="s">
        <v>317</v>
      </c>
      <c r="E2" s="2" t="s">
        <v>317</v>
      </c>
      <c r="F2" s="15" t="s">
        <v>315</v>
      </c>
      <c r="G2" s="15" t="s">
        <v>316</v>
      </c>
      <c r="J2" s="12"/>
    </row>
    <row r="3" spans="1:38" x14ac:dyDescent="0.2">
      <c r="A3" s="7" t="s">
        <v>306</v>
      </c>
      <c r="B3" s="2" t="s">
        <v>306</v>
      </c>
      <c r="C3" s="2" t="s">
        <v>306</v>
      </c>
      <c r="D3" s="2" t="s">
        <v>306</v>
      </c>
      <c r="E3" s="2" t="s">
        <v>306</v>
      </c>
      <c r="F3" s="15"/>
      <c r="G3" s="15"/>
      <c r="H3" s="3"/>
      <c r="I3" s="3"/>
      <c r="K3" s="3"/>
      <c r="L3" s="3"/>
      <c r="M3" s="3"/>
      <c r="N3" s="3"/>
    </row>
    <row r="4" spans="1:38" x14ac:dyDescent="0.2">
      <c r="A4" s="2" t="s">
        <v>0</v>
      </c>
      <c r="B4" s="2">
        <v>-154.92761012099999</v>
      </c>
      <c r="C4" s="2">
        <v>-154.969775798</v>
      </c>
      <c r="D4" s="8">
        <v>-0.60336141600000004</v>
      </c>
      <c r="E4" s="8">
        <v>-0.71906057400000001</v>
      </c>
      <c r="F4" s="16">
        <f>E4-D4</f>
        <v>-0.11569915799999997</v>
      </c>
      <c r="G4" s="17">
        <f>F4/E4</f>
        <v>0.16090321481038392</v>
      </c>
      <c r="H4" s="9">
        <f>((B4*EXP(-4.42*SQRT(3)))-(C4*EXP(-4.42*SQRT(2))))/((EXP(-4.42*SQRT(3)))-(EXP(-4.42*SQRT(2))))</f>
        <v>-154.98348876068408</v>
      </c>
      <c r="I4" s="9">
        <f>((2^2.46)*D4-(3^2.46)*E4)/((2^2.46)-(3^2.46))</f>
        <v>-0.78666779417482391</v>
      </c>
      <c r="J4" s="13">
        <f>H4+I4</f>
        <v>-155.77015655485891</v>
      </c>
    </row>
    <row r="5" spans="1:38" x14ac:dyDescent="0.2">
      <c r="A5" s="2" t="s">
        <v>1</v>
      </c>
      <c r="B5" s="2">
        <v>-154.93411063100001</v>
      </c>
      <c r="C5" s="2">
        <v>-154.976619927</v>
      </c>
      <c r="D5" s="8">
        <v>-0.60240880799999996</v>
      </c>
      <c r="E5" s="8">
        <v>-0.71783660500000002</v>
      </c>
      <c r="F5" s="16">
        <f>E5-D5</f>
        <v>-0.11542779700000005</v>
      </c>
      <c r="G5" s="17">
        <f>F5/E5</f>
        <v>0.16079954156141152</v>
      </c>
      <c r="H5" s="9">
        <f>((B5*EXP(-4.42*SQRT(3)))-(C5*EXP(-4.42*SQRT(2))))/((EXP(-4.42*SQRT(3)))-(EXP(-4.42*SQRT(2))))</f>
        <v>-154.99044464016126</v>
      </c>
      <c r="I5" s="9">
        <f>((2^2.46)*D5-(3^2.46)*E5)/((2^2.46)-(3^2.46))</f>
        <v>-0.7852852590867816</v>
      </c>
      <c r="J5" s="13">
        <f>H5+I5</f>
        <v>-155.77572989924803</v>
      </c>
      <c r="K5" s="4"/>
      <c r="L5" s="4"/>
      <c r="Q5" s="4"/>
    </row>
    <row r="6" spans="1:38" x14ac:dyDescent="0.2">
      <c r="A6" s="2" t="s">
        <v>2</v>
      </c>
      <c r="B6" s="2">
        <v>-193.96404023100001</v>
      </c>
      <c r="C6" s="2">
        <v>-194.01643253200001</v>
      </c>
      <c r="D6" s="8">
        <v>-0.76586042799999998</v>
      </c>
      <c r="E6" s="8">
        <v>-0.91288311</v>
      </c>
      <c r="F6" s="16">
        <f>E6-D6</f>
        <v>-0.14702268200000002</v>
      </c>
      <c r="G6" s="17">
        <f>F6/E6</f>
        <v>0.16105312979226882</v>
      </c>
      <c r="H6" s="9">
        <f>((B6*EXP(-4.42*SQRT(3)))-(C6*EXP(-4.42*SQRT(2))))/((EXP(-4.42*SQRT(3)))-(EXP(-4.42*SQRT(2))))</f>
        <v>-194.03347135882942</v>
      </c>
      <c r="I6" s="9">
        <f>((2^2.46)*D6-(3^2.46)*E6)/((2^2.46)-(3^2.46))</f>
        <v>-0.99879380290812936</v>
      </c>
      <c r="J6" s="13">
        <f>H6+I6</f>
        <v>-195.03226516173754</v>
      </c>
    </row>
    <row r="7" spans="1:38" x14ac:dyDescent="0.2">
      <c r="A7" s="2" t="s">
        <v>3</v>
      </c>
      <c r="B7" s="2">
        <v>-193.974176062</v>
      </c>
      <c r="C7" s="2">
        <v>-194.02696517000001</v>
      </c>
      <c r="D7" s="8">
        <v>-0.76459154399999996</v>
      </c>
      <c r="E7" s="8">
        <v>-0.91156001600000003</v>
      </c>
      <c r="F7" s="16">
        <f>E7-D7</f>
        <v>-0.14696847200000007</v>
      </c>
      <c r="G7" s="17">
        <f>F7/E7</f>
        <v>0.16122742268239207</v>
      </c>
      <c r="H7" s="9">
        <f>((B7*EXP(-4.42*SQRT(3)))-(C7*EXP(-4.42*SQRT(2))))/((EXP(-4.42*SQRT(3)))-(EXP(-4.42*SQRT(2))))</f>
        <v>-194.0441330449076</v>
      </c>
      <c r="I7" s="9">
        <f>((2^2.46)*D7-(3^2.46)*E7)/((2^2.46)-(3^2.46))</f>
        <v>-0.99743903203623985</v>
      </c>
      <c r="J7" s="13">
        <f>H7+I7</f>
        <v>-195.04157207694382</v>
      </c>
      <c r="K7" s="4"/>
      <c r="L7" s="4"/>
    </row>
    <row r="8" spans="1:38" x14ac:dyDescent="0.2">
      <c r="A8" s="2" t="s">
        <v>4</v>
      </c>
      <c r="B8" s="2">
        <v>-190.77486669300001</v>
      </c>
      <c r="C8" s="2">
        <v>-190.828245321</v>
      </c>
      <c r="D8" s="8">
        <v>-0.62866425199999998</v>
      </c>
      <c r="E8" s="8">
        <v>-0.76404140899999995</v>
      </c>
      <c r="F8" s="16">
        <f>E8-D8</f>
        <v>-0.13537715699999997</v>
      </c>
      <c r="G8" s="17">
        <f>F8/E8</f>
        <v>0.17718562816796227</v>
      </c>
      <c r="H8" s="9">
        <f>((B8*EXP(-4.42*SQRT(3)))-(C8*EXP(-4.42*SQRT(2))))/((EXP(-4.42*SQRT(3)))-(EXP(-4.42*SQRT(2))))</f>
        <v>-190.84560491738193</v>
      </c>
      <c r="I8" s="9">
        <f>((2^2.46)*D8-(3^2.46)*E8)/((2^2.46)-(3^2.46))</f>
        <v>-0.84314719868898524</v>
      </c>
      <c r="J8" s="13">
        <f>H8+I8</f>
        <v>-191.68875211607093</v>
      </c>
      <c r="W8" s="1"/>
      <c r="X8" s="1"/>
      <c r="Y8" s="1"/>
      <c r="Z8" s="1"/>
      <c r="AA8" s="1"/>
      <c r="AB8" s="1"/>
    </row>
    <row r="9" spans="1:38" x14ac:dyDescent="0.2">
      <c r="A9" s="2" t="s">
        <v>5</v>
      </c>
      <c r="B9" s="2">
        <v>-190.77740327999999</v>
      </c>
      <c r="C9" s="2">
        <v>-190.831868453</v>
      </c>
      <c r="D9" s="8">
        <v>-0.62805164700000005</v>
      </c>
      <c r="E9" s="8">
        <v>-0.76332734000000002</v>
      </c>
      <c r="F9" s="16">
        <f>E9-D9</f>
        <v>-0.13527569299999997</v>
      </c>
      <c r="G9" s="17">
        <f>F9/E9</f>
        <v>0.17721845650124357</v>
      </c>
      <c r="H9" s="9">
        <f>((B9*EXP(-4.42*SQRT(3)))-(C9*EXP(-4.42*SQRT(2))))/((EXP(-4.42*SQRT(3)))-(EXP(-4.42*SQRT(2))))</f>
        <v>-190.84958141145509</v>
      </c>
      <c r="I9" s="9">
        <f>((2^2.46)*D9-(3^2.46)*E9)/((2^2.46)-(3^2.46))</f>
        <v>-0.84237384058864617</v>
      </c>
      <c r="J9" s="13">
        <f>H9+I9</f>
        <v>-191.69195525204373</v>
      </c>
      <c r="K9" s="4"/>
      <c r="L9" s="4"/>
      <c r="Q9" s="4"/>
      <c r="R9" s="4"/>
      <c r="S9" s="4"/>
      <c r="V9" s="4"/>
      <c r="W9" s="1"/>
      <c r="X9" s="1"/>
      <c r="Y9" s="1"/>
      <c r="Z9" s="1"/>
      <c r="AA9" s="1"/>
      <c r="AB9" s="1"/>
      <c r="AI9" s="4"/>
      <c r="AJ9" s="4"/>
      <c r="AL9" s="4"/>
    </row>
    <row r="10" spans="1:38" x14ac:dyDescent="0.2">
      <c r="A10" s="2" t="s">
        <v>6</v>
      </c>
      <c r="B10" s="2">
        <v>-229.82418311399999</v>
      </c>
      <c r="C10" s="2">
        <v>-229.88789844300001</v>
      </c>
      <c r="D10" s="8">
        <v>-0.78799587100000001</v>
      </c>
      <c r="E10" s="8">
        <v>-0.95481320199999997</v>
      </c>
      <c r="F10" s="16">
        <f>E10-D10</f>
        <v>-0.16681733099999996</v>
      </c>
      <c r="G10" s="17">
        <f>F10/E10</f>
        <v>0.17471200717645707</v>
      </c>
      <c r="H10" s="9">
        <f>((B10*EXP(-4.42*SQRT(3)))-(C10*EXP(-4.42*SQRT(2))))/((EXP(-4.42*SQRT(3)))-(EXP(-4.42*SQRT(2))))</f>
        <v>-229.90861970235468</v>
      </c>
      <c r="I10" s="9">
        <f>((2^2.46)*D10-(3^2.46)*E10)/((2^2.46)-(3^2.46))</f>
        <v>-1.0522906272539805</v>
      </c>
      <c r="J10" s="13">
        <f>H10+I10</f>
        <v>-230.96091032960865</v>
      </c>
      <c r="Q10" s="4"/>
      <c r="R10" s="4"/>
      <c r="S10" s="4"/>
    </row>
    <row r="11" spans="1:38" x14ac:dyDescent="0.2">
      <c r="A11" s="2" t="s">
        <v>7</v>
      </c>
      <c r="B11" s="2">
        <v>-229.82354943799999</v>
      </c>
      <c r="C11" s="2">
        <v>-229.888112871</v>
      </c>
      <c r="D11" s="8">
        <v>-0.788261404</v>
      </c>
      <c r="E11" s="8">
        <v>-0.95512050299999995</v>
      </c>
      <c r="F11" s="16">
        <f>E11-D11</f>
        <v>-0.16685909899999996</v>
      </c>
      <c r="G11" s="17">
        <f>F11/E11</f>
        <v>0.17469952584611198</v>
      </c>
      <c r="H11" s="9">
        <f>((B11*EXP(-4.42*SQRT(3)))-(C11*EXP(-4.42*SQRT(2))))/((EXP(-4.42*SQRT(3)))-(EXP(-4.42*SQRT(2))))</f>
        <v>-229.9091099475437</v>
      </c>
      <c r="I11" s="9">
        <f>((2^2.46)*D11-(3^2.46)*E11)/((2^2.46)-(3^2.46))</f>
        <v>-1.0526223348133803</v>
      </c>
      <c r="J11" s="13">
        <f>H11+I11</f>
        <v>-230.96173228235708</v>
      </c>
      <c r="K11" s="4"/>
      <c r="L11" s="4"/>
      <c r="Q11" s="4"/>
      <c r="R11" s="4"/>
      <c r="S11" s="4"/>
    </row>
    <row r="12" spans="1:38" x14ac:dyDescent="0.2">
      <c r="A12" s="7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16"/>
      <c r="G12" s="17"/>
      <c r="Q12" s="4"/>
      <c r="R12" s="4"/>
      <c r="S12" s="4"/>
    </row>
    <row r="13" spans="1:38" x14ac:dyDescent="0.2">
      <c r="A13" s="2" t="s">
        <v>254</v>
      </c>
      <c r="B13" s="9">
        <v>-1152.077099585</v>
      </c>
      <c r="C13" s="5">
        <v>-1152.1670332220001</v>
      </c>
      <c r="D13" s="8">
        <v>-1.238809252</v>
      </c>
      <c r="E13" s="8">
        <v>-1.5445608580000001</v>
      </c>
      <c r="F13" s="16">
        <f>E13-D13</f>
        <v>-0.30575160600000006</v>
      </c>
      <c r="G13" s="17">
        <f>F13/E13</f>
        <v>0.19795374485658501</v>
      </c>
      <c r="H13" s="9">
        <f>((B13*EXP(-4.42*SQRT(3)))-(C13*EXP(-4.42*SQRT(2))))/((EXP(-4.42*SQRT(3)))-(EXP(-4.42*SQRT(2))))</f>
        <v>-1152.1962811007484</v>
      </c>
      <c r="I13" s="9">
        <f>((2^2.46)*D13-(3^2.46)*E13)/((2^2.46)-(3^2.46))</f>
        <v>-1.7232226261837236</v>
      </c>
      <c r="J13" s="13">
        <f>H13+I13</f>
        <v>-1153.9195037269321</v>
      </c>
      <c r="K13" s="3"/>
      <c r="L13" s="3"/>
      <c r="M13" s="3"/>
      <c r="N13" s="3"/>
      <c r="Q13" s="4"/>
      <c r="R13" s="4"/>
      <c r="S13" s="4"/>
    </row>
    <row r="14" spans="1:38" x14ac:dyDescent="0.2">
      <c r="A14" s="2" t="s">
        <v>255</v>
      </c>
      <c r="B14" s="2">
        <v>-1152.0770418689999</v>
      </c>
      <c r="C14" s="5">
        <v>-1152.16839224</v>
      </c>
      <c r="D14" s="8">
        <v>-1.2382412570000001</v>
      </c>
      <c r="E14" s="8">
        <v>-1.5428876949999999</v>
      </c>
      <c r="F14" s="16">
        <f>E14-D14</f>
        <v>-0.3046464379999998</v>
      </c>
      <c r="G14" s="17">
        <f>F14/E14</f>
        <v>0.19745211462069495</v>
      </c>
      <c r="H14" s="9">
        <f>((B14*EXP(-4.42*SQRT(3)))-(C14*EXP(-4.42*SQRT(2))))/((EXP(-4.42*SQRT(3)))-(EXP(-4.42*SQRT(2))))</f>
        <v>-1152.1981008636444</v>
      </c>
      <c r="I14" s="9">
        <f>((2^2.46)*D14-(3^2.46)*E14)/((2^2.46)-(3^2.46))</f>
        <v>-1.7209036733819845</v>
      </c>
      <c r="J14" s="13">
        <f>H14+I14</f>
        <v>-1153.9190045370265</v>
      </c>
      <c r="K14" s="4"/>
      <c r="L14" s="4"/>
      <c r="Q14" s="4"/>
      <c r="R14" s="4"/>
      <c r="S14" s="4"/>
    </row>
    <row r="15" spans="1:38" x14ac:dyDescent="0.2">
      <c r="A15" s="2" t="s">
        <v>256</v>
      </c>
      <c r="B15" s="2">
        <v>-431.94637108699999</v>
      </c>
      <c r="C15" s="5">
        <v>-432.07573993400001</v>
      </c>
      <c r="D15" s="8">
        <v>-1.3129214220000001</v>
      </c>
      <c r="E15" s="8">
        <v>-1.629421043</v>
      </c>
      <c r="F15" s="16">
        <f>E15-D15</f>
        <v>-0.31649962099999995</v>
      </c>
      <c r="G15" s="17">
        <f>F15/E15</f>
        <v>0.19424053860092438</v>
      </c>
      <c r="H15" s="9">
        <f>((B15*EXP(-4.42*SQRT(3)))-(C15*EXP(-4.42*SQRT(2))))/((EXP(-4.42*SQRT(3)))-(EXP(-4.42*SQRT(2))))</f>
        <v>-432.11781278323701</v>
      </c>
      <c r="I15" s="9">
        <f>((2^2.46)*D15-(3^2.46)*E15)/((2^2.46)-(3^2.46))</f>
        <v>-1.8143632667125988</v>
      </c>
      <c r="J15" s="13">
        <f>H15+I15</f>
        <v>-433.93217604994959</v>
      </c>
      <c r="Q15" s="4"/>
      <c r="R15" s="4"/>
      <c r="S15" s="4"/>
    </row>
    <row r="16" spans="1:38" x14ac:dyDescent="0.2">
      <c r="A16" s="2" t="s">
        <v>257</v>
      </c>
      <c r="B16" s="2">
        <v>-431.943822501</v>
      </c>
      <c r="C16" s="5">
        <v>-432.07463660100001</v>
      </c>
      <c r="D16" s="8">
        <v>-1.312980185</v>
      </c>
      <c r="E16" s="8">
        <v>-1.6289332050000001</v>
      </c>
      <c r="F16" s="16">
        <f>E16-D16</f>
        <v>-0.31595302000000003</v>
      </c>
      <c r="G16" s="17">
        <f>F16/E16</f>
        <v>0.19396315271257547</v>
      </c>
      <c r="H16" s="9">
        <f>((B16*EXP(-4.42*SQRT(3)))-(C16*EXP(-4.42*SQRT(2))))/((EXP(-4.42*SQRT(3)))-(EXP(-4.42*SQRT(2))))</f>
        <v>-432.11717946997499</v>
      </c>
      <c r="I16" s="9">
        <f>((2^2.46)*D16-(3^2.46)*E16)/((2^2.46)-(3^2.46))</f>
        <v>-1.8135560298959299</v>
      </c>
      <c r="J16" s="13">
        <f>H16+I16</f>
        <v>-433.93073549987093</v>
      </c>
      <c r="K16" s="4"/>
      <c r="L16" s="4"/>
      <c r="Q16" s="4"/>
      <c r="R16" s="4"/>
      <c r="S16" s="4"/>
    </row>
    <row r="17" spans="1:19" x14ac:dyDescent="0.2">
      <c r="A17" s="2" t="s">
        <v>258</v>
      </c>
      <c r="B17" s="2">
        <v>-289.253148818</v>
      </c>
      <c r="C17" s="5">
        <v>-289.33074510400002</v>
      </c>
      <c r="D17" s="8">
        <v>-1.1430900639999999</v>
      </c>
      <c r="E17" s="8">
        <v>-1.3713288029999999</v>
      </c>
      <c r="F17" s="16">
        <f>E17-D17</f>
        <v>-0.22823873900000002</v>
      </c>
      <c r="G17" s="17">
        <f>F17/E17</f>
        <v>0.16643618838945953</v>
      </c>
      <c r="H17" s="9">
        <f>((B17*EXP(-4.42*SQRT(3)))-(C17*EXP(-4.42*SQRT(2))))/((EXP(-4.42*SQRT(3)))-(EXP(-4.42*SQRT(2))))</f>
        <v>-289.35598067591656</v>
      </c>
      <c r="I17" s="9">
        <f>((2^2.46)*D17-(3^2.46)*E17)/((2^2.46)-(3^2.46))</f>
        <v>-1.5046969877537484</v>
      </c>
      <c r="J17" s="13">
        <f>H17+I17</f>
        <v>-290.86067766367029</v>
      </c>
      <c r="Q17" s="4"/>
      <c r="R17" s="4"/>
      <c r="S17" s="4"/>
    </row>
    <row r="18" spans="1:19" x14ac:dyDescent="0.2">
      <c r="A18" s="2" t="s">
        <v>259</v>
      </c>
      <c r="B18" s="2">
        <v>-289.25413390099999</v>
      </c>
      <c r="C18" s="5">
        <v>-289.33247986999999</v>
      </c>
      <c r="D18" s="8">
        <v>-1.142317094</v>
      </c>
      <c r="E18" s="8">
        <v>-1.3705387149999999</v>
      </c>
      <c r="F18" s="16">
        <f>E18-D18</f>
        <v>-0.22822162099999987</v>
      </c>
      <c r="G18" s="17">
        <f>F18/E18</f>
        <v>0.16651964552493498</v>
      </c>
      <c r="H18" s="9">
        <f>((B18*EXP(-4.42*SQRT(3)))-(C18*EXP(-4.42*SQRT(2))))/((EXP(-4.42*SQRT(3)))-(EXP(-4.42*SQRT(2))))</f>
        <v>-289.35795925099859</v>
      </c>
      <c r="I18" s="9">
        <f>((2^2.46)*D18-(3^2.46)*E18)/((2^2.46)-(3^2.46))</f>
        <v>-1.5038968970846283</v>
      </c>
      <c r="J18" s="13">
        <f>H18+I18</f>
        <v>-290.86185614808323</v>
      </c>
      <c r="K18" s="4"/>
      <c r="L18" s="4"/>
      <c r="Q18" s="4"/>
      <c r="R18" s="4"/>
      <c r="S18" s="4"/>
    </row>
    <row r="19" spans="1:19" x14ac:dyDescent="0.2">
      <c r="A19" s="2" t="s">
        <v>260</v>
      </c>
      <c r="B19" s="2">
        <v>-1048.6726237600001</v>
      </c>
      <c r="C19" s="5">
        <v>-1048.8423435980001</v>
      </c>
      <c r="D19" s="8">
        <v>-2.189243008</v>
      </c>
      <c r="E19" s="8">
        <v>-2.6190700960000002</v>
      </c>
      <c r="F19" s="16">
        <f>E19-D19</f>
        <v>-0.42982708800000013</v>
      </c>
      <c r="G19" s="17">
        <f>F19/E19</f>
        <v>0.16411438878877571</v>
      </c>
      <c r="H19" s="9">
        <f>((B19*EXP(-4.42*SQRT(3)))-(C19*EXP(-4.42*SQRT(2))))/((EXP(-4.42*SQRT(3)))-(EXP(-4.42*SQRT(2))))</f>
        <v>-1048.8975392445741</v>
      </c>
      <c r="I19" s="9">
        <f>((2^2.46)*D19-(3^2.46)*E19)/((2^2.46)-(3^2.46))</f>
        <v>-2.8702336746970842</v>
      </c>
      <c r="J19" s="13">
        <f>H19+I19</f>
        <v>-1051.7677729192712</v>
      </c>
      <c r="Q19" s="4"/>
      <c r="R19" s="4"/>
      <c r="S19" s="4"/>
    </row>
    <row r="20" spans="1:19" x14ac:dyDescent="0.2">
      <c r="A20" s="2" t="s">
        <v>261</v>
      </c>
      <c r="B20" s="2">
        <v>-1048.669788591</v>
      </c>
      <c r="C20" s="5">
        <v>-1048.8394311</v>
      </c>
      <c r="D20" s="8">
        <v>-2.1913291930000001</v>
      </c>
      <c r="E20" s="8">
        <v>-2.6213644610000002</v>
      </c>
      <c r="F20" s="16">
        <f>E20-D20</f>
        <v>-0.43003526800000014</v>
      </c>
      <c r="G20" s="17">
        <f>F20/E20</f>
        <v>0.16405016333972497</v>
      </c>
      <c r="H20" s="9">
        <f>((B20*EXP(-4.42*SQRT(3)))-(C20*EXP(-4.42*SQRT(2))))/((EXP(-4.42*SQRT(3)))-(EXP(-4.42*SQRT(2))))</f>
        <v>-1048.8946015979279</v>
      </c>
      <c r="I20" s="9">
        <f>((2^2.46)*D20-(3^2.46)*E20)/((2^2.46)-(3^2.46))</f>
        <v>-2.8726496868321139</v>
      </c>
      <c r="J20" s="13">
        <f>H20+I20</f>
        <v>-1051.7672512847601</v>
      </c>
      <c r="K20" s="4"/>
      <c r="L20" s="4"/>
      <c r="Q20" s="4"/>
      <c r="R20" s="4"/>
      <c r="S20" s="4"/>
    </row>
    <row r="21" spans="1:19" x14ac:dyDescent="0.2">
      <c r="A21" s="2" t="s">
        <v>262</v>
      </c>
      <c r="B21" s="2">
        <v>-693.15029885499996</v>
      </c>
      <c r="C21" s="5">
        <v>-693.22605534399997</v>
      </c>
      <c r="D21" s="8">
        <v>-1.1007256379999999</v>
      </c>
      <c r="E21" s="8">
        <v>-1.346172317</v>
      </c>
      <c r="F21" s="16">
        <f>E21-D21</f>
        <v>-0.24544667900000006</v>
      </c>
      <c r="G21" s="17">
        <f>F21/E21</f>
        <v>0.18232931690869117</v>
      </c>
      <c r="H21" s="9">
        <f>((B21*EXP(-4.42*SQRT(3)))-(C21*EXP(-4.42*SQRT(2))))/((EXP(-4.42*SQRT(3)))-(EXP(-4.42*SQRT(2))))</f>
        <v>-693.25069258406461</v>
      </c>
      <c r="I21" s="9">
        <f>((2^2.46)*D21-(3^2.46)*E21)/((2^2.46)-(3^2.46))</f>
        <v>-1.4895957260824784</v>
      </c>
      <c r="J21" s="13">
        <f>H21+I21</f>
        <v>-694.74028831014709</v>
      </c>
      <c r="Q21" s="4"/>
      <c r="R21" s="4"/>
      <c r="S21" s="4"/>
    </row>
    <row r="22" spans="1:19" x14ac:dyDescent="0.2">
      <c r="A22" s="2" t="s">
        <v>263</v>
      </c>
      <c r="B22" s="2">
        <v>-693.15124523999998</v>
      </c>
      <c r="C22" s="5">
        <v>-693.22763335599996</v>
      </c>
      <c r="D22" s="8">
        <v>-1.1003437890000001</v>
      </c>
      <c r="E22" s="8">
        <v>-1.345307845</v>
      </c>
      <c r="F22" s="16">
        <f>E22-D22</f>
        <v>-0.24496405599999993</v>
      </c>
      <c r="G22" s="17">
        <f>F22/E22</f>
        <v>0.18208773323551081</v>
      </c>
      <c r="H22" s="9">
        <f>((B22*EXP(-4.42*SQRT(3)))-(C22*EXP(-4.42*SQRT(2))))/((EXP(-4.42*SQRT(3)))-(EXP(-4.42*SQRT(2))))</f>
        <v>-693.25247601141893</v>
      </c>
      <c r="I22" s="9">
        <f>((2^2.46)*D22-(3^2.46)*E22)/((2^2.46)-(3^2.46))</f>
        <v>-1.4884492399348694</v>
      </c>
      <c r="J22" s="13">
        <f>H22+I22</f>
        <v>-694.74092525135381</v>
      </c>
      <c r="K22" s="4"/>
      <c r="L22" s="4"/>
      <c r="Q22" s="4"/>
      <c r="R22" s="4"/>
      <c r="S22" s="4"/>
    </row>
    <row r="23" spans="1:19" x14ac:dyDescent="0.2">
      <c r="A23" s="2" t="s">
        <v>264</v>
      </c>
      <c r="B23" s="2">
        <v>-312.289823893</v>
      </c>
      <c r="C23" s="5">
        <v>-312.37124542999999</v>
      </c>
      <c r="D23" s="8">
        <v>-1.290926706</v>
      </c>
      <c r="E23" s="8">
        <v>-1.5385867339999999</v>
      </c>
      <c r="F23" s="16">
        <f>E23-D23</f>
        <v>-0.24766002799999987</v>
      </c>
      <c r="G23" s="17">
        <f>F23/E23</f>
        <v>0.16096591926029169</v>
      </c>
      <c r="H23" s="9">
        <f>((B23*EXP(-4.42*SQRT(3)))-(C23*EXP(-4.42*SQRT(2))))/((EXP(-4.42*SQRT(3)))-(EXP(-4.42*SQRT(2))))</f>
        <v>-312.39772503564137</v>
      </c>
      <c r="I23" s="9">
        <f>((2^2.46)*D23-(3^2.46)*E23)/((2^2.46)-(3^2.46))</f>
        <v>-1.6833034832912872</v>
      </c>
      <c r="J23" s="13">
        <f>H23+I23</f>
        <v>-314.08102851893267</v>
      </c>
      <c r="Q23" s="4"/>
      <c r="R23" s="4"/>
      <c r="S23" s="4"/>
    </row>
    <row r="24" spans="1:19" x14ac:dyDescent="0.2">
      <c r="A24" s="2" t="s">
        <v>265</v>
      </c>
      <c r="B24" s="2">
        <v>-312.30057808700002</v>
      </c>
      <c r="C24" s="5">
        <v>-312.382094897</v>
      </c>
      <c r="D24" s="8">
        <v>-1.288837671</v>
      </c>
      <c r="E24" s="8">
        <v>-1.536058683</v>
      </c>
      <c r="F24" s="16">
        <f>E24-D24</f>
        <v>-0.24722101200000002</v>
      </c>
      <c r="G24" s="17">
        <f>F24/E24</f>
        <v>0.16094503077002562</v>
      </c>
      <c r="H24" s="9">
        <f>((B24*EXP(-4.42*SQRT(3)))-(C24*EXP(-4.42*SQRT(2))))/((EXP(-4.42*SQRT(3)))-(EXP(-4.42*SQRT(2))))</f>
        <v>-312.40860548696764</v>
      </c>
      <c r="I24" s="9">
        <f>((2^2.46)*D24-(3^2.46)*E24)/((2^2.46)-(3^2.46))</f>
        <v>-1.6805188992975706</v>
      </c>
      <c r="J24" s="13">
        <f>H24+I24</f>
        <v>-314.08912438626521</v>
      </c>
      <c r="Q24" s="4"/>
      <c r="R24" s="4"/>
      <c r="S24" s="4"/>
    </row>
    <row r="25" spans="1:19" x14ac:dyDescent="0.2">
      <c r="A25" s="2" t="s">
        <v>266</v>
      </c>
      <c r="B25" s="2">
        <v>-631.75174550300005</v>
      </c>
      <c r="C25" s="5">
        <v>-631.82844472500005</v>
      </c>
      <c r="D25" s="8">
        <v>-1.109649348</v>
      </c>
      <c r="E25" s="8">
        <v>-1.3422826379999999</v>
      </c>
      <c r="F25" s="16">
        <f>E25-D25</f>
        <v>-0.23263328999999988</v>
      </c>
      <c r="G25" s="17">
        <f>F25/E25</f>
        <v>0.17331170307516106</v>
      </c>
      <c r="H25" s="9">
        <f>((B25*EXP(-4.42*SQRT(3)))-(C25*EXP(-4.42*SQRT(2))))/((EXP(-4.42*SQRT(3)))-(EXP(-4.42*SQRT(2))))</f>
        <v>-631.85338855714076</v>
      </c>
      <c r="I25" s="9">
        <f>((2^2.46)*D25-(3^2.46)*E25)/((2^2.46)-(3^2.46))</f>
        <v>-1.4782187185116975</v>
      </c>
      <c r="J25" s="13">
        <f>H25+I25</f>
        <v>-633.33160727565246</v>
      </c>
    </row>
    <row r="26" spans="1:19" x14ac:dyDescent="0.2">
      <c r="A26" s="2" t="s">
        <v>267</v>
      </c>
      <c r="B26" s="2">
        <v>-631.754034628</v>
      </c>
      <c r="C26" s="5">
        <v>-631.83130438700005</v>
      </c>
      <c r="D26" s="8">
        <v>-1.1088321699999999</v>
      </c>
      <c r="E26" s="8">
        <v>-1.3410916470000001</v>
      </c>
      <c r="F26" s="16">
        <f>E26-D26</f>
        <v>-0.23225947700000016</v>
      </c>
      <c r="G26" s="17">
        <f>F26/E26</f>
        <v>0.17318687915144412</v>
      </c>
      <c r="H26" s="9">
        <f>((B26*EXP(-4.42*SQRT(3)))-(C26*EXP(-4.42*SQRT(2))))/((EXP(-4.42*SQRT(3)))-(EXP(-4.42*SQRT(2))))</f>
        <v>-631.85643376703536</v>
      </c>
      <c r="I26" s="9">
        <f>((2^2.46)*D26-(3^2.46)*E26)/((2^2.46)-(3^2.46))</f>
        <v>-1.4768092949990326</v>
      </c>
      <c r="J26" s="13">
        <f>H26+I26</f>
        <v>-633.3332430620344</v>
      </c>
      <c r="K26" s="3"/>
      <c r="L26" s="3"/>
      <c r="M26" s="3"/>
      <c r="N26" s="3"/>
    </row>
    <row r="27" spans="1:19" x14ac:dyDescent="0.2">
      <c r="A27" s="2" t="s">
        <v>268</v>
      </c>
      <c r="B27" s="2">
        <v>-386.00039787899999</v>
      </c>
      <c r="C27" s="5">
        <v>-386.10214923299998</v>
      </c>
      <c r="D27" s="8">
        <v>-1.440517646</v>
      </c>
      <c r="E27" s="8">
        <v>-1.732770232</v>
      </c>
      <c r="F27" s="16">
        <f>E27-D27</f>
        <v>-0.29225258600000004</v>
      </c>
      <c r="G27" s="17">
        <f>F27/E27</f>
        <v>0.16866205374654661</v>
      </c>
      <c r="H27" s="9">
        <f>((B27*EXP(-4.42*SQRT(3)))-(C27*EXP(-4.42*SQRT(2))))/((EXP(-4.42*SQRT(3)))-(EXP(-4.42*SQRT(2))))</f>
        <v>-386.13524042516696</v>
      </c>
      <c r="I27" s="9">
        <f>((2^2.46)*D27-(3^2.46)*E27)/((2^2.46)-(3^2.46))</f>
        <v>-1.9035440325177502</v>
      </c>
      <c r="J27" s="13">
        <f>H27+I27</f>
        <v>-388.0387844576847</v>
      </c>
    </row>
    <row r="28" spans="1:19" x14ac:dyDescent="0.2">
      <c r="A28" s="2" t="s">
        <v>269</v>
      </c>
      <c r="B28" s="2">
        <v>-386.00234883799999</v>
      </c>
      <c r="C28" s="5">
        <v>-386.10450903499998</v>
      </c>
      <c r="D28" s="8">
        <v>-1.4392711300000001</v>
      </c>
      <c r="E28" s="8">
        <v>-1.731334293</v>
      </c>
      <c r="F28" s="16">
        <f>E28-D28</f>
        <v>-0.2920631629999999</v>
      </c>
      <c r="G28" s="17">
        <f>F28/E28</f>
        <v>0.16869253048405938</v>
      </c>
      <c r="H28" s="9">
        <f>((B28*EXP(-4.42*SQRT(3)))-(C28*EXP(-4.42*SQRT(2))))/((EXP(-4.42*SQRT(3)))-(EXP(-4.42*SQRT(2))))</f>
        <v>-386.13773318954782</v>
      </c>
      <c r="I28" s="9">
        <f>((2^2.46)*D28-(3^2.46)*E28)/((2^2.46)-(3^2.46))</f>
        <v>-1.9019974067790688</v>
      </c>
      <c r="J28" s="13">
        <f>H28+I28</f>
        <v>-388.03973059632688</v>
      </c>
      <c r="Q28" s="4"/>
    </row>
    <row r="29" spans="1:19" x14ac:dyDescent="0.2">
      <c r="A29" s="2" t="s">
        <v>270</v>
      </c>
      <c r="B29" s="2">
        <v>-575.52936106300001</v>
      </c>
      <c r="C29" s="5">
        <v>-575.60526539099999</v>
      </c>
      <c r="D29" s="8">
        <v>-1.1066215619999999</v>
      </c>
      <c r="E29" s="8">
        <v>-1.3260840490000001</v>
      </c>
      <c r="F29" s="16">
        <f>E29-D29</f>
        <v>-0.21946248700000015</v>
      </c>
      <c r="G29" s="17">
        <f>F29/E29</f>
        <v>0.16549666453306394</v>
      </c>
      <c r="H29" s="9">
        <f>((B29*EXP(-4.42*SQRT(3)))-(C29*EXP(-4.42*SQRT(2))))/((EXP(-4.42*SQRT(3)))-(EXP(-4.42*SQRT(2))))</f>
        <v>-575.62995071070748</v>
      </c>
      <c r="I29" s="9">
        <f>((2^2.46)*D29-(3^2.46)*E29)/((2^2.46)-(3^2.46))</f>
        <v>-1.4543239509595585</v>
      </c>
      <c r="J29" s="13">
        <f>H29+I29</f>
        <v>-577.084274661667</v>
      </c>
    </row>
    <row r="30" spans="1:19" x14ac:dyDescent="0.2">
      <c r="A30" s="2" t="s">
        <v>271</v>
      </c>
      <c r="B30" s="2">
        <v>-575.5327231</v>
      </c>
      <c r="C30" s="5">
        <v>-575.60904446699999</v>
      </c>
      <c r="D30" s="8">
        <v>-1.1055315649999999</v>
      </c>
      <c r="E30" s="8">
        <v>-1.324737896</v>
      </c>
      <c r="F30" s="16">
        <f>E30-D30</f>
        <v>-0.21920633100000009</v>
      </c>
      <c r="G30" s="17">
        <f>F30/E30</f>
        <v>0.16547147300751791</v>
      </c>
      <c r="H30" s="9">
        <f>((B30*EXP(-4.42*SQRT(3)))-(C30*EXP(-4.42*SQRT(2))))/((EXP(-4.42*SQRT(3)))-(EXP(-4.42*SQRT(2))))</f>
        <v>-575.63386541456055</v>
      </c>
      <c r="I30" s="9">
        <f>((2^2.46)*D30-(3^2.46)*E30)/((2^2.46)-(3^2.46))</f>
        <v>-1.4528281167052561</v>
      </c>
      <c r="J30" s="13">
        <f>H30+I30</f>
        <v>-577.08669353126584</v>
      </c>
      <c r="Q30" s="4"/>
    </row>
    <row r="31" spans="1:19" x14ac:dyDescent="0.2">
      <c r="A31" s="2" t="s">
        <v>272</v>
      </c>
      <c r="B31" s="2">
        <v>-333.08476322600001</v>
      </c>
      <c r="C31" s="5">
        <v>-333.18024784199997</v>
      </c>
      <c r="D31" s="8">
        <v>-1.1379135149999999</v>
      </c>
      <c r="E31" s="8">
        <v>-1.3887014209999999</v>
      </c>
      <c r="F31" s="16">
        <f>E31-D31</f>
        <v>-0.250787906</v>
      </c>
      <c r="G31" s="17">
        <f>F31/E31</f>
        <v>0.18059166801990334</v>
      </c>
      <c r="H31" s="9">
        <f>((B31*EXP(-4.42*SQRT(3)))-(C31*EXP(-4.42*SQRT(2))))/((EXP(-4.42*SQRT(3)))-(EXP(-4.42*SQRT(2))))</f>
        <v>-333.21130098923425</v>
      </c>
      <c r="I31" s="9">
        <f>((2^2.46)*D31-(3^2.46)*E31)/((2^2.46)-(3^2.46))</f>
        <v>-1.535245903010189</v>
      </c>
      <c r="J31" s="13">
        <f>H31+I31</f>
        <v>-334.74654689224445</v>
      </c>
    </row>
    <row r="32" spans="1:19" x14ac:dyDescent="0.2">
      <c r="A32" s="2" t="s">
        <v>273</v>
      </c>
      <c r="B32" s="2">
        <v>-333.08437816700001</v>
      </c>
      <c r="C32" s="5">
        <v>-333.18050781300002</v>
      </c>
      <c r="D32" s="8">
        <v>-1.137955831</v>
      </c>
      <c r="E32" s="8">
        <v>-1.38855726</v>
      </c>
      <c r="F32" s="16">
        <f>E32-D32</f>
        <v>-0.25060142900000004</v>
      </c>
      <c r="G32" s="17">
        <f>F32/E32</f>
        <v>0.18047612166890406</v>
      </c>
      <c r="H32" s="9">
        <f>((B32*EXP(-4.42*SQRT(3)))-(C32*EXP(-4.42*SQRT(2))))/((EXP(-4.42*SQRT(3)))-(EXP(-4.42*SQRT(2))))</f>
        <v>-333.21177073446177</v>
      </c>
      <c r="I32" s="9">
        <f>((2^2.46)*D32-(3^2.46)*E32)/((2^2.46)-(3^2.46))</f>
        <v>-1.5349927767263056</v>
      </c>
      <c r="J32" s="13">
        <f>H32+I32</f>
        <v>-334.74676351118808</v>
      </c>
      <c r="Q32" s="4"/>
    </row>
    <row r="33" spans="1:17" x14ac:dyDescent="0.2">
      <c r="A33" s="2" t="s">
        <v>274</v>
      </c>
      <c r="B33" s="2">
        <v>-309.08537331000002</v>
      </c>
      <c r="C33" s="5">
        <v>-309.17134640099999</v>
      </c>
      <c r="D33" s="8">
        <v>-1.148690371</v>
      </c>
      <c r="E33" s="8">
        <v>-1.3883420829999999</v>
      </c>
      <c r="F33" s="16">
        <f>E33-D33</f>
        <v>-0.23965171199999991</v>
      </c>
      <c r="G33" s="17">
        <f>F33/E33</f>
        <v>0.172617192069946</v>
      </c>
      <c r="H33" s="9">
        <f>((B33*EXP(-4.42*SQRT(3)))-(C33*EXP(-4.42*SQRT(2))))/((EXP(-4.42*SQRT(3)))-(EXP(-4.42*SQRT(2))))</f>
        <v>-309.19930624589279</v>
      </c>
      <c r="I33" s="9">
        <f>((2^2.46)*D33-(3^2.46)*E33)/((2^2.46)-(3^2.46))</f>
        <v>-1.52837928239308</v>
      </c>
      <c r="J33" s="13">
        <f>H33+I33</f>
        <v>-310.72768552828586</v>
      </c>
    </row>
    <row r="34" spans="1:17" x14ac:dyDescent="0.2">
      <c r="A34" s="2" t="s">
        <v>275</v>
      </c>
      <c r="B34" s="2">
        <v>-309.08569043099999</v>
      </c>
      <c r="C34" s="5">
        <v>-309.17236500299998</v>
      </c>
      <c r="D34" s="8">
        <v>-1.148216154</v>
      </c>
      <c r="E34" s="8">
        <v>-1.387819235</v>
      </c>
      <c r="F34" s="16">
        <f>E34-D34</f>
        <v>-0.23960308100000005</v>
      </c>
      <c r="G34" s="17">
        <f>F34/E34</f>
        <v>0.17264718268586329</v>
      </c>
      <c r="H34" s="9">
        <f>((B34*EXP(-4.42*SQRT(3)))-(C34*EXP(-4.42*SQRT(2))))/((EXP(-4.42*SQRT(3)))-(EXP(-4.42*SQRT(2))))</f>
        <v>-309.20055298090188</v>
      </c>
      <c r="I34" s="9">
        <f>((2^2.46)*D34-(3^2.46)*E34)/((2^2.46)-(3^2.46))</f>
        <v>-1.5278280175335182</v>
      </c>
      <c r="J34" s="13">
        <f>H34+I34</f>
        <v>-310.7283809984354</v>
      </c>
      <c r="K34" s="3"/>
      <c r="L34" s="3"/>
      <c r="M34" s="3"/>
      <c r="N34" s="3"/>
    </row>
    <row r="35" spans="1:17" x14ac:dyDescent="0.2">
      <c r="A35" s="2" t="s">
        <v>276</v>
      </c>
      <c r="B35" s="2">
        <v>-351.32698428999998</v>
      </c>
      <c r="C35" s="5">
        <v>-351.41852795900002</v>
      </c>
      <c r="D35" s="8">
        <v>-1.4541328870000001</v>
      </c>
      <c r="E35" s="8">
        <v>-1.732926312</v>
      </c>
      <c r="F35" s="16">
        <f>E35-D35</f>
        <v>-0.27879342499999993</v>
      </c>
      <c r="G35" s="17">
        <f>F35/E35</f>
        <v>0.1608801384510341</v>
      </c>
      <c r="H35" s="9">
        <f>((B35*EXP(-4.42*SQRT(3)))-(C35*EXP(-4.42*SQRT(2))))/((EXP(-4.42*SQRT(3)))-(EXP(-4.42*SQRT(2))))</f>
        <v>-351.44829944629197</v>
      </c>
      <c r="I35" s="9">
        <f>((2^2.46)*D35-(3^2.46)*E35)/((2^2.46)-(3^2.46))</f>
        <v>-1.8958354359131422</v>
      </c>
      <c r="J35" s="13">
        <f>H35+I35</f>
        <v>-353.34413488220514</v>
      </c>
    </row>
    <row r="36" spans="1:17" x14ac:dyDescent="0.2">
      <c r="A36" s="2" t="s">
        <v>277</v>
      </c>
      <c r="B36" s="2">
        <v>-351.33087639799999</v>
      </c>
      <c r="C36" s="5">
        <v>-351.42250445899998</v>
      </c>
      <c r="D36" s="8">
        <v>-1.452609319</v>
      </c>
      <c r="E36" s="8">
        <v>-1.731213074</v>
      </c>
      <c r="F36" s="16">
        <f>E36-D36</f>
        <v>-0.27860375500000001</v>
      </c>
      <c r="G36" s="17">
        <f>F36/E36</f>
        <v>0.16092978916585979</v>
      </c>
      <c r="H36" s="9">
        <f>((B36*EXP(-4.42*SQRT(3)))-(C36*EXP(-4.42*SQRT(2))))/((EXP(-4.42*SQRT(3)))-(EXP(-4.42*SQRT(2))))</f>
        <v>-351.45230339194029</v>
      </c>
      <c r="I36" s="9">
        <f>((2^2.46)*D36-(3^2.46)*E36)/((2^2.46)-(3^2.46))</f>
        <v>-1.8940113668433902</v>
      </c>
      <c r="J36" s="13">
        <f>H36+I36</f>
        <v>-353.34631475878371</v>
      </c>
      <c r="Q36" s="4"/>
    </row>
    <row r="37" spans="1:17" x14ac:dyDescent="0.2">
      <c r="A37" s="2" t="s">
        <v>278</v>
      </c>
      <c r="B37" s="2">
        <v>-716.36164069500001</v>
      </c>
      <c r="C37" s="5">
        <v>-716.50820903399995</v>
      </c>
      <c r="D37" s="8">
        <v>-1.751078039</v>
      </c>
      <c r="E37" s="8">
        <v>-2.1114220050000001</v>
      </c>
      <c r="F37" s="16">
        <f>E37-D37</f>
        <v>-0.36034396600000007</v>
      </c>
      <c r="G37" s="17">
        <f>F37/E37</f>
        <v>0.17066411411204369</v>
      </c>
      <c r="H37" s="9">
        <f>((B37*EXP(-4.42*SQRT(3)))-(C37*EXP(-4.42*SQRT(2))))/((EXP(-4.42*SQRT(3)))-(EXP(-4.42*SQRT(2))))</f>
        <v>-716.55587543725426</v>
      </c>
      <c r="I37" s="9">
        <f>((2^2.46)*D37-(3^2.46)*E37)/((2^2.46)-(3^2.46))</f>
        <v>-2.3219840719083114</v>
      </c>
      <c r="J37" s="13">
        <f>H37+I37</f>
        <v>-718.87785950916259</v>
      </c>
    </row>
    <row r="38" spans="1:17" x14ac:dyDescent="0.2">
      <c r="A38" s="2" t="s">
        <v>279</v>
      </c>
      <c r="B38" s="2">
        <v>-716.36101155599999</v>
      </c>
      <c r="C38" s="5">
        <v>-716.50817174300005</v>
      </c>
      <c r="D38" s="8">
        <v>-1.7501607050000001</v>
      </c>
      <c r="E38" s="8">
        <v>-2.1105465560000001</v>
      </c>
      <c r="F38" s="16">
        <f>E38-D38</f>
        <v>-0.36038585099999998</v>
      </c>
      <c r="G38" s="17">
        <f>F38/E38</f>
        <v>0.17075475069501378</v>
      </c>
      <c r="H38" s="9">
        <f>((B38*EXP(-4.42*SQRT(3)))-(C38*EXP(-4.42*SQRT(2))))/((EXP(-4.42*SQRT(3)))-(EXP(-4.42*SQRT(2))))</f>
        <v>-716.55603062483215</v>
      </c>
      <c r="I38" s="9">
        <f>((2^2.46)*D38-(3^2.46)*E38)/((2^2.46)-(3^2.46))</f>
        <v>-2.3211330978350606</v>
      </c>
      <c r="J38" s="13">
        <f>H38+I38</f>
        <v>-718.87716372266721</v>
      </c>
      <c r="Q38" s="4"/>
    </row>
    <row r="39" spans="1:17" x14ac:dyDescent="0.2">
      <c r="A39" s="2" t="s">
        <v>280</v>
      </c>
      <c r="B39" s="2">
        <v>-460.880286238</v>
      </c>
      <c r="C39" s="5">
        <v>-461.00612672099999</v>
      </c>
      <c r="D39" s="8">
        <v>-1.6236368299999999</v>
      </c>
      <c r="E39" s="8">
        <v>-1.9687269030000001</v>
      </c>
      <c r="F39" s="16">
        <f>E39-D39</f>
        <v>-0.34509007300000016</v>
      </c>
      <c r="G39" s="17">
        <f>F39/E39</f>
        <v>0.17528590302400116</v>
      </c>
      <c r="H39" s="9">
        <f>((B39*EXP(-4.42*SQRT(3)))-(C39*EXP(-4.42*SQRT(2))))/((EXP(-4.42*SQRT(3)))-(EXP(-4.42*SQRT(2))))</f>
        <v>-461.04705208898423</v>
      </c>
      <c r="I39" s="9">
        <f>((2^2.46)*D39-(3^2.46)*E39)/((2^2.46)-(3^2.46))</f>
        <v>-2.1703755662120265</v>
      </c>
      <c r="J39" s="13">
        <f>H39+I39</f>
        <v>-463.21742765519627</v>
      </c>
    </row>
    <row r="40" spans="1:17" x14ac:dyDescent="0.2">
      <c r="A40" s="2" t="s">
        <v>281</v>
      </c>
      <c r="B40" s="2">
        <v>-460.88136252499999</v>
      </c>
      <c r="C40" s="5">
        <v>-461.00835458699999</v>
      </c>
      <c r="D40" s="8">
        <v>-1.6224915280000001</v>
      </c>
      <c r="E40" s="8">
        <v>-1.967353278</v>
      </c>
      <c r="F40" s="16">
        <f>E40-D40</f>
        <v>-0.34486174999999997</v>
      </c>
      <c r="G40" s="17">
        <f>F40/E40</f>
        <v>0.17529223340638872</v>
      </c>
      <c r="H40" s="9">
        <f>((B40*EXP(-4.42*SQRT(3)))-(C40*EXP(-4.42*SQRT(2))))/((EXP(-4.42*SQRT(3)))-(EXP(-4.42*SQRT(2))))</f>
        <v>-461.04965446716983</v>
      </c>
      <c r="I40" s="9">
        <f>((2^2.46)*D40-(3^2.46)*E40)/((2^2.46)-(3^2.46))</f>
        <v>-2.1688685237905103</v>
      </c>
      <c r="J40" s="13">
        <f>H40+I40</f>
        <v>-463.21852299096037</v>
      </c>
      <c r="Q40" s="4"/>
    </row>
    <row r="41" spans="1:17" x14ac:dyDescent="0.2">
      <c r="A41" s="2" t="s">
        <v>282</v>
      </c>
      <c r="B41" s="2">
        <v>-348.108831694</v>
      </c>
      <c r="C41" s="5">
        <v>-348.20504373</v>
      </c>
      <c r="D41" s="8">
        <v>-1.3092291439999999</v>
      </c>
      <c r="E41" s="8">
        <v>-1.5787111309999999</v>
      </c>
      <c r="F41" s="16">
        <f>E41-D41</f>
        <v>-0.26948198700000003</v>
      </c>
      <c r="G41" s="17">
        <f>F41/E41</f>
        <v>0.17069746434821334</v>
      </c>
      <c r="H41" s="9">
        <f>((B41*EXP(-4.42*SQRT(3)))-(C41*EXP(-4.42*SQRT(2))))/((EXP(-4.42*SQRT(3)))-(EXP(-4.42*SQRT(2))))</f>
        <v>-348.23633344602729</v>
      </c>
      <c r="I41" s="9">
        <f>((2^2.46)*D41-(3^2.46)*E41)/((2^2.46)-(3^2.46))</f>
        <v>-1.7361792435013716</v>
      </c>
      <c r="J41" s="13">
        <f>H41+I41</f>
        <v>-349.97251268952868</v>
      </c>
    </row>
    <row r="42" spans="1:17" x14ac:dyDescent="0.2">
      <c r="A42" s="2" t="s">
        <v>283</v>
      </c>
      <c r="B42" s="2">
        <v>-348.10897409500001</v>
      </c>
      <c r="C42" s="5">
        <v>-348.20592748500002</v>
      </c>
      <c r="D42" s="8">
        <v>-1.3085620659999999</v>
      </c>
      <c r="E42" s="8">
        <v>-1.5779092610000001</v>
      </c>
      <c r="F42" s="16">
        <f>E42-D42</f>
        <v>-0.26934719500000015</v>
      </c>
      <c r="G42" s="17">
        <f>F42/E42</f>
        <v>0.17069878582834438</v>
      </c>
      <c r="H42" s="9">
        <f>((B42*EXP(-4.42*SQRT(3)))-(C42*EXP(-4.42*SQRT(2))))/((EXP(-4.42*SQRT(3)))-(EXP(-4.42*SQRT(2))))</f>
        <v>-348.2374583013833</v>
      </c>
      <c r="I42" s="9">
        <f>((2^2.46)*D42-(3^2.46)*E42)/((2^2.46)-(3^2.46))</f>
        <v>-1.735298609640171</v>
      </c>
      <c r="J42" s="13">
        <f>H42+I42</f>
        <v>-349.97275691102345</v>
      </c>
      <c r="Q42" s="4"/>
    </row>
    <row r="43" spans="1:17" x14ac:dyDescent="0.2">
      <c r="A43" s="2" t="s">
        <v>284</v>
      </c>
      <c r="B43" s="2">
        <v>-273.25824254899999</v>
      </c>
      <c r="C43" s="5">
        <v>-273.32969085500002</v>
      </c>
      <c r="D43" s="8">
        <v>-1.1268101909999999</v>
      </c>
      <c r="E43" s="8">
        <v>-1.343168607</v>
      </c>
      <c r="F43" s="16">
        <f>E43-D43</f>
        <v>-0.21635841600000005</v>
      </c>
      <c r="G43" s="17">
        <f>F43/E43</f>
        <v>0.16108060810268779</v>
      </c>
      <c r="H43" s="9">
        <f>((B43*EXP(-4.42*SQRT(3)))-(C43*EXP(-4.42*SQRT(2))))/((EXP(-4.42*SQRT(3)))-(EXP(-4.42*SQRT(2))))</f>
        <v>-273.35292700401334</v>
      </c>
      <c r="I43" s="9">
        <f>((2^2.46)*D43-(3^2.46)*E43)/((2^2.46)-(3^2.46))</f>
        <v>-1.4695946875354184</v>
      </c>
      <c r="J43" s="13">
        <f>H43+I43</f>
        <v>-274.82252169154873</v>
      </c>
    </row>
    <row r="44" spans="1:17" x14ac:dyDescent="0.2">
      <c r="A44" s="2" t="s">
        <v>285</v>
      </c>
      <c r="B44" s="2">
        <v>-273.262125518</v>
      </c>
      <c r="C44" s="5">
        <v>-273.33362046000002</v>
      </c>
      <c r="D44" s="8">
        <v>-1.1258502779999999</v>
      </c>
      <c r="E44" s="8">
        <v>-1.342042907</v>
      </c>
      <c r="F44" s="16">
        <f>E44-D44</f>
        <v>-0.21619262900000003</v>
      </c>
      <c r="G44" s="17">
        <f>F44/E44</f>
        <v>0.1610921885376054</v>
      </c>
      <c r="H44" s="9">
        <f>((B44*EXP(-4.42*SQRT(3)))-(C44*EXP(-4.42*SQRT(2))))/((EXP(-4.42*SQRT(3)))-(EXP(-4.42*SQRT(2))))</f>
        <v>-273.35687177579769</v>
      </c>
      <c r="I44" s="9">
        <f>((2^2.46)*D44-(3^2.46)*E44)/((2^2.46)-(3^2.46))</f>
        <v>-1.4683721121699891</v>
      </c>
      <c r="J44" s="13">
        <f>H44+I44</f>
        <v>-274.8252438879677</v>
      </c>
      <c r="Q44" s="4"/>
    </row>
    <row r="45" spans="1:17" x14ac:dyDescent="0.2">
      <c r="A45" s="2" t="s">
        <v>286</v>
      </c>
      <c r="B45" s="2">
        <v>-1287.9280611690001</v>
      </c>
      <c r="C45" s="5">
        <v>-1288.1970388990001</v>
      </c>
      <c r="D45" s="8">
        <v>-3.7798709349999999</v>
      </c>
      <c r="E45" s="8">
        <v>-4.5338386789999996</v>
      </c>
      <c r="F45" s="16">
        <f>E45-D45</f>
        <v>-0.75396774399999966</v>
      </c>
      <c r="G45" s="17">
        <f>F45/E45</f>
        <v>0.16629787634312071</v>
      </c>
      <c r="H45" s="9">
        <f>((B45*EXP(-4.42*SQRT(3)))-(C45*EXP(-4.42*SQRT(2))))/((EXP(-4.42*SQRT(3)))-(EXP(-4.42*SQRT(2))))</f>
        <v>-1288.2845148234192</v>
      </c>
      <c r="I45" s="9">
        <f>((2^2.46)*D45-(3^2.46)*E45)/((2^2.46)-(3^2.46))</f>
        <v>-4.9744094156800633</v>
      </c>
      <c r="J45" s="13">
        <f>H45+I45</f>
        <v>-1293.2589242390993</v>
      </c>
    </row>
    <row r="46" spans="1:17" x14ac:dyDescent="0.2">
      <c r="A46" s="2" t="s">
        <v>287</v>
      </c>
      <c r="B46" s="2">
        <v>-1287.929362481</v>
      </c>
      <c r="C46" s="5">
        <v>-1288.199017508</v>
      </c>
      <c r="D46" s="8">
        <v>-3.7783302729999999</v>
      </c>
      <c r="E46" s="8">
        <v>-4.5319267539999997</v>
      </c>
      <c r="F46" s="16">
        <f>E46-D46</f>
        <v>-0.75359648099999976</v>
      </c>
      <c r="G46" s="17">
        <f>F46/E46</f>
        <v>0.16628611226667672</v>
      </c>
      <c r="H46" s="9">
        <f>((B46*EXP(-4.42*SQRT(3)))-(C46*EXP(-4.42*SQRT(2))))/((EXP(-4.42*SQRT(3)))-(EXP(-4.42*SQRT(2))))</f>
        <v>-1288.2867137003993</v>
      </c>
      <c r="I46" s="9">
        <f>((2^2.46)*D46-(3^2.46)*E46)/((2^2.46)-(3^2.46))</f>
        <v>-4.9722805482250143</v>
      </c>
      <c r="J46" s="13">
        <f>H46+I46</f>
        <v>-1293.2589942486243</v>
      </c>
      <c r="Q46" s="4"/>
    </row>
    <row r="47" spans="1:17" x14ac:dyDescent="0.2">
      <c r="A47" s="2" t="s">
        <v>288</v>
      </c>
      <c r="B47" s="2">
        <v>-463.77864483799999</v>
      </c>
      <c r="C47" s="5">
        <v>-463.89192652100002</v>
      </c>
      <c r="D47" s="8">
        <v>-1.8029893699999999</v>
      </c>
      <c r="E47" s="8">
        <v>-2.1511592500000001</v>
      </c>
      <c r="F47" s="16">
        <f>E47-D47</f>
        <v>-0.34816988000000015</v>
      </c>
      <c r="G47" s="17">
        <f>F47/E47</f>
        <v>0.16185221061620619</v>
      </c>
      <c r="H47" s="9">
        <f>((B47*EXP(-4.42*SQRT(3)))-(C47*EXP(-4.42*SQRT(2))))/((EXP(-4.42*SQRT(3)))-(EXP(-4.42*SQRT(2))))</f>
        <v>-463.92876756334289</v>
      </c>
      <c r="I47" s="9">
        <f>((2^2.46)*D47-(3^2.46)*E47)/((2^2.46)-(3^2.46))</f>
        <v>-2.3546075562997055</v>
      </c>
      <c r="J47" s="13">
        <f>H47+I47</f>
        <v>-466.28337511964259</v>
      </c>
    </row>
    <row r="48" spans="1:17" x14ac:dyDescent="0.2">
      <c r="A48" s="2" t="s">
        <v>289</v>
      </c>
      <c r="B48" s="2">
        <v>-463.78571688599999</v>
      </c>
      <c r="C48" s="5">
        <v>-463.89924940100002</v>
      </c>
      <c r="D48" s="8">
        <v>-1.8007516859999999</v>
      </c>
      <c r="E48" s="8">
        <v>-2.148406043</v>
      </c>
      <c r="F48" s="16">
        <f>E48-D48</f>
        <v>-0.34765435700000014</v>
      </c>
      <c r="G48" s="17">
        <f>F48/E48</f>
        <v>0.16181967004456063</v>
      </c>
      <c r="H48" s="9">
        <f>((B48*EXP(-4.42*SQRT(3)))-(C48*EXP(-4.42*SQRT(2))))/((EXP(-4.42*SQRT(3)))-(EXP(-4.42*SQRT(2))))</f>
        <v>-463.93617201798122</v>
      </c>
      <c r="I48" s="9">
        <f>((2^2.46)*D48-(3^2.46)*E48)/((2^2.46)-(3^2.46))</f>
        <v>-2.3515531104871799</v>
      </c>
      <c r="J48" s="13">
        <f>H48+I48</f>
        <v>-466.28772512846842</v>
      </c>
      <c r="Q48" s="4"/>
    </row>
    <row r="49" spans="1:17" x14ac:dyDescent="0.2">
      <c r="A49" s="2" t="s">
        <v>290</v>
      </c>
      <c r="B49" s="2">
        <v>-390.35336582299999</v>
      </c>
      <c r="C49" s="5">
        <v>-390.454930021</v>
      </c>
      <c r="D49" s="8">
        <v>-1.621153818</v>
      </c>
      <c r="E49" s="8">
        <v>-1.9312994539999999</v>
      </c>
      <c r="F49" s="16">
        <f>E49-D49</f>
        <v>-0.31014563599999989</v>
      </c>
      <c r="G49" s="17">
        <f>F49/E49</f>
        <v>0.16058909733425519</v>
      </c>
      <c r="H49" s="9">
        <f>((B49*EXP(-4.42*SQRT(3)))-(C49*EXP(-4.42*SQRT(2))))/((EXP(-4.42*SQRT(3)))-(EXP(-4.42*SQRT(2))))</f>
        <v>-390.48796034699745</v>
      </c>
      <c r="I49" s="9">
        <f>((2^2.46)*D49-(3^2.46)*E49)/((2^2.46)-(3^2.46))</f>
        <v>-2.1125288135024496</v>
      </c>
      <c r="J49" s="13">
        <f>H49+I49</f>
        <v>-392.60048916049988</v>
      </c>
    </row>
    <row r="50" spans="1:17" x14ac:dyDescent="0.2">
      <c r="A50" s="2" t="s">
        <v>291</v>
      </c>
      <c r="B50" s="2">
        <v>-390.36362222700001</v>
      </c>
      <c r="C50" s="5">
        <v>-390.46512546100001</v>
      </c>
      <c r="D50" s="8">
        <v>-1.619571469</v>
      </c>
      <c r="E50" s="8">
        <v>-1.9294229759999999</v>
      </c>
      <c r="F50" s="16">
        <f>E50-D50</f>
        <v>-0.30985150699999986</v>
      </c>
      <c r="G50" s="17">
        <f>F50/E50</f>
        <v>0.16059283571006872</v>
      </c>
      <c r="H50" s="9">
        <f>((B50*EXP(-4.42*SQRT(3)))-(C50*EXP(-4.42*SQRT(2))))/((EXP(-4.42*SQRT(3)))-(EXP(-4.42*SQRT(2))))</f>
        <v>-390.49813596051496</v>
      </c>
      <c r="I50" s="9">
        <f>((2^2.46)*D50-(3^2.46)*E50)/((2^2.46)-(3^2.46))</f>
        <v>-2.110480465245081</v>
      </c>
      <c r="J50" s="13">
        <f>H50+I50</f>
        <v>-392.60861642576003</v>
      </c>
      <c r="Q50" s="4"/>
    </row>
    <row r="51" spans="1:17" x14ac:dyDescent="0.2">
      <c r="A51" s="2" t="s">
        <v>292</v>
      </c>
      <c r="B51" s="2">
        <v>-1152.0736538870001</v>
      </c>
      <c r="C51" s="5">
        <v>-1152.163784436</v>
      </c>
      <c r="D51" s="8">
        <v>-1.2400493450000001</v>
      </c>
      <c r="E51" s="8">
        <v>-1.5455028829999999</v>
      </c>
      <c r="F51" s="16">
        <f>E51-D51</f>
        <v>-0.30545353799999986</v>
      </c>
      <c r="G51" s="17">
        <f>F51/E51</f>
        <v>0.19764022530134606</v>
      </c>
      <c r="H51" s="9">
        <f>((B51*EXP(-4.42*SQRT(3)))-(C51*EXP(-4.42*SQRT(2))))/((EXP(-4.42*SQRT(3)))-(EXP(-4.42*SQRT(2))))</f>
        <v>-1152.1930963537272</v>
      </c>
      <c r="I51" s="9">
        <f>((2^2.46)*D51-(3^2.46)*E51)/((2^2.46)-(3^2.46))</f>
        <v>-1.7239904792255911</v>
      </c>
      <c r="J51" s="13">
        <f>H51+I51</f>
        <v>-1153.9170868329529</v>
      </c>
    </row>
    <row r="52" spans="1:17" x14ac:dyDescent="0.2">
      <c r="A52" s="2" t="s">
        <v>293</v>
      </c>
      <c r="B52" s="2">
        <v>-1152.0720212680001</v>
      </c>
      <c r="C52" s="5">
        <v>-1152.163257376</v>
      </c>
      <c r="D52" s="8">
        <v>-1.2399638980000001</v>
      </c>
      <c r="E52" s="8">
        <v>-1.544615794</v>
      </c>
      <c r="F52" s="16">
        <f>E52-D52</f>
        <v>-0.30465189599999998</v>
      </c>
      <c r="G52" s="17">
        <f>F52/E52</f>
        <v>0.19723474095202731</v>
      </c>
      <c r="H52" s="9">
        <f>((B52*EXP(-4.42*SQRT(3)))-(C52*EXP(-4.42*SQRT(2))))/((EXP(-4.42*SQRT(3)))-(EXP(-4.42*SQRT(2))))</f>
        <v>-1152.1929288394617</v>
      </c>
      <c r="I52" s="9">
        <f>((2^2.46)*D52-(3^2.46)*E52)/((2^2.46)-(3^2.46))</f>
        <v>-1.7226349616896173</v>
      </c>
      <c r="J52" s="13">
        <f>H52+I52</f>
        <v>-1153.9155638011514</v>
      </c>
      <c r="Q52" s="4"/>
    </row>
    <row r="53" spans="1:17" x14ac:dyDescent="0.2">
      <c r="A53" s="2" t="s">
        <v>294</v>
      </c>
      <c r="B53" s="2">
        <v>-431.94303470300002</v>
      </c>
      <c r="C53" s="5">
        <v>-432.07221460099998</v>
      </c>
      <c r="D53" s="8">
        <v>-1.313110513</v>
      </c>
      <c r="E53" s="8">
        <v>-1.6292635209999999</v>
      </c>
      <c r="F53" s="16">
        <f>E53-D53</f>
        <v>-0.3161530079999999</v>
      </c>
      <c r="G53" s="17">
        <f>F53/E53</f>
        <v>0.19404657621374433</v>
      </c>
      <c r="H53" s="9">
        <f>((B53*EXP(-4.42*SQRT(3)))-(C53*EXP(-4.42*SQRT(2))))/((EXP(-4.42*SQRT(3)))-(EXP(-4.42*SQRT(2))))</f>
        <v>-432.11422600095472</v>
      </c>
      <c r="I53" s="9">
        <f>((2^2.46)*D53-(3^2.46)*E53)/((2^2.46)-(3^2.46))</f>
        <v>-1.8140032061478282</v>
      </c>
      <c r="J53" s="13">
        <f>H53+I53</f>
        <v>-433.92822920710256</v>
      </c>
    </row>
    <row r="54" spans="1:17" x14ac:dyDescent="0.2">
      <c r="A54" s="2" t="s">
        <v>295</v>
      </c>
      <c r="B54" s="2">
        <v>-431.94114041799997</v>
      </c>
      <c r="C54" s="5">
        <v>-432.07196248600002</v>
      </c>
      <c r="D54" s="8">
        <v>-1.3135204659999999</v>
      </c>
      <c r="E54" s="8">
        <v>-1.6291534169999999</v>
      </c>
      <c r="F54" s="16">
        <f>E54-D54</f>
        <v>-0.31563295099999999</v>
      </c>
      <c r="G54" s="17">
        <f>F54/E54</f>
        <v>0.19374047140460315</v>
      </c>
      <c r="H54" s="9">
        <f>((B54*EXP(-4.42*SQRT(3)))-(C54*EXP(-4.42*SQRT(2))))/((EXP(-4.42*SQRT(3)))-(EXP(-4.42*SQRT(2))))</f>
        <v>-432.11450794629798</v>
      </c>
      <c r="I54" s="9">
        <f>((2^2.46)*D54-(3^2.46)*E54)/((2^2.46)-(3^2.46))</f>
        <v>-1.813589213954429</v>
      </c>
      <c r="J54" s="13">
        <f>H54+I54</f>
        <v>-433.92809716025238</v>
      </c>
      <c r="Q54" s="4"/>
    </row>
    <row r="55" spans="1:17" x14ac:dyDescent="0.2">
      <c r="A55" s="2" t="s">
        <v>296</v>
      </c>
      <c r="B55" s="2">
        <v>-312.29252940499998</v>
      </c>
      <c r="C55" s="5">
        <v>-312.37385705499997</v>
      </c>
      <c r="D55" s="8">
        <v>-1.291064322</v>
      </c>
      <c r="E55" s="8">
        <v>-1.5387778839999999</v>
      </c>
      <c r="F55" s="16">
        <f>E55-D55</f>
        <v>-0.24771356199999994</v>
      </c>
      <c r="G55" s="17">
        <f>F55/E55</f>
        <v>0.16098071370513664</v>
      </c>
      <c r="H55" s="9">
        <f>((B55*EXP(-4.42*SQRT(3)))-(C55*EXP(-4.42*SQRT(2))))/((EXP(-4.42*SQRT(3)))-(EXP(-4.42*SQRT(2))))</f>
        <v>-312.40030612706477</v>
      </c>
      <c r="I55" s="9">
        <f>((2^2.46)*D55-(3^2.46)*E55)/((2^2.46)-(3^2.46))</f>
        <v>-1.6835259151518245</v>
      </c>
      <c r="J55" s="13">
        <f>H55+I55</f>
        <v>-314.08383204221661</v>
      </c>
    </row>
    <row r="56" spans="1:17" x14ac:dyDescent="0.2">
      <c r="A56" s="2" t="s">
        <v>297</v>
      </c>
      <c r="B56" s="2">
        <v>-312.29781448300002</v>
      </c>
      <c r="C56" s="5">
        <v>-312.37928938200002</v>
      </c>
      <c r="D56" s="8">
        <v>-1.2899165560000001</v>
      </c>
      <c r="E56" s="8">
        <v>-1.5373962590000001</v>
      </c>
      <c r="F56" s="16">
        <f>E56-D56</f>
        <v>-0.247479703</v>
      </c>
      <c r="G56" s="17">
        <f>F56/E56</f>
        <v>0.1609732699369083</v>
      </c>
      <c r="H56" s="9">
        <f>((B56*EXP(-4.42*SQRT(3)))-(C56*EXP(-4.42*SQRT(2))))/((EXP(-4.42*SQRT(3)))-(EXP(-4.42*SQRT(2))))</f>
        <v>-312.40578634183009</v>
      </c>
      <c r="I56" s="9">
        <f>((2^2.46)*D56-(3^2.46)*E56)/((2^2.46)-(3^2.46))</f>
        <v>-1.6820076378444424</v>
      </c>
      <c r="J56" s="13">
        <f>H56+I56</f>
        <v>-314.08779397967453</v>
      </c>
      <c r="K56" s="3"/>
      <c r="L56" s="3"/>
      <c r="M56" s="3"/>
      <c r="N56" s="3"/>
    </row>
    <row r="57" spans="1:17" x14ac:dyDescent="0.2">
      <c r="A57" s="2" t="s">
        <v>298</v>
      </c>
      <c r="B57" s="2">
        <v>-641.448442763</v>
      </c>
      <c r="C57" s="5">
        <v>-641.56409911100002</v>
      </c>
      <c r="D57" s="8">
        <v>-1.575007131</v>
      </c>
      <c r="E57" s="8">
        <v>-1.882358169</v>
      </c>
      <c r="F57" s="16">
        <f>E57-D57</f>
        <v>-0.30735103799999997</v>
      </c>
      <c r="G57" s="17">
        <f>F57/E57</f>
        <v>0.16327978546361333</v>
      </c>
      <c r="H57" s="9">
        <f>((B57*EXP(-4.42*SQRT(3)))-(C57*EXP(-4.42*SQRT(2))))/((EXP(-4.42*SQRT(3)))-(EXP(-4.42*SQRT(2))))</f>
        <v>-641.60171243295156</v>
      </c>
      <c r="I57" s="9">
        <f>((2^2.46)*D57-(3^2.46)*E57)/((2^2.46)-(3^2.46))</f>
        <v>-2.0619545433921682</v>
      </c>
      <c r="J57" s="13">
        <f>H57+I57</f>
        <v>-643.66366697634373</v>
      </c>
    </row>
    <row r="58" spans="1:17" x14ac:dyDescent="0.2">
      <c r="A58" s="2" t="s">
        <v>299</v>
      </c>
      <c r="B58" s="2">
        <v>-641.45393612299995</v>
      </c>
      <c r="C58" s="5">
        <v>-641.56982105400004</v>
      </c>
      <c r="D58" s="8">
        <v>-1.573285746</v>
      </c>
      <c r="E58" s="8">
        <v>-1.880521026</v>
      </c>
      <c r="F58" s="16">
        <f>E58-D58</f>
        <v>-0.30723528</v>
      </c>
      <c r="G58" s="17">
        <f>F58/E58</f>
        <v>0.16337774252570361</v>
      </c>
      <c r="H58" s="9">
        <f>((B58*EXP(-4.42*SQRT(3)))-(C58*EXP(-4.42*SQRT(2))))/((EXP(-4.42*SQRT(3)))-(EXP(-4.42*SQRT(2))))</f>
        <v>-641.60750871485402</v>
      </c>
      <c r="I58" s="9">
        <f>((2^2.46)*D58-(3^2.46)*E58)/((2^2.46)-(3^2.46))</f>
        <v>-2.0600497587884758</v>
      </c>
      <c r="J58" s="13">
        <f>H58+I58</f>
        <v>-643.66755847364254</v>
      </c>
      <c r="Q58" s="4"/>
    </row>
    <row r="59" spans="1:17" x14ac:dyDescent="0.2">
      <c r="A59" s="7" t="s">
        <v>308</v>
      </c>
      <c r="B59" s="2" t="s">
        <v>308</v>
      </c>
      <c r="C59" s="2" t="s">
        <v>308</v>
      </c>
      <c r="D59" s="2" t="s">
        <v>308</v>
      </c>
      <c r="E59" s="2" t="s">
        <v>308</v>
      </c>
      <c r="F59" s="16"/>
      <c r="G59" s="17"/>
      <c r="H59" s="9"/>
      <c r="I59" s="9"/>
      <c r="J59" s="13"/>
    </row>
    <row r="60" spans="1:17" x14ac:dyDescent="0.2">
      <c r="A60" s="2" t="s">
        <v>130</v>
      </c>
      <c r="B60" s="5">
        <v>-676.08638485799997</v>
      </c>
      <c r="C60" s="5">
        <v>-676.24691309499997</v>
      </c>
      <c r="D60" s="8">
        <v>-2.700328673</v>
      </c>
      <c r="E60" s="8">
        <v>-3.2193515619999999</v>
      </c>
      <c r="F60" s="16">
        <f>E60-D60</f>
        <v>-0.51902288899999993</v>
      </c>
      <c r="G60" s="17">
        <f>F60/E60</f>
        <v>0.16121969875124809</v>
      </c>
      <c r="H60" s="9">
        <f>((B60*EXP(-4.42*SQRT(3)))-(C60*EXP(-4.42*SQRT(2))))/((EXP(-4.42*SQRT(3)))-(EXP(-4.42*SQRT(2))))</f>
        <v>-676.29911948371102</v>
      </c>
      <c r="I60" s="9">
        <f>((2^2.46)*D60-(3^2.46)*E60)/((2^2.46)-(3^2.46))</f>
        <v>-3.5226354867835847</v>
      </c>
      <c r="J60" s="13">
        <f>H60+I60</f>
        <v>-679.82175497049457</v>
      </c>
      <c r="Q60" s="4"/>
    </row>
    <row r="61" spans="1:17" x14ac:dyDescent="0.2">
      <c r="A61" s="2" t="s">
        <v>131</v>
      </c>
      <c r="B61" s="5">
        <v>-676.10140799999999</v>
      </c>
      <c r="C61" s="5">
        <v>-676.26187751999998</v>
      </c>
      <c r="D61" s="8">
        <v>-2.699016506</v>
      </c>
      <c r="E61" s="8">
        <v>-3.2180027629999999</v>
      </c>
      <c r="F61" s="16">
        <f>E61-D61</f>
        <v>-0.5189862569999999</v>
      </c>
      <c r="G61" s="17">
        <f>F61/E61</f>
        <v>0.16127588918418834</v>
      </c>
      <c r="H61" s="9">
        <f>((B61*EXP(-4.42*SQRT(3)))-(C61*EXP(-4.42*SQRT(2))))/((EXP(-4.42*SQRT(3)))-(EXP(-4.42*SQRT(2))))</f>
        <v>-676.31406481298939</v>
      </c>
      <c r="I61" s="9">
        <f>((2^2.46)*D61-(3^2.46)*E61)/((2^2.46)-(3^2.46))</f>
        <v>-3.5212652823755235</v>
      </c>
      <c r="J61" s="13">
        <f>H61+I61</f>
        <v>-679.83533009536495</v>
      </c>
      <c r="K61" s="4"/>
      <c r="L61" s="4"/>
    </row>
    <row r="62" spans="1:17" x14ac:dyDescent="0.2">
      <c r="A62" s="2" t="s">
        <v>132</v>
      </c>
      <c r="B62" s="5">
        <v>-328.25573997999999</v>
      </c>
      <c r="C62" s="5">
        <v>-328.34099493799999</v>
      </c>
      <c r="D62" s="8">
        <v>-1.3083541990000001</v>
      </c>
      <c r="E62" s="8">
        <v>-1.565490574</v>
      </c>
      <c r="F62" s="16">
        <f>E62-D62</f>
        <v>-0.25713637499999997</v>
      </c>
      <c r="G62" s="17">
        <f>F62/E62</f>
        <v>0.16425290530046971</v>
      </c>
      <c r="H62" s="9">
        <f>((B62*EXP(-4.42*SQRT(3)))-(C62*EXP(-4.42*SQRT(2))))/((EXP(-4.42*SQRT(3)))-(EXP(-4.42*SQRT(2))))</f>
        <v>-328.36872123438292</v>
      </c>
      <c r="I62" s="9">
        <f>((2^2.46)*D62-(3^2.46)*E62)/((2^2.46)-(3^2.46))</f>
        <v>-1.7157446970211983</v>
      </c>
      <c r="J62" s="13">
        <f>H62+I62</f>
        <v>-330.08446593140411</v>
      </c>
      <c r="Q62" s="4"/>
    </row>
    <row r="63" spans="1:17" x14ac:dyDescent="0.2">
      <c r="A63" s="2" t="s">
        <v>133</v>
      </c>
      <c r="B63" s="5">
        <v>-328.26571632100001</v>
      </c>
      <c r="C63" s="5">
        <v>-328.35068618299999</v>
      </c>
      <c r="D63" s="8">
        <v>-1.311273286</v>
      </c>
      <c r="E63" s="8">
        <v>-1.567728153</v>
      </c>
      <c r="F63" s="16">
        <f>E63-D63</f>
        <v>-0.25645486699999998</v>
      </c>
      <c r="G63" s="17">
        <f>F63/E63</f>
        <v>0.1635837606853259</v>
      </c>
      <c r="H63" s="9">
        <f>((B63*EXP(-4.42*SQRT(3)))-(C63*EXP(-4.42*SQRT(2))))/((EXP(-4.42*SQRT(3)))-(EXP(-4.42*SQRT(2))))</f>
        <v>-328.37831976153535</v>
      </c>
      <c r="I63" s="9">
        <f>((2^2.46)*D63-(3^2.46)*E63)/((2^2.46)-(3^2.46))</f>
        <v>-1.7175840461446519</v>
      </c>
      <c r="J63" s="13">
        <f>H63+I63</f>
        <v>-330.09590380768003</v>
      </c>
      <c r="K63" s="4"/>
      <c r="L63" s="4"/>
      <c r="Q63" s="4"/>
    </row>
    <row r="64" spans="1:17" x14ac:dyDescent="0.2">
      <c r="A64" s="2" t="s">
        <v>134</v>
      </c>
      <c r="B64" s="5">
        <v>-191.97356478099999</v>
      </c>
      <c r="C64" s="5">
        <v>-192.028816439</v>
      </c>
      <c r="D64" s="8">
        <v>-0.66104129700000003</v>
      </c>
      <c r="E64" s="8">
        <v>-0.80299311200000001</v>
      </c>
      <c r="F64" s="16">
        <f>E64-D64</f>
        <v>-0.14195181499999998</v>
      </c>
      <c r="G64" s="17">
        <f>F64/E64</f>
        <v>0.17677837191709309</v>
      </c>
      <c r="H64" s="9">
        <f>((B64*EXP(-4.42*SQRT(3)))-(C64*EXP(-4.42*SQRT(2))))/((EXP(-4.42*SQRT(3)))-(EXP(-4.42*SQRT(2))))</f>
        <v>-192.04678517514498</v>
      </c>
      <c r="I64" s="9">
        <f>((2^2.46)*D64-(3^2.46)*E64)/((2^2.46)-(3^2.46))</f>
        <v>-0.88594071314780487</v>
      </c>
      <c r="J64" s="13">
        <f>H64+I64</f>
        <v>-192.93272588829279</v>
      </c>
    </row>
    <row r="65" spans="1:17" x14ac:dyDescent="0.2">
      <c r="A65" s="2" t="s">
        <v>135</v>
      </c>
      <c r="B65" s="5">
        <v>-191.97482165599999</v>
      </c>
      <c r="C65" s="5">
        <v>-192.029970249</v>
      </c>
      <c r="D65" s="8">
        <v>-0.66113041699999997</v>
      </c>
      <c r="E65" s="8">
        <v>-0.80289030299999997</v>
      </c>
      <c r="F65" s="16">
        <f>E65-D65</f>
        <v>-0.141759886</v>
      </c>
      <c r="G65" s="17">
        <f>F65/E65</f>
        <v>0.17656196054468976</v>
      </c>
      <c r="H65" s="9">
        <f>((B65*EXP(-4.42*SQRT(3)))-(C65*EXP(-4.42*SQRT(2))))/((EXP(-4.42*SQRT(3)))-(EXP(-4.42*SQRT(2))))</f>
        <v>-192.04790546673379</v>
      </c>
      <c r="I65" s="9">
        <f>((2^2.46)*D65-(3^2.46)*E65)/((2^2.46)-(3^2.46))</f>
        <v>-0.88572575306230672</v>
      </c>
      <c r="J65" s="13">
        <f>H65+I65</f>
        <v>-192.9336312197961</v>
      </c>
      <c r="K65" s="4"/>
      <c r="L65" s="4"/>
      <c r="Q65" s="4"/>
    </row>
    <row r="66" spans="1:17" x14ac:dyDescent="0.2">
      <c r="A66" s="2" t="s">
        <v>136</v>
      </c>
      <c r="B66" s="5">
        <v>-964.07974230499997</v>
      </c>
      <c r="C66" s="5">
        <v>-964.21906873800003</v>
      </c>
      <c r="D66" s="8">
        <v>-2.1872067500000001</v>
      </c>
      <c r="E66" s="8">
        <v>-2.6419176590000002</v>
      </c>
      <c r="F66" s="16">
        <f>E66-D66</f>
        <v>-0.45471090900000011</v>
      </c>
      <c r="G66" s="17">
        <f>F66/E66</f>
        <v>0.17211395951383057</v>
      </c>
      <c r="H66" s="9">
        <f>((B66*EXP(-4.42*SQRT(3)))-(C66*EXP(-4.42*SQRT(2))))/((EXP(-4.42*SQRT(3)))-(EXP(-4.42*SQRT(2))))</f>
        <v>-964.26437995585718</v>
      </c>
      <c r="I66" s="9">
        <f>((2^2.46)*D66-(3^2.46)*E66)/((2^2.46)-(3^2.46))</f>
        <v>-2.9076217580795913</v>
      </c>
      <c r="J66" s="13">
        <f>H66+I66</f>
        <v>-967.17200171393677</v>
      </c>
    </row>
    <row r="67" spans="1:17" x14ac:dyDescent="0.2">
      <c r="A67" s="2" t="s">
        <v>137</v>
      </c>
      <c r="B67" s="5">
        <v>-964.06353573700005</v>
      </c>
      <c r="C67" s="5">
        <v>-964.20044741599997</v>
      </c>
      <c r="D67" s="8">
        <v>-2.193569638</v>
      </c>
      <c r="E67" s="8">
        <v>-2.6459003559999998</v>
      </c>
      <c r="F67" s="16">
        <f>E67-D67</f>
        <v>-0.4523307179999998</v>
      </c>
      <c r="G67" s="17">
        <f>F67/E67</f>
        <v>0.17095531091118679</v>
      </c>
      <c r="H67" s="9">
        <f>((B67*EXP(-4.42*SQRT(3)))-(C67*EXP(-4.42*SQRT(2))))/((EXP(-4.42*SQRT(3)))-(EXP(-4.42*SQRT(2))))</f>
        <v>-964.24497331665486</v>
      </c>
      <c r="I67" s="9">
        <f>((2^2.46)*D67-(3^2.46)*E67)/((2^2.46)-(3^2.46))</f>
        <v>-2.9102136230305358</v>
      </c>
      <c r="J67" s="13">
        <f>H67+I67</f>
        <v>-967.15518693968545</v>
      </c>
      <c r="K67" s="4"/>
      <c r="L67" s="4"/>
      <c r="Q67" s="4"/>
    </row>
    <row r="68" spans="1:17" x14ac:dyDescent="0.2">
      <c r="A68" s="2" t="s">
        <v>138</v>
      </c>
      <c r="B68" s="5">
        <v>-887.15080024600002</v>
      </c>
      <c r="C68" s="5">
        <v>-887.27440963399999</v>
      </c>
      <c r="D68" s="8">
        <v>-1.8904995769999999</v>
      </c>
      <c r="E68" s="8">
        <v>-2.2885092079999998</v>
      </c>
      <c r="F68" s="16">
        <f>E68-D68</f>
        <v>-0.39800963099999986</v>
      </c>
      <c r="G68" s="17">
        <f>F68/E68</f>
        <v>0.17391655214174689</v>
      </c>
      <c r="H68" s="9">
        <f>((B68*EXP(-4.42*SQRT(3)))-(C68*EXP(-4.42*SQRT(2))))/((EXP(-4.42*SQRT(3)))-(EXP(-4.42*SQRT(2))))</f>
        <v>-887.31460941367038</v>
      </c>
      <c r="I68" s="9">
        <f>((2^2.46)*D68-(3^2.46)*E68)/((2^2.46)-(3^2.46))</f>
        <v>-2.5210806909723944</v>
      </c>
      <c r="J68" s="13">
        <f>H68+I68</f>
        <v>-889.83569010464282</v>
      </c>
    </row>
    <row r="69" spans="1:17" x14ac:dyDescent="0.2">
      <c r="A69" s="2" t="s">
        <v>139</v>
      </c>
      <c r="B69" s="5">
        <v>-887.13499250699999</v>
      </c>
      <c r="C69" s="5">
        <v>-887.25643001799995</v>
      </c>
      <c r="D69" s="8">
        <v>-1.896401319</v>
      </c>
      <c r="E69" s="8">
        <v>-2.2925451450000001</v>
      </c>
      <c r="F69" s="16">
        <f>E69-D69</f>
        <v>-0.39614382600000009</v>
      </c>
      <c r="G69" s="17">
        <f>F69/E69</f>
        <v>0.17279652130907114</v>
      </c>
      <c r="H69" s="9">
        <f>((B69*EXP(-4.42*SQRT(3)))-(C69*EXP(-4.42*SQRT(2))))/((EXP(-4.42*SQRT(3)))-(EXP(-4.42*SQRT(2))))</f>
        <v>-887.29592346801121</v>
      </c>
      <c r="I69" s="9">
        <f>((2^2.46)*D69-(3^2.46)*E69)/((2^2.46)-(3^2.46))</f>
        <v>-2.5240263703454704</v>
      </c>
      <c r="J69" s="13">
        <f>H69+I69</f>
        <v>-889.81994983835671</v>
      </c>
      <c r="K69" s="4"/>
      <c r="L69" s="4"/>
    </row>
    <row r="70" spans="1:17" x14ac:dyDescent="0.2">
      <c r="A70" s="2" t="s">
        <v>140</v>
      </c>
      <c r="B70" s="5">
        <v>-157.30671368899999</v>
      </c>
      <c r="C70" s="5">
        <v>-157.34987208300001</v>
      </c>
      <c r="D70" s="8">
        <v>-0.67274698700000002</v>
      </c>
      <c r="E70" s="8">
        <v>-0.80034555799999996</v>
      </c>
      <c r="F70" s="16">
        <f>E70-D70</f>
        <v>-0.12759857099999994</v>
      </c>
      <c r="G70" s="17">
        <f>F70/E70</f>
        <v>0.15942934864142763</v>
      </c>
      <c r="H70" s="9">
        <f>((B70*EXP(-4.42*SQRT(3)))-(C70*EXP(-4.42*SQRT(2))))/((EXP(-4.42*SQRT(3)))-(EXP(-4.42*SQRT(2))))</f>
        <v>-157.36390789336841</v>
      </c>
      <c r="I70" s="9">
        <f>((2^2.46)*D70-(3^2.46)*E70)/((2^2.46)-(3^2.46))</f>
        <v>-0.87490603737349626</v>
      </c>
      <c r="J70" s="13">
        <f>H70+I70</f>
        <v>-158.23881393074191</v>
      </c>
      <c r="Q70" s="4"/>
    </row>
    <row r="71" spans="1:17" x14ac:dyDescent="0.2">
      <c r="A71" s="2" t="s">
        <v>141</v>
      </c>
      <c r="B71" s="5">
        <v>-157.29611066699999</v>
      </c>
      <c r="C71" s="5">
        <v>-157.33937245800001</v>
      </c>
      <c r="D71" s="8">
        <v>-0.67386164599999998</v>
      </c>
      <c r="E71" s="8">
        <v>-0.801851325</v>
      </c>
      <c r="F71" s="16">
        <f>E71-D71</f>
        <v>-0.12798967900000002</v>
      </c>
      <c r="G71" s="17">
        <f>F71/E71</f>
        <v>0.15961771840933234</v>
      </c>
      <c r="H71" s="9">
        <f>((B71*EXP(-4.42*SQRT(3)))-(C71*EXP(-4.42*SQRT(2))))/((EXP(-4.42*SQRT(3)))-(EXP(-4.42*SQRT(2))))</f>
        <v>-157.35344189475137</v>
      </c>
      <c r="I71" s="9">
        <f>((2^2.46)*D71-(3^2.46)*E71)/((2^2.46)-(3^2.46))</f>
        <v>-0.87664034298281057</v>
      </c>
      <c r="J71" s="13">
        <f>H71+I71</f>
        <v>-158.23008223773419</v>
      </c>
      <c r="K71" s="4"/>
      <c r="L71" s="4"/>
    </row>
    <row r="72" spans="1:17" x14ac:dyDescent="0.2">
      <c r="A72" s="2" t="s">
        <v>142</v>
      </c>
      <c r="B72" s="5">
        <v>-234.21993440899999</v>
      </c>
      <c r="C72" s="5">
        <v>-234.27938190500001</v>
      </c>
      <c r="D72" s="8">
        <v>-0.96703829799999996</v>
      </c>
      <c r="E72" s="8">
        <v>-1.150835705</v>
      </c>
      <c r="F72" s="16">
        <f>E72-D72</f>
        <v>-0.18379740700000002</v>
      </c>
      <c r="G72" s="17">
        <f>F72/E72</f>
        <v>0.15970777253561144</v>
      </c>
      <c r="H72" s="9">
        <f>((B72*EXP(-4.42*SQRT(3)))-(C72*EXP(-4.42*SQRT(2))))/((EXP(-4.42*SQRT(3)))-(EXP(-4.42*SQRT(2))))</f>
        <v>-234.29871519577844</v>
      </c>
      <c r="I72" s="9">
        <f>((2^2.46)*D72-(3^2.46)*E72)/((2^2.46)-(3^2.46))</f>
        <v>-1.2582352053715646</v>
      </c>
      <c r="J72" s="13">
        <f>H72+I72</f>
        <v>-235.55695040115</v>
      </c>
      <c r="Q72" s="4"/>
    </row>
    <row r="73" spans="1:17" x14ac:dyDescent="0.2">
      <c r="A73" s="2" t="s">
        <v>143</v>
      </c>
      <c r="B73" s="5">
        <v>-234.19884608999999</v>
      </c>
      <c r="C73" s="5">
        <v>-234.25873284599999</v>
      </c>
      <c r="D73" s="8">
        <v>-0.96754537900000004</v>
      </c>
      <c r="E73" s="8">
        <v>-1.1516423689999999</v>
      </c>
      <c r="F73" s="16">
        <f>E73-D73</f>
        <v>-0.1840969899999999</v>
      </c>
      <c r="G73" s="17">
        <f>F73/E73</f>
        <v>0.15985604121169661</v>
      </c>
      <c r="H73" s="9">
        <f>((B73*EXP(-4.42*SQRT(3)))-(C73*EXP(-4.42*SQRT(2))))/((EXP(-4.42*SQRT(3)))-(EXP(-4.42*SQRT(2))))</f>
        <v>-234.27820899126147</v>
      </c>
      <c r="I73" s="9">
        <f>((2^2.46)*D73-(3^2.46)*E73)/((2^2.46)-(3^2.46))</f>
        <v>-1.2592169265992208</v>
      </c>
      <c r="J73" s="13">
        <f>H73+I73</f>
        <v>-235.53742591786067</v>
      </c>
      <c r="K73" s="4"/>
      <c r="L73" s="4"/>
    </row>
    <row r="74" spans="1:17" x14ac:dyDescent="0.2">
      <c r="A74" s="2" t="s">
        <v>144</v>
      </c>
      <c r="B74" s="5">
        <v>-233.02230380899999</v>
      </c>
      <c r="C74" s="5">
        <v>-233.08116931000001</v>
      </c>
      <c r="D74" s="8">
        <v>-0.93244264600000004</v>
      </c>
      <c r="E74" s="8">
        <v>-1.1104566890000001</v>
      </c>
      <c r="F74" s="16">
        <f>E74-D74</f>
        <v>-0.17801404300000001</v>
      </c>
      <c r="G74" s="17">
        <f>F74/E74</f>
        <v>0.16030705633400891</v>
      </c>
      <c r="H74" s="9">
        <f>((B74*EXP(-4.42*SQRT(3)))-(C74*EXP(-4.42*SQRT(2))))/((EXP(-4.42*SQRT(3)))-(EXP(-4.42*SQRT(2))))</f>
        <v>-233.10031332655626</v>
      </c>
      <c r="I74" s="9">
        <f>((2^2.46)*D74-(3^2.46)*E74)/((2^2.46)-(3^2.46))</f>
        <v>-1.2144767597364836</v>
      </c>
      <c r="J74" s="13">
        <f>H74+I74</f>
        <v>-234.31479008629273</v>
      </c>
      <c r="Q74" s="4"/>
    </row>
    <row r="75" spans="1:17" x14ac:dyDescent="0.2">
      <c r="A75" s="2" t="s">
        <v>145</v>
      </c>
      <c r="B75" s="5">
        <v>-233.03339616700001</v>
      </c>
      <c r="C75" s="5">
        <v>-233.09199938500001</v>
      </c>
      <c r="D75" s="8">
        <v>-0.931479324</v>
      </c>
      <c r="E75" s="8">
        <v>-1.109207901</v>
      </c>
      <c r="F75" s="16">
        <f>E75-D75</f>
        <v>-0.177728577</v>
      </c>
      <c r="G75" s="17">
        <f>F75/E75</f>
        <v>0.160230175821656</v>
      </c>
      <c r="H75" s="9">
        <f>((B75*EXP(-4.42*SQRT(3)))-(C75*EXP(-4.42*SQRT(2))))/((EXP(-4.42*SQRT(3)))-(EXP(-4.42*SQRT(2))))</f>
        <v>-233.11105810286671</v>
      </c>
      <c r="I75" s="9">
        <f>((2^2.46)*D75-(3^2.46)*E75)/((2^2.46)-(3^2.46))</f>
        <v>-1.213061163584652</v>
      </c>
      <c r="J75" s="13">
        <f>H75+I75</f>
        <v>-234.32411926645136</v>
      </c>
      <c r="K75" s="4"/>
      <c r="L75" s="4"/>
    </row>
    <row r="76" spans="1:17" x14ac:dyDescent="0.2">
      <c r="A76" s="2" t="s">
        <v>146</v>
      </c>
      <c r="B76" s="5">
        <v>-626.40195966099998</v>
      </c>
      <c r="C76" s="5">
        <v>-626.54601744499996</v>
      </c>
      <c r="D76" s="8">
        <v>-0.86235119699999996</v>
      </c>
      <c r="E76" s="8">
        <v>-1.084897437</v>
      </c>
      <c r="F76" s="16">
        <f>E76-D76</f>
        <v>-0.22254624000000001</v>
      </c>
      <c r="G76" s="17">
        <f>F76/E76</f>
        <v>0.20513113259387303</v>
      </c>
      <c r="H76" s="9">
        <f>((B76*EXP(-4.42*SQRT(3)))-(C76*EXP(-4.42*SQRT(2))))/((EXP(-4.42*SQRT(3)))-(EXP(-4.42*SQRT(2))))</f>
        <v>-626.59286737501156</v>
      </c>
      <c r="I76" s="9">
        <f>((2^2.46)*D76-(3^2.46)*E76)/((2^2.46)-(3^2.46))</f>
        <v>-1.2149392878383545</v>
      </c>
      <c r="J76" s="13">
        <f>H76+I76</f>
        <v>-627.80780666284988</v>
      </c>
      <c r="Q76" s="4"/>
    </row>
    <row r="77" spans="1:17" x14ac:dyDescent="0.2">
      <c r="A77" s="2" t="s">
        <v>147</v>
      </c>
      <c r="B77" s="5">
        <v>-626.39828378000004</v>
      </c>
      <c r="C77" s="5">
        <v>-626.53968332500006</v>
      </c>
      <c r="D77" s="8">
        <v>-0.86591845899999997</v>
      </c>
      <c r="E77" s="8">
        <v>-1.0882689679999999</v>
      </c>
      <c r="F77" s="16">
        <f>E77-D77</f>
        <v>-0.22235050899999997</v>
      </c>
      <c r="G77" s="17">
        <f>F77/E77</f>
        <v>0.20431576709260718</v>
      </c>
      <c r="H77" s="9">
        <f>((B77*EXP(-4.42*SQRT(3)))-(C77*EXP(-4.42*SQRT(2))))/((EXP(-4.42*SQRT(3)))-(EXP(-4.42*SQRT(2))))</f>
        <v>-626.58566875253473</v>
      </c>
      <c r="I77" s="9">
        <f>((2^2.46)*D77-(3^2.46)*E77)/((2^2.46)-(3^2.46))</f>
        <v>-1.2181964461061687</v>
      </c>
      <c r="J77" s="13">
        <f>H77+I77</f>
        <v>-627.80386519864089</v>
      </c>
      <c r="K77" s="4"/>
      <c r="L77" s="4"/>
    </row>
    <row r="78" spans="1:17" x14ac:dyDescent="0.2">
      <c r="A78" s="2" t="s">
        <v>148</v>
      </c>
      <c r="B78" s="5">
        <v>-476.745150432</v>
      </c>
      <c r="C78" s="5">
        <v>-476.78770751299999</v>
      </c>
      <c r="D78" s="8">
        <v>-0.49135458399999998</v>
      </c>
      <c r="E78" s="8">
        <v>-0.60490928700000002</v>
      </c>
      <c r="F78" s="16">
        <f>E78-D78</f>
        <v>-0.11355470300000003</v>
      </c>
      <c r="G78" s="17">
        <f>F78/E78</f>
        <v>0.18772187076704616</v>
      </c>
      <c r="H78" s="9">
        <f>((B78*EXP(-4.42*SQRT(3)))-(C78*EXP(-4.42*SQRT(2))))/((EXP(-4.42*SQRT(3)))-(EXP(-4.42*SQRT(2))))</f>
        <v>-476.80154776661897</v>
      </c>
      <c r="I78" s="9">
        <f>((2^2.46)*D78-(3^2.46)*E78)/((2^2.46)-(3^2.46))</f>
        <v>-0.67126342423242258</v>
      </c>
      <c r="J78" s="13">
        <f>H78+I78</f>
        <v>-477.47281119085142</v>
      </c>
    </row>
    <row r="79" spans="1:17" x14ac:dyDescent="0.2">
      <c r="A79" s="2" t="s">
        <v>149</v>
      </c>
      <c r="B79" s="5">
        <v>-476.747107449</v>
      </c>
      <c r="C79" s="5">
        <v>-476.78969155700003</v>
      </c>
      <c r="D79" s="8">
        <v>-0.49117076300000001</v>
      </c>
      <c r="E79" s="8">
        <v>-0.60461924499999997</v>
      </c>
      <c r="F79" s="16">
        <f>E79-D79</f>
        <v>-0.11344848199999996</v>
      </c>
      <c r="G79" s="17">
        <f>F79/E79</f>
        <v>0.18763624039125643</v>
      </c>
      <c r="H79" s="9">
        <f>((B79*EXP(-4.42*SQRT(3)))-(C79*EXP(-4.42*SQRT(2))))/((EXP(-4.42*SQRT(3)))-(EXP(-4.42*SQRT(2))))</f>
        <v>-476.80354060023825</v>
      </c>
      <c r="I79" s="9">
        <f>((2^2.46)*D79-(3^2.46)*E79)/((2^2.46)-(3^2.46))</f>
        <v>-0.67091131344421062</v>
      </c>
      <c r="J79" s="13">
        <f>H79+I79</f>
        <v>-477.47445191368246</v>
      </c>
      <c r="K79" s="4"/>
      <c r="L79" s="4"/>
      <c r="Q79" s="4"/>
    </row>
    <row r="80" spans="1:17" x14ac:dyDescent="0.2">
      <c r="A80" s="2" t="s">
        <v>150</v>
      </c>
      <c r="B80" s="5">
        <v>-154.06956115099999</v>
      </c>
      <c r="C80" s="5">
        <v>-154.118818328</v>
      </c>
      <c r="D80" s="8">
        <v>-0.53094194400000005</v>
      </c>
      <c r="E80" s="8">
        <v>-0.65051079199999995</v>
      </c>
      <c r="F80" s="16">
        <f>E80-D80</f>
        <v>-0.11956884799999989</v>
      </c>
      <c r="G80" s="17">
        <f>F80/E80</f>
        <v>0.18380763158807042</v>
      </c>
      <c r="H80" s="9">
        <f>((B80*EXP(-4.42*SQRT(3)))-(C80*EXP(-4.42*SQRT(2))))/((EXP(-4.42*SQRT(3)))-(EXP(-4.42*SQRT(2))))</f>
        <v>-154.13483756160852</v>
      </c>
      <c r="I80" s="9">
        <f>((2^2.46)*D80-(3^2.46)*E80)/((2^2.46)-(3^2.46))</f>
        <v>-0.72037921258769388</v>
      </c>
      <c r="J80" s="13">
        <f>H80+I80</f>
        <v>-154.85521677419621</v>
      </c>
    </row>
    <row r="81" spans="1:17" x14ac:dyDescent="0.2">
      <c r="A81" s="2" t="s">
        <v>151</v>
      </c>
      <c r="B81" s="5">
        <v>-154.073382737</v>
      </c>
      <c r="C81" s="5">
        <v>-154.12255498900001</v>
      </c>
      <c r="D81" s="8">
        <v>-0.53199218100000001</v>
      </c>
      <c r="E81" s="8">
        <v>-0.6512867</v>
      </c>
      <c r="F81" s="16">
        <f>E81-D81</f>
        <v>-0.11929451899999999</v>
      </c>
      <c r="G81" s="17">
        <f>F81/E81</f>
        <v>0.18316744223396544</v>
      </c>
      <c r="H81" s="9">
        <f>((B81*EXP(-4.42*SQRT(3)))-(C81*EXP(-4.42*SQRT(2))))/((EXP(-4.42*SQRT(3)))-(EXP(-4.42*SQRT(2))))</f>
        <v>-154.13854660361983</v>
      </c>
      <c r="I81" s="9">
        <f>((2^2.46)*D81-(3^2.46)*E81)/((2^2.46)-(3^2.46))</f>
        <v>-0.7209948201894546</v>
      </c>
      <c r="J81" s="13">
        <f>H81+I81</f>
        <v>-154.85954142380928</v>
      </c>
      <c r="K81" s="4"/>
      <c r="L81" s="4"/>
      <c r="Q81" s="4"/>
    </row>
    <row r="82" spans="1:17" x14ac:dyDescent="0.2">
      <c r="A82" s="2" t="s">
        <v>152</v>
      </c>
      <c r="B82" s="5">
        <v>-420.51402513800002</v>
      </c>
      <c r="C82" s="5">
        <v>-420.55580841800003</v>
      </c>
      <c r="D82" s="8">
        <v>-0.48835389600000001</v>
      </c>
      <c r="E82" s="8">
        <v>-0.58960468899999996</v>
      </c>
      <c r="F82" s="16">
        <f>E82-D82</f>
        <v>-0.10125079299999995</v>
      </c>
      <c r="G82" s="17">
        <f>F82/E82</f>
        <v>0.17172657356529258</v>
      </c>
      <c r="H82" s="9">
        <f>((B82*EXP(-4.42*SQRT(3)))-(C82*EXP(-4.42*SQRT(2))))/((EXP(-4.42*SQRT(3)))-(EXP(-4.42*SQRT(2))))</f>
        <v>-420.56939701897181</v>
      </c>
      <c r="I82" s="9">
        <f>((2^2.46)*D82-(3^2.46)*E82)/((2^2.46)-(3^2.46))</f>
        <v>-0.64876920474545174</v>
      </c>
      <c r="J82" s="13">
        <f>H82+I82</f>
        <v>-421.21816622371728</v>
      </c>
    </row>
    <row r="83" spans="1:17" x14ac:dyDescent="0.2">
      <c r="A83" s="2" t="s">
        <v>153</v>
      </c>
      <c r="B83" s="5">
        <v>-420.50626911400002</v>
      </c>
      <c r="C83" s="5">
        <v>-420.54806815199998</v>
      </c>
      <c r="D83" s="8">
        <v>-0.48908194399999999</v>
      </c>
      <c r="E83" s="8">
        <v>-0.59052561199999998</v>
      </c>
      <c r="F83" s="16">
        <f>E83-D83</f>
        <v>-0.10144366799999999</v>
      </c>
      <c r="G83" s="17">
        <f>F83/E83</f>
        <v>0.17178538227398676</v>
      </c>
      <c r="H83" s="9">
        <f>((B83*EXP(-4.42*SQRT(3)))-(C83*EXP(-4.42*SQRT(2))))/((EXP(-4.42*SQRT(3)))-(EXP(-4.42*SQRT(2))))</f>
        <v>-420.56166187772919</v>
      </c>
      <c r="I83" s="9">
        <f>((2^2.46)*D83-(3^2.46)*E83)/((2^2.46)-(3^2.46))</f>
        <v>-0.64980283161310848</v>
      </c>
      <c r="J83" s="13">
        <f>H83+I83</f>
        <v>-421.21146470934229</v>
      </c>
      <c r="K83" s="4"/>
      <c r="L83" s="4"/>
      <c r="Q83" s="4"/>
    </row>
    <row r="84" spans="1:17" x14ac:dyDescent="0.2">
      <c r="A84" s="2" t="s">
        <v>154</v>
      </c>
      <c r="B84" s="5">
        <v>-79.227621214999999</v>
      </c>
      <c r="C84" s="5">
        <v>-79.251353737000002</v>
      </c>
      <c r="D84" s="8">
        <v>-0.35002050299999998</v>
      </c>
      <c r="E84" s="8">
        <v>-0.41633987</v>
      </c>
      <c r="F84" s="16">
        <f>E84-D84</f>
        <v>-6.6319367000000018E-2</v>
      </c>
      <c r="G84" s="17">
        <f>F84/E84</f>
        <v>0.15929141496825663</v>
      </c>
      <c r="H84" s="9">
        <f>((B84*EXP(-4.42*SQRT(3)))-(C84*EXP(-4.42*SQRT(2))))/((EXP(-4.42*SQRT(3)))-(EXP(-4.42*SQRT(2))))</f>
        <v>-79.259071938431589</v>
      </c>
      <c r="I84" s="9">
        <f>((2^2.46)*D84-(3^2.46)*E84)/((2^2.46)-(3^2.46))</f>
        <v>-0.45509268483573062</v>
      </c>
      <c r="J84" s="13">
        <f>H84+I84</f>
        <v>-79.714164623267322</v>
      </c>
    </row>
    <row r="85" spans="1:17" x14ac:dyDescent="0.2">
      <c r="A85" s="2" t="s">
        <v>155</v>
      </c>
      <c r="B85" s="5">
        <v>-79.233036327999997</v>
      </c>
      <c r="C85" s="5">
        <v>-79.256430934999997</v>
      </c>
      <c r="D85" s="8">
        <v>-0.34978809900000002</v>
      </c>
      <c r="E85" s="8">
        <v>-0.41596416600000002</v>
      </c>
      <c r="F85" s="16">
        <f>E85-D85</f>
        <v>-6.6176067000000005E-2</v>
      </c>
      <c r="G85" s="17">
        <f>F85/E85</f>
        <v>0.1590907881233212</v>
      </c>
      <c r="H85" s="9">
        <f>((B85*EXP(-4.42*SQRT(3)))-(C85*EXP(-4.42*SQRT(2))))/((EXP(-4.42*SQRT(3)))-(EXP(-4.42*SQRT(2))))</f>
        <v>-79.264039240987827</v>
      </c>
      <c r="I85" s="9">
        <f>((2^2.46)*D85-(3^2.46)*E85)/((2^2.46)-(3^2.46))</f>
        <v>-0.45463324544112171</v>
      </c>
      <c r="J85" s="13">
        <f>H85+I85</f>
        <v>-79.718672486428943</v>
      </c>
      <c r="K85" s="4"/>
      <c r="L85" s="4"/>
      <c r="Q85" s="4"/>
    </row>
    <row r="86" spans="1:17" x14ac:dyDescent="0.2">
      <c r="A86" s="2" t="s">
        <v>156</v>
      </c>
      <c r="B86" s="5">
        <v>-476.73136755199999</v>
      </c>
      <c r="C86" s="5">
        <v>-476.77163766699999</v>
      </c>
      <c r="D86" s="8">
        <v>-0.49383416400000002</v>
      </c>
      <c r="E86" s="8">
        <v>-0.60731661800000003</v>
      </c>
      <c r="F86" s="16">
        <f>E86-D86</f>
        <v>-0.11348245400000001</v>
      </c>
      <c r="G86" s="17">
        <f>F86/E86</f>
        <v>0.18685879924332979</v>
      </c>
      <c r="H86" s="9">
        <f>((B86*EXP(-4.42*SQRT(3)))-(C86*EXP(-4.42*SQRT(2))))/((EXP(-4.42*SQRT(3)))-(EXP(-4.42*SQRT(2))))</f>
        <v>-476.78473416214882</v>
      </c>
      <c r="I86" s="9">
        <f>((2^2.46)*D86-(3^2.46)*E86)/((2^2.46)-(3^2.46))</f>
        <v>-0.67362853751766261</v>
      </c>
      <c r="J86" s="13">
        <f>H86+I86</f>
        <v>-477.45836269966651</v>
      </c>
    </row>
    <row r="87" spans="1:17" x14ac:dyDescent="0.2">
      <c r="A87" s="2" t="s">
        <v>34</v>
      </c>
      <c r="B87" s="5">
        <v>-476.737988229</v>
      </c>
      <c r="C87" s="5">
        <v>-476.77790741600001</v>
      </c>
      <c r="D87" s="8">
        <v>-0.49360189599999998</v>
      </c>
      <c r="E87" s="8">
        <v>-0.60692184199999999</v>
      </c>
      <c r="F87" s="16">
        <f>E87-D87</f>
        <v>-0.113319946</v>
      </c>
      <c r="G87" s="17">
        <f>F87/E87</f>
        <v>0.18671258497894036</v>
      </c>
      <c r="H87" s="9">
        <f>((B87*EXP(-4.42*SQRT(3)))-(C87*EXP(-4.42*SQRT(2))))/((EXP(-4.42*SQRT(3)))-(EXP(-4.42*SQRT(2))))</f>
        <v>-476.79088978366627</v>
      </c>
      <c r="I87" s="9">
        <f>((2^2.46)*D87-(3^2.46)*E87)/((2^2.46)-(3^2.46))</f>
        <v>-0.67313880219102529</v>
      </c>
      <c r="J87" s="13">
        <f>H87+I87</f>
        <v>-477.46402858585731</v>
      </c>
      <c r="K87" s="4"/>
      <c r="L87" s="4"/>
      <c r="Q87" s="4"/>
    </row>
    <row r="88" spans="1:17" x14ac:dyDescent="0.2">
      <c r="A88" s="2" t="s">
        <v>157</v>
      </c>
      <c r="B88" s="5">
        <v>-154.083827582</v>
      </c>
      <c r="C88" s="5">
        <v>-154.133674243</v>
      </c>
      <c r="D88" s="8">
        <v>-0.53164061399999996</v>
      </c>
      <c r="E88" s="8">
        <v>-0.65255026000000005</v>
      </c>
      <c r="F88" s="16">
        <f>E88-D88</f>
        <v>-0.12090964600000009</v>
      </c>
      <c r="G88" s="17">
        <f>F88/E88</f>
        <v>0.18528786732841096</v>
      </c>
      <c r="H88" s="9">
        <f>((B88*EXP(-4.42*SQRT(3)))-(C88*EXP(-4.42*SQRT(2))))/((EXP(-4.42*SQRT(3)))-(EXP(-4.42*SQRT(2))))</f>
        <v>-154.14988518637509</v>
      </c>
      <c r="I88" s="9">
        <f>((2^2.46)*D88-(3^2.46)*E88)/((2^2.46)-(3^2.46))</f>
        <v>-0.72320215755643702</v>
      </c>
      <c r="J88" s="13">
        <f>H88+I88</f>
        <v>-154.87308734393153</v>
      </c>
    </row>
    <row r="89" spans="1:17" x14ac:dyDescent="0.2">
      <c r="A89" s="2" t="s">
        <v>79</v>
      </c>
      <c r="B89" s="5">
        <v>-154.09001270300001</v>
      </c>
      <c r="C89" s="5">
        <v>-154.13952054200001</v>
      </c>
      <c r="D89" s="8">
        <v>-0.53137751499999997</v>
      </c>
      <c r="E89" s="8">
        <v>-0.65219040100000003</v>
      </c>
      <c r="F89" s="16">
        <f>E89-D89</f>
        <v>-0.12081288600000006</v>
      </c>
      <c r="G89" s="17">
        <f>F89/E89</f>
        <v>0.18524174200472487</v>
      </c>
      <c r="H89" s="9">
        <f>((B89*EXP(-4.42*SQRT(3)))-(C89*EXP(-4.42*SQRT(2))))/((EXP(-4.42*SQRT(3)))-(EXP(-4.42*SQRT(2))))</f>
        <v>-154.15562129496021</v>
      </c>
      <c r="I89" s="9">
        <f>((2^2.46)*D89-(3^2.46)*E89)/((2^2.46)-(3^2.46))</f>
        <v>-0.72278575817414559</v>
      </c>
      <c r="J89" s="13">
        <f>H89+I89</f>
        <v>-154.87840705313437</v>
      </c>
      <c r="K89" s="4"/>
      <c r="L89" s="4"/>
      <c r="Q89" s="4"/>
    </row>
    <row r="90" spans="1:17" x14ac:dyDescent="0.2">
      <c r="A90" s="2" t="s">
        <v>158</v>
      </c>
      <c r="B90" s="5">
        <v>-134.25915847600001</v>
      </c>
      <c r="C90" s="5">
        <v>-134.299532228</v>
      </c>
      <c r="D90" s="8">
        <v>-0.52705671099999996</v>
      </c>
      <c r="E90" s="8">
        <v>-0.63626153299999999</v>
      </c>
      <c r="F90" s="16">
        <f>E90-D90</f>
        <v>-0.10920482200000003</v>
      </c>
      <c r="G90" s="17">
        <f>F90/E90</f>
        <v>0.17163511596417702</v>
      </c>
      <c r="H90" s="9">
        <f>((B90*EXP(-4.42*SQRT(3)))-(C90*EXP(-4.42*SQRT(2))))/((EXP(-4.42*SQRT(3)))-(EXP(-4.42*SQRT(2))))</f>
        <v>-134.31266242758372</v>
      </c>
      <c r="I90" s="9">
        <f>((2^2.46)*D90-(3^2.46)*E90)/((2^2.46)-(3^2.46))</f>
        <v>-0.70007387677787314</v>
      </c>
      <c r="J90" s="13">
        <f>H90+I90</f>
        <v>-135.0127363043616</v>
      </c>
    </row>
    <row r="91" spans="1:17" x14ac:dyDescent="0.2">
      <c r="A91" s="2" t="s">
        <v>159</v>
      </c>
      <c r="B91" s="5">
        <v>-134.25230715399999</v>
      </c>
      <c r="C91" s="5">
        <v>-134.292977667</v>
      </c>
      <c r="D91" s="8">
        <v>-0.52719410499999997</v>
      </c>
      <c r="E91" s="8">
        <v>-0.63662553499999996</v>
      </c>
      <c r="F91" s="16">
        <f>E91-D91</f>
        <v>-0.10943143</v>
      </c>
      <c r="G91" s="17">
        <f>F91/E91</f>
        <v>0.17189293231852537</v>
      </c>
      <c r="H91" s="9">
        <f>((B91*EXP(-4.42*SQRT(3)))-(C91*EXP(-4.42*SQRT(2))))/((EXP(-4.42*SQRT(3)))-(EXP(-4.42*SQRT(2))))</f>
        <v>-134.30620437807858</v>
      </c>
      <c r="I91" s="9">
        <f>((2^2.46)*D91-(3^2.46)*E91)/((2^2.46)-(3^2.46))</f>
        <v>-0.70057029406260107</v>
      </c>
      <c r="J91" s="13">
        <f>H91+I91</f>
        <v>-135.00677467214118</v>
      </c>
      <c r="K91" s="4"/>
      <c r="L91" s="4"/>
      <c r="Q91" s="4"/>
    </row>
    <row r="92" spans="1:17" x14ac:dyDescent="0.2">
      <c r="A92" s="2" t="s">
        <v>160</v>
      </c>
      <c r="B92" s="5">
        <v>-95.215358172999998</v>
      </c>
      <c r="C92" s="5">
        <v>-95.246673451999996</v>
      </c>
      <c r="D92" s="8">
        <v>-0.36526801399999997</v>
      </c>
      <c r="E92" s="8">
        <v>-0.444106901</v>
      </c>
      <c r="F92" s="16">
        <f>E92-D92</f>
        <v>-7.8838887000000024E-2</v>
      </c>
      <c r="G92" s="17">
        <f>F92/E92</f>
        <v>0.17752231911388386</v>
      </c>
      <c r="H92" s="9">
        <f>((B92*EXP(-4.42*SQRT(3)))-(C92*EXP(-4.42*SQRT(2))))/((EXP(-4.42*SQRT(3)))-(EXP(-4.42*SQRT(2))))</f>
        <v>-95.256857689107562</v>
      </c>
      <c r="I92" s="9">
        <f>((2^2.46)*D92-(3^2.46)*E92)/((2^2.46)-(3^2.46))</f>
        <v>-0.49017532607658576</v>
      </c>
      <c r="J92" s="13">
        <f>H92+I92</f>
        <v>-95.747033015184144</v>
      </c>
    </row>
    <row r="93" spans="1:17" x14ac:dyDescent="0.2">
      <c r="A93" s="2" t="s">
        <v>161</v>
      </c>
      <c r="B93" s="5">
        <v>-95.219030591999996</v>
      </c>
      <c r="C93" s="5">
        <v>-95.249936695000002</v>
      </c>
      <c r="D93" s="8">
        <v>-0.36502602200000001</v>
      </c>
      <c r="E93" s="8">
        <v>-0.44366859400000003</v>
      </c>
      <c r="F93" s="16">
        <f>E93-D93</f>
        <v>-7.8642572000000022E-2</v>
      </c>
      <c r="G93" s="17">
        <f>F93/E93</f>
        <v>0.17725521495893851</v>
      </c>
      <c r="H93" s="9">
        <f>((B93*EXP(-4.42*SQRT(3)))-(C93*EXP(-4.42*SQRT(2))))/((EXP(-4.42*SQRT(3)))-(EXP(-4.42*SQRT(2))))</f>
        <v>-95.25998786142975</v>
      </c>
      <c r="I93" s="9">
        <f>((2^2.46)*D93-(3^2.46)*E93)/((2^2.46)-(3^2.46))</f>
        <v>-0.48962230509198956</v>
      </c>
      <c r="J93" s="13">
        <f>H93+I93</f>
        <v>-95.749610166521734</v>
      </c>
      <c r="K93" s="4"/>
      <c r="L93" s="4"/>
      <c r="Q93" s="4"/>
    </row>
    <row r="94" spans="1:17" x14ac:dyDescent="0.2">
      <c r="A94" s="2" t="s">
        <v>162</v>
      </c>
      <c r="B94" s="5">
        <v>-437.723203926</v>
      </c>
      <c r="C94" s="5">
        <v>-437.75447193799999</v>
      </c>
      <c r="D94" s="8">
        <v>-0.32908196000000001</v>
      </c>
      <c r="E94" s="8">
        <v>-0.41234005099999999</v>
      </c>
      <c r="F94" s="16">
        <f>E94-D94</f>
        <v>-8.3258090999999979E-2</v>
      </c>
      <c r="G94" s="17">
        <f>F94/E94</f>
        <v>0.20191609036785024</v>
      </c>
      <c r="H94" s="9">
        <f>((B94*EXP(-4.42*SQRT(3)))-(C94*EXP(-4.42*SQRT(2))))/((EXP(-4.42*SQRT(3)))-(EXP(-4.42*SQRT(2))))</f>
        <v>-437.76464080311183</v>
      </c>
      <c r="I94" s="9">
        <f>((2^2.46)*D94-(3^2.46)*E94)/((2^2.46)-(3^2.46))</f>
        <v>-0.46099077747782374</v>
      </c>
      <c r="J94" s="13">
        <f>H94+I94</f>
        <v>-438.22563158058966</v>
      </c>
    </row>
    <row r="95" spans="1:17" x14ac:dyDescent="0.2">
      <c r="A95" s="2" t="s">
        <v>163</v>
      </c>
      <c r="B95" s="5">
        <v>-437.72549040400003</v>
      </c>
      <c r="C95" s="5">
        <v>-437.75656027600002</v>
      </c>
      <c r="D95" s="8">
        <v>-0.32901469999999999</v>
      </c>
      <c r="E95" s="8">
        <v>-0.41217326799999998</v>
      </c>
      <c r="F95" s="16">
        <f>E95-D95</f>
        <v>-8.3158567999999988E-2</v>
      </c>
      <c r="G95" s="17">
        <f>F95/E95</f>
        <v>0.20175633515369074</v>
      </c>
      <c r="H95" s="9">
        <f>((B95*EXP(-4.42*SQRT(3)))-(C95*EXP(-4.42*SQRT(2))))/((EXP(-4.42*SQRT(3)))-(EXP(-4.42*SQRT(2))))</f>
        <v>-437.76666470276723</v>
      </c>
      <c r="I95" s="9">
        <f>((2^2.46)*D95-(3^2.46)*E95)/((2^2.46)-(3^2.46))</f>
        <v>-0.46076583957428102</v>
      </c>
      <c r="J95" s="13">
        <f>H95+I95</f>
        <v>-438.22743054234149</v>
      </c>
      <c r="K95" s="4"/>
      <c r="L95" s="4"/>
    </row>
    <row r="96" spans="1:17" x14ac:dyDescent="0.2">
      <c r="A96" s="2" t="s">
        <v>164</v>
      </c>
      <c r="B96" s="5">
        <v>-115.04741717900001</v>
      </c>
      <c r="C96" s="5">
        <v>-115.087061828</v>
      </c>
      <c r="D96" s="8">
        <v>-0.37080996799999999</v>
      </c>
      <c r="E96" s="8">
        <v>-0.46081338900000002</v>
      </c>
      <c r="F96" s="16">
        <f>E96-D96</f>
        <v>-9.0003421000000028E-2</v>
      </c>
      <c r="G96" s="17">
        <f>F96/E96</f>
        <v>0.19531424899635463</v>
      </c>
      <c r="H96" s="9">
        <f>((B96*EXP(-4.42*SQRT(3)))-(C96*EXP(-4.42*SQRT(2))))/((EXP(-4.42*SQRT(3)))-(EXP(-4.42*SQRT(2))))</f>
        <v>-115.09995491145175</v>
      </c>
      <c r="I96" s="9">
        <f>((2^2.46)*D96-(3^2.46)*E96)/((2^2.46)-(3^2.46))</f>
        <v>-0.51340565678499439</v>
      </c>
      <c r="J96" s="13">
        <f>H96+I96</f>
        <v>-115.61336056823674</v>
      </c>
    </row>
    <row r="97" spans="1:12" x14ac:dyDescent="0.2">
      <c r="A97" s="2" t="s">
        <v>165</v>
      </c>
      <c r="B97" s="5">
        <v>-115.045663003</v>
      </c>
      <c r="C97" s="5">
        <v>-115.085567971</v>
      </c>
      <c r="D97" s="8">
        <v>-0.37092535599999998</v>
      </c>
      <c r="E97" s="8">
        <v>-0.46107373200000001</v>
      </c>
      <c r="F97" s="16">
        <f>E97-D97</f>
        <v>-9.014837600000003E-2</v>
      </c>
      <c r="G97" s="17">
        <f>F97/E97</f>
        <v>0.19551835149871438</v>
      </c>
      <c r="H97" s="9">
        <f>((B97*EXP(-4.42*SQRT(3)))-(C97*EXP(-4.42*SQRT(2))))/((EXP(-4.42*SQRT(3)))-(EXP(-4.42*SQRT(2))))</f>
        <v>-115.0985457144166</v>
      </c>
      <c r="I97" s="9">
        <f>((2^2.46)*D97-(3^2.46)*E97)/((2^2.46)-(3^2.46))</f>
        <v>-0.51375070225621233</v>
      </c>
      <c r="J97" s="13">
        <f>H97+I97</f>
        <v>-115.61229641667282</v>
      </c>
      <c r="K97" s="4"/>
      <c r="L97" s="4"/>
    </row>
    <row r="98" spans="1:12" x14ac:dyDescent="0.2">
      <c r="A98" s="2" t="s">
        <v>166</v>
      </c>
      <c r="B98" s="5">
        <v>-227.78470582099999</v>
      </c>
      <c r="C98" s="5">
        <v>-227.85498312999999</v>
      </c>
      <c r="D98" s="8">
        <v>-0.68687067800000001</v>
      </c>
      <c r="E98" s="8">
        <v>-0.84977617900000002</v>
      </c>
      <c r="F98" s="16">
        <f>E98-D98</f>
        <v>-0.16290550100000001</v>
      </c>
      <c r="G98" s="17">
        <f>F98/E98</f>
        <v>0.19170400986257818</v>
      </c>
      <c r="H98" s="9">
        <f>((B98*EXP(-4.42*SQRT(3)))-(C98*EXP(-4.42*SQRT(2))))/((EXP(-4.42*SQRT(3)))-(EXP(-4.42*SQRT(2))))</f>
        <v>-227.87783845177879</v>
      </c>
      <c r="I98" s="9">
        <f>((2^2.46)*D98-(3^2.46)*E98)/((2^2.46)-(3^2.46))</f>
        <v>-0.94496777990859937</v>
      </c>
      <c r="J98" s="13">
        <f>H98+I98</f>
        <v>-228.82280623168739</v>
      </c>
    </row>
    <row r="99" spans="1:12" x14ac:dyDescent="0.2">
      <c r="A99" s="2" t="s">
        <v>167</v>
      </c>
      <c r="B99" s="5">
        <v>-227.80162334400001</v>
      </c>
      <c r="C99" s="5">
        <v>-227.871048371</v>
      </c>
      <c r="D99" s="8">
        <v>-0.68748468299999999</v>
      </c>
      <c r="E99" s="8">
        <v>-0.85080912600000003</v>
      </c>
      <c r="F99" s="16">
        <f>E99-D99</f>
        <v>-0.16332444300000004</v>
      </c>
      <c r="G99" s="17">
        <f>F99/E99</f>
        <v>0.19196367082691593</v>
      </c>
      <c r="H99" s="9">
        <f>((B99*EXP(-4.42*SQRT(3)))-(C99*EXP(-4.42*SQRT(2))))/((EXP(-4.42*SQRT(3)))-(EXP(-4.42*SQRT(2))))</f>
        <v>-227.89362651683632</v>
      </c>
      <c r="I99" s="9">
        <f>((2^2.46)*D99-(3^2.46)*E99)/((2^2.46)-(3^2.46))</f>
        <v>-0.94624552993503519</v>
      </c>
      <c r="J99" s="13">
        <f>H99+I99</f>
        <v>-228.83987204677135</v>
      </c>
      <c r="K99" s="4"/>
      <c r="L99" s="4"/>
    </row>
    <row r="100" spans="1:12" x14ac:dyDescent="0.2">
      <c r="A100" s="2" t="s">
        <v>168</v>
      </c>
      <c r="B100" s="5">
        <v>-227.79997166499999</v>
      </c>
      <c r="C100" s="5">
        <v>-227.86933518999999</v>
      </c>
      <c r="D100" s="8">
        <v>-0.68766739899999996</v>
      </c>
      <c r="E100" s="8">
        <v>-0.85096759300000002</v>
      </c>
      <c r="F100" s="16">
        <f>E100-D100</f>
        <v>-0.16330019400000007</v>
      </c>
      <c r="G100" s="17">
        <f>F100/E100</f>
        <v>0.19189942759665121</v>
      </c>
      <c r="H100" s="9">
        <f>((B100*EXP(-4.42*SQRT(3)))-(C100*EXP(-4.42*SQRT(2))))/((EXP(-4.42*SQRT(3)))-(EXP(-4.42*SQRT(2))))</f>
        <v>-227.89189333438748</v>
      </c>
      <c r="I100" s="9">
        <f>((2^2.46)*D100-(3^2.46)*E100)/((2^2.46)-(3^2.46))</f>
        <v>-0.94638982736361976</v>
      </c>
      <c r="J100" s="13">
        <f>H100+I100</f>
        <v>-228.83828316175109</v>
      </c>
      <c r="K100" s="4"/>
      <c r="L100" s="4"/>
    </row>
    <row r="101" spans="1:12" x14ac:dyDescent="0.2">
      <c r="A101" s="2" t="s">
        <v>169</v>
      </c>
      <c r="B101" s="5">
        <v>-247.01823935799999</v>
      </c>
      <c r="C101" s="5">
        <v>-247.08984519000001</v>
      </c>
      <c r="D101" s="8">
        <v>-0.83689553500000002</v>
      </c>
      <c r="E101" s="8">
        <v>-1.0218357419999999</v>
      </c>
      <c r="F101" s="16">
        <f>E101-D101</f>
        <v>-0.18494020699999991</v>
      </c>
      <c r="G101" s="17">
        <f>F101/E101</f>
        <v>0.18098819545891351</v>
      </c>
      <c r="H101" s="9">
        <f>((B101*EXP(-4.42*SQRT(3)))-(C101*EXP(-4.42*SQRT(2))))/((EXP(-4.42*SQRT(3)))-(EXP(-4.42*SQRT(2))))</f>
        <v>-247.11313256902582</v>
      </c>
      <c r="I101" s="9">
        <f>((2^2.46)*D101-(3^2.46)*E101)/((2^2.46)-(3^2.46))</f>
        <v>-1.1299030219176851</v>
      </c>
      <c r="J101" s="13">
        <f>H101+I101</f>
        <v>-248.24303559094352</v>
      </c>
    </row>
    <row r="102" spans="1:12" x14ac:dyDescent="0.2">
      <c r="A102" s="2" t="s">
        <v>170</v>
      </c>
      <c r="B102" s="5">
        <v>-246.983140349</v>
      </c>
      <c r="C102" s="5">
        <v>-247.05481979999999</v>
      </c>
      <c r="D102" s="8">
        <v>-0.83550401200000002</v>
      </c>
      <c r="E102" s="8">
        <v>-1.0205352270000001</v>
      </c>
      <c r="F102" s="16">
        <f>E102-D102</f>
        <v>-0.18503121500000008</v>
      </c>
      <c r="G102" s="17">
        <f>F102/E102</f>
        <v>0.18130801378010644</v>
      </c>
      <c r="H102" s="9">
        <f>((B102*EXP(-4.42*SQRT(3)))-(C102*EXP(-4.42*SQRT(2))))/((EXP(-4.42*SQRT(3)))-(EXP(-4.42*SQRT(2))))</f>
        <v>-247.07813112111975</v>
      </c>
      <c r="I102" s="9">
        <f>((2^2.46)*D102-(3^2.46)*E102)/((2^2.46)-(3^2.46))</f>
        <v>-1.1286556861974661</v>
      </c>
      <c r="J102" s="13">
        <f>H102+I102</f>
        <v>-248.20678680731723</v>
      </c>
      <c r="K102" s="4"/>
      <c r="L102" s="4"/>
    </row>
    <row r="103" spans="1:12" x14ac:dyDescent="0.2">
      <c r="A103" s="2" t="s">
        <v>171</v>
      </c>
      <c r="B103" s="5">
        <v>-289.23897029</v>
      </c>
      <c r="C103" s="5">
        <v>-289.31736751099999</v>
      </c>
      <c r="D103" s="8">
        <v>-1.1410298809999999</v>
      </c>
      <c r="E103" s="8">
        <v>-1.3688574739999999</v>
      </c>
      <c r="F103" s="16">
        <f>E103-D103</f>
        <v>-0.22782759299999999</v>
      </c>
      <c r="G103" s="17">
        <f>F103/E103</f>
        <v>0.16643631446468621</v>
      </c>
      <c r="H103" s="9">
        <f>((B103*EXP(-4.42*SQRT(3)))-(C103*EXP(-4.42*SQRT(2))))/((EXP(-4.42*SQRT(3)))-(EXP(-4.42*SQRT(2))))</f>
        <v>-289.34286355998097</v>
      </c>
      <c r="I103" s="9">
        <f>((2^2.46)*D103-(3^2.46)*E103)/((2^2.46)-(3^2.46))</f>
        <v>-1.5019854112132609</v>
      </c>
      <c r="J103" s="13">
        <f>H103+I103</f>
        <v>-290.84484897119421</v>
      </c>
    </row>
    <row r="104" spans="1:12" x14ac:dyDescent="0.2">
      <c r="A104" s="2" t="s">
        <v>172</v>
      </c>
      <c r="B104" s="5">
        <v>-289.22474589900003</v>
      </c>
      <c r="C104" s="5">
        <v>-289.30303222800001</v>
      </c>
      <c r="D104" s="8">
        <v>-1.1380986559999999</v>
      </c>
      <c r="E104" s="8">
        <v>-1.366369784</v>
      </c>
      <c r="F104" s="16">
        <f>E104-D104</f>
        <v>-0.22827112800000005</v>
      </c>
      <c r="G104" s="17">
        <f>F104/E104</f>
        <v>0.16706394613890266</v>
      </c>
      <c r="H104" s="9">
        <f>((B104*EXP(-4.42*SQRT(3)))-(C104*EXP(-4.42*SQRT(2))))/((EXP(-4.42*SQRT(3)))-(EXP(-4.42*SQRT(2))))</f>
        <v>-289.32849221310238</v>
      </c>
      <c r="I104" s="9">
        <f>((2^2.46)*D104-(3^2.46)*E104)/((2^2.46)-(3^2.46))</f>
        <v>-1.4997568948228064</v>
      </c>
      <c r="J104" s="13">
        <f>H104+I104</f>
        <v>-290.82824910792516</v>
      </c>
      <c r="K104" s="4"/>
      <c r="L104" s="4"/>
    </row>
    <row r="105" spans="1:12" x14ac:dyDescent="0.2">
      <c r="A105" s="2" t="s">
        <v>173</v>
      </c>
      <c r="B105" s="5">
        <v>-289.22127819899998</v>
      </c>
      <c r="C105" s="5">
        <v>-289.30028491600001</v>
      </c>
      <c r="D105" s="8">
        <v>-1.141434034</v>
      </c>
      <c r="E105" s="8">
        <v>-1.369452409</v>
      </c>
      <c r="F105" s="16">
        <f>E105-D105</f>
        <v>-0.228018375</v>
      </c>
      <c r="G105" s="17">
        <f>F105/E105</f>
        <v>0.16650332169374424</v>
      </c>
      <c r="H105" s="9">
        <f>((B105*EXP(-4.42*SQRT(3)))-(C105*EXP(-4.42*SQRT(2))))/((EXP(-4.42*SQRT(3)))-(EXP(-4.42*SQRT(2))))</f>
        <v>-289.32597918297483</v>
      </c>
      <c r="I105" s="9">
        <f>((2^2.46)*D105-(3^2.46)*E105)/((2^2.46)-(3^2.46))</f>
        <v>-1.5026918270650005</v>
      </c>
      <c r="J105" s="13">
        <f>H105+I105</f>
        <v>-290.82867101003984</v>
      </c>
      <c r="K105" s="4"/>
      <c r="L105" s="4"/>
    </row>
    <row r="106" spans="1:12" x14ac:dyDescent="0.2">
      <c r="A106" s="2" t="s">
        <v>174</v>
      </c>
      <c r="B106" s="5">
        <v>-637.03152683200005</v>
      </c>
      <c r="C106" s="5">
        <v>-637.18208380800002</v>
      </c>
      <c r="D106" s="8">
        <v>-2.5420452</v>
      </c>
      <c r="E106" s="8">
        <v>-3.0309580010000001</v>
      </c>
      <c r="F106" s="16">
        <f>E106-D106</f>
        <v>-0.48891280100000012</v>
      </c>
      <c r="G106" s="17">
        <f>F106/E106</f>
        <v>0.16130635952022224</v>
      </c>
      <c r="H106" s="9">
        <f>((B106*EXP(-4.42*SQRT(3)))-(C106*EXP(-4.42*SQRT(2))))/((EXP(-4.42*SQRT(3)))-(EXP(-4.42*SQRT(2))))</f>
        <v>-637.23104738075881</v>
      </c>
      <c r="I106" s="9">
        <f>((2^2.46)*D106-(3^2.46)*E106)/((2^2.46)-(3^2.46))</f>
        <v>-3.3166475077766777</v>
      </c>
      <c r="J106" s="13">
        <f>H106+I106</f>
        <v>-640.54769488853549</v>
      </c>
      <c r="K106" s="4"/>
      <c r="L106" s="4"/>
    </row>
    <row r="107" spans="1:12" x14ac:dyDescent="0.2">
      <c r="A107" s="2" t="s">
        <v>175</v>
      </c>
      <c r="B107" s="5">
        <v>-637.05925310600003</v>
      </c>
      <c r="C107" s="5">
        <v>-637.20906499399996</v>
      </c>
      <c r="D107" s="8">
        <v>-2.5403072170000001</v>
      </c>
      <c r="E107" s="8">
        <v>-3.0290509559999999</v>
      </c>
      <c r="F107" s="16">
        <f>E107-D107</f>
        <v>-0.48874373899999979</v>
      </c>
      <c r="G107" s="17">
        <f>F107/E107</f>
        <v>0.16135210206084094</v>
      </c>
      <c r="H107" s="9">
        <f>((B107*EXP(-4.42*SQRT(3)))-(C107*EXP(-4.42*SQRT(2))))/((EXP(-4.42*SQRT(3)))-(EXP(-4.42*SQRT(2))))</f>
        <v>-637.25778625204543</v>
      </c>
      <c r="I107" s="9">
        <f>((2^2.46)*D107-(3^2.46)*E107)/((2^2.46)-(3^2.46))</f>
        <v>-3.3146416737098008</v>
      </c>
      <c r="J107" s="13">
        <f>H107+I107</f>
        <v>-640.57242792575528</v>
      </c>
      <c r="K107" s="4"/>
      <c r="L107" s="4"/>
    </row>
    <row r="108" spans="1:12" x14ac:dyDescent="0.2">
      <c r="A108" s="2" t="s">
        <v>176</v>
      </c>
      <c r="B108" s="5">
        <v>-250.19096280799999</v>
      </c>
      <c r="C108" s="5">
        <v>-250.25734830600001</v>
      </c>
      <c r="D108" s="8">
        <v>-0.98235080399999997</v>
      </c>
      <c r="E108" s="8">
        <v>-1.1769761649999999</v>
      </c>
      <c r="F108" s="16">
        <f>E108-D108</f>
        <v>-0.19462536099999994</v>
      </c>
      <c r="G108" s="17">
        <f>F108/E108</f>
        <v>0.16536049478962894</v>
      </c>
      <c r="H108" s="9">
        <f>((B108*EXP(-4.42*SQRT(3)))-(C108*EXP(-4.42*SQRT(2))))/((EXP(-4.42*SQRT(3)))-(EXP(-4.42*SQRT(2))))</f>
        <v>-250.27893794766138</v>
      </c>
      <c r="I108" s="9">
        <f>((2^2.46)*D108-(3^2.46)*E108)/((2^2.46)-(3^2.46))</f>
        <v>-1.2907028321614977</v>
      </c>
      <c r="J108" s="13">
        <f>H108+I108</f>
        <v>-251.56964077982286</v>
      </c>
    </row>
    <row r="109" spans="1:12" x14ac:dyDescent="0.2">
      <c r="A109" s="2" t="s">
        <v>177</v>
      </c>
      <c r="B109" s="5">
        <v>-250.18108534300001</v>
      </c>
      <c r="C109" s="5">
        <v>-250.24724244199999</v>
      </c>
      <c r="D109" s="8">
        <v>-0.979433424</v>
      </c>
      <c r="E109" s="8">
        <v>-1.174625617</v>
      </c>
      <c r="F109" s="16">
        <f>E109-D109</f>
        <v>-0.19519219300000001</v>
      </c>
      <c r="G109" s="17">
        <f>F109/E109</f>
        <v>0.16617396230342898</v>
      </c>
      <c r="H109" s="9">
        <f>((B109*EXP(-4.42*SQRT(3)))-(C109*EXP(-4.42*SQRT(2))))/((EXP(-4.42*SQRT(3)))-(EXP(-4.42*SQRT(2))))</f>
        <v>-250.26875780459869</v>
      </c>
      <c r="I109" s="9">
        <f>((2^2.46)*D109-(3^2.46)*E109)/((2^2.46)-(3^2.46))</f>
        <v>-1.2886835046862501</v>
      </c>
      <c r="J109" s="13">
        <f>H109+I109</f>
        <v>-251.55744130928494</v>
      </c>
      <c r="K109" s="4"/>
      <c r="L109" s="4"/>
    </row>
    <row r="110" spans="1:12" x14ac:dyDescent="0.2">
      <c r="A110" s="2" t="s">
        <v>178</v>
      </c>
      <c r="B110" s="5">
        <v>-118.264214474</v>
      </c>
      <c r="C110" s="5">
        <v>-118.297786891</v>
      </c>
      <c r="D110" s="8">
        <v>-0.51139547900000004</v>
      </c>
      <c r="E110" s="8">
        <v>-0.60843146599999998</v>
      </c>
      <c r="F110" s="16">
        <f>E110-D110</f>
        <v>-9.7035986999999935E-2</v>
      </c>
      <c r="G110" s="17">
        <f>F110/E110</f>
        <v>0.15948548426980919</v>
      </c>
      <c r="H110" s="9">
        <f>((B110*EXP(-4.42*SQRT(3)))-(C110*EXP(-4.42*SQRT(2))))/((EXP(-4.42*SQRT(3)))-(EXP(-4.42*SQRT(2))))</f>
        <v>-118.30870518602786</v>
      </c>
      <c r="I110" s="9">
        <f>((2^2.46)*D110-(3^2.46)*E110)/((2^2.46)-(3^2.46))</f>
        <v>-0.66513311751928195</v>
      </c>
      <c r="J110" s="13">
        <f>H110+I110</f>
        <v>-118.97383830354714</v>
      </c>
    </row>
    <row r="111" spans="1:12" x14ac:dyDescent="0.2">
      <c r="A111" s="2" t="s">
        <v>179</v>
      </c>
      <c r="B111" s="5">
        <v>-118.269951232</v>
      </c>
      <c r="C111" s="5">
        <v>-118.303271955</v>
      </c>
      <c r="D111" s="8">
        <v>-0.51118098000000001</v>
      </c>
      <c r="E111" s="8">
        <v>-0.60804609499999995</v>
      </c>
      <c r="F111" s="16">
        <f>E111-D111</f>
        <v>-9.6865114999999946E-2</v>
      </c>
      <c r="G111" s="17">
        <f>F111/E111</f>
        <v>0.15930554574156086</v>
      </c>
      <c r="H111" s="9">
        <f>((B111*EXP(-4.42*SQRT(3)))-(C111*EXP(-4.42*SQRT(2))))/((EXP(-4.42*SQRT(3)))-(EXP(-4.42*SQRT(2))))</f>
        <v>-118.31410839505304</v>
      </c>
      <c r="I111" s="9">
        <f>((2^2.46)*D111-(3^2.46)*E111)/((2^2.46)-(3^2.46))</f>
        <v>-0.6646478998036669</v>
      </c>
      <c r="J111" s="13">
        <f>H111+I111</f>
        <v>-118.97875629485671</v>
      </c>
      <c r="K111" s="4"/>
      <c r="L111" s="4"/>
    </row>
    <row r="112" spans="1:12" x14ac:dyDescent="0.2">
      <c r="A112" s="2" t="s">
        <v>180</v>
      </c>
      <c r="B112" s="5">
        <v>-117.08027067</v>
      </c>
      <c r="C112" s="5">
        <v>-117.112785754</v>
      </c>
      <c r="D112" s="8">
        <v>-0.47680306099999997</v>
      </c>
      <c r="E112" s="8">
        <v>-0.56739186500000005</v>
      </c>
      <c r="F112" s="16">
        <f>E112-D112</f>
        <v>-9.0588804000000078E-2</v>
      </c>
      <c r="G112" s="17">
        <f>F112/E112</f>
        <v>0.15965827074380079</v>
      </c>
      <c r="H112" s="9">
        <f>((B112*EXP(-4.42*SQRT(3)))-(C112*EXP(-4.42*SQRT(2))))/((EXP(-4.42*SQRT(3)))-(EXP(-4.42*SQRT(2))))</f>
        <v>-117.12336018717139</v>
      </c>
      <c r="I112" s="9">
        <f>((2^2.46)*D112-(3^2.46)*E112)/((2^2.46)-(3^2.46))</f>
        <v>-0.62032619333281269</v>
      </c>
      <c r="J112" s="13">
        <f>H112+I112</f>
        <v>-117.7436863805042</v>
      </c>
    </row>
    <row r="113" spans="1:14" x14ac:dyDescent="0.2">
      <c r="A113" s="2" t="s">
        <v>181</v>
      </c>
      <c r="B113" s="5">
        <v>-117.076516934</v>
      </c>
      <c r="C113" s="5">
        <v>-117.109086697</v>
      </c>
      <c r="D113" s="8">
        <v>-0.47726384100000002</v>
      </c>
      <c r="E113" s="8">
        <v>-0.56785788299999995</v>
      </c>
      <c r="F113" s="16">
        <f>E113-D113</f>
        <v>-9.059404199999993E-2</v>
      </c>
      <c r="G113" s="17">
        <f>F113/E113</f>
        <v>0.15953646979661623</v>
      </c>
      <c r="H113" s="9">
        <f>((B113*EXP(-4.42*SQRT(3)))-(C113*EXP(-4.42*SQRT(2))))/((EXP(-4.42*SQRT(3)))-(EXP(-4.42*SQRT(2))))</f>
        <v>-117.11967891266984</v>
      </c>
      <c r="I113" s="9">
        <f>((2^2.46)*D113-(3^2.46)*E113)/((2^2.46)-(3^2.46))</f>
        <v>-0.62079527208645502</v>
      </c>
      <c r="J113" s="13">
        <f>H113+I113</f>
        <v>-117.74047418475629</v>
      </c>
      <c r="K113" s="4"/>
      <c r="L113" s="4"/>
    </row>
    <row r="114" spans="1:14" x14ac:dyDescent="0.2">
      <c r="A114" s="2" t="s">
        <v>182</v>
      </c>
      <c r="B114" s="5">
        <v>-733.33675441100002</v>
      </c>
      <c r="C114" s="5">
        <v>-733.42725030300005</v>
      </c>
      <c r="D114" s="8">
        <v>-1.3013731479999999</v>
      </c>
      <c r="E114" s="8">
        <v>-1.5860734350000001</v>
      </c>
      <c r="F114" s="16">
        <f>E114-D114</f>
        <v>-0.28470028700000016</v>
      </c>
      <c r="G114" s="17">
        <f>F114/E114</f>
        <v>0.17950006646445102</v>
      </c>
      <c r="H114" s="9">
        <f>((B114*EXP(-4.42*SQRT(3)))-(C114*EXP(-4.42*SQRT(2))))/((EXP(-4.42*SQRT(3)))-(EXP(-4.42*SQRT(2))))</f>
        <v>-733.45668103620187</v>
      </c>
      <c r="I114" s="9">
        <f>((2^2.46)*D114-(3^2.46)*E114)/((2^2.46)-(3^2.46))</f>
        <v>-1.7524341529150305</v>
      </c>
      <c r="J114" s="13">
        <f>H114+I114</f>
        <v>-735.20911518911691</v>
      </c>
    </row>
    <row r="115" spans="1:14" x14ac:dyDescent="0.2">
      <c r="A115" s="2" t="s">
        <v>183</v>
      </c>
      <c r="B115" s="5">
        <v>-733.32098515400003</v>
      </c>
      <c r="C115" s="5">
        <v>-733.40997373699997</v>
      </c>
      <c r="D115" s="8">
        <v>-1.3054468370000001</v>
      </c>
      <c r="E115" s="8">
        <v>-1.5886701670000001</v>
      </c>
      <c r="F115" s="16">
        <f>E115-D115</f>
        <v>-0.28322333</v>
      </c>
      <c r="G115" s="17">
        <f>F115/E115</f>
        <v>0.17827698655337057</v>
      </c>
      <c r="H115" s="9">
        <f>((B115*EXP(-4.42*SQRT(3)))-(C115*EXP(-4.42*SQRT(2))))/((EXP(-4.42*SQRT(3)))-(EXP(-4.42*SQRT(2))))</f>
        <v>-733.438914268845</v>
      </c>
      <c r="I115" s="9">
        <f>((2^2.46)*D115-(3^2.46)*E115)/((2^2.46)-(3^2.46))</f>
        <v>-1.7541678452973373</v>
      </c>
      <c r="J115" s="13">
        <f>H115+I115</f>
        <v>-735.19308211414238</v>
      </c>
      <c r="K115" s="4"/>
      <c r="L115" s="4"/>
    </row>
    <row r="116" spans="1:14" x14ac:dyDescent="0.2">
      <c r="A116" s="7" t="s">
        <v>309</v>
      </c>
      <c r="B116" s="5" t="s">
        <v>309</v>
      </c>
      <c r="C116" s="5" t="s">
        <v>309</v>
      </c>
      <c r="D116" s="2" t="s">
        <v>309</v>
      </c>
      <c r="E116" s="2" t="s">
        <v>309</v>
      </c>
      <c r="F116" s="16"/>
      <c r="G116" s="17"/>
      <c r="H116" s="9"/>
      <c r="I116" s="9"/>
      <c r="J116" s="13"/>
    </row>
    <row r="117" spans="1:14" x14ac:dyDescent="0.2">
      <c r="A117" s="2" t="s">
        <v>8</v>
      </c>
      <c r="B117" s="5">
        <v>-997.07938323799999</v>
      </c>
      <c r="C117" s="5">
        <v>-997.13459672199997</v>
      </c>
      <c r="D117" s="8">
        <v>-0.61965637100000004</v>
      </c>
      <c r="E117" s="8">
        <v>-0.80573074</v>
      </c>
      <c r="F117" s="16">
        <f>E117-D117</f>
        <v>-0.18607436899999996</v>
      </c>
      <c r="G117" s="17">
        <f>F117/E117</f>
        <v>0.23093864955431631</v>
      </c>
      <c r="H117" s="9">
        <f>((B117*EXP(-4.42*SQRT(3)))-(C117*EXP(-4.42*SQRT(2))))/((EXP(-4.42*SQRT(3)))-(EXP(-4.42*SQRT(2))))</f>
        <v>-997.15255304334039</v>
      </c>
      <c r="I117" s="9">
        <f>((2^2.46)*D117-(3^2.46)*E117)/((2^2.46)-(3^2.46))</f>
        <v>-0.91446075196667653</v>
      </c>
      <c r="J117" s="13">
        <f>H117+I117</f>
        <v>-998.06701379530705</v>
      </c>
    </row>
    <row r="118" spans="1:14" x14ac:dyDescent="0.2">
      <c r="A118" s="2" t="s">
        <v>9</v>
      </c>
      <c r="B118" s="5">
        <v>-997.076418956</v>
      </c>
      <c r="C118" s="5">
        <v>-997.13153322000005</v>
      </c>
      <c r="D118" s="8">
        <v>-0.62027462200000005</v>
      </c>
      <c r="E118" s="8">
        <v>-0.80643625799999996</v>
      </c>
      <c r="F118" s="16">
        <f>E118-D118</f>
        <v>-0.18616163599999991</v>
      </c>
      <c r="G118" s="17">
        <f>F118/E118</f>
        <v>0.23084482394391537</v>
      </c>
      <c r="H118" s="9">
        <f>((B118*EXP(-4.42*SQRT(3)))-(C118*EXP(-4.42*SQRT(2))))/((EXP(-4.42*SQRT(3)))-(EXP(-4.42*SQRT(2))))</f>
        <v>-997.14945727338579</v>
      </c>
      <c r="I118" s="9">
        <f>((2^2.46)*D118-(3^2.46)*E118)/((2^2.46)-(3^2.46))</f>
        <v>-0.91521726324428532</v>
      </c>
      <c r="J118" s="13">
        <f>H118+I118</f>
        <v>-998.06467453663004</v>
      </c>
      <c r="K118" s="4"/>
      <c r="L118" s="4"/>
    </row>
    <row r="119" spans="1:14" x14ac:dyDescent="0.2">
      <c r="A119" s="2" t="s">
        <v>10</v>
      </c>
      <c r="B119" s="5">
        <v>-276.938958598</v>
      </c>
      <c r="C119" s="5">
        <v>-277.03245414499997</v>
      </c>
      <c r="D119" s="8">
        <v>-0.69663452800000003</v>
      </c>
      <c r="E119" s="8">
        <v>-0.89393472100000004</v>
      </c>
      <c r="F119" s="16">
        <f>E119-D119</f>
        <v>-0.19730019300000001</v>
      </c>
      <c r="G119" s="17">
        <f>F119/E119</f>
        <v>0.22070984420348966</v>
      </c>
      <c r="H119" s="9">
        <f>((B119*EXP(-4.42*SQRT(3)))-(C119*EXP(-4.42*SQRT(2))))/((EXP(-4.42*SQRT(3)))-(EXP(-4.42*SQRT(2))))</f>
        <v>-277.06286041470463</v>
      </c>
      <c r="I119" s="9">
        <f>((2^2.46)*D119-(3^2.46)*E119)/((2^2.46)-(3^2.46))</f>
        <v>-1.0092243896481179</v>
      </c>
      <c r="J119" s="13">
        <f>H119+I119</f>
        <v>-278.07208480435276</v>
      </c>
    </row>
    <row r="120" spans="1:14" x14ac:dyDescent="0.2">
      <c r="A120" s="2" t="s">
        <v>11</v>
      </c>
      <c r="B120" s="5">
        <v>-276.93858811899997</v>
      </c>
      <c r="C120" s="5">
        <v>-277.03284075900001</v>
      </c>
      <c r="D120" s="8">
        <v>-0.69727795299999995</v>
      </c>
      <c r="E120" s="8">
        <v>-0.89456116500000005</v>
      </c>
      <c r="F120" s="16">
        <f>E120-D120</f>
        <v>-0.1972832120000001</v>
      </c>
      <c r="G120" s="17">
        <f>F120/E120</f>
        <v>0.2205363028474415</v>
      </c>
      <c r="H120" s="9">
        <f>((B120*EXP(-4.42*SQRT(3)))-(C120*EXP(-4.42*SQRT(2))))/((EXP(-4.42*SQRT(3)))-(EXP(-4.42*SQRT(2))))</f>
        <v>-277.06349324763897</v>
      </c>
      <c r="I120" s="9">
        <f>((2^2.46)*D120-(3^2.46)*E120)/((2^2.46)-(3^2.46))</f>
        <v>-1.0098409110330737</v>
      </c>
      <c r="J120" s="13">
        <f>H120+I120</f>
        <v>-278.07333415867203</v>
      </c>
      <c r="K120" s="4"/>
      <c r="L120" s="4"/>
    </row>
    <row r="121" spans="1:14" x14ac:dyDescent="0.2">
      <c r="A121" s="2" t="s">
        <v>12</v>
      </c>
      <c r="B121" s="5">
        <v>-1036.116664998</v>
      </c>
      <c r="C121" s="5">
        <v>-1036.18208452</v>
      </c>
      <c r="D121" s="8">
        <v>-0.78044507699999999</v>
      </c>
      <c r="E121" s="8">
        <v>-0.997487448</v>
      </c>
      <c r="F121" s="16">
        <f>E121-D121</f>
        <v>-0.21704237100000001</v>
      </c>
      <c r="G121" s="17">
        <f>F121/E121</f>
        <v>0.2175890748652308</v>
      </c>
      <c r="H121" s="9">
        <f>((B121*EXP(-4.42*SQRT(3)))-(C121*EXP(-4.42*SQRT(2))))/((EXP(-4.42*SQRT(3)))-(EXP(-4.42*SQRT(2))))</f>
        <v>-1036.2033600105842</v>
      </c>
      <c r="I121" s="9">
        <f>((2^2.46)*D121-(3^2.46)*E121)/((2^2.46)-(3^2.46))</f>
        <v>-1.1243131882829398</v>
      </c>
      <c r="J121" s="13">
        <f>H121+I121</f>
        <v>-1037.3276731988672</v>
      </c>
      <c r="K121" s="3"/>
      <c r="L121" s="3"/>
      <c r="M121" s="3"/>
      <c r="N121" s="3"/>
    </row>
    <row r="122" spans="1:14" x14ac:dyDescent="0.2">
      <c r="A122" s="2" t="s">
        <v>13</v>
      </c>
      <c r="B122" s="5">
        <v>-1036.1177957709999</v>
      </c>
      <c r="C122" s="5">
        <v>-1036.18281314</v>
      </c>
      <c r="D122" s="8">
        <v>-0.78051793199999997</v>
      </c>
      <c r="E122" s="8">
        <v>-0.997822828</v>
      </c>
      <c r="F122" s="16">
        <f>E122-D122</f>
        <v>-0.21730489600000003</v>
      </c>
      <c r="G122" s="17">
        <f>F122/E122</f>
        <v>0.21777903842464508</v>
      </c>
      <c r="H122" s="9">
        <f>((B122*EXP(-4.42*SQRT(3)))-(C122*EXP(-4.42*SQRT(2))))/((EXP(-4.42*SQRT(3)))-(EXP(-4.42*SQRT(2))))</f>
        <v>-1036.2039578439003</v>
      </c>
      <c r="I122" s="9">
        <f>((2^2.46)*D122-(3^2.46)*E122)/((2^2.46)-(3^2.46))</f>
        <v>-1.1248019711752613</v>
      </c>
      <c r="J122" s="13">
        <f>H122+I122</f>
        <v>-1037.3287598150755</v>
      </c>
      <c r="K122" s="4"/>
      <c r="L122" s="4"/>
    </row>
    <row r="123" spans="1:14" x14ac:dyDescent="0.2">
      <c r="A123" s="2" t="s">
        <v>14</v>
      </c>
      <c r="B123" s="5">
        <v>-1036.118892257</v>
      </c>
      <c r="C123" s="5">
        <v>-1036.18355984</v>
      </c>
      <c r="D123" s="8">
        <v>-0.78070865199999995</v>
      </c>
      <c r="E123" s="8">
        <v>-0.99839597199999996</v>
      </c>
      <c r="F123" s="16">
        <f>E123-D123</f>
        <v>-0.21768732000000002</v>
      </c>
      <c r="G123" s="17">
        <f>F123/E123</f>
        <v>0.21803705754534036</v>
      </c>
      <c r="H123" s="9">
        <f>((B123*EXP(-4.42*SQRT(3)))-(C123*EXP(-4.42*SQRT(2))))/((EXP(-4.42*SQRT(3)))-(EXP(-4.42*SQRT(2))))</f>
        <v>-1036.2045907878146</v>
      </c>
      <c r="I123" s="9">
        <f>((2^2.46)*D123-(3^2.46)*E123)/((2^2.46)-(3^2.46))</f>
        <v>-1.1255985794079755</v>
      </c>
      <c r="J123" s="13">
        <f>H123+I123</f>
        <v>-1037.3301893672226</v>
      </c>
      <c r="K123" s="4"/>
      <c r="L123" s="4"/>
    </row>
    <row r="124" spans="1:14" x14ac:dyDescent="0.2">
      <c r="A124" s="2" t="s">
        <v>15</v>
      </c>
      <c r="B124" s="5">
        <v>-577.196247653</v>
      </c>
      <c r="C124" s="5">
        <v>-577.24629210299997</v>
      </c>
      <c r="D124" s="8">
        <v>-0.643986791</v>
      </c>
      <c r="E124" s="8">
        <v>-0.80157918399999994</v>
      </c>
      <c r="F124" s="16">
        <f>E124-D124</f>
        <v>-0.15759239299999994</v>
      </c>
      <c r="G124" s="17">
        <f>F124/E124</f>
        <v>0.1966024020404202</v>
      </c>
      <c r="H124" s="9">
        <f>((B124*EXP(-4.42*SQRT(3)))-(C124*EXP(-4.42*SQRT(2))))/((EXP(-4.42*SQRT(3)))-(EXP(-4.42*SQRT(2))))</f>
        <v>-577.26256737056883</v>
      </c>
      <c r="I124" s="9">
        <f>((2^2.46)*D124-(3^2.46)*E124)/((2^2.46)-(3^2.46))</f>
        <v>-0.8936661429338616</v>
      </c>
      <c r="J124" s="13">
        <f>H124+I124</f>
        <v>-578.15623351350268</v>
      </c>
    </row>
    <row r="125" spans="1:14" x14ac:dyDescent="0.2">
      <c r="A125" s="2" t="s">
        <v>16</v>
      </c>
      <c r="B125" s="5">
        <v>-577.19602724699996</v>
      </c>
      <c r="C125" s="5">
        <v>-577.24574084300002</v>
      </c>
      <c r="D125" s="8">
        <v>-0.64428453100000005</v>
      </c>
      <c r="E125" s="8">
        <v>-0.80212373100000001</v>
      </c>
      <c r="F125" s="16">
        <f>E125-D125</f>
        <v>-0.15783919999999996</v>
      </c>
      <c r="G125" s="17">
        <f>F125/E125</f>
        <v>0.19677662422881234</v>
      </c>
      <c r="H125" s="9">
        <f>((B125*EXP(-4.42*SQRT(3)))-(C125*EXP(-4.42*SQRT(2))))/((EXP(-4.42*SQRT(3)))-(EXP(-4.42*SQRT(2))))</f>
        <v>-577.26190851147692</v>
      </c>
      <c r="I125" s="9">
        <f>((2^2.46)*D125-(3^2.46)*E125)/((2^2.46)-(3^2.46))</f>
        <v>-0.89435490822791086</v>
      </c>
      <c r="J125" s="13">
        <f>H125+I125</f>
        <v>-578.15626341970483</v>
      </c>
      <c r="K125" s="4"/>
      <c r="L125" s="4"/>
    </row>
    <row r="126" spans="1:14" x14ac:dyDescent="0.2">
      <c r="A126" s="2" t="s">
        <v>17</v>
      </c>
      <c r="B126" s="5">
        <v>-217.12650522499999</v>
      </c>
      <c r="C126" s="5">
        <v>-217.195988804</v>
      </c>
      <c r="D126" s="8">
        <v>-0.68281709300000004</v>
      </c>
      <c r="E126" s="8">
        <v>-0.846077097</v>
      </c>
      <c r="F126" s="16">
        <f>E126-D126</f>
        <v>-0.16326000399999996</v>
      </c>
      <c r="G126" s="17">
        <f>F126/E126</f>
        <v>0.19296114335074591</v>
      </c>
      <c r="H126" s="9">
        <f>((B126*EXP(-4.42*SQRT(3)))-(C126*EXP(-4.42*SQRT(2))))/((EXP(-4.42*SQRT(3)))-(EXP(-4.42*SQRT(2))))</f>
        <v>-217.21858599189724</v>
      </c>
      <c r="I126" s="9">
        <f>((2^2.46)*D126-(3^2.46)*E126)/((2^2.46)-(3^2.46))</f>
        <v>-0.94147584688693176</v>
      </c>
      <c r="J126" s="13">
        <f>H126+I126</f>
        <v>-218.16006183878417</v>
      </c>
    </row>
    <row r="127" spans="1:14" x14ac:dyDescent="0.2">
      <c r="A127" s="2" t="s">
        <v>18</v>
      </c>
      <c r="B127" s="5">
        <v>-217.127000982</v>
      </c>
      <c r="C127" s="5">
        <v>-217.196113113</v>
      </c>
      <c r="D127" s="8">
        <v>-0.68301423900000002</v>
      </c>
      <c r="E127" s="8">
        <v>-0.84633930099999999</v>
      </c>
      <c r="F127" s="16">
        <f>E127-D127</f>
        <v>-0.16332506199999997</v>
      </c>
      <c r="G127" s="17">
        <f>F127/E127</f>
        <v>0.19297823202469946</v>
      </c>
      <c r="H127" s="9">
        <f>((B127*EXP(-4.42*SQRT(3)))-(C127*EXP(-4.42*SQRT(2))))/((EXP(-4.42*SQRT(3)))-(EXP(-4.42*SQRT(2))))</f>
        <v>-217.21858949997753</v>
      </c>
      <c r="I127" s="9">
        <f>((2^2.46)*D127-(3^2.46)*E127)/((2^2.46)-(3^2.46))</f>
        <v>-0.9417760666392172</v>
      </c>
      <c r="J127" s="13">
        <f>H127+I127</f>
        <v>-218.16036556661675</v>
      </c>
      <c r="K127" s="4"/>
      <c r="L127" s="4"/>
    </row>
    <row r="128" spans="1:14" x14ac:dyDescent="0.2">
      <c r="A128" s="7" t="s">
        <v>310</v>
      </c>
      <c r="B128" s="2" t="s">
        <v>310</v>
      </c>
      <c r="C128" s="2" t="s">
        <v>310</v>
      </c>
      <c r="D128" s="2" t="s">
        <v>310</v>
      </c>
      <c r="E128" s="2" t="s">
        <v>310</v>
      </c>
      <c r="F128" s="16"/>
      <c r="G128" s="17"/>
      <c r="H128" s="9"/>
      <c r="I128" s="9"/>
      <c r="J128" s="13"/>
    </row>
    <row r="129" spans="1:12" x14ac:dyDescent="0.2">
      <c r="A129" s="2" t="s">
        <v>108</v>
      </c>
      <c r="B129" s="5">
        <v>-156.11833973899999</v>
      </c>
      <c r="C129" s="5">
        <v>-156.16215836699999</v>
      </c>
      <c r="D129" s="8">
        <v>-0.63583961499999997</v>
      </c>
      <c r="E129" s="8">
        <v>-0.75837921399999997</v>
      </c>
      <c r="F129" s="16">
        <f>E129-D129</f>
        <v>-0.122539599</v>
      </c>
      <c r="G129" s="17">
        <f>F129/E129</f>
        <v>0.16158090403569528</v>
      </c>
      <c r="H129" s="9">
        <f>((B129*EXP(-4.42*SQRT(3)))-(C129*EXP(-4.42*SQRT(2))))/((EXP(-4.42*SQRT(3)))-(EXP(-4.42*SQRT(2))))</f>
        <v>-156.17640889618355</v>
      </c>
      <c r="I129" s="9">
        <f>((2^2.46)*D129-(3^2.46)*E129)/((2^2.46)-(3^2.46))</f>
        <v>-0.82998355229369447</v>
      </c>
      <c r="J129" s="13">
        <f>H129+I129</f>
        <v>-157.00639244847724</v>
      </c>
    </row>
    <row r="130" spans="1:12" x14ac:dyDescent="0.2">
      <c r="A130" s="2" t="s">
        <v>109</v>
      </c>
      <c r="B130" s="5">
        <v>-156.119198582</v>
      </c>
      <c r="C130" s="5">
        <v>-156.16312935600001</v>
      </c>
      <c r="D130" s="8">
        <v>-0.63540742500000003</v>
      </c>
      <c r="E130" s="8">
        <v>-0.75756897099999998</v>
      </c>
      <c r="F130" s="16">
        <f>E130-D130</f>
        <v>-0.12216154599999995</v>
      </c>
      <c r="G130" s="17">
        <f>F130/E130</f>
        <v>0.16125468528462203</v>
      </c>
      <c r="H130" s="9">
        <f>((B130*EXP(-4.42*SQRT(3)))-(C130*EXP(-4.42*SQRT(2))))/((EXP(-4.42*SQRT(3)))-(EXP(-4.42*SQRT(2))))</f>
        <v>-156.17741635688336</v>
      </c>
      <c r="I130" s="9">
        <f>((2^2.46)*D130-(3^2.46)*E130)/((2^2.46)-(3^2.46))</f>
        <v>-0.82895239919503372</v>
      </c>
      <c r="J130" s="13">
        <f>H130+I130</f>
        <v>-157.00636875607839</v>
      </c>
      <c r="K130" s="4"/>
      <c r="L130" s="4"/>
    </row>
    <row r="131" spans="1:12" x14ac:dyDescent="0.2">
      <c r="A131" s="2" t="s">
        <v>110</v>
      </c>
      <c r="B131" s="5">
        <v>-235.37962008700001</v>
      </c>
      <c r="C131" s="5">
        <v>-235.44482503</v>
      </c>
      <c r="D131" s="8">
        <v>-0.99723698000000005</v>
      </c>
      <c r="E131" s="8">
        <v>-1.1886114320000001</v>
      </c>
      <c r="F131" s="16">
        <f>E131-D131</f>
        <v>-0.19137445200000003</v>
      </c>
      <c r="G131" s="17">
        <f>F131/E131</f>
        <v>0.16100674017410932</v>
      </c>
      <c r="H131" s="9">
        <f>((B131*EXP(-4.42*SQRT(3)))-(C131*EXP(-4.42*SQRT(2))))/((EXP(-4.42*SQRT(3)))-(EXP(-4.42*SQRT(2))))</f>
        <v>-235.46603073601005</v>
      </c>
      <c r="I131" s="9">
        <f>((2^2.46)*D131-(3^2.46)*E131)/((2^2.46)-(3^2.46))</f>
        <v>-1.3004384749608509</v>
      </c>
      <c r="J131" s="13">
        <f>H131+I131</f>
        <v>-236.76646921097091</v>
      </c>
    </row>
    <row r="132" spans="1:12" x14ac:dyDescent="0.2">
      <c r="A132" s="2" t="s">
        <v>111</v>
      </c>
      <c r="B132" s="5">
        <v>-235.37986095700001</v>
      </c>
      <c r="C132" s="5">
        <v>-235.444938823</v>
      </c>
      <c r="D132" s="8">
        <v>-0.99695868799999998</v>
      </c>
      <c r="E132" s="8">
        <v>-1.18830616</v>
      </c>
      <c r="F132" s="16">
        <f>E132-D132</f>
        <v>-0.19134747200000002</v>
      </c>
      <c r="G132" s="17">
        <f>F132/E132</f>
        <v>0.16102539769717261</v>
      </c>
      <c r="H132" s="9">
        <f>((B132*EXP(-4.42*SQRT(3)))-(C132*EXP(-4.42*SQRT(2))))/((EXP(-4.42*SQRT(3)))-(EXP(-4.42*SQRT(2))))</f>
        <v>-235.46610320150668</v>
      </c>
      <c r="I132" s="9">
        <f>((2^2.46)*D132-(3^2.46)*E132)/((2^2.46)-(3^2.46))</f>
        <v>-1.300117437566946</v>
      </c>
      <c r="J132" s="13">
        <f>H132+I132</f>
        <v>-236.76622063907362</v>
      </c>
      <c r="K132" s="4"/>
      <c r="L132" s="4"/>
    </row>
    <row r="133" spans="1:12" x14ac:dyDescent="0.2">
      <c r="A133" s="2" t="s">
        <v>112</v>
      </c>
      <c r="B133" s="5">
        <v>-157.309885224</v>
      </c>
      <c r="C133" s="5">
        <v>-157.35486837600001</v>
      </c>
      <c r="D133" s="8">
        <v>-0.66925766600000003</v>
      </c>
      <c r="E133" s="8">
        <v>-0.79812419400000001</v>
      </c>
      <c r="F133" s="16">
        <f>E133-D133</f>
        <v>-0.12886652799999998</v>
      </c>
      <c r="G133" s="17">
        <f>F133/E133</f>
        <v>0.16146174864610102</v>
      </c>
      <c r="H133" s="9">
        <f>((B133*EXP(-4.42*SQRT(3)))-(C133*EXP(-4.42*SQRT(2))))/((EXP(-4.42*SQRT(3)))-(EXP(-4.42*SQRT(2))))</f>
        <v>-157.36949762729338</v>
      </c>
      <c r="I133" s="9">
        <f>((2^2.46)*D133-(3^2.46)*E133)/((2^2.46)-(3^2.46))</f>
        <v>-0.87342558670037818</v>
      </c>
      <c r="J133" s="13">
        <f>H133+I133</f>
        <v>-158.24292321399378</v>
      </c>
    </row>
    <row r="134" spans="1:12" x14ac:dyDescent="0.2">
      <c r="A134" s="2" t="s">
        <v>113</v>
      </c>
      <c r="B134" s="5">
        <v>-157.30820401700001</v>
      </c>
      <c r="C134" s="5">
        <v>-157.353180479</v>
      </c>
      <c r="D134" s="8">
        <v>-0.66984544499999998</v>
      </c>
      <c r="E134" s="8">
        <v>-0.79880620899999999</v>
      </c>
      <c r="F134" s="16">
        <f>E134-D134</f>
        <v>-0.12896076400000001</v>
      </c>
      <c r="G134" s="17">
        <f>F134/E134</f>
        <v>0.16144186480653658</v>
      </c>
      <c r="H134" s="9">
        <f>((B134*EXP(-4.42*SQRT(3)))-(C134*EXP(-4.42*SQRT(2))))/((EXP(-4.42*SQRT(3)))-(EXP(-4.42*SQRT(2))))</f>
        <v>-157.36780755459677</v>
      </c>
      <c r="I134" s="9">
        <f>((2^2.46)*D134-(3^2.46)*E134)/((2^2.46)-(3^2.46))</f>
        <v>-0.87416266721779878</v>
      </c>
      <c r="J134" s="13">
        <f>H134+I134</f>
        <v>-158.24197022181457</v>
      </c>
      <c r="K134" s="4"/>
      <c r="L134" s="4"/>
    </row>
    <row r="135" spans="1:12" x14ac:dyDescent="0.2">
      <c r="A135" s="2" t="s">
        <v>114</v>
      </c>
      <c r="B135" s="5">
        <v>-234.22358074799999</v>
      </c>
      <c r="C135" s="5">
        <v>-234.28507679099999</v>
      </c>
      <c r="D135" s="8">
        <v>-0.96296863099999996</v>
      </c>
      <c r="E135" s="8">
        <v>-1.1480857579999999</v>
      </c>
      <c r="F135" s="16">
        <f>E135-D135</f>
        <v>-0.18511712699999994</v>
      </c>
      <c r="G135" s="17">
        <f>F135/E135</f>
        <v>0.16123980783672429</v>
      </c>
      <c r="H135" s="9">
        <f>((B135*EXP(-4.42*SQRT(3)))-(C135*EXP(-4.42*SQRT(2))))/((EXP(-4.42*SQRT(3)))-(EXP(-4.42*SQRT(2))))</f>
        <v>-234.30507630251924</v>
      </c>
      <c r="I135" s="9">
        <f>((2^2.46)*D135-(3^2.46)*E135)/((2^2.46)-(3^2.46))</f>
        <v>-1.2562564186993617</v>
      </c>
      <c r="J135" s="13">
        <f>H135+I135</f>
        <v>-235.56133272121861</v>
      </c>
    </row>
    <row r="136" spans="1:12" x14ac:dyDescent="0.2">
      <c r="A136" s="2" t="s">
        <v>115</v>
      </c>
      <c r="B136" s="5">
        <v>-234.212317165</v>
      </c>
      <c r="C136" s="5">
        <v>-234.27419024</v>
      </c>
      <c r="D136" s="8">
        <v>-0.96380350199999998</v>
      </c>
      <c r="E136" s="8">
        <v>-1.1491813980000001</v>
      </c>
      <c r="F136" s="16">
        <f>E136-D136</f>
        <v>-0.1853778960000001</v>
      </c>
      <c r="G136" s="17">
        <f>F136/E136</f>
        <v>0.16131299751512346</v>
      </c>
      <c r="H136" s="9">
        <f>((B136*EXP(-4.42*SQRT(3)))-(C136*EXP(-4.42*SQRT(2))))/((EXP(-4.42*SQRT(3)))-(EXP(-4.42*SQRT(2))))</f>
        <v>-234.29431236844641</v>
      </c>
      <c r="I136" s="9">
        <f>((2^2.46)*D136-(3^2.46)*E136)/((2^2.46)-(3^2.46))</f>
        <v>-1.2575044354971063</v>
      </c>
      <c r="J136" s="13">
        <f>H136+I136</f>
        <v>-235.55181680394352</v>
      </c>
      <c r="K136" s="4"/>
      <c r="L136" s="4"/>
    </row>
    <row r="137" spans="1:12" x14ac:dyDescent="0.2">
      <c r="A137" s="2" t="s">
        <v>116</v>
      </c>
      <c r="B137" s="5">
        <v>-233.025770542</v>
      </c>
      <c r="C137" s="5">
        <v>-233.08634521799999</v>
      </c>
      <c r="D137" s="8">
        <v>-0.92960996500000004</v>
      </c>
      <c r="E137" s="8">
        <v>-1.108520146</v>
      </c>
      <c r="F137" s="16">
        <f>E137-D137</f>
        <v>-0.178910181</v>
      </c>
      <c r="G137" s="17">
        <f>F137/E137</f>
        <v>0.1613955160360252</v>
      </c>
      <c r="H137" s="9">
        <f>((B137*EXP(-4.42*SQRT(3)))-(C137*EXP(-4.42*SQRT(2))))/((EXP(-4.42*SQRT(3)))-(EXP(-4.42*SQRT(2))))</f>
        <v>-233.10604508601324</v>
      </c>
      <c r="I137" s="9">
        <f>((2^2.46)*D137-(3^2.46)*E137)/((2^2.46)-(3^2.46))</f>
        <v>-1.2130638627173214</v>
      </c>
      <c r="J137" s="13">
        <f>H137+I137</f>
        <v>-234.31910894873056</v>
      </c>
    </row>
    <row r="138" spans="1:12" x14ac:dyDescent="0.2">
      <c r="A138" s="2" t="s">
        <v>117</v>
      </c>
      <c r="B138" s="5">
        <v>-233.03669716100001</v>
      </c>
      <c r="C138" s="5">
        <v>-233.09697173999999</v>
      </c>
      <c r="D138" s="8">
        <v>-0.92811124700000003</v>
      </c>
      <c r="E138" s="8">
        <v>-1.106889606</v>
      </c>
      <c r="F138" s="16">
        <f>E138-D138</f>
        <v>-0.17877835899999994</v>
      </c>
      <c r="G138" s="17">
        <f>F138/E138</f>
        <v>0.16151417271507015</v>
      </c>
      <c r="H138" s="9">
        <f>((B138*EXP(-4.42*SQRT(3)))-(C138*EXP(-4.42*SQRT(2))))/((EXP(-4.42*SQRT(3)))-(EXP(-4.42*SQRT(2))))</f>
        <v>-233.11657401159701</v>
      </c>
      <c r="I138" s="9">
        <f>((2^2.46)*D138-(3^2.46)*E138)/((2^2.46)-(3^2.46))</f>
        <v>-1.2113562943349894</v>
      </c>
      <c r="J138" s="13">
        <f>H138+I138</f>
        <v>-234.327930305932</v>
      </c>
      <c r="K138" s="4"/>
      <c r="L138" s="4"/>
    </row>
    <row r="139" spans="1:12" x14ac:dyDescent="0.2">
      <c r="A139" s="2" t="s">
        <v>118</v>
      </c>
      <c r="B139" s="5">
        <v>-312.27725864500002</v>
      </c>
      <c r="C139" s="5">
        <v>-312.35872839000001</v>
      </c>
      <c r="D139" s="8">
        <v>-1.2899912200000001</v>
      </c>
      <c r="E139" s="8">
        <v>-1.537937804</v>
      </c>
      <c r="F139" s="16">
        <f>E139-D139</f>
        <v>-0.24794658399999991</v>
      </c>
      <c r="G139" s="17">
        <f>F139/E139</f>
        <v>0.16122016336104053</v>
      </c>
      <c r="H139" s="9">
        <f>((B139*EXP(-4.42*SQRT(3)))-(C139*EXP(-4.42*SQRT(2))))/((EXP(-4.42*SQRT(3)))-(EXP(-4.42*SQRT(2))))</f>
        <v>-312.38522367366568</v>
      </c>
      <c r="I139" s="9">
        <f>((2^2.46)*D139-(3^2.46)*E139)/((2^2.46)-(3^2.46))</f>
        <v>-1.682821998369707</v>
      </c>
      <c r="J139" s="13">
        <f>H139+I139</f>
        <v>-314.0680456720354</v>
      </c>
    </row>
    <row r="140" spans="1:12" x14ac:dyDescent="0.2">
      <c r="A140" s="2" t="s">
        <v>119</v>
      </c>
      <c r="B140" s="5">
        <v>-312.27671926800002</v>
      </c>
      <c r="C140" s="5">
        <v>-312.35828192100001</v>
      </c>
      <c r="D140" s="8">
        <v>-1.2876759680000001</v>
      </c>
      <c r="E140" s="8">
        <v>-1.5353612940000001</v>
      </c>
      <c r="F140" s="16">
        <f>E140-D140</f>
        <v>-0.24768532600000004</v>
      </c>
      <c r="G140" s="17">
        <f>F140/E140</f>
        <v>0.16132054843893961</v>
      </c>
      <c r="H140" s="9">
        <f>((B140*EXP(-4.42*SQRT(3)))-(C140*EXP(-4.42*SQRT(2))))/((EXP(-4.42*SQRT(3)))-(EXP(-4.42*SQRT(2))))</f>
        <v>-312.38480741985552</v>
      </c>
      <c r="I140" s="9">
        <f>((2^2.46)*D140-(3^2.46)*E140)/((2^2.46)-(3^2.46))</f>
        <v>-1.6800928258315024</v>
      </c>
      <c r="J140" s="13">
        <f>H140+I140</f>
        <v>-314.064900245687</v>
      </c>
      <c r="K140" s="4"/>
      <c r="L140" s="4"/>
    </row>
    <row r="141" spans="1:12" x14ac:dyDescent="0.2">
      <c r="A141" s="2" t="s">
        <v>120</v>
      </c>
      <c r="B141" s="5">
        <v>-538.361168238</v>
      </c>
      <c r="C141" s="5">
        <v>-538.49034582900003</v>
      </c>
      <c r="D141" s="8">
        <v>-2.0160610910000001</v>
      </c>
      <c r="E141" s="8">
        <v>-2.4078447399999998</v>
      </c>
      <c r="F141" s="16">
        <f>E141-D141</f>
        <v>-0.39178364899999973</v>
      </c>
      <c r="G141" s="17">
        <f>F141/E141</f>
        <v>0.16271134201119619</v>
      </c>
      <c r="H141" s="9">
        <f>((B141*EXP(-4.42*SQRT(3)))-(C141*EXP(-4.42*SQRT(2))))/((EXP(-4.42*SQRT(3)))-(EXP(-4.42*SQRT(2))))</f>
        <v>-538.53235647868098</v>
      </c>
      <c r="I141" s="9">
        <f>((2^2.46)*D141-(3^2.46)*E141)/((2^2.46)-(3^2.46))</f>
        <v>-2.6367781555641732</v>
      </c>
      <c r="J141" s="13">
        <f>H141+I141</f>
        <v>-541.16913463424521</v>
      </c>
    </row>
    <row r="142" spans="1:12" x14ac:dyDescent="0.2">
      <c r="A142" s="2" t="s">
        <v>121</v>
      </c>
      <c r="B142" s="5">
        <v>-538.35975416899998</v>
      </c>
      <c r="C142" s="5">
        <v>-538.48858337000001</v>
      </c>
      <c r="D142" s="8">
        <v>-2.017968336</v>
      </c>
      <c r="E142" s="8">
        <v>-2.41005783</v>
      </c>
      <c r="F142" s="16">
        <f>E142-D142</f>
        <v>-0.39208949399999993</v>
      </c>
      <c r="G142" s="17">
        <f>F142/E142</f>
        <v>0.16268883224266861</v>
      </c>
      <c r="H142" s="9">
        <f>((B142*EXP(-4.42*SQRT(3)))-(C142*EXP(-4.42*SQRT(2))))/((EXP(-4.42*SQRT(3)))-(EXP(-4.42*SQRT(2))))</f>
        <v>-538.53048071759702</v>
      </c>
      <c r="I142" s="9">
        <f>((2^2.46)*D142-(3^2.46)*E142)/((2^2.46)-(3^2.46))</f>
        <v>-2.6391699619058628</v>
      </c>
      <c r="J142" s="13">
        <f>H142+I142</f>
        <v>-541.16965067950287</v>
      </c>
      <c r="K142" s="4"/>
      <c r="L142" s="4"/>
    </row>
    <row r="143" spans="1:12" x14ac:dyDescent="0.2">
      <c r="A143" s="2" t="s">
        <v>122</v>
      </c>
      <c r="B143" s="5">
        <v>-352.48047307399997</v>
      </c>
      <c r="C143" s="5">
        <v>-352.57548512</v>
      </c>
      <c r="D143" s="8">
        <v>-1.4883296180000001</v>
      </c>
      <c r="E143" s="8">
        <v>-1.7739719270000001</v>
      </c>
      <c r="F143" s="16">
        <f>E143-D143</f>
        <v>-0.28564230899999998</v>
      </c>
      <c r="G143" s="17">
        <f>F143/E143</f>
        <v>0.1610185057905936</v>
      </c>
      <c r="H143" s="9">
        <f>((B143*EXP(-4.42*SQRT(3)))-(C143*EXP(-4.42*SQRT(2))))/((EXP(-4.42*SQRT(3)))-(EXP(-4.42*SQRT(2))))</f>
        <v>-352.60638457979843</v>
      </c>
      <c r="I143" s="9">
        <f>((2^2.46)*D143-(3^2.46)*E143)/((2^2.46)-(3^2.46))</f>
        <v>-1.9408831025835602</v>
      </c>
      <c r="J143" s="13">
        <f>H143+I143</f>
        <v>-354.54726768238197</v>
      </c>
    </row>
    <row r="144" spans="1:12" x14ac:dyDescent="0.2">
      <c r="A144" s="2" t="s">
        <v>123</v>
      </c>
      <c r="B144" s="5">
        <v>-352.47911038000001</v>
      </c>
      <c r="C144" s="5">
        <v>-352.574091925</v>
      </c>
      <c r="D144" s="8">
        <v>-1.4884480280000001</v>
      </c>
      <c r="E144" s="8">
        <v>-1.7738810739999999</v>
      </c>
      <c r="F144" s="16">
        <f>E144-D144</f>
        <v>-0.28543304599999986</v>
      </c>
      <c r="G144" s="17">
        <f>F144/E144</f>
        <v>0.16090878367418665</v>
      </c>
      <c r="H144" s="9">
        <f>((B144*EXP(-4.42*SQRT(3)))-(C144*EXP(-4.42*SQRT(2))))/((EXP(-4.42*SQRT(3)))-(EXP(-4.42*SQRT(2))))</f>
        <v>-352.6049814653781</v>
      </c>
      <c r="I144" s="9">
        <f>((2^2.46)*D144-(3^2.46)*E144)/((2^2.46)-(3^2.46))</f>
        <v>-1.9406699696122962</v>
      </c>
      <c r="J144" s="13">
        <f>H144+I144</f>
        <v>-354.54565143499042</v>
      </c>
    </row>
    <row r="145" spans="1:14" x14ac:dyDescent="0.2">
      <c r="A145" s="2" t="s">
        <v>124</v>
      </c>
      <c r="B145" s="5">
        <v>-1152.4303534400001</v>
      </c>
      <c r="C145" s="5">
        <v>-1152.7012865199999</v>
      </c>
      <c r="D145" s="8">
        <v>-4.3177544860000001</v>
      </c>
      <c r="E145" s="8">
        <v>-5.154077311</v>
      </c>
      <c r="F145" s="16">
        <f>E145-D145</f>
        <v>-0.83632282499999988</v>
      </c>
      <c r="G145" s="17">
        <f>F145/E145</f>
        <v>0.16226431513068157</v>
      </c>
      <c r="H145" s="9">
        <f>((B145*EXP(-4.42*SQRT(3)))-(C145*EXP(-4.42*SQRT(2))))/((EXP(-4.42*SQRT(3)))-(EXP(-4.42*SQRT(2))))</f>
        <v>-1152.7893983559827</v>
      </c>
      <c r="I145" s="9">
        <f>((2^2.46)*D145-(3^2.46)*E145)/((2^2.46)-(3^2.46))</f>
        <v>-5.6427711126178615</v>
      </c>
      <c r="J145" s="13">
        <f>H145+I145</f>
        <v>-1158.4321694686005</v>
      </c>
      <c r="K145" s="3"/>
      <c r="L145" s="3"/>
      <c r="M145" s="3"/>
      <c r="N145" s="3"/>
    </row>
    <row r="146" spans="1:14" x14ac:dyDescent="0.2">
      <c r="A146" s="2" t="s">
        <v>125</v>
      </c>
      <c r="B146" s="5">
        <v>-1152.4415945569999</v>
      </c>
      <c r="C146" s="5">
        <v>-1152.712305198</v>
      </c>
      <c r="D146" s="8">
        <v>-4.3142290079999999</v>
      </c>
      <c r="E146" s="8">
        <v>-5.1501452509999996</v>
      </c>
      <c r="F146" s="16">
        <f>E146-D146</f>
        <v>-0.83591624299999978</v>
      </c>
      <c r="G146" s="17">
        <f>F146/E146</f>
        <v>0.16230925580937558</v>
      </c>
      <c r="H146" s="9">
        <f>((B146*EXP(-4.42*SQRT(3)))-(C146*EXP(-4.42*SQRT(2))))/((EXP(-4.42*SQRT(3)))-(EXP(-4.42*SQRT(2))))</f>
        <v>-1152.8003446932087</v>
      </c>
      <c r="I146" s="9">
        <f>((2^2.46)*D146-(3^2.46)*E146)/((2^2.46)-(3^2.46))</f>
        <v>-5.6386014719883377</v>
      </c>
      <c r="J146" s="13">
        <f>H146+I146</f>
        <v>-1158.438946165197</v>
      </c>
    </row>
    <row r="147" spans="1:14" x14ac:dyDescent="0.2">
      <c r="A147" s="2" t="s">
        <v>126</v>
      </c>
      <c r="B147" s="5">
        <v>-391.50503169000001</v>
      </c>
      <c r="C147" s="5">
        <v>-391.609887114</v>
      </c>
      <c r="D147" s="8">
        <v>-1.658944202</v>
      </c>
      <c r="E147" s="8">
        <v>-1.9760888640000001</v>
      </c>
      <c r="F147" s="16">
        <f>E147-D147</f>
        <v>-0.31714466200000002</v>
      </c>
      <c r="G147" s="17">
        <f>F147/E147</f>
        <v>0.16049109317788252</v>
      </c>
      <c r="H147" s="9">
        <f>((B147*EXP(-4.42*SQRT(3)))-(C147*EXP(-4.42*SQRT(2))))/((EXP(-4.42*SQRT(3)))-(EXP(-4.42*SQRT(2))))</f>
        <v>-391.64398780012289</v>
      </c>
      <c r="I147" s="9">
        <f>((2^2.46)*D147-(3^2.46)*E147)/((2^2.46)-(3^2.46))</f>
        <v>-2.1614080085965761</v>
      </c>
      <c r="J147" s="13">
        <f>H147+I147</f>
        <v>-393.80539580871948</v>
      </c>
    </row>
    <row r="148" spans="1:14" x14ac:dyDescent="0.2">
      <c r="A148" s="2" t="s">
        <v>127</v>
      </c>
      <c r="B148" s="5">
        <v>-391.505049896</v>
      </c>
      <c r="C148" s="5">
        <v>-391.60989722400001</v>
      </c>
      <c r="D148" s="8">
        <v>-1.6589646810000001</v>
      </c>
      <c r="E148" s="8">
        <v>-1.9761021969999999</v>
      </c>
      <c r="F148" s="16">
        <f>E148-D148</f>
        <v>-0.31713751599999984</v>
      </c>
      <c r="G148" s="17">
        <f>F148/E148</f>
        <v>0.16048639411537471</v>
      </c>
      <c r="H148" s="9">
        <f>((B148*EXP(-4.42*SQRT(3)))-(C148*EXP(-4.42*SQRT(2))))/((EXP(-4.42*SQRT(3)))-(EXP(-4.42*SQRT(2))))</f>
        <v>-391.64399527717234</v>
      </c>
      <c r="I148" s="9">
        <f>((2^2.46)*D148-(3^2.46)*E148)/((2^2.46)-(3^2.46))</f>
        <v>-2.1614171659292354</v>
      </c>
      <c r="J148" s="13">
        <f>H148+I148</f>
        <v>-393.80541244310155</v>
      </c>
    </row>
    <row r="149" spans="1:14" x14ac:dyDescent="0.2">
      <c r="A149" s="2" t="s">
        <v>128</v>
      </c>
      <c r="B149" s="5">
        <v>-8531.6269673459992</v>
      </c>
      <c r="C149" s="5">
        <v>-8532.060569841</v>
      </c>
      <c r="D149" s="8">
        <v>-3.7311347939999999</v>
      </c>
      <c r="E149" s="8">
        <v>-4.6703298650000002</v>
      </c>
      <c r="F149" s="16">
        <f>E149-D149</f>
        <v>-0.93919507100000033</v>
      </c>
      <c r="G149" s="17">
        <f>F149/E149</f>
        <v>0.20109823034951735</v>
      </c>
      <c r="H149" s="9">
        <f>((B149*EXP(-4.42*SQRT(3)))-(C149*EXP(-4.42*SQRT(2))))/((EXP(-4.42*SQRT(3)))-(EXP(-4.42*SQRT(2))))</f>
        <v>-8532.2015844115394</v>
      </c>
      <c r="I149" s="9">
        <f>((2^2.46)*D149-(3^2.46)*E149)/((2^2.46)-(3^2.46))</f>
        <v>-5.2191356562418543</v>
      </c>
      <c r="J149" s="13">
        <f>H149+I149</f>
        <v>-8537.4207200677811</v>
      </c>
    </row>
    <row r="150" spans="1:14" x14ac:dyDescent="0.2">
      <c r="A150" s="2" t="s">
        <v>129</v>
      </c>
      <c r="B150" s="5">
        <v>-8531.6256666110003</v>
      </c>
      <c r="C150" s="5">
        <v>-8532.0593151110006</v>
      </c>
      <c r="D150" s="8">
        <v>-3.7298633649999999</v>
      </c>
      <c r="E150" s="8">
        <v>-4.6691849630000002</v>
      </c>
      <c r="F150" s="16">
        <f>E150-D150</f>
        <v>-0.93932159800000026</v>
      </c>
      <c r="G150" s="17">
        <f>F150/E150</f>
        <v>0.20117463870963817</v>
      </c>
      <c r="H150" s="9">
        <f>((B150*EXP(-4.42*SQRT(3)))-(C150*EXP(-4.42*SQRT(2))))/((EXP(-4.42*SQRT(3)))-(EXP(-4.42*SQRT(2))))</f>
        <v>-8532.2003446431136</v>
      </c>
      <c r="I150" s="9">
        <f>((2^2.46)*D150-(3^2.46)*E150)/((2^2.46)-(3^2.46))</f>
        <v>-5.2180646885633744</v>
      </c>
      <c r="J150" s="13">
        <f>H150+I150</f>
        <v>-8537.4184093316762</v>
      </c>
    </row>
    <row r="151" spans="1:14" x14ac:dyDescent="0.2">
      <c r="A151" s="7" t="s">
        <v>311</v>
      </c>
      <c r="B151" s="2" t="s">
        <v>311</v>
      </c>
      <c r="C151" s="2" t="s">
        <v>311</v>
      </c>
      <c r="D151" s="2" t="s">
        <v>311</v>
      </c>
      <c r="E151" s="2" t="s">
        <v>311</v>
      </c>
      <c r="F151" s="16"/>
      <c r="G151" s="17"/>
      <c r="H151" s="9"/>
      <c r="I151" s="9"/>
      <c r="J151" s="13"/>
    </row>
    <row r="152" spans="1:14" x14ac:dyDescent="0.2">
      <c r="A152" s="2" t="s">
        <v>184</v>
      </c>
      <c r="B152" s="5">
        <v>-676.11101483599998</v>
      </c>
      <c r="C152" s="5">
        <v>-676.27564036000001</v>
      </c>
      <c r="D152" s="8">
        <v>-2.690484943</v>
      </c>
      <c r="E152" s="8">
        <v>-3.21170979</v>
      </c>
      <c r="F152" s="16">
        <f>E152-D152</f>
        <v>-0.52122484700000005</v>
      </c>
      <c r="G152" s="17">
        <f>F152/E152</f>
        <v>0.16228889939648003</v>
      </c>
      <c r="H152" s="9">
        <f>((B152*EXP(-4.42*SQRT(3)))-(C152*EXP(-4.42*SQRT(2))))/((EXP(-4.42*SQRT(3)))-(EXP(-4.42*SQRT(2))))</f>
        <v>-676.32917925295931</v>
      </c>
      <c r="I152" s="9">
        <f>((2^2.46)*D152-(3^2.46)*E152)/((2^2.46)-(3^2.46))</f>
        <v>-3.516280398817377</v>
      </c>
      <c r="J152" s="13">
        <f>H152+I152</f>
        <v>-679.84545965177665</v>
      </c>
    </row>
    <row r="153" spans="1:14" x14ac:dyDescent="0.2">
      <c r="A153" s="2" t="s">
        <v>185</v>
      </c>
      <c r="B153" s="5">
        <v>-676.10706523099998</v>
      </c>
      <c r="C153" s="5">
        <v>-676.272171544</v>
      </c>
      <c r="D153" s="8">
        <v>-2.691627564</v>
      </c>
      <c r="E153" s="8">
        <v>-3.2129825599999999</v>
      </c>
      <c r="F153" s="16">
        <f>E153-D153</f>
        <v>-0.5213549959999999</v>
      </c>
      <c r="G153" s="17">
        <f>F153/E153</f>
        <v>0.16226511855078352</v>
      </c>
      <c r="H153" s="9">
        <f>((B153*EXP(-4.42*SQRT(3)))-(C153*EXP(-4.42*SQRT(2))))/((EXP(-4.42*SQRT(3)))-(EXP(-4.42*SQRT(2))))</f>
        <v>-676.32586679734732</v>
      </c>
      <c r="I153" s="9">
        <f>((2^2.46)*D153-(3^2.46)*E153)/((2^2.46)-(3^2.46))</f>
        <v>-3.5176292196050456</v>
      </c>
      <c r="J153" s="13">
        <f>H153+I153</f>
        <v>-679.84349601695237</v>
      </c>
      <c r="K153" s="4"/>
      <c r="L153" s="4"/>
    </row>
    <row r="154" spans="1:14" x14ac:dyDescent="0.2">
      <c r="A154" s="2" t="s">
        <v>186</v>
      </c>
      <c r="B154" s="5">
        <v>-676.11481819599999</v>
      </c>
      <c r="C154" s="5">
        <v>-676.27921265199996</v>
      </c>
      <c r="D154" s="8">
        <v>-2.6882604090000002</v>
      </c>
      <c r="E154" s="8">
        <v>-3.209307919</v>
      </c>
      <c r="F154" s="16">
        <f>E154-D154</f>
        <v>-0.52104750999999982</v>
      </c>
      <c r="G154" s="17">
        <f>F154/E154</f>
        <v>0.16235510058578453</v>
      </c>
      <c r="H154" s="9">
        <f>((B154*EXP(-4.42*SQRT(3)))-(C154*EXP(-4.42*SQRT(2))))/((EXP(-4.42*SQRT(3)))-(EXP(-4.42*SQRT(2))))</f>
        <v>-676.33267639789449</v>
      </c>
      <c r="I154" s="9">
        <f>((2^2.46)*D154-(3^2.46)*E154)/((2^2.46)-(3^2.46))</f>
        <v>-3.5137749033674543</v>
      </c>
      <c r="J154" s="13">
        <f>H154+I154</f>
        <v>-679.84645130126194</v>
      </c>
      <c r="K154" s="4"/>
      <c r="L154" s="4"/>
    </row>
    <row r="155" spans="1:14" x14ac:dyDescent="0.2">
      <c r="A155" s="2" t="s">
        <v>187</v>
      </c>
      <c r="B155" s="5">
        <v>-676.11531751999996</v>
      </c>
      <c r="C155" s="5">
        <v>-676.28000606299997</v>
      </c>
      <c r="D155" s="8">
        <v>-2.688405935</v>
      </c>
      <c r="E155" s="8">
        <v>-3.209549623</v>
      </c>
      <c r="F155" s="16">
        <f>E155-D155</f>
        <v>-0.52114368799999999</v>
      </c>
      <c r="G155" s="17">
        <f>F155/E155</f>
        <v>0.16237284018462425</v>
      </c>
      <c r="H155" s="9">
        <f>((B155*EXP(-4.42*SQRT(3)))-(C155*EXP(-4.42*SQRT(2))))/((EXP(-4.42*SQRT(3)))-(EXP(-4.42*SQRT(2))))</f>
        <v>-676.33356545076117</v>
      </c>
      <c r="I155" s="9">
        <f>((2^2.46)*D155-(3^2.46)*E155)/((2^2.46)-(3^2.46))</f>
        <v>-3.5140728076660088</v>
      </c>
      <c r="J155" s="13">
        <f>H155+I155</f>
        <v>-679.8476382584272</v>
      </c>
      <c r="K155" s="4"/>
      <c r="L155" s="4"/>
    </row>
    <row r="156" spans="1:14" x14ac:dyDescent="0.2">
      <c r="A156" s="2" t="s">
        <v>188</v>
      </c>
      <c r="B156" s="5">
        <v>-289.24370845999999</v>
      </c>
      <c r="C156" s="5">
        <v>-289.32116732200001</v>
      </c>
      <c r="D156" s="8">
        <v>-1.142640267</v>
      </c>
      <c r="E156" s="8">
        <v>-1.370379513</v>
      </c>
      <c r="F156" s="16">
        <f>E156-D156</f>
        <v>-0.22773924600000006</v>
      </c>
      <c r="G156" s="17">
        <f>F156/E156</f>
        <v>0.16618698969122728</v>
      </c>
      <c r="H156" s="9">
        <f>((B156*EXP(-4.42*SQRT(3)))-(C156*EXP(-4.42*SQRT(2))))/((EXP(-4.42*SQRT(3)))-(EXP(-4.42*SQRT(2))))</f>
        <v>-289.34635820140073</v>
      </c>
      <c r="I156" s="9">
        <f>((2^2.46)*D156-(3^2.46)*E156)/((2^2.46)-(3^2.46))</f>
        <v>-1.5034558258524271</v>
      </c>
      <c r="J156" s="13">
        <f>H156+I156</f>
        <v>-290.84981402725316</v>
      </c>
    </row>
    <row r="157" spans="1:14" x14ac:dyDescent="0.2">
      <c r="A157" s="2" t="s">
        <v>189</v>
      </c>
      <c r="B157" s="5">
        <v>-289.24876367399997</v>
      </c>
      <c r="C157" s="5">
        <v>-289.32645930799998</v>
      </c>
      <c r="D157" s="8">
        <v>-1.142033187</v>
      </c>
      <c r="E157" s="8">
        <v>-1.369541699</v>
      </c>
      <c r="F157" s="16">
        <f>E157-D157</f>
        <v>-0.227508512</v>
      </c>
      <c r="G157" s="17">
        <f>F157/E157</f>
        <v>0.16612017886430197</v>
      </c>
      <c r="H157" s="9">
        <f>((B157*EXP(-4.42*SQRT(3)))-(C157*EXP(-4.42*SQRT(2))))/((EXP(-4.42*SQRT(3)))-(EXP(-4.42*SQRT(2))))</f>
        <v>-289.35172718949894</v>
      </c>
      <c r="I157" s="9">
        <f>((2^2.46)*D157-(3^2.46)*E157)/((2^2.46)-(3^2.46))</f>
        <v>-1.5024831855960439</v>
      </c>
      <c r="J157" s="13">
        <f>H157+I157</f>
        <v>-290.85421037509497</v>
      </c>
      <c r="K157" s="4"/>
      <c r="L157" s="4"/>
    </row>
    <row r="158" spans="1:14" x14ac:dyDescent="0.2">
      <c r="A158" s="2" t="s">
        <v>190</v>
      </c>
      <c r="B158" s="5">
        <v>-173.302412718</v>
      </c>
      <c r="C158" s="5">
        <v>-173.35424787900001</v>
      </c>
      <c r="D158" s="8">
        <v>-0.68750520100000001</v>
      </c>
      <c r="E158" s="8">
        <v>-0.82843855300000002</v>
      </c>
      <c r="F158" s="16">
        <f>E158-D158</f>
        <v>-0.14093335200000001</v>
      </c>
      <c r="G158" s="17">
        <f>F158/E158</f>
        <v>0.1701192580785168</v>
      </c>
      <c r="H158" s="9">
        <f>((B158*EXP(-4.42*SQRT(3)))-(C158*EXP(-4.42*SQRT(2))))/((EXP(-4.42*SQRT(3)))-(EXP(-4.42*SQRT(2))))</f>
        <v>-173.37110551485674</v>
      </c>
      <c r="I158" s="9">
        <f>((2^2.46)*D158-(3^2.46)*E158)/((2^2.46)-(3^2.46))</f>
        <v>-0.91079102922666322</v>
      </c>
      <c r="J158" s="13">
        <f>H158+I158</f>
        <v>-174.28189654408339</v>
      </c>
    </row>
    <row r="159" spans="1:14" x14ac:dyDescent="0.2">
      <c r="A159" s="2" t="s">
        <v>191</v>
      </c>
      <c r="B159" s="5">
        <v>-173.30215733899999</v>
      </c>
      <c r="C159" s="5">
        <v>-173.353632992</v>
      </c>
      <c r="D159" s="8">
        <v>-0.68782939399999998</v>
      </c>
      <c r="E159" s="8">
        <v>-0.82856042100000005</v>
      </c>
      <c r="F159" s="16">
        <f>E159-D159</f>
        <v>-0.14073102700000006</v>
      </c>
      <c r="G159" s="17">
        <f>F159/E159</f>
        <v>0.16985004766477985</v>
      </c>
      <c r="H159" s="9">
        <f>((B159*EXP(-4.42*SQRT(3)))-(C159*EXP(-4.42*SQRT(2))))/((EXP(-4.42*SQRT(3)))-(EXP(-4.42*SQRT(2))))</f>
        <v>-173.37037371001881</v>
      </c>
      <c r="I159" s="9">
        <f>((2^2.46)*D159-(3^2.46)*E159)/((2^2.46)-(3^2.46))</f>
        <v>-0.91079467138078585</v>
      </c>
      <c r="J159" s="13">
        <f>H159+I159</f>
        <v>-174.2811683813996</v>
      </c>
      <c r="K159" s="4"/>
      <c r="L159" s="4"/>
    </row>
    <row r="160" spans="1:14" x14ac:dyDescent="0.2">
      <c r="A160" s="2" t="s">
        <v>192</v>
      </c>
      <c r="B160" s="5">
        <v>-421.17080244099998</v>
      </c>
      <c r="C160" s="5">
        <v>-421.28084135900002</v>
      </c>
      <c r="D160" s="8">
        <v>-1.621219199</v>
      </c>
      <c r="E160" s="8">
        <v>-1.9477048640000001</v>
      </c>
      <c r="F160" s="16">
        <f>E160-D160</f>
        <v>-0.32648566500000009</v>
      </c>
      <c r="G160" s="17">
        <f>F160/E160</f>
        <v>0.16762584056472329</v>
      </c>
      <c r="H160" s="9">
        <f>((B160*EXP(-4.42*SQRT(3)))-(C160*EXP(-4.42*SQRT(2))))/((EXP(-4.42*SQRT(3)))-(EXP(-4.42*SQRT(2))))</f>
        <v>-421.31662780152124</v>
      </c>
      <c r="I160" s="9">
        <f>((2^2.46)*D160-(3^2.46)*E160)/((2^2.46)-(3^2.46))</f>
        <v>-2.1384822959116372</v>
      </c>
      <c r="J160" s="13">
        <f>H160+I160</f>
        <v>-423.45511009743285</v>
      </c>
    </row>
    <row r="161" spans="1:12" x14ac:dyDescent="0.2">
      <c r="A161" s="2" t="s">
        <v>193</v>
      </c>
      <c r="B161" s="5">
        <v>-421.17014848500003</v>
      </c>
      <c r="C161" s="5">
        <v>-421.28057365900003</v>
      </c>
      <c r="D161" s="8">
        <v>-1.620689778</v>
      </c>
      <c r="E161" s="8">
        <v>-1.9472053570000001</v>
      </c>
      <c r="F161" s="16">
        <f>E161-D161</f>
        <v>-0.32651557900000006</v>
      </c>
      <c r="G161" s="17">
        <f>F161/E161</f>
        <v>0.16768420332565881</v>
      </c>
      <c r="H161" s="9">
        <f>((B161*EXP(-4.42*SQRT(3)))-(C161*EXP(-4.42*SQRT(2))))/((EXP(-4.42*SQRT(3)))-(EXP(-4.42*SQRT(2))))</f>
        <v>-421.31648571824309</v>
      </c>
      <c r="I161" s="9">
        <f>((2^2.46)*D161-(3^2.46)*E161)/((2^2.46)-(3^2.46))</f>
        <v>-2.138000268748304</v>
      </c>
      <c r="J161" s="13">
        <f>H161+I161</f>
        <v>-423.45448598699141</v>
      </c>
      <c r="K161" s="4"/>
      <c r="L161" s="4"/>
    </row>
    <row r="162" spans="1:12" x14ac:dyDescent="0.2">
      <c r="A162" s="2" t="s">
        <v>194</v>
      </c>
      <c r="B162" s="5">
        <v>-421.571178094</v>
      </c>
      <c r="C162" s="5">
        <v>-421.682523065</v>
      </c>
      <c r="D162" s="8">
        <v>-1.6172102610000001</v>
      </c>
      <c r="E162" s="8">
        <v>-1.940685043</v>
      </c>
      <c r="F162" s="16">
        <f>E162-D162</f>
        <v>-0.32347478199999991</v>
      </c>
      <c r="G162" s="17">
        <f>F162/E162</f>
        <v>0.16668072089634789</v>
      </c>
      <c r="H162" s="9">
        <f>((B162*EXP(-4.42*SQRT(3)))-(C162*EXP(-4.42*SQRT(2))))/((EXP(-4.42*SQRT(3)))-(EXP(-4.42*SQRT(2))))</f>
        <v>-421.71873425715955</v>
      </c>
      <c r="I162" s="9">
        <f>((2^2.46)*D162-(3^2.46)*E162)/((2^2.46)-(3^2.46))</f>
        <v>-2.1297031066204557</v>
      </c>
      <c r="J162" s="13">
        <f>H162+I162</f>
        <v>-423.84843736378002</v>
      </c>
    </row>
    <row r="163" spans="1:12" x14ac:dyDescent="0.2">
      <c r="A163" s="2" t="s">
        <v>195</v>
      </c>
      <c r="B163" s="5">
        <v>-421.57409805600003</v>
      </c>
      <c r="C163" s="5">
        <v>-421.683351598</v>
      </c>
      <c r="D163" s="8">
        <v>-1.6231312259999999</v>
      </c>
      <c r="E163" s="8">
        <v>-1.946704891</v>
      </c>
      <c r="F163" s="16">
        <f>E163-D163</f>
        <v>-0.32357366500000007</v>
      </c>
      <c r="G163" s="17">
        <f>F163/E163</f>
        <v>0.16621608467515792</v>
      </c>
      <c r="H163" s="9">
        <f>((B163*EXP(-4.42*SQRT(3)))-(C163*EXP(-4.42*SQRT(2))))/((EXP(-4.42*SQRT(3)))-(EXP(-4.42*SQRT(2))))</f>
        <v>-421.71888262349614</v>
      </c>
      <c r="I163" s="9">
        <f>((2^2.46)*D163-(3^2.46)*E163)/((2^2.46)-(3^2.46))</f>
        <v>-2.1357807355487539</v>
      </c>
      <c r="J163" s="13">
        <f>H163+I163</f>
        <v>-423.85466335904488</v>
      </c>
      <c r="K163" s="4"/>
      <c r="L163" s="4"/>
    </row>
    <row r="164" spans="1:12" x14ac:dyDescent="0.2">
      <c r="A164" s="2" t="s">
        <v>196</v>
      </c>
      <c r="B164" s="5">
        <v>-421.81794063500001</v>
      </c>
      <c r="C164" s="5">
        <v>-421.929354558</v>
      </c>
      <c r="D164" s="8">
        <v>-1.6160116250000001</v>
      </c>
      <c r="E164" s="8">
        <v>-1.93476962</v>
      </c>
      <c r="F164" s="16">
        <f>E164-D164</f>
        <v>-0.31875799499999991</v>
      </c>
      <c r="G164" s="17">
        <f>F164/E164</f>
        <v>0.16475242928406117</v>
      </c>
      <c r="H164" s="9">
        <f>((B164*EXP(-4.42*SQRT(3)))-(C164*EXP(-4.42*SQRT(2))))/((EXP(-4.42*SQRT(3)))-(EXP(-4.42*SQRT(2))))</f>
        <v>-421.9655881744693</v>
      </c>
      <c r="I164" s="9">
        <f>((2^2.46)*D164-(3^2.46)*E164)/((2^2.46)-(3^2.46))</f>
        <v>-2.121031493664201</v>
      </c>
      <c r="J164" s="13">
        <f>H164+I164</f>
        <v>-424.08661966813349</v>
      </c>
    </row>
    <row r="165" spans="1:12" x14ac:dyDescent="0.2">
      <c r="A165" s="2" t="s">
        <v>197</v>
      </c>
      <c r="B165" s="5">
        <v>-421.81437667199998</v>
      </c>
      <c r="C165" s="5">
        <v>-421.92578778400002</v>
      </c>
      <c r="D165" s="8">
        <v>-1.6160818100000001</v>
      </c>
      <c r="E165" s="8">
        <v>-1.934897391</v>
      </c>
      <c r="F165" s="16">
        <f>E165-D165</f>
        <v>-0.31881558099999996</v>
      </c>
      <c r="G165" s="17">
        <f>F165/E165</f>
        <v>0.16477131163799266</v>
      </c>
      <c r="H165" s="9">
        <f>((B165*EXP(-4.42*SQRT(3)))-(C165*EXP(-4.42*SQRT(2))))/((EXP(-4.42*SQRT(3)))-(EXP(-4.42*SQRT(2))))</f>
        <v>-421.96202048628646</v>
      </c>
      <c r="I165" s="9">
        <f>((2^2.46)*D165-(3^2.46)*E165)/((2^2.46)-(3^2.46))</f>
        <v>-2.1211929142555053</v>
      </c>
      <c r="J165" s="13">
        <f>H165+I165</f>
        <v>-424.08321340054198</v>
      </c>
      <c r="K165" s="4"/>
      <c r="L165" s="4"/>
    </row>
    <row r="166" spans="1:12" x14ac:dyDescent="0.2">
      <c r="A166" s="2" t="s">
        <v>198</v>
      </c>
      <c r="B166" s="5">
        <v>-289.243908901</v>
      </c>
      <c r="C166" s="5">
        <v>-289.32111945700001</v>
      </c>
      <c r="D166" s="8">
        <v>-1.1429398710000001</v>
      </c>
      <c r="E166" s="8">
        <v>-1.3705183990000001</v>
      </c>
      <c r="F166" s="16">
        <f>E166-D166</f>
        <v>-0.227578528</v>
      </c>
      <c r="G166" s="17">
        <f>F166/E166</f>
        <v>0.16605288054947157</v>
      </c>
      <c r="H166" s="9">
        <f>((B166*EXP(-4.42*SQRT(3)))-(C166*EXP(-4.42*SQRT(2))))/((EXP(-4.42*SQRT(3)))-(EXP(-4.42*SQRT(2))))</f>
        <v>-289.34622958325849</v>
      </c>
      <c r="I166" s="9">
        <f>((2^2.46)*D166-(3^2.46)*E166)/((2^2.46)-(3^2.46))</f>
        <v>-1.5035007984878019</v>
      </c>
      <c r="J166" s="13">
        <f>H166+I166</f>
        <v>-290.84973038174627</v>
      </c>
    </row>
    <row r="167" spans="1:12" x14ac:dyDescent="0.2">
      <c r="A167" s="2" t="s">
        <v>199</v>
      </c>
      <c r="B167" s="5">
        <v>-289.246437055</v>
      </c>
      <c r="C167" s="5">
        <v>-289.32402822500001</v>
      </c>
      <c r="D167" s="8">
        <v>-1.1419476909999999</v>
      </c>
      <c r="E167" s="8">
        <v>-1.3694706130000001</v>
      </c>
      <c r="F167" s="16">
        <f>E167-D167</f>
        <v>-0.22752292200000013</v>
      </c>
      <c r="G167" s="17">
        <f>F167/E167</f>
        <v>0.16613932408639434</v>
      </c>
      <c r="H167" s="9">
        <f>((B167*EXP(-4.42*SQRT(3)))-(C167*EXP(-4.42*SQRT(2))))/((EXP(-4.42*SQRT(3)))-(EXP(-4.42*SQRT(2))))</f>
        <v>-289.3492621331103</v>
      </c>
      <c r="I167" s="9">
        <f>((2^2.46)*D167-(3^2.46)*E167)/((2^2.46)-(3^2.46))</f>
        <v>-1.5024205198824103</v>
      </c>
      <c r="J167" s="13">
        <f>H167+I167</f>
        <v>-290.85168265299274</v>
      </c>
      <c r="K167" s="4"/>
      <c r="L167" s="4"/>
    </row>
    <row r="168" spans="1:12" x14ac:dyDescent="0.2">
      <c r="A168" s="2" t="s">
        <v>200</v>
      </c>
      <c r="B168" s="5">
        <v>-341.05856123299998</v>
      </c>
      <c r="C168" s="5">
        <v>-341.15596763100001</v>
      </c>
      <c r="D168" s="8">
        <v>-1.1834540549999999</v>
      </c>
      <c r="E168" s="8">
        <v>-1.4454918059999999</v>
      </c>
      <c r="F168" s="16">
        <f>E168-D168</f>
        <v>-0.26203775100000004</v>
      </c>
      <c r="G168" s="17">
        <f>F168/E168</f>
        <v>0.18127930570918785</v>
      </c>
      <c r="H168" s="9">
        <f>((B168*EXP(-4.42*SQRT(3)))-(C168*EXP(-4.42*SQRT(2))))/((EXP(-4.42*SQRT(3)))-(EXP(-4.42*SQRT(2))))</f>
        <v>-341.18764577293916</v>
      </c>
      <c r="I168" s="9">
        <f>((2^2.46)*D168-(3^2.46)*E168)/((2^2.46)-(3^2.46))</f>
        <v>-1.5986099810343648</v>
      </c>
      <c r="J168" s="13">
        <f>H168+I168</f>
        <v>-342.78625575397353</v>
      </c>
    </row>
    <row r="169" spans="1:12" x14ac:dyDescent="0.2">
      <c r="A169" s="2" t="s">
        <v>201</v>
      </c>
      <c r="B169" s="5">
        <v>-341.05746822899999</v>
      </c>
      <c r="C169" s="5">
        <v>-341.15534541800002</v>
      </c>
      <c r="D169" s="8">
        <v>-1.182285064</v>
      </c>
      <c r="E169" s="8">
        <v>-1.444184275</v>
      </c>
      <c r="F169" s="16">
        <f>E169-D169</f>
        <v>-0.26189921100000002</v>
      </c>
      <c r="G169" s="17">
        <f>F169/E169</f>
        <v>0.1813475022084699</v>
      </c>
      <c r="H169" s="9">
        <f>((B169*EXP(-4.42*SQRT(3)))-(C169*EXP(-4.42*SQRT(2))))/((EXP(-4.42*SQRT(3)))-(EXP(-4.42*SQRT(2))))</f>
        <v>-341.18717666881525</v>
      </c>
      <c r="I169" s="9">
        <f>((2^2.46)*D169-(3^2.46)*E169)/((2^2.46)-(3^2.46))</f>
        <v>-1.5972214960806379</v>
      </c>
      <c r="J169" s="13">
        <f>H169+I169</f>
        <v>-342.78439816489589</v>
      </c>
      <c r="K169" s="4"/>
      <c r="L169" s="4"/>
    </row>
    <row r="170" spans="1:12" x14ac:dyDescent="0.2">
      <c r="A170" s="2" t="s">
        <v>202</v>
      </c>
      <c r="B170" s="5">
        <v>-289.24242018299998</v>
      </c>
      <c r="C170" s="5">
        <v>-289.31992115899999</v>
      </c>
      <c r="D170" s="8">
        <v>-1.1428313640000001</v>
      </c>
      <c r="E170" s="8">
        <v>-1.3705255030000001</v>
      </c>
      <c r="F170" s="16">
        <f>E170-D170</f>
        <v>-0.22769413900000002</v>
      </c>
      <c r="G170" s="17">
        <f>F170/E170</f>
        <v>0.16613637506313519</v>
      </c>
      <c r="H170" s="9">
        <f>((B170*EXP(-4.42*SQRT(3)))-(C170*EXP(-4.42*SQRT(2))))/((EXP(-4.42*SQRT(3)))-(EXP(-4.42*SQRT(2))))</f>
        <v>-289.3451257345572</v>
      </c>
      <c r="I170" s="9">
        <f>((2^2.46)*D170-(3^2.46)*E170)/((2^2.46)-(3^2.46))</f>
        <v>-1.5035754581940557</v>
      </c>
      <c r="J170" s="13">
        <f>H170+I170</f>
        <v>-290.84870119275126</v>
      </c>
    </row>
    <row r="171" spans="1:12" x14ac:dyDescent="0.2">
      <c r="A171" s="2" t="s">
        <v>203</v>
      </c>
      <c r="B171" s="5">
        <v>-289.24659956199997</v>
      </c>
      <c r="C171" s="5">
        <v>-289.32415674399999</v>
      </c>
      <c r="D171" s="8">
        <v>-1.142028872</v>
      </c>
      <c r="E171" s="8">
        <v>-1.369456929</v>
      </c>
      <c r="F171" s="16">
        <f>E171-D171</f>
        <v>-0.22742805700000002</v>
      </c>
      <c r="G171" s="17">
        <f>F171/E171</f>
        <v>0.16607171221227945</v>
      </c>
      <c r="H171" s="9">
        <f>((B171*EXP(-4.42*SQRT(3)))-(C171*EXP(-4.42*SQRT(2))))/((EXP(-4.42*SQRT(3)))-(EXP(-4.42*SQRT(2))))</f>
        <v>-289.3493795986609</v>
      </c>
      <c r="I171" s="9">
        <f>((2^2.46)*D171-(3^2.46)*E171)/((2^2.46)-(3^2.46))</f>
        <v>-1.5023514028174449</v>
      </c>
      <c r="J171" s="13">
        <f>H171+I171</f>
        <v>-290.85173100147836</v>
      </c>
      <c r="K171" s="4"/>
      <c r="L171" s="4"/>
    </row>
    <row r="172" spans="1:12" x14ac:dyDescent="0.2">
      <c r="A172" s="2" t="s">
        <v>204</v>
      </c>
      <c r="B172" s="5">
        <v>-267.360933058</v>
      </c>
      <c r="C172" s="5">
        <v>-267.43807953599998</v>
      </c>
      <c r="D172" s="8">
        <v>-1.0285301650000001</v>
      </c>
      <c r="E172" s="8">
        <v>-1.2437121840000001</v>
      </c>
      <c r="F172" s="16">
        <f>E172-D172</f>
        <v>-0.215182019</v>
      </c>
      <c r="G172" s="17">
        <f>F172/E172</f>
        <v>0.17301592906160673</v>
      </c>
      <c r="H172" s="9">
        <f>((B172*EXP(-4.42*SQRT(3)))-(C172*EXP(-4.42*SQRT(2))))/((EXP(-4.42*SQRT(3)))-(EXP(-4.42*SQRT(2))))</f>
        <v>-267.46316882305263</v>
      </c>
      <c r="I172" s="9">
        <f>((2^2.46)*D172-(3^2.46)*E172)/((2^2.46)-(3^2.46))</f>
        <v>-1.3694508530419662</v>
      </c>
      <c r="J172" s="13">
        <f>H172+I172</f>
        <v>-268.83261967609457</v>
      </c>
    </row>
    <row r="173" spans="1:12" x14ac:dyDescent="0.2">
      <c r="A173" s="2" t="s">
        <v>205</v>
      </c>
      <c r="B173" s="5">
        <v>-267.36369817600001</v>
      </c>
      <c r="C173" s="5">
        <v>-267.44219179200002</v>
      </c>
      <c r="D173" s="8">
        <v>-1.025339553</v>
      </c>
      <c r="E173" s="8">
        <v>-1.2397006719999999</v>
      </c>
      <c r="F173" s="16">
        <f>E173-D173</f>
        <v>-0.21436111899999988</v>
      </c>
      <c r="G173" s="17">
        <f>F173/E173</f>
        <v>0.17291361039126701</v>
      </c>
      <c r="H173" s="9">
        <f>((B173*EXP(-4.42*SQRT(3)))-(C173*EXP(-4.42*SQRT(2))))/((EXP(-4.42*SQRT(3)))-(EXP(-4.42*SQRT(2))))</f>
        <v>-267.46771919019989</v>
      </c>
      <c r="I173" s="9">
        <f>((2^2.46)*D173-(3^2.46)*E173)/((2^2.46)-(3^2.46))</f>
        <v>-1.3649596593571474</v>
      </c>
      <c r="J173" s="13">
        <f>H173+I173</f>
        <v>-268.83267884955706</v>
      </c>
      <c r="K173" s="4"/>
      <c r="L173" s="4"/>
    </row>
    <row r="174" spans="1:12" x14ac:dyDescent="0.2">
      <c r="A174" s="2" t="s">
        <v>206</v>
      </c>
      <c r="B174" s="5">
        <v>-212.70678518099999</v>
      </c>
      <c r="C174" s="5">
        <v>-212.76852411300001</v>
      </c>
      <c r="D174" s="8">
        <v>-0.84723866699999995</v>
      </c>
      <c r="E174" s="8">
        <v>-1.014637349</v>
      </c>
      <c r="F174" s="16">
        <f>E174-D174</f>
        <v>-0.16739868200000008</v>
      </c>
      <c r="G174" s="17">
        <f>F174/E174</f>
        <v>0.16498375716701522</v>
      </c>
      <c r="H174" s="9">
        <f>((B174*EXP(-4.42*SQRT(3)))-(C174*EXP(-4.42*SQRT(2))))/((EXP(-4.42*SQRT(3)))-(EXP(-4.42*SQRT(2))))</f>
        <v>-212.78860261596515</v>
      </c>
      <c r="I174" s="9">
        <f>((2^2.46)*D174-(3^2.46)*E174)/((2^2.46)-(3^2.46))</f>
        <v>-1.1124544787577579</v>
      </c>
      <c r="J174" s="13">
        <f>H174+I174</f>
        <v>-213.90105709472292</v>
      </c>
    </row>
    <row r="175" spans="1:12" x14ac:dyDescent="0.2">
      <c r="A175" s="2" t="s">
        <v>207</v>
      </c>
      <c r="B175" s="5">
        <v>-212.70517693400001</v>
      </c>
      <c r="C175" s="5">
        <v>-212.76678867699999</v>
      </c>
      <c r="D175" s="8">
        <v>-0.84755113699999995</v>
      </c>
      <c r="E175" s="8">
        <v>-1.015029749</v>
      </c>
      <c r="F175" s="16">
        <f>E175-D175</f>
        <v>-0.16747861200000003</v>
      </c>
      <c r="G175" s="17">
        <f>F175/E175</f>
        <v>0.16499872261379409</v>
      </c>
      <c r="H175" s="9">
        <f>((B175*EXP(-4.42*SQRT(3)))-(C175*EXP(-4.42*SQRT(2))))/((EXP(-4.42*SQRT(3)))-(EXP(-4.42*SQRT(2))))</f>
        <v>-212.78682581603755</v>
      </c>
      <c r="I175" s="9">
        <f>((2^2.46)*D175-(3^2.46)*E175)/((2^2.46)-(3^2.46))</f>
        <v>-1.1128935847597892</v>
      </c>
      <c r="J175" s="13">
        <f>H175+I175</f>
        <v>-213.89971940079735</v>
      </c>
      <c r="K175" s="4"/>
      <c r="L175" s="4"/>
    </row>
    <row r="176" spans="1:12" x14ac:dyDescent="0.2">
      <c r="A176" s="2" t="s">
        <v>208</v>
      </c>
      <c r="B176" s="5">
        <v>-189.28927163399999</v>
      </c>
      <c r="C176" s="5">
        <v>-189.34788784599999</v>
      </c>
      <c r="D176" s="8">
        <v>-0.70332303799999996</v>
      </c>
      <c r="E176" s="8">
        <v>-0.85622752800000002</v>
      </c>
      <c r="F176" s="16">
        <f>E176-D176</f>
        <v>-0.15290449000000006</v>
      </c>
      <c r="G176" s="17">
        <f>F176/E176</f>
        <v>0.17857927361569256</v>
      </c>
      <c r="H176" s="9">
        <f>((B176*EXP(-4.42*SQRT(3)))-(C176*EXP(-4.42*SQRT(2))))/((EXP(-4.42*SQRT(3)))-(EXP(-4.42*SQRT(2))))</f>
        <v>-189.36695078972645</v>
      </c>
      <c r="I176" s="9">
        <f>((2^2.46)*D176-(3^2.46)*E176)/((2^2.46)-(3^2.46))</f>
        <v>-0.94557517494786414</v>
      </c>
      <c r="J176" s="13">
        <f>H176+I176</f>
        <v>-190.31252596467431</v>
      </c>
    </row>
    <row r="177" spans="1:12" x14ac:dyDescent="0.2">
      <c r="A177" s="2" t="s">
        <v>209</v>
      </c>
      <c r="B177" s="5">
        <v>-189.672419714</v>
      </c>
      <c r="C177" s="5">
        <v>-189.72837910300001</v>
      </c>
      <c r="D177" s="8">
        <v>-0.70731606499999999</v>
      </c>
      <c r="E177" s="8">
        <v>-0.85544153899999997</v>
      </c>
      <c r="F177" s="16">
        <f>E177-D177</f>
        <v>-0.14812547399999998</v>
      </c>
      <c r="G177" s="17">
        <f>F177/E177</f>
        <v>0.17315674683410479</v>
      </c>
      <c r="H177" s="9">
        <f>((B177*EXP(-4.42*SQRT(3)))-(C177*EXP(-4.42*SQRT(2))))/((EXP(-4.42*SQRT(3)))-(EXP(-4.42*SQRT(2))))</f>
        <v>-189.74657800475561</v>
      </c>
      <c r="I177" s="9">
        <f>((2^2.46)*D177-(3^2.46)*E177)/((2^2.46)-(3^2.46))</f>
        <v>-0.94199663332677241</v>
      </c>
      <c r="J177" s="13">
        <f>H177+I177</f>
        <v>-190.68857463808237</v>
      </c>
    </row>
    <row r="178" spans="1:12" x14ac:dyDescent="0.2">
      <c r="A178" s="2" t="s">
        <v>210</v>
      </c>
      <c r="B178" s="5">
        <v>-189.65989137700001</v>
      </c>
      <c r="C178" s="5">
        <v>-189.71754040299999</v>
      </c>
      <c r="D178" s="8">
        <v>-0.70168286000000002</v>
      </c>
      <c r="E178" s="8">
        <v>-0.84966077399999995</v>
      </c>
      <c r="F178" s="16">
        <f>E178-D178</f>
        <v>-0.14797791399999993</v>
      </c>
      <c r="G178" s="17">
        <f>F178/E178</f>
        <v>0.174161169408063</v>
      </c>
      <c r="H178" s="9">
        <f>((B178*EXP(-4.42*SQRT(3)))-(C178*EXP(-4.42*SQRT(2))))/((EXP(-4.42*SQRT(3)))-(EXP(-4.42*SQRT(2))))</f>
        <v>-189.73628880213781</v>
      </c>
      <c r="I178" s="9">
        <f>((2^2.46)*D178-(3^2.46)*E178)/((2^2.46)-(3^2.46))</f>
        <v>-0.9361296436594414</v>
      </c>
      <c r="J178" s="13">
        <f>H178+I178</f>
        <v>-190.67241844579723</v>
      </c>
      <c r="K178" s="4"/>
      <c r="L178" s="4"/>
    </row>
    <row r="179" spans="1:12" x14ac:dyDescent="0.2">
      <c r="A179" s="2" t="s">
        <v>211</v>
      </c>
      <c r="B179" s="5">
        <v>-189.28890876299999</v>
      </c>
      <c r="C179" s="5">
        <v>-189.34733462099999</v>
      </c>
      <c r="D179" s="8">
        <v>-0.70223950599999996</v>
      </c>
      <c r="E179" s="8">
        <v>-0.85504086899999998</v>
      </c>
      <c r="F179" s="16">
        <f>E179-D179</f>
        <v>-0.15280136300000002</v>
      </c>
      <c r="G179" s="17">
        <f>F179/E179</f>
        <v>0.1787065022736358</v>
      </c>
      <c r="H179" s="9">
        <f>((B179*EXP(-4.42*SQRT(3)))-(C179*EXP(-4.42*SQRT(2))))/((EXP(-4.42*SQRT(3)))-(EXP(-4.42*SQRT(2))))</f>
        <v>-189.3663356585154</v>
      </c>
      <c r="I179" s="9">
        <f>((2^2.46)*D179-(3^2.46)*E179)/((2^2.46)-(3^2.46))</f>
        <v>-0.94432825509622542</v>
      </c>
      <c r="J179" s="13">
        <f>H179+I179</f>
        <v>-190.31066391361162</v>
      </c>
    </row>
    <row r="180" spans="1:12" x14ac:dyDescent="0.2">
      <c r="A180" s="2" t="s">
        <v>212</v>
      </c>
      <c r="B180" s="5">
        <v>-134.26197338599999</v>
      </c>
      <c r="C180" s="5">
        <v>-134.30333980099999</v>
      </c>
      <c r="D180" s="8">
        <v>-0.52551306399999997</v>
      </c>
      <c r="E180" s="8">
        <v>-0.63522273799999995</v>
      </c>
      <c r="F180" s="16">
        <f>E180-D180</f>
        <v>-0.10970967399999998</v>
      </c>
      <c r="G180" s="17">
        <f>F180/E180</f>
        <v>0.17271055873317934</v>
      </c>
      <c r="H180" s="9">
        <f>((B180*EXP(-4.42*SQRT(3)))-(C180*EXP(-4.42*SQRT(2))))/((EXP(-4.42*SQRT(3)))-(EXP(-4.42*SQRT(2))))</f>
        <v>-134.31679283070633</v>
      </c>
      <c r="I180" s="9">
        <f>((2^2.46)*D180-(3^2.46)*E180)/((2^2.46)-(3^2.46))</f>
        <v>-0.69933008513753181</v>
      </c>
      <c r="J180" s="13">
        <f>H180+I180</f>
        <v>-135.01612291584385</v>
      </c>
    </row>
    <row r="181" spans="1:12" x14ac:dyDescent="0.2">
      <c r="A181" s="2" t="s">
        <v>213</v>
      </c>
      <c r="B181" s="5">
        <v>-134.26184781800001</v>
      </c>
      <c r="C181" s="5">
        <v>-134.30350731199999</v>
      </c>
      <c r="D181" s="8">
        <v>-0.525066229</v>
      </c>
      <c r="E181" s="8">
        <v>-0.63497794900000004</v>
      </c>
      <c r="F181" s="16">
        <f>E181-D181</f>
        <v>-0.10991172000000005</v>
      </c>
      <c r="G181" s="17">
        <f>F181/E181</f>
        <v>0.17309533374047928</v>
      </c>
      <c r="H181" s="9">
        <f>((B181*EXP(-4.42*SQRT(3)))-(C181*EXP(-4.42*SQRT(2))))/((EXP(-4.42*SQRT(3)))-(EXP(-4.42*SQRT(2))))</f>
        <v>-134.31705565575504</v>
      </c>
      <c r="I181" s="9">
        <f>((2^2.46)*D181-(3^2.46)*E181)/((2^2.46)-(3^2.46))</f>
        <v>-0.69920335895357633</v>
      </c>
      <c r="J181" s="13">
        <f>H181+I181</f>
        <v>-135.01625901470862</v>
      </c>
      <c r="K181" s="4"/>
      <c r="L181" s="4"/>
    </row>
    <row r="182" spans="1:12" x14ac:dyDescent="0.2">
      <c r="A182" s="2" t="s">
        <v>214</v>
      </c>
      <c r="B182" s="5">
        <v>-149.09060638899999</v>
      </c>
      <c r="C182" s="5">
        <v>-149.13670747</v>
      </c>
      <c r="D182" s="8">
        <v>-0.51059315400000005</v>
      </c>
      <c r="E182" s="8">
        <v>-0.62396010599999996</v>
      </c>
      <c r="F182" s="16">
        <f>E182-D182</f>
        <v>-0.11336695199999991</v>
      </c>
      <c r="G182" s="17">
        <f>F182/E182</f>
        <v>0.18168942358632126</v>
      </c>
      <c r="H182" s="9">
        <f>((B182*EXP(-4.42*SQRT(3)))-(C182*EXP(-4.42*SQRT(2))))/((EXP(-4.42*SQRT(3)))-(EXP(-4.42*SQRT(2))))</f>
        <v>-149.1517002899528</v>
      </c>
      <c r="I182" s="9">
        <f>((2^2.46)*D182-(3^2.46)*E182)/((2^2.46)-(3^2.46))</f>
        <v>-0.69020453350406763</v>
      </c>
      <c r="J182" s="13">
        <f>H182+I182</f>
        <v>-149.84190482345687</v>
      </c>
    </row>
    <row r="183" spans="1:12" x14ac:dyDescent="0.2">
      <c r="A183" s="2" t="s">
        <v>215</v>
      </c>
      <c r="B183" s="5">
        <v>-149.09257027999999</v>
      </c>
      <c r="C183" s="5">
        <v>-149.13957271999999</v>
      </c>
      <c r="D183" s="8">
        <v>-0.51018912400000005</v>
      </c>
      <c r="E183" s="8">
        <v>-0.62354676200000003</v>
      </c>
      <c r="F183" s="16">
        <f>E183-D183</f>
        <v>-0.11335763799999998</v>
      </c>
      <c r="G183" s="17">
        <f>F183/E183</f>
        <v>0.18179492687350363</v>
      </c>
      <c r="H183" s="9">
        <f>((B183*EXP(-4.42*SQRT(3)))-(C183*EXP(-4.42*SQRT(2))))/((EXP(-4.42*SQRT(3)))-(EXP(-4.42*SQRT(2))))</f>
        <v>-149.1548586765324</v>
      </c>
      <c r="I183" s="9">
        <f>((2^2.46)*D183-(3^2.46)*E183)/((2^2.46)-(3^2.46))</f>
        <v>-0.68978574699558637</v>
      </c>
      <c r="J183" s="13">
        <f>H183+I183</f>
        <v>-149.844644423528</v>
      </c>
      <c r="K183" s="4"/>
      <c r="L183" s="4"/>
    </row>
    <row r="184" spans="1:12" x14ac:dyDescent="0.2">
      <c r="A184" s="2" t="s">
        <v>216</v>
      </c>
      <c r="B184" s="5">
        <v>-266.19402957300002</v>
      </c>
      <c r="C184" s="5">
        <v>-266.267315779</v>
      </c>
      <c r="D184" s="8">
        <v>-0.99692387299999996</v>
      </c>
      <c r="E184" s="8">
        <v>-1.20444617</v>
      </c>
      <c r="F184" s="16">
        <f>E184-D184</f>
        <v>-0.20752229700000002</v>
      </c>
      <c r="G184" s="17">
        <f>F184/E184</f>
        <v>0.1722968632130733</v>
      </c>
      <c r="H184" s="9">
        <f>((B184*EXP(-4.42*SQRT(3)))-(C184*EXP(-4.42*SQRT(2))))/((EXP(-4.42*SQRT(3)))-(EXP(-4.42*SQRT(2))))</f>
        <v>-266.29114964293001</v>
      </c>
      <c r="I184" s="9">
        <f>((2^2.46)*D184-(3^2.46)*E184)/((2^2.46)-(3^2.46))</f>
        <v>-1.325708985278778</v>
      </c>
      <c r="J184" s="13">
        <f>H184+I184</f>
        <v>-267.61685862820877</v>
      </c>
    </row>
    <row r="185" spans="1:12" x14ac:dyDescent="0.2">
      <c r="A185" s="2" t="s">
        <v>217</v>
      </c>
      <c r="B185" s="5">
        <v>-266.19438128100001</v>
      </c>
      <c r="C185" s="5">
        <v>-266.26771710499997</v>
      </c>
      <c r="D185" s="8">
        <v>-0.99629959099999998</v>
      </c>
      <c r="E185" s="8">
        <v>-1.203897263</v>
      </c>
      <c r="F185" s="16">
        <f>E185-D185</f>
        <v>-0.20759767200000001</v>
      </c>
      <c r="G185" s="17">
        <f>F185/E185</f>
        <v>0.17243802970586206</v>
      </c>
      <c r="H185" s="9">
        <f>((B185*EXP(-4.42*SQRT(3)))-(C185*EXP(-4.42*SQRT(2))))/((EXP(-4.42*SQRT(3)))-(EXP(-4.42*SQRT(2))))</f>
        <v>-266.29156710550916</v>
      </c>
      <c r="I185" s="9">
        <f>((2^2.46)*D185-(3^2.46)*E185)/((2^2.46)-(3^2.46))</f>
        <v>-1.3252041226288735</v>
      </c>
      <c r="J185" s="13">
        <f>H185+I185</f>
        <v>-267.61677122813802</v>
      </c>
      <c r="K185" s="4"/>
      <c r="L185" s="4"/>
    </row>
    <row r="186" spans="1:12" x14ac:dyDescent="0.2">
      <c r="A186" s="2" t="s">
        <v>218</v>
      </c>
      <c r="B186" s="5">
        <v>-328.27227285499998</v>
      </c>
      <c r="C186" s="5">
        <v>-328.35941327099999</v>
      </c>
      <c r="D186" s="8">
        <v>-1.3066176810000001</v>
      </c>
      <c r="E186" s="8">
        <v>-1.5648935500000001</v>
      </c>
      <c r="F186" s="16">
        <f>E186-D186</f>
        <v>-0.25827586899999999</v>
      </c>
      <c r="G186" s="17">
        <f>F186/E186</f>
        <v>0.16504373029079197</v>
      </c>
      <c r="H186" s="9">
        <f>((B186*EXP(-4.42*SQRT(3)))-(C186*EXP(-4.42*SQRT(2))))/((EXP(-4.42*SQRT(3)))-(EXP(-4.42*SQRT(2))))</f>
        <v>-328.38775274893328</v>
      </c>
      <c r="I186" s="9">
        <f>((2^2.46)*D186-(3^2.46)*E186)/((2^2.46)-(3^2.46))</f>
        <v>-1.7158135207514467</v>
      </c>
      <c r="J186" s="13">
        <f>H186+I186</f>
        <v>-330.10356626968473</v>
      </c>
    </row>
    <row r="187" spans="1:12" x14ac:dyDescent="0.2">
      <c r="A187" s="2" t="s">
        <v>219</v>
      </c>
      <c r="B187" s="5">
        <v>-328.274831468</v>
      </c>
      <c r="C187" s="5">
        <v>-328.36234808199998</v>
      </c>
      <c r="D187" s="8">
        <v>-1.307083816</v>
      </c>
      <c r="E187" s="8">
        <v>-1.5652262260000001</v>
      </c>
      <c r="F187" s="16">
        <f>E187-D187</f>
        <v>-0.25814241000000004</v>
      </c>
      <c r="G187" s="17">
        <f>F187/E187</f>
        <v>0.16492338660826913</v>
      </c>
      <c r="H187" s="9">
        <f>((B187*EXP(-4.42*SQRT(3)))-(C187*EXP(-4.42*SQRT(2))))/((EXP(-4.42*SQRT(3)))-(EXP(-4.42*SQRT(2))))</f>
        <v>-328.39080990563014</v>
      </c>
      <c r="I187" s="9">
        <f>((2^2.46)*D187-(3^2.46)*E187)/((2^2.46)-(3^2.46))</f>
        <v>-1.7160682118105595</v>
      </c>
      <c r="J187" s="13">
        <f>H187+I187</f>
        <v>-330.10687811744071</v>
      </c>
    </row>
    <row r="188" spans="1:12" x14ac:dyDescent="0.2">
      <c r="A188" s="2" t="s">
        <v>220</v>
      </c>
      <c r="B188" s="5">
        <v>-328.27517872599998</v>
      </c>
      <c r="C188" s="5">
        <v>-328.36216577699997</v>
      </c>
      <c r="D188" s="8">
        <v>-1.306423251</v>
      </c>
      <c r="E188" s="8">
        <v>-1.564335888</v>
      </c>
      <c r="F188" s="16">
        <f>E188-D188</f>
        <v>-0.257912637</v>
      </c>
      <c r="G188" s="17">
        <f>F188/E188</f>
        <v>0.16487037021808706</v>
      </c>
      <c r="H188" s="9">
        <f>((B188*EXP(-4.42*SQRT(3)))-(C188*EXP(-4.42*SQRT(2))))/((EXP(-4.42*SQRT(3)))-(EXP(-4.42*SQRT(2))))</f>
        <v>-328.39045537814548</v>
      </c>
      <c r="I188" s="9">
        <f>((2^2.46)*D188-(3^2.46)*E188)/((2^2.46)-(3^2.46))</f>
        <v>-1.7150436091013794</v>
      </c>
      <c r="J188" s="13">
        <f>H188+I188</f>
        <v>-330.10549898724685</v>
      </c>
    </row>
    <row r="189" spans="1:12" x14ac:dyDescent="0.2">
      <c r="A189" s="2" t="s">
        <v>221</v>
      </c>
      <c r="B189" s="5">
        <v>-328.27763400700002</v>
      </c>
      <c r="C189" s="5">
        <v>-328.36503475699999</v>
      </c>
      <c r="D189" s="8">
        <v>-1.3054063929999999</v>
      </c>
      <c r="E189" s="8">
        <v>-1.5632336950000001</v>
      </c>
      <c r="F189" s="16">
        <f>E189-D189</f>
        <v>-0.25782730200000015</v>
      </c>
      <c r="G189" s="17">
        <f>F189/E189</f>
        <v>0.16493202700572554</v>
      </c>
      <c r="H189" s="9">
        <f>((B189*EXP(-4.42*SQRT(3)))-(C189*EXP(-4.42*SQRT(2))))/((EXP(-4.42*SQRT(3)))-(EXP(-4.42*SQRT(2))))</f>
        <v>-328.39345889977642</v>
      </c>
      <c r="I189" s="9">
        <f>((2^2.46)*D189-(3^2.46)*E189)/((2^2.46)-(3^2.46))</f>
        <v>-1.7138915517615401</v>
      </c>
      <c r="J189" s="13">
        <f>H189+I189</f>
        <v>-330.10735045153797</v>
      </c>
    </row>
    <row r="190" spans="1:12" x14ac:dyDescent="0.2">
      <c r="A190" s="2" t="s">
        <v>222</v>
      </c>
      <c r="B190" s="5">
        <v>-328.27387420500003</v>
      </c>
      <c r="C190" s="5">
        <v>-328.36113387699999</v>
      </c>
      <c r="D190" s="8">
        <v>-1.3062793239999999</v>
      </c>
      <c r="E190" s="8">
        <v>-1.564279561</v>
      </c>
      <c r="F190" s="16">
        <f>E190-D190</f>
        <v>-0.25800023700000008</v>
      </c>
      <c r="G190" s="17">
        <f>F190/E190</f>
        <v>0.16493230713509277</v>
      </c>
      <c r="H190" s="9">
        <f>((B190*EXP(-4.42*SQRT(3)))-(C190*EXP(-4.42*SQRT(2))))/((EXP(-4.42*SQRT(3)))-(EXP(-4.42*SQRT(2))))</f>
        <v>-328.38951213892051</v>
      </c>
      <c r="I190" s="9">
        <f>((2^2.46)*D190-(3^2.46)*E190)/((2^2.46)-(3^2.46))</f>
        <v>-1.7150384699629826</v>
      </c>
      <c r="J190" s="13">
        <f>H190+I190</f>
        <v>-330.10455060888347</v>
      </c>
    </row>
    <row r="191" spans="1:12" x14ac:dyDescent="0.2">
      <c r="A191" s="2" t="s">
        <v>223</v>
      </c>
      <c r="B191" s="5">
        <v>-328.27795629000002</v>
      </c>
      <c r="C191" s="5">
        <v>-328.36527528699997</v>
      </c>
      <c r="D191" s="8">
        <v>-1.305282297</v>
      </c>
      <c r="E191" s="8">
        <v>-1.563093815</v>
      </c>
      <c r="F191" s="16">
        <f>E191-D191</f>
        <v>-0.25781151800000002</v>
      </c>
      <c r="G191" s="17">
        <f>F191/E191</f>
        <v>0.16493668871692133</v>
      </c>
      <c r="H191" s="9">
        <f>((B191*EXP(-4.42*SQRT(3)))-(C191*EXP(-4.42*SQRT(2))))/((EXP(-4.42*SQRT(3)))-(EXP(-4.42*SQRT(2))))</f>
        <v>-328.39367284237358</v>
      </c>
      <c r="I191" s="9">
        <f>((2^2.46)*D191-(3^2.46)*E191)/((2^2.46)-(3^2.46))</f>
        <v>-1.7137424485970705</v>
      </c>
      <c r="J191" s="13">
        <f>H191+I191</f>
        <v>-330.10741529097066</v>
      </c>
    </row>
    <row r="192" spans="1:12" x14ac:dyDescent="0.2">
      <c r="A192" s="2" t="s">
        <v>224</v>
      </c>
      <c r="B192" s="5">
        <v>-492.899279799</v>
      </c>
      <c r="C192" s="5">
        <v>-493.038922716</v>
      </c>
      <c r="D192" s="8">
        <v>-1.6480539789999999</v>
      </c>
      <c r="E192" s="8">
        <v>-2.014515217</v>
      </c>
      <c r="F192" s="16">
        <f>E192-D192</f>
        <v>-0.36646123800000008</v>
      </c>
      <c r="G192" s="17">
        <f>F192/E192</f>
        <v>0.18191038464615383</v>
      </c>
      <c r="H192" s="9">
        <f>((B192*EXP(-4.42*SQRT(3)))-(C192*EXP(-4.42*SQRT(2))))/((EXP(-4.42*SQRT(3)))-(EXP(-4.42*SQRT(2))))</f>
        <v>-493.08433685959164</v>
      </c>
      <c r="I192" s="9">
        <f>((2^2.46)*D192-(3^2.46)*E192)/((2^2.46)-(3^2.46))</f>
        <v>-2.228651828115221</v>
      </c>
      <c r="J192" s="13">
        <f>H192+I192</f>
        <v>-495.31298868770688</v>
      </c>
    </row>
    <row r="193" spans="1:14" x14ac:dyDescent="0.2">
      <c r="A193" s="2" t="s">
        <v>225</v>
      </c>
      <c r="B193" s="5">
        <v>-492.89443436699997</v>
      </c>
      <c r="C193" s="5">
        <v>-493.03330744700003</v>
      </c>
      <c r="D193" s="8">
        <v>-1.6520009550000001</v>
      </c>
      <c r="E193" s="8">
        <v>-2.0191129249999999</v>
      </c>
      <c r="F193" s="16">
        <f>E193-D193</f>
        <v>-0.36711196999999984</v>
      </c>
      <c r="G193" s="17">
        <f>F193/E193</f>
        <v>0.18181844385944876</v>
      </c>
      <c r="H193" s="9">
        <f>((B193*EXP(-4.42*SQRT(3)))-(C193*EXP(-4.42*SQRT(2))))/((EXP(-4.42*SQRT(3)))-(EXP(-4.42*SQRT(2))))</f>
        <v>-493.07847122710166</v>
      </c>
      <c r="I193" s="9">
        <f>((2^2.46)*D193-(3^2.46)*E193)/((2^2.46)-(3^2.46))</f>
        <v>-2.2336297824571933</v>
      </c>
      <c r="J193" s="13">
        <f>H193+I193</f>
        <v>-495.31210100955883</v>
      </c>
    </row>
    <row r="194" spans="1:14" x14ac:dyDescent="0.2">
      <c r="A194" s="2" t="s">
        <v>226</v>
      </c>
      <c r="B194" s="5">
        <v>-492.89944509600002</v>
      </c>
      <c r="C194" s="5">
        <v>-493.03800486400002</v>
      </c>
      <c r="D194" s="8">
        <v>-1.6515579819999999</v>
      </c>
      <c r="E194" s="8">
        <v>-2.0184102080000002</v>
      </c>
      <c r="F194" s="16">
        <f>E194-D194</f>
        <v>-0.36685222600000023</v>
      </c>
      <c r="G194" s="17">
        <f>F194/E194</f>
        <v>0.18175305720609999</v>
      </c>
      <c r="H194" s="9">
        <f>((B194*EXP(-4.42*SQRT(3)))-(C194*EXP(-4.42*SQRT(2))))/((EXP(-4.42*SQRT(3)))-(EXP(-4.42*SQRT(2))))</f>
        <v>-493.08306674995293</v>
      </c>
      <c r="I194" s="9">
        <f>((2^2.46)*D194-(3^2.46)*E194)/((2^2.46)-(3^2.46))</f>
        <v>-2.2327752876041775</v>
      </c>
      <c r="J194" s="13">
        <f>H194+I194</f>
        <v>-495.3158420375571</v>
      </c>
    </row>
    <row r="195" spans="1:14" x14ac:dyDescent="0.2">
      <c r="A195" s="2" t="s">
        <v>227</v>
      </c>
      <c r="B195" s="5">
        <v>-453.85904197299999</v>
      </c>
      <c r="C195" s="5">
        <v>-453.98906430699998</v>
      </c>
      <c r="D195" s="8">
        <v>-1.485006923</v>
      </c>
      <c r="E195" s="8">
        <v>-1.82021696</v>
      </c>
      <c r="F195" s="16">
        <f>E195-D195</f>
        <v>-0.33521003699999996</v>
      </c>
      <c r="G195" s="17">
        <f>F195/E195</f>
        <v>0.18415938559324266</v>
      </c>
      <c r="H195" s="9">
        <f>((B195*EXP(-4.42*SQRT(3)))-(C195*EXP(-4.42*SQRT(2))))/((EXP(-4.42*SQRT(3)))-(EXP(-4.42*SQRT(2))))</f>
        <v>-454.0313496808181</v>
      </c>
      <c r="I195" s="9">
        <f>((2^2.46)*D195-(3^2.46)*E195)/((2^2.46)-(3^2.46))</f>
        <v>-2.0160923593375633</v>
      </c>
      <c r="J195" s="13">
        <f>H195+I195</f>
        <v>-456.04744204015566</v>
      </c>
    </row>
    <row r="196" spans="1:14" x14ac:dyDescent="0.2">
      <c r="A196" s="2" t="s">
        <v>228</v>
      </c>
      <c r="B196" s="5">
        <v>-453.858428178</v>
      </c>
      <c r="C196" s="5">
        <v>-453.98775205200002</v>
      </c>
      <c r="D196" s="8">
        <v>-1.488150992</v>
      </c>
      <c r="E196" s="8">
        <v>-1.8239063740000001</v>
      </c>
      <c r="F196" s="16">
        <f>E196-D196</f>
        <v>-0.3357553820000001</v>
      </c>
      <c r="G196" s="17">
        <f>F196/E196</f>
        <v>0.18408586470568478</v>
      </c>
      <c r="H196" s="9">
        <f>((B196*EXP(-4.42*SQRT(3)))-(C196*EXP(-4.42*SQRT(2))))/((EXP(-4.42*SQRT(3)))-(EXP(-4.42*SQRT(2))))</f>
        <v>-454.02981027528728</v>
      </c>
      <c r="I196" s="9">
        <f>((2^2.46)*D196-(3^2.46)*E196)/((2^2.46)-(3^2.46))</f>
        <v>-2.0201004382278147</v>
      </c>
      <c r="J196" s="13">
        <f>H196+I196</f>
        <v>-456.04991071351509</v>
      </c>
    </row>
    <row r="197" spans="1:14" x14ac:dyDescent="0.2">
      <c r="A197" s="2" t="s">
        <v>229</v>
      </c>
      <c r="B197" s="5">
        <v>-683.43147112999998</v>
      </c>
      <c r="C197" s="5">
        <v>-683.61194580899996</v>
      </c>
      <c r="D197" s="8">
        <v>-2.326920528</v>
      </c>
      <c r="E197" s="8">
        <v>-2.8253417280000002</v>
      </c>
      <c r="F197" s="16">
        <f>E197-D197</f>
        <v>-0.49842120000000012</v>
      </c>
      <c r="G197" s="17">
        <f>F197/E197</f>
        <v>0.17641094351897105</v>
      </c>
      <c r="H197" s="9">
        <f>((B197*EXP(-4.42*SQRT(3)))-(C197*EXP(-4.42*SQRT(2))))/((EXP(-4.42*SQRT(3)))-(EXP(-4.42*SQRT(2))))</f>
        <v>-683.67063910446268</v>
      </c>
      <c r="I197" s="9">
        <f>((2^2.46)*D197-(3^2.46)*E197)/((2^2.46)-(3^2.46))</f>
        <v>-3.1165873376543063</v>
      </c>
      <c r="J197" s="13">
        <f>H197+I197</f>
        <v>-686.787226442117</v>
      </c>
    </row>
    <row r="198" spans="1:14" x14ac:dyDescent="0.2">
      <c r="A198" s="2" t="s">
        <v>230</v>
      </c>
      <c r="B198" s="5">
        <v>-683.43186556800003</v>
      </c>
      <c r="C198" s="5">
        <v>-683.613401727</v>
      </c>
      <c r="D198" s="8">
        <v>-2.3260685159999999</v>
      </c>
      <c r="E198" s="8">
        <v>-2.8248121030000002</v>
      </c>
      <c r="F198" s="16">
        <f>E198-D198</f>
        <v>-0.49874358700000032</v>
      </c>
      <c r="G198" s="17">
        <f>F198/E198</f>
        <v>0.17655814575076545</v>
      </c>
      <c r="H198" s="9">
        <f>((B198*EXP(-4.42*SQRT(3)))-(C198*EXP(-4.42*SQRT(2))))/((EXP(-4.42*SQRT(3)))-(EXP(-4.42*SQRT(2))))</f>
        <v>-683.67244023299099</v>
      </c>
      <c r="I198" s="9">
        <f>((2^2.46)*D198-(3^2.46)*E198)/((2^2.46)-(3^2.46))</f>
        <v>-3.1162460950873965</v>
      </c>
      <c r="J198" s="13">
        <f>H198+I198</f>
        <v>-686.78868632807837</v>
      </c>
    </row>
    <row r="199" spans="1:14" x14ac:dyDescent="0.2">
      <c r="A199" s="2" t="s">
        <v>231</v>
      </c>
      <c r="B199" s="5">
        <v>-683.43108400100004</v>
      </c>
      <c r="C199" s="5">
        <v>-683.61187754399998</v>
      </c>
      <c r="D199" s="8">
        <v>-2.3271310449999998</v>
      </c>
      <c r="E199" s="8">
        <v>-2.8258125249999999</v>
      </c>
      <c r="F199" s="16">
        <f>E199-D199</f>
        <v>-0.49868148000000012</v>
      </c>
      <c r="G199" s="17">
        <f>F199/E199</f>
        <v>0.17647366043860258</v>
      </c>
      <c r="H199" s="9">
        <f>((B199*EXP(-4.42*SQRT(3)))-(C199*EXP(-4.42*SQRT(2))))/((EXP(-4.42*SQRT(3)))-(EXP(-4.42*SQRT(2))))</f>
        <v>-683.67067453921209</v>
      </c>
      <c r="I199" s="9">
        <f>((2^2.46)*D199-(3^2.46)*E199)/((2^2.46)-(3^2.46))</f>
        <v>-3.1172102257115903</v>
      </c>
      <c r="J199" s="13">
        <f>H199+I199</f>
        <v>-686.78788476492366</v>
      </c>
    </row>
    <row r="200" spans="1:14" x14ac:dyDescent="0.2">
      <c r="A200" s="2" t="s">
        <v>232</v>
      </c>
      <c r="B200" s="5">
        <v>-683.43101393999996</v>
      </c>
      <c r="C200" s="5">
        <v>-683.61083720299996</v>
      </c>
      <c r="D200" s="8">
        <v>-2.3286542610000001</v>
      </c>
      <c r="E200" s="8">
        <v>-2.8278112129999999</v>
      </c>
      <c r="F200" s="16">
        <f>E200-D200</f>
        <v>-0.49915695199999988</v>
      </c>
      <c r="G200" s="17">
        <f>F200/E200</f>
        <v>0.17651707076670392</v>
      </c>
      <c r="H200" s="9">
        <f>((B200*EXP(-4.42*SQRT(3)))-(C200*EXP(-4.42*SQRT(2))))/((EXP(-4.42*SQRT(3)))-(EXP(-4.42*SQRT(2))))</f>
        <v>-683.66931864740434</v>
      </c>
      <c r="I200" s="9">
        <f>((2^2.46)*D200-(3^2.46)*E200)/((2^2.46)-(3^2.46))</f>
        <v>-3.1194867492701772</v>
      </c>
      <c r="J200" s="13">
        <f>H200+I200</f>
        <v>-686.78880539667455</v>
      </c>
    </row>
    <row r="201" spans="1:14" x14ac:dyDescent="0.2">
      <c r="A201" s="2" t="s">
        <v>233</v>
      </c>
      <c r="B201" s="5">
        <v>-173.291405954</v>
      </c>
      <c r="C201" s="5">
        <v>-173.34244829799999</v>
      </c>
      <c r="D201" s="8">
        <v>-0.68571127399999998</v>
      </c>
      <c r="E201" s="8">
        <v>-0.825800443</v>
      </c>
      <c r="F201" s="16">
        <f>E201-D201</f>
        <v>-0.14008916900000001</v>
      </c>
      <c r="G201" s="17">
        <f>F201/E201</f>
        <v>0.16964046239921915</v>
      </c>
      <c r="H201" s="9">
        <f>((B201*EXP(-4.42*SQRT(3)))-(C201*EXP(-4.42*SQRT(2))))/((EXP(-4.42*SQRT(3)))-(EXP(-4.42*SQRT(2))))</f>
        <v>-173.3590480968976</v>
      </c>
      <c r="I201" s="9">
        <f>((2^2.46)*D201-(3^2.46)*E201)/((2^2.46)-(3^2.46))</f>
        <v>-0.90765963243931391</v>
      </c>
      <c r="J201" s="13">
        <f>H201+I201</f>
        <v>-174.2667077293369</v>
      </c>
    </row>
    <row r="202" spans="1:14" x14ac:dyDescent="0.2">
      <c r="A202" s="2" t="s">
        <v>234</v>
      </c>
      <c r="B202" s="5">
        <v>-173.28949463199999</v>
      </c>
      <c r="C202" s="5">
        <v>-173.34053688200001</v>
      </c>
      <c r="D202" s="8">
        <v>-0.68626609999999999</v>
      </c>
      <c r="E202" s="8">
        <v>-0.82648181799999998</v>
      </c>
      <c r="F202" s="16">
        <f>E202-D202</f>
        <v>-0.14021571799999999</v>
      </c>
      <c r="G202" s="17">
        <f>F202/E202</f>
        <v>0.16965372370720441</v>
      </c>
      <c r="H202" s="9">
        <f>((B202*EXP(-4.42*SQRT(3)))-(C202*EXP(-4.42*SQRT(2))))/((EXP(-4.42*SQRT(3)))-(EXP(-4.42*SQRT(2))))</f>
        <v>-173.35713665032728</v>
      </c>
      <c r="I202" s="9">
        <f>((2^2.46)*D202-(3^2.46)*E202)/((2^2.46)-(3^2.46))</f>
        <v>-0.90841495461623201</v>
      </c>
      <c r="J202" s="13">
        <f>H202+I202</f>
        <v>-174.26555160494351</v>
      </c>
    </row>
    <row r="203" spans="1:14" x14ac:dyDescent="0.2">
      <c r="A203" s="2" t="s">
        <v>235</v>
      </c>
      <c r="B203" s="5">
        <v>-173.28887743999999</v>
      </c>
      <c r="C203" s="5">
        <v>-173.339808632</v>
      </c>
      <c r="D203" s="8">
        <v>-0.68628848600000003</v>
      </c>
      <c r="E203" s="8">
        <v>-0.82643775900000005</v>
      </c>
      <c r="F203" s="16">
        <f>E203-D203</f>
        <v>-0.14014927300000002</v>
      </c>
      <c r="G203" s="17">
        <f>F203/E203</f>
        <v>0.16958236899725199</v>
      </c>
      <c r="H203" s="9">
        <f>((B203*EXP(-4.42*SQRT(3)))-(C203*EXP(-4.42*SQRT(2))))/((EXP(-4.42*SQRT(3)))-(EXP(-4.42*SQRT(2))))</f>
        <v>-173.3563722824627</v>
      </c>
      <c r="I203" s="9">
        <f>((2^2.46)*D203-(3^2.46)*E203)/((2^2.46)-(3^2.46))</f>
        <v>-0.90833206938947142</v>
      </c>
      <c r="J203" s="13">
        <f>H203+I203</f>
        <v>-174.26470435185217</v>
      </c>
      <c r="K203" s="3"/>
      <c r="L203" s="3"/>
      <c r="M203" s="3"/>
      <c r="N203" s="3"/>
    </row>
    <row r="204" spans="1:14" x14ac:dyDescent="0.2">
      <c r="A204" s="2" t="s">
        <v>236</v>
      </c>
      <c r="B204" s="5">
        <v>-289.23281360099998</v>
      </c>
      <c r="C204" s="5">
        <v>-289.31000917</v>
      </c>
      <c r="D204" s="8">
        <v>-1.143582372</v>
      </c>
      <c r="E204" s="8">
        <v>-1.370353476</v>
      </c>
      <c r="F204" s="16">
        <f>E204-D204</f>
        <v>-0.226771104</v>
      </c>
      <c r="G204" s="17">
        <f>F204/E204</f>
        <v>0.16548365656862099</v>
      </c>
      <c r="H204" s="9">
        <f>((B204*EXP(-4.42*SQRT(3)))-(C204*EXP(-4.42*SQRT(2))))/((EXP(-4.42*SQRT(3)))-(EXP(-4.42*SQRT(2))))</f>
        <v>-289.33511442224278</v>
      </c>
      <c r="I204" s="9">
        <f>((2^2.46)*D204-(3^2.46)*E204)/((2^2.46)-(3^2.46))</f>
        <v>-1.5028640683192274</v>
      </c>
      <c r="J204" s="13">
        <f>H204+I204</f>
        <v>-290.83797849056202</v>
      </c>
    </row>
    <row r="205" spans="1:14" x14ac:dyDescent="0.2">
      <c r="A205" s="2" t="s">
        <v>237</v>
      </c>
      <c r="B205" s="5">
        <v>-289.23915967099998</v>
      </c>
      <c r="C205" s="5">
        <v>-289.31651000699998</v>
      </c>
      <c r="D205" s="8">
        <v>-1.1425669469999999</v>
      </c>
      <c r="E205" s="8">
        <v>-1.369313902</v>
      </c>
      <c r="F205" s="16">
        <f>E205-D205</f>
        <v>-0.22674695500000008</v>
      </c>
      <c r="G205" s="17">
        <f>F205/E205</f>
        <v>0.16559165481984575</v>
      </c>
      <c r="H205" s="9">
        <f>((B205*EXP(-4.42*SQRT(3)))-(C205*EXP(-4.42*SQRT(2))))/((EXP(-4.42*SQRT(3)))-(EXP(-4.42*SQRT(2))))</f>
        <v>-289.34166559198371</v>
      </c>
      <c r="I205" s="9">
        <f>((2^2.46)*D205-(3^2.46)*E205)/((2^2.46)-(3^2.46))</f>
        <v>-1.5018103831814436</v>
      </c>
      <c r="J205" s="13">
        <f>H205+I205</f>
        <v>-290.84347597516518</v>
      </c>
    </row>
    <row r="206" spans="1:14" x14ac:dyDescent="0.2">
      <c r="A206" s="2" t="s">
        <v>238</v>
      </c>
      <c r="B206" s="5">
        <v>-289.62587551000001</v>
      </c>
      <c r="C206" s="5">
        <v>-289.70440373999998</v>
      </c>
      <c r="D206" s="8">
        <v>-1.140404287</v>
      </c>
      <c r="E206" s="8">
        <v>-1.364273354</v>
      </c>
      <c r="F206" s="16">
        <f>E206-D206</f>
        <v>-0.22386906700000009</v>
      </c>
      <c r="G206" s="17">
        <f>F206/E206</f>
        <v>0.16409399651735782</v>
      </c>
      <c r="H206" s="9">
        <f>((B206*EXP(-4.42*SQRT(3)))-(C206*EXP(-4.42*SQRT(2))))/((EXP(-4.42*SQRT(3)))-(EXP(-4.42*SQRT(2))))</f>
        <v>-289.72994239523462</v>
      </c>
      <c r="I206" s="9">
        <f>((2^2.46)*D206-(3^2.46)*E206)/((2^2.46)-(3^2.46))</f>
        <v>-1.4950881806990968</v>
      </c>
      <c r="J206" s="13">
        <f>H206+I206</f>
        <v>-291.22503057593372</v>
      </c>
    </row>
    <row r="207" spans="1:14" x14ac:dyDescent="0.2">
      <c r="A207" s="2" t="s">
        <v>239</v>
      </c>
      <c r="B207" s="5">
        <v>-289.63019450000002</v>
      </c>
      <c r="C207" s="5">
        <v>-289.70887451999999</v>
      </c>
      <c r="D207" s="8">
        <v>-1.1394742369999999</v>
      </c>
      <c r="E207" s="8">
        <v>-1.3631963949999999</v>
      </c>
      <c r="F207" s="16">
        <f>E207-D207</f>
        <v>-0.22372215799999995</v>
      </c>
      <c r="G207" s="17">
        <f>F207/E207</f>
        <v>0.16411586681169293</v>
      </c>
      <c r="H207" s="9">
        <f>((B207*EXP(-4.42*SQRT(3)))-(C207*EXP(-4.42*SQRT(2))))/((EXP(-4.42*SQRT(3)))-(EXP(-4.42*SQRT(2))))</f>
        <v>-289.73446253980677</v>
      </c>
      <c r="I207" s="9">
        <f>((2^2.46)*D207-(3^2.46)*E207)/((2^2.46)-(3^2.46))</f>
        <v>-1.4939253774347099</v>
      </c>
      <c r="J207" s="13">
        <f>H207+I207</f>
        <v>-291.22838791724149</v>
      </c>
    </row>
    <row r="208" spans="1:14" x14ac:dyDescent="0.2">
      <c r="A208" s="2" t="s">
        <v>240</v>
      </c>
      <c r="B208" s="5">
        <v>-247.021289908</v>
      </c>
      <c r="C208" s="5">
        <v>-247.09394310499999</v>
      </c>
      <c r="D208" s="8">
        <v>-0.83642772099999996</v>
      </c>
      <c r="E208" s="8">
        <v>-1.0219314939999999</v>
      </c>
      <c r="F208" s="16">
        <f>E208-D208</f>
        <v>-0.18550377299999998</v>
      </c>
      <c r="G208" s="17">
        <f>F208/E208</f>
        <v>0.18152270880106566</v>
      </c>
      <c r="H208" s="9">
        <f>((B208*EXP(-4.42*SQRT(3)))-(C208*EXP(-4.42*SQRT(2))))/((EXP(-4.42*SQRT(3)))-(EXP(-4.42*SQRT(2))))</f>
        <v>-247.11757110412691</v>
      </c>
      <c r="I208" s="9">
        <f>((2^2.46)*D208-(3^2.46)*E208)/((2^2.46)-(3^2.46))</f>
        <v>-1.1303280860000173</v>
      </c>
      <c r="J208" s="13">
        <f>H208+I208</f>
        <v>-248.24789919012693</v>
      </c>
    </row>
    <row r="209" spans="1:10" x14ac:dyDescent="0.2">
      <c r="A209" s="2" t="s">
        <v>241</v>
      </c>
      <c r="B209" s="5">
        <v>-247.02529670800001</v>
      </c>
      <c r="C209" s="5">
        <v>-247.09789913399999</v>
      </c>
      <c r="D209" s="8">
        <v>-0.83569015199999996</v>
      </c>
      <c r="E209" s="8">
        <v>-1.0212951189999999</v>
      </c>
      <c r="F209" s="16">
        <f>E209-D209</f>
        <v>-0.18560496699999995</v>
      </c>
      <c r="G209" s="17">
        <f>F209/E209</f>
        <v>0.18173490066390885</v>
      </c>
      <c r="H209" s="9">
        <f>((B209*EXP(-4.42*SQRT(3)))-(C209*EXP(-4.42*SQRT(2))))/((EXP(-4.42*SQRT(3)))-(EXP(-4.42*SQRT(2))))</f>
        <v>-247.12151062157346</v>
      </c>
      <c r="I209" s="9">
        <f>((2^2.46)*D209-(3^2.46)*E209)/((2^2.46)-(3^2.46))</f>
        <v>-1.1297508423295499</v>
      </c>
      <c r="J209" s="13">
        <f>H209+I209</f>
        <v>-248.25126146390301</v>
      </c>
    </row>
    <row r="210" spans="1:10" x14ac:dyDescent="0.2">
      <c r="A210" s="2" t="s">
        <v>242</v>
      </c>
      <c r="B210" s="5">
        <v>-207.97649303899999</v>
      </c>
      <c r="C210" s="5">
        <v>-208.03891703599999</v>
      </c>
      <c r="D210" s="8">
        <v>-0.676793231</v>
      </c>
      <c r="E210" s="8">
        <v>-0.830846737</v>
      </c>
      <c r="F210" s="16">
        <f>E210-D210</f>
        <v>-0.15405350600000001</v>
      </c>
      <c r="G210" s="17">
        <f>F210/E210</f>
        <v>0.18541747730303718</v>
      </c>
      <c r="H210" s="9">
        <f>((B210*EXP(-4.42*SQRT(3)))-(C210*EXP(-4.42*SQRT(2))))/((EXP(-4.42*SQRT(3)))-(EXP(-4.42*SQRT(2))))</f>
        <v>-208.05921833322458</v>
      </c>
      <c r="I210" s="9">
        <f>((2^2.46)*D210-(3^2.46)*E210)/((2^2.46)-(3^2.46))</f>
        <v>-0.92086579572854799</v>
      </c>
      <c r="J210" s="13">
        <f>H210+I210</f>
        <v>-208.98008412895314</v>
      </c>
    </row>
    <row r="211" spans="1:10" x14ac:dyDescent="0.2">
      <c r="A211" s="2" t="s">
        <v>243</v>
      </c>
      <c r="B211" s="5">
        <v>-207.97799833400001</v>
      </c>
      <c r="C211" s="5">
        <v>-208.0404643</v>
      </c>
      <c r="D211" s="8">
        <v>-0.67681673499999995</v>
      </c>
      <c r="E211" s="8">
        <v>-0.830956786</v>
      </c>
      <c r="F211" s="16">
        <f>E211-D211</f>
        <v>-0.15414005100000006</v>
      </c>
      <c r="G211" s="17">
        <f>F211/E211</f>
        <v>0.18549707228698178</v>
      </c>
      <c r="H211" s="9">
        <f>((B211*EXP(-4.42*SQRT(3)))-(C211*EXP(-4.42*SQRT(2))))/((EXP(-4.42*SQRT(3)))-(EXP(-4.42*SQRT(2))))</f>
        <v>-208.06077924622471</v>
      </c>
      <c r="I211" s="9">
        <f>((2^2.46)*D211-(3^2.46)*E211)/((2^2.46)-(3^2.46))</f>
        <v>-0.92102641611533398</v>
      </c>
      <c r="J211" s="13">
        <f>H211+I211</f>
        <v>-208.98180566234004</v>
      </c>
    </row>
    <row r="212" spans="1:10" x14ac:dyDescent="0.2">
      <c r="A212" s="2" t="s">
        <v>244</v>
      </c>
      <c r="B212" s="5">
        <v>-188.11872284</v>
      </c>
      <c r="C212" s="5">
        <v>-188.174956933</v>
      </c>
      <c r="D212" s="8">
        <v>-0.67218310199999998</v>
      </c>
      <c r="E212" s="8">
        <v>-0.81624999399999998</v>
      </c>
      <c r="F212" s="16">
        <f>E212-D212</f>
        <v>-0.144066892</v>
      </c>
      <c r="G212" s="17">
        <f>F212/E212</f>
        <v>0.17649849073076992</v>
      </c>
      <c r="H212" s="9">
        <f>((B212*EXP(-4.42*SQRT(3)))-(C212*EXP(-4.42*SQRT(2))))/((EXP(-4.42*SQRT(3)))-(EXP(-4.42*SQRT(2))))</f>
        <v>-188.19324517295595</v>
      </c>
      <c r="I212" s="9">
        <f>((2^2.46)*D212-(3^2.46)*E212)/((2^2.46)-(3^2.46))</f>
        <v>-0.90043351145780692</v>
      </c>
      <c r="J212" s="13">
        <f>H212+I212</f>
        <v>-189.09367868441376</v>
      </c>
    </row>
    <row r="213" spans="1:10" x14ac:dyDescent="0.2">
      <c r="A213" s="2" t="s">
        <v>245</v>
      </c>
      <c r="B213" s="5">
        <v>-188.12239606200001</v>
      </c>
      <c r="C213" s="5">
        <v>-188.178772205</v>
      </c>
      <c r="D213" s="8">
        <v>-0.67078355700000003</v>
      </c>
      <c r="E213" s="8">
        <v>-0.81452497700000004</v>
      </c>
      <c r="F213" s="16">
        <f>E213-D213</f>
        <v>-0.14374142000000001</v>
      </c>
      <c r="G213" s="17">
        <f>F213/E213</f>
        <v>0.17647269765675952</v>
      </c>
      <c r="H213" s="9">
        <f>((B213*EXP(-4.42*SQRT(3)))-(C213*EXP(-4.42*SQRT(2))))/((EXP(-4.42*SQRT(3)))-(EXP(-4.42*SQRT(2))))</f>
        <v>-188.19710664192203</v>
      </c>
      <c r="I213" s="9">
        <f>((2^2.46)*D213-(3^2.46)*E213)/((2^2.46)-(3^2.46))</f>
        <v>-0.89851830934717081</v>
      </c>
      <c r="J213" s="13">
        <f>H213+I213</f>
        <v>-189.0956249512692</v>
      </c>
    </row>
    <row r="214" spans="1:10" x14ac:dyDescent="0.2">
      <c r="A214" s="2" t="s">
        <v>246</v>
      </c>
      <c r="B214" s="5">
        <v>-250.20637849900001</v>
      </c>
      <c r="C214" s="5">
        <v>-250.273880961</v>
      </c>
      <c r="D214" s="8">
        <v>-0.97984280400000001</v>
      </c>
      <c r="E214" s="8">
        <v>-1.1760779750000001</v>
      </c>
      <c r="F214" s="16">
        <f>E214-D214</f>
        <v>-0.1962351710000001</v>
      </c>
      <c r="G214" s="17">
        <f>F214/E214</f>
        <v>0.16685557860226069</v>
      </c>
      <c r="H214" s="9">
        <f>((B214*EXP(-4.42*SQRT(3)))-(C214*EXP(-4.42*SQRT(2))))/((EXP(-4.42*SQRT(3)))-(EXP(-4.42*SQRT(2))))</f>
        <v>-250.29583385748711</v>
      </c>
      <c r="I214" s="9">
        <f>((2^2.46)*D214-(3^2.46)*E214)/((2^2.46)-(3^2.46))</f>
        <v>-1.2907453126122685</v>
      </c>
      <c r="J214" s="13">
        <f>H214+I214</f>
        <v>-251.58657917009938</v>
      </c>
    </row>
    <row r="215" spans="1:10" x14ac:dyDescent="0.2">
      <c r="A215" s="2" t="s">
        <v>247</v>
      </c>
      <c r="B215" s="5">
        <v>-250.20782842599999</v>
      </c>
      <c r="C215" s="5">
        <v>-250.27542148699999</v>
      </c>
      <c r="D215" s="8">
        <v>-0.97922863900000001</v>
      </c>
      <c r="E215" s="8">
        <v>-1.1756412000000001</v>
      </c>
      <c r="F215" s="16">
        <f>E215-D215</f>
        <v>-0.19641256100000004</v>
      </c>
      <c r="G215" s="17">
        <f>F215/E215</f>
        <v>0.16706845677065421</v>
      </c>
      <c r="H215" s="9">
        <f>((B215*EXP(-4.42*SQRT(3)))-(C215*EXP(-4.42*SQRT(2))))/((EXP(-4.42*SQRT(3)))-(EXP(-4.42*SQRT(2))))</f>
        <v>-250.29740384775275</v>
      </c>
      <c r="I215" s="9">
        <f>((2^2.46)*D215-(3^2.46)*E215)/((2^2.46)-(3^2.46))</f>
        <v>-1.2904121930320152</v>
      </c>
      <c r="J215" s="13">
        <f>H215+I215</f>
        <v>-251.58781604078476</v>
      </c>
    </row>
    <row r="216" spans="1:10" x14ac:dyDescent="0.2">
      <c r="A216" s="2" t="s">
        <v>248</v>
      </c>
      <c r="B216" s="5">
        <v>-228.32688511699999</v>
      </c>
      <c r="C216" s="5">
        <v>-228.39450196300001</v>
      </c>
      <c r="D216" s="8">
        <v>-0.86582912700000003</v>
      </c>
      <c r="E216" s="8">
        <v>-1.0497209890000001</v>
      </c>
      <c r="F216" s="16">
        <f>E216-D216</f>
        <v>-0.18389186200000007</v>
      </c>
      <c r="G216" s="17">
        <f>F216/E216</f>
        <v>0.17518165677070219</v>
      </c>
      <c r="H216" s="9">
        <f>((B216*EXP(-4.42*SQRT(3)))-(C216*EXP(-4.42*SQRT(2))))/((EXP(-4.42*SQRT(3)))-(EXP(-4.42*SQRT(2))))</f>
        <v>-228.41649205902084</v>
      </c>
      <c r="I216" s="9">
        <f>((2^2.46)*D216-(3^2.46)*E216)/((2^2.46)-(3^2.46))</f>
        <v>-1.157175682858639</v>
      </c>
      <c r="J216" s="13">
        <f>H216+I216</f>
        <v>-229.57366774187949</v>
      </c>
    </row>
    <row r="217" spans="1:10" x14ac:dyDescent="0.2">
      <c r="A217" s="2" t="s">
        <v>249</v>
      </c>
      <c r="B217" s="5">
        <v>-228.32579690599999</v>
      </c>
      <c r="C217" s="5">
        <v>-228.394093529</v>
      </c>
      <c r="D217" s="8">
        <v>-0.86431463200000003</v>
      </c>
      <c r="E217" s="8">
        <v>-1.0476812559999999</v>
      </c>
      <c r="F217" s="16">
        <f>E217-D217</f>
        <v>-0.18336662399999992</v>
      </c>
      <c r="G217" s="17">
        <f>F217/E217</f>
        <v>0.17502138455744209</v>
      </c>
      <c r="H217" s="9">
        <f>((B217*EXP(-4.42*SQRT(3)))-(C217*EXP(-4.42*SQRT(2))))/((EXP(-4.42*SQRT(3)))-(EXP(-4.42*SQRT(2))))</f>
        <v>-228.41630469953685</v>
      </c>
      <c r="I217" s="9">
        <f>((2^2.46)*D217-(3^2.46)*E217)/((2^2.46)-(3^2.46))</f>
        <v>-1.1548290342187675</v>
      </c>
      <c r="J217" s="13">
        <f>H217+I217</f>
        <v>-229.57113373375563</v>
      </c>
    </row>
    <row r="218" spans="1:10" x14ac:dyDescent="0.2">
      <c r="A218" s="2" t="s">
        <v>250</v>
      </c>
      <c r="B218" s="5">
        <v>-173.29924814</v>
      </c>
      <c r="C218" s="5">
        <v>-173.35107173099999</v>
      </c>
      <c r="D218" s="8">
        <v>-0.685840848</v>
      </c>
      <c r="E218" s="8">
        <v>-0.82672053000000001</v>
      </c>
      <c r="F218" s="16">
        <f>E218-D218</f>
        <v>-0.14087968200000001</v>
      </c>
      <c r="G218" s="17">
        <f>F218/E218</f>
        <v>0.17040786685193363</v>
      </c>
      <c r="H218" s="9">
        <f>((B218*EXP(-4.42*SQRT(3)))-(C218*EXP(-4.42*SQRT(2))))/((EXP(-4.42*SQRT(3)))-(EXP(-4.42*SQRT(2))))</f>
        <v>-173.36792560410484</v>
      </c>
      <c r="I218" s="9">
        <f>((2^2.46)*D218-(3^2.46)*E218)/((2^2.46)-(3^2.46))</f>
        <v>-0.90904164489638639</v>
      </c>
      <c r="J218" s="13">
        <f>H218+I218</f>
        <v>-174.27696724900122</v>
      </c>
    </row>
    <row r="219" spans="1:10" x14ac:dyDescent="0.2">
      <c r="A219" s="2" t="s">
        <v>251</v>
      </c>
      <c r="B219" s="5">
        <v>-173.29915847699999</v>
      </c>
      <c r="C219" s="5">
        <v>-173.35053908399999</v>
      </c>
      <c r="D219" s="8">
        <v>-0.68642391700000005</v>
      </c>
      <c r="E219" s="8">
        <v>-0.82728628699999995</v>
      </c>
      <c r="F219" s="16">
        <f>E219-D219</f>
        <v>-0.1408623699999999</v>
      </c>
      <c r="G219" s="17">
        <f>F219/E219</f>
        <v>0.17027040362389073</v>
      </c>
      <c r="H219" s="9">
        <f>((B219*EXP(-4.42*SQRT(3)))-(C219*EXP(-4.42*SQRT(2))))/((EXP(-4.42*SQRT(3)))-(EXP(-4.42*SQRT(2))))</f>
        <v>-173.36724889151657</v>
      </c>
      <c r="I219" s="9">
        <f>((2^2.46)*D219-(3^2.46)*E219)/((2^2.46)-(3^2.46))</f>
        <v>-0.90959728586602007</v>
      </c>
      <c r="J219" s="13">
        <f>H219+I219</f>
        <v>-174.27684617738259</v>
      </c>
    </row>
    <row r="220" spans="1:10" x14ac:dyDescent="0.2">
      <c r="A220" s="2" t="s">
        <v>252</v>
      </c>
      <c r="B220" s="5">
        <v>-211.160371795</v>
      </c>
      <c r="C220" s="5">
        <v>-211.218621703</v>
      </c>
      <c r="D220" s="8">
        <v>-0.81848664299999996</v>
      </c>
      <c r="E220" s="8">
        <v>-0.98370459799999999</v>
      </c>
      <c r="F220" s="16">
        <f>E220-D220</f>
        <v>-0.16521795500000003</v>
      </c>
      <c r="G220" s="17">
        <f>F220/E220</f>
        <v>0.16795484674556743</v>
      </c>
      <c r="H220" s="9">
        <f>((B220*EXP(-4.42*SQRT(3)))-(C220*EXP(-4.42*SQRT(2))))/((EXP(-4.42*SQRT(3)))-(EXP(-4.42*SQRT(2))))</f>
        <v>-211.23756551871904</v>
      </c>
      <c r="I220" s="9">
        <f>((2^2.46)*D220-(3^2.46)*E220)/((2^2.46)-(3^2.46))</f>
        <v>-1.0802474497683692</v>
      </c>
      <c r="J220" s="13">
        <f>H220+I220</f>
        <v>-212.3178129684874</v>
      </c>
    </row>
    <row r="221" spans="1:10" x14ac:dyDescent="0.2">
      <c r="A221" s="2" t="s">
        <v>253</v>
      </c>
      <c r="B221" s="5">
        <v>-211.16136665100001</v>
      </c>
      <c r="C221" s="5">
        <v>-211.21974956</v>
      </c>
      <c r="D221" s="8">
        <v>-0.81723855300000003</v>
      </c>
      <c r="E221" s="8">
        <v>-0.98255936399999999</v>
      </c>
      <c r="F221" s="16">
        <f>E221-D221</f>
        <v>-0.16532081099999996</v>
      </c>
      <c r="G221" s="17">
        <f>F221/E221</f>
        <v>0.16825529027272082</v>
      </c>
      <c r="H221" s="9">
        <f>((B221*EXP(-4.42*SQRT(3)))-(C221*EXP(-4.42*SQRT(2))))/((EXP(-4.42*SQRT(3)))-(EXP(-4.42*SQRT(2))))</f>
        <v>-211.23873662980333</v>
      </c>
      <c r="I221" s="9">
        <f>((2^2.46)*D221-(3^2.46)*E221)/((2^2.46)-(3^2.46))</f>
        <v>-1.0791623182648655</v>
      </c>
      <c r="J221" s="13">
        <f>H221+I221</f>
        <v>-212.3178989480682</v>
      </c>
    </row>
    <row r="222" spans="1:10" x14ac:dyDescent="0.2">
      <c r="A222" s="7" t="s">
        <v>312</v>
      </c>
      <c r="B222" s="2" t="s">
        <v>312</v>
      </c>
      <c r="C222" s="2" t="s">
        <v>312</v>
      </c>
      <c r="D222" s="2" t="s">
        <v>312</v>
      </c>
      <c r="E222" s="2" t="s">
        <v>312</v>
      </c>
      <c r="F222" s="16"/>
      <c r="G222" s="17"/>
      <c r="H222" s="9"/>
      <c r="I222" s="9"/>
      <c r="J222" s="13"/>
    </row>
    <row r="223" spans="1:10" x14ac:dyDescent="0.2">
      <c r="A223" s="2" t="s">
        <v>45</v>
      </c>
      <c r="B223" s="5">
        <v>-262.70582475100002</v>
      </c>
      <c r="C223" s="5">
        <v>-262.77147853899999</v>
      </c>
      <c r="D223" s="8">
        <v>-0.89768042299999995</v>
      </c>
      <c r="E223" s="8">
        <v>-1.0785519880000001</v>
      </c>
      <c r="F223" s="16">
        <f>E223-D223</f>
        <v>-0.18087156500000012</v>
      </c>
      <c r="G223" s="17">
        <f>F223/E223</f>
        <v>0.16769851338867506</v>
      </c>
      <c r="H223" s="9">
        <f>((B223*EXP(-4.42*SQRT(3)))-(C223*EXP(-4.42*SQRT(2))))/((EXP(-4.42*SQRT(3)))-(EXP(-4.42*SQRT(2))))</f>
        <v>-262.79283021669062</v>
      </c>
      <c r="I223" s="9">
        <f>((2^2.46)*D223-(3^2.46)*E223)/((2^2.46)-(3^2.46))</f>
        <v>-1.1842418126253442</v>
      </c>
      <c r="J223" s="13">
        <f>H223+I223</f>
        <v>-263.97707202931593</v>
      </c>
    </row>
    <row r="224" spans="1:10" x14ac:dyDescent="0.2">
      <c r="A224" s="2" t="s">
        <v>46</v>
      </c>
      <c r="B224" s="5">
        <v>-262.70769104800002</v>
      </c>
      <c r="C224" s="5">
        <v>-262.77357018599997</v>
      </c>
      <c r="D224" s="8">
        <v>-0.89694079400000004</v>
      </c>
      <c r="E224" s="8">
        <v>-1.0779188399999999</v>
      </c>
      <c r="F224" s="16">
        <f>E224-D224</f>
        <v>-0.18097804599999989</v>
      </c>
      <c r="G224" s="17">
        <f>F224/E224</f>
        <v>0.16789580002145607</v>
      </c>
      <c r="H224" s="9">
        <f>((B224*EXP(-4.42*SQRT(3)))-(C224*EXP(-4.42*SQRT(2))))/((EXP(-4.42*SQRT(3)))-(EXP(-4.42*SQRT(2))))</f>
        <v>-262.79499515116896</v>
      </c>
      <c r="I224" s="9">
        <f>((2^2.46)*D224-(3^2.46)*E224)/((2^2.46)-(3^2.46))</f>
        <v>-1.1836708853409987</v>
      </c>
      <c r="J224" s="13">
        <f>H224+I224</f>
        <v>-263.97866603650994</v>
      </c>
    </row>
    <row r="225" spans="1:10" x14ac:dyDescent="0.2">
      <c r="A225" s="2" t="s">
        <v>47</v>
      </c>
      <c r="B225" s="5">
        <v>-228.94808467600001</v>
      </c>
      <c r="C225" s="5">
        <v>-229.02318806599999</v>
      </c>
      <c r="D225" s="8">
        <v>-0.71409172600000004</v>
      </c>
      <c r="E225" s="8">
        <v>-0.88985526000000004</v>
      </c>
      <c r="F225" s="16">
        <f>E225-D225</f>
        <v>-0.175763534</v>
      </c>
      <c r="G225" s="17">
        <f>F225/E225</f>
        <v>0.19751923925245998</v>
      </c>
      <c r="H225" s="9">
        <f>((B225*EXP(-4.42*SQRT(3)))-(C225*EXP(-4.42*SQRT(2))))/((EXP(-4.42*SQRT(3)))-(EXP(-4.42*SQRT(2))))</f>
        <v>-229.04761290766726</v>
      </c>
      <c r="I225" s="9">
        <f>((2^2.46)*D225-(3^2.46)*E225)/((2^2.46)-(3^2.46))</f>
        <v>-0.99256027659003554</v>
      </c>
      <c r="J225" s="13">
        <f>H225+I225</f>
        <v>-230.0401731842573</v>
      </c>
    </row>
    <row r="226" spans="1:10" x14ac:dyDescent="0.2">
      <c r="A226" s="2" t="s">
        <v>48</v>
      </c>
      <c r="B226" s="5">
        <v>-228.95140295499999</v>
      </c>
      <c r="C226" s="5">
        <v>-229.02588814000001</v>
      </c>
      <c r="D226" s="8">
        <v>-0.71586558499999997</v>
      </c>
      <c r="E226" s="8">
        <v>-0.89151759100000005</v>
      </c>
      <c r="F226" s="16">
        <f>E226-D226</f>
        <v>-0.17565200600000008</v>
      </c>
      <c r="G226" s="17">
        <f>F226/E226</f>
        <v>0.19702584421578739</v>
      </c>
      <c r="H226" s="9">
        <f>((B226*EXP(-4.42*SQRT(3)))-(C226*EXP(-4.42*SQRT(2))))/((EXP(-4.42*SQRT(3)))-(EXP(-4.42*SQRT(2))))</f>
        <v>-229.05011193136528</v>
      </c>
      <c r="I226" s="9">
        <f>((2^2.46)*D226-(3^2.46)*E226)/((2^2.46)-(3^2.46))</f>
        <v>-0.99415743772897514</v>
      </c>
      <c r="J226" s="13">
        <f>H226+I226</f>
        <v>-230.04426936909425</v>
      </c>
    </row>
    <row r="227" spans="1:10" x14ac:dyDescent="0.2">
      <c r="A227" s="2" t="s">
        <v>49</v>
      </c>
      <c r="B227" s="5">
        <v>-464.05025750700003</v>
      </c>
      <c r="C227" s="5">
        <v>-464.17302081399998</v>
      </c>
      <c r="D227" s="8">
        <v>-1.768300687</v>
      </c>
      <c r="E227" s="8">
        <v>-2.1231929360000001</v>
      </c>
      <c r="F227" s="16">
        <f>E227-D227</f>
        <v>-0.35489224900000016</v>
      </c>
      <c r="G227" s="17">
        <f>F227/E227</f>
        <v>0.1671502589249384</v>
      </c>
      <c r="H227" s="9">
        <f>((B227*EXP(-4.42*SQRT(3)))-(C227*EXP(-4.42*SQRT(2))))/((EXP(-4.42*SQRT(3)))-(EXP(-4.42*SQRT(2))))</f>
        <v>-464.21294543439359</v>
      </c>
      <c r="I227" s="9">
        <f>((2^2.46)*D227-(3^2.46)*E227)/((2^2.46)-(3^2.46))</f>
        <v>-2.3305693666606397</v>
      </c>
      <c r="J227" s="13">
        <f>H227+I227</f>
        <v>-466.54351480105424</v>
      </c>
    </row>
    <row r="228" spans="1:10" x14ac:dyDescent="0.2">
      <c r="A228" s="2" t="s">
        <v>50</v>
      </c>
      <c r="B228" s="5">
        <v>-193.12910362900001</v>
      </c>
      <c r="C228" s="5">
        <v>-193.18939955600001</v>
      </c>
      <c r="D228" s="8">
        <v>-0.69189903500000005</v>
      </c>
      <c r="E228" s="8">
        <v>-0.84437913799999997</v>
      </c>
      <c r="F228" s="16">
        <f>E228-D228</f>
        <v>-0.15248010299999992</v>
      </c>
      <c r="G228" s="17">
        <f>F228/E228</f>
        <v>0.18058250865975317</v>
      </c>
      <c r="H228" s="9">
        <f>((B228*EXP(-4.42*SQRT(3)))-(C228*EXP(-4.42*SQRT(2))))/((EXP(-4.42*SQRT(3)))-(EXP(-4.42*SQRT(2))))</f>
        <v>-193.2090087703132</v>
      </c>
      <c r="I228" s="9">
        <f>((2^2.46)*D228-(3^2.46)*E228)/((2^2.46)-(3^2.46))</f>
        <v>-0.93347880021016749</v>
      </c>
      <c r="J228" s="13">
        <f>H228+I228</f>
        <v>-194.14248757052337</v>
      </c>
    </row>
    <row r="229" spans="1:10" x14ac:dyDescent="0.2">
      <c r="A229" s="2" t="s">
        <v>51</v>
      </c>
      <c r="B229" s="5">
        <v>-193.12940103299999</v>
      </c>
      <c r="C229" s="5">
        <v>-193.18930799699999</v>
      </c>
      <c r="D229" s="8">
        <v>-0.69232686300000001</v>
      </c>
      <c r="E229" s="8">
        <v>-0.84477729599999996</v>
      </c>
      <c r="F229" s="16">
        <f>E229-D229</f>
        <v>-0.15245043299999994</v>
      </c>
      <c r="G229" s="17">
        <f>F229/E229</f>
        <v>0.18046227534978632</v>
      </c>
      <c r="H229" s="9">
        <f>((B229*EXP(-4.42*SQRT(3)))-(C229*EXP(-4.42*SQRT(2))))/((EXP(-4.42*SQRT(3)))-(EXP(-4.42*SQRT(2))))</f>
        <v>-193.2087907142311</v>
      </c>
      <c r="I229" s="9">
        <f>((2^2.46)*D229-(3^2.46)*E229)/((2^2.46)-(3^2.46))</f>
        <v>-0.93385962095156294</v>
      </c>
      <c r="J229" s="13">
        <f>H229+I229</f>
        <v>-194.14265033518265</v>
      </c>
    </row>
    <row r="230" spans="1:10" x14ac:dyDescent="0.2">
      <c r="A230" s="2" t="s">
        <v>52</v>
      </c>
      <c r="B230" s="5">
        <v>-383.93785739399999</v>
      </c>
      <c r="C230" s="5">
        <v>-384.04899255399999</v>
      </c>
      <c r="D230" s="8">
        <v>-1.33144369</v>
      </c>
      <c r="E230" s="8">
        <v>-1.622823173</v>
      </c>
      <c r="F230" s="16">
        <f>E230-D230</f>
        <v>-0.29137948300000005</v>
      </c>
      <c r="G230" s="17">
        <f>F230/E230</f>
        <v>0.17955097502172535</v>
      </c>
      <c r="H230" s="9">
        <f>((B230*EXP(-4.42*SQRT(3)))-(C230*EXP(-4.42*SQRT(2))))/((EXP(-4.42*SQRT(3)))-(EXP(-4.42*SQRT(2))))</f>
        <v>-384.0851355122162</v>
      </c>
      <c r="I230" s="9">
        <f>((2^2.46)*D230-(3^2.46)*E230)/((2^2.46)-(3^2.46))</f>
        <v>-1.7930867877240355</v>
      </c>
      <c r="J230" s="13">
        <f>H230+I230</f>
        <v>-385.87822229994021</v>
      </c>
    </row>
    <row r="231" spans="1:10" x14ac:dyDescent="0.2">
      <c r="A231" s="2" t="s">
        <v>53</v>
      </c>
      <c r="B231" s="5">
        <v>-383.93881339799998</v>
      </c>
      <c r="C231" s="5">
        <v>-384.05066930700002</v>
      </c>
      <c r="D231" s="8">
        <v>-1.3306418369999999</v>
      </c>
      <c r="E231" s="8">
        <v>-1.622020859</v>
      </c>
      <c r="F231" s="16">
        <f>E231-D231</f>
        <v>-0.2913790220000001</v>
      </c>
      <c r="G231" s="17">
        <f>F231/E231</f>
        <v>0.1796395036372341</v>
      </c>
      <c r="H231" s="9">
        <f>((B231*EXP(-4.42*SQRT(3)))-(C231*EXP(-4.42*SQRT(2))))/((EXP(-4.42*SQRT(3)))-(EXP(-4.42*SQRT(2))))</f>
        <v>-384.08704666449177</v>
      </c>
      <c r="I231" s="9">
        <f>((2^2.46)*D231-(3^2.46)*E231)/((2^2.46)-(3^2.46))</f>
        <v>-1.7922842043449925</v>
      </c>
      <c r="J231" s="13">
        <f>H231+I231</f>
        <v>-385.87933086883675</v>
      </c>
    </row>
    <row r="232" spans="1:10" x14ac:dyDescent="0.2">
      <c r="A232" s="2" t="s">
        <v>54</v>
      </c>
      <c r="B232" s="5">
        <v>-231.015241984</v>
      </c>
      <c r="C232" s="5">
        <v>-231.080907357</v>
      </c>
      <c r="D232" s="8">
        <v>-0.82081230800000005</v>
      </c>
      <c r="E232" s="8">
        <v>-0.99442280000000005</v>
      </c>
      <c r="F232" s="16">
        <f>E232-D232</f>
        <v>-0.17361049200000001</v>
      </c>
      <c r="G232" s="17">
        <f>F232/E232</f>
        <v>0.17458418290489719</v>
      </c>
      <c r="H232" s="9">
        <f>((B232*EXP(-4.42*SQRT(3)))-(C232*EXP(-4.42*SQRT(2))))/((EXP(-4.42*SQRT(3)))-(EXP(-4.42*SQRT(2))))</f>
        <v>-231.10226280232078</v>
      </c>
      <c r="I232" s="9">
        <f>((2^2.46)*D232-(3^2.46)*E232)/((2^2.46)-(3^2.46))</f>
        <v>-1.0958697159516571</v>
      </c>
      <c r="J232" s="13">
        <f>H232+I232</f>
        <v>-232.19813251827244</v>
      </c>
    </row>
    <row r="233" spans="1:10" x14ac:dyDescent="0.2">
      <c r="A233" s="2" t="s">
        <v>55</v>
      </c>
      <c r="B233" s="5">
        <v>-231.01189916000001</v>
      </c>
      <c r="C233" s="5">
        <v>-231.07826638700001</v>
      </c>
      <c r="D233" s="8">
        <v>-0.82120039199999995</v>
      </c>
      <c r="E233" s="8">
        <v>-0.99474212100000003</v>
      </c>
      <c r="F233" s="16">
        <f>E233-D233</f>
        <v>-0.17354172900000009</v>
      </c>
      <c r="G233" s="17">
        <f>F233/E233</f>
        <v>0.17445901338282638</v>
      </c>
      <c r="H233" s="9">
        <f>((B233*EXP(-4.42*SQRT(3)))-(C233*EXP(-4.42*SQRT(2))))/((EXP(-4.42*SQRT(3)))-(EXP(-4.42*SQRT(2))))</f>
        <v>-231.0998500866356</v>
      </c>
      <c r="I233" s="9">
        <f>((2^2.46)*D233-(3^2.46)*E233)/((2^2.46)-(3^2.46))</f>
        <v>-1.0961488562333075</v>
      </c>
      <c r="J233" s="13">
        <f>H233+I233</f>
        <v>-232.1959989428689</v>
      </c>
    </row>
    <row r="234" spans="1:10" x14ac:dyDescent="0.2">
      <c r="A234" s="2" t="s">
        <v>56</v>
      </c>
      <c r="B234" s="5">
        <v>-464.04712368600002</v>
      </c>
      <c r="C234" s="5">
        <v>-464.170387113</v>
      </c>
      <c r="D234" s="8">
        <v>-1.768381746</v>
      </c>
      <c r="E234" s="8">
        <v>-2.123592613</v>
      </c>
      <c r="F234" s="16">
        <f>E234-D234</f>
        <v>-0.35521086700000004</v>
      </c>
      <c r="G234" s="17">
        <f>F234/E234</f>
        <v>0.16726883717032409</v>
      </c>
      <c r="H234" s="9">
        <f>((B234*EXP(-4.42*SQRT(3)))-(C234*EXP(-4.42*SQRT(2))))/((EXP(-4.42*SQRT(3)))-(EXP(-4.42*SQRT(2))))</f>
        <v>-464.21047438053665</v>
      </c>
      <c r="I234" s="9">
        <f>((2^2.46)*D234-(3^2.46)*E234)/((2^2.46)-(3^2.46))</f>
        <v>-2.3311552237301409</v>
      </c>
      <c r="J234" s="13">
        <f>H234+I234</f>
        <v>-466.5416296042668</v>
      </c>
    </row>
    <row r="235" spans="1:10" x14ac:dyDescent="0.2">
      <c r="A235" s="2" t="s">
        <v>57</v>
      </c>
      <c r="B235" s="5">
        <v>-383.93408915499998</v>
      </c>
      <c r="C235" s="5">
        <v>-384.04482939100001</v>
      </c>
      <c r="D235" s="8">
        <v>-1.3302514809999999</v>
      </c>
      <c r="E235" s="8">
        <v>-1.6217623189999999</v>
      </c>
      <c r="F235" s="16">
        <f>E235-D235</f>
        <v>-0.29151083799999999</v>
      </c>
      <c r="G235" s="17">
        <f>F235/E235</f>
        <v>0.17974942109873995</v>
      </c>
      <c r="H235" s="9">
        <f>((B235*EXP(-4.42*SQRT(3)))-(C235*EXP(-4.42*SQRT(2))))/((EXP(-4.42*SQRT(3)))-(EXP(-4.42*SQRT(2))))</f>
        <v>-384.08084391352025</v>
      </c>
      <c r="I235" s="9">
        <f>((2^2.46)*D235-(3^2.46)*E235)/((2^2.46)-(3^2.46))</f>
        <v>-1.7921026892213063</v>
      </c>
      <c r="J235" s="13">
        <f>H235+I235</f>
        <v>-385.87294660274154</v>
      </c>
    </row>
    <row r="236" spans="1:10" x14ac:dyDescent="0.2">
      <c r="A236" s="2" t="s">
        <v>58</v>
      </c>
      <c r="B236" s="5">
        <v>-383.93205147200001</v>
      </c>
      <c r="C236" s="5">
        <v>-384.04379088899998</v>
      </c>
      <c r="D236" s="8">
        <v>-1.329422831</v>
      </c>
      <c r="E236" s="8">
        <v>-1.6206894869999999</v>
      </c>
      <c r="F236" s="16">
        <f>E236-D236</f>
        <v>-0.2912666559999999</v>
      </c>
      <c r="G236" s="17">
        <f>F236/E236</f>
        <v>0.1797177425634772</v>
      </c>
      <c r="H236" s="9">
        <f>((B236*EXP(-4.42*SQRT(3)))-(C236*EXP(-4.42*SQRT(2))))/((EXP(-4.42*SQRT(3)))-(EXP(-4.42*SQRT(2))))</f>
        <v>-384.08013036140221</v>
      </c>
      <c r="I236" s="9">
        <f>((2^2.46)*D236-(3^2.46)*E236)/((2^2.46)-(3^2.46))</f>
        <v>-1.7908871728100957</v>
      </c>
      <c r="J236" s="13">
        <f>H236+I236</f>
        <v>-385.87101753421229</v>
      </c>
    </row>
    <row r="237" spans="1:10" x14ac:dyDescent="0.2">
      <c r="A237" s="2" t="s">
        <v>59</v>
      </c>
      <c r="B237" s="5">
        <v>-309.07249931199999</v>
      </c>
      <c r="C237" s="5">
        <v>-309.15911399599997</v>
      </c>
      <c r="D237" s="8">
        <v>-1.147521515</v>
      </c>
      <c r="E237" s="8">
        <v>-1.3861994790000001</v>
      </c>
      <c r="F237" s="16">
        <f>E237-D237</f>
        <v>-0.23867796400000008</v>
      </c>
      <c r="G237" s="17">
        <f>F237/E237</f>
        <v>0.17218154213431217</v>
      </c>
      <c r="H237" s="9">
        <f>((B237*EXP(-4.42*SQRT(3)))-(C237*EXP(-4.42*SQRT(2))))/((EXP(-4.42*SQRT(3)))-(EXP(-4.42*SQRT(2))))</f>
        <v>-309.18728249735199</v>
      </c>
      <c r="I237" s="9">
        <f>((2^2.46)*D237-(3^2.46)*E237)/((2^2.46)-(3^2.46))</f>
        <v>-1.5256676820704724</v>
      </c>
      <c r="J237" s="13">
        <f>H237+I237</f>
        <v>-310.71295017942248</v>
      </c>
    </row>
    <row r="238" spans="1:10" x14ac:dyDescent="0.2">
      <c r="A238" s="2" t="s">
        <v>60</v>
      </c>
      <c r="B238" s="5">
        <v>-309.07797759699997</v>
      </c>
      <c r="C238" s="5">
        <v>-309.16477657500002</v>
      </c>
      <c r="D238" s="8">
        <v>-1.146618175</v>
      </c>
      <c r="E238" s="8">
        <v>-1.385053047</v>
      </c>
      <c r="F238" s="16">
        <f>E238-D238</f>
        <v>-0.23843487200000002</v>
      </c>
      <c r="G238" s="17">
        <f>F238/E238</f>
        <v>0.17214854876240709</v>
      </c>
      <c r="H238" s="9">
        <f>((B238*EXP(-4.42*SQRT(3)))-(C238*EXP(-4.42*SQRT(2))))/((EXP(-4.42*SQRT(3)))-(EXP(-4.42*SQRT(2))))</f>
        <v>-309.1930050117528</v>
      </c>
      <c r="I238" s="9">
        <f>((2^2.46)*D238-(3^2.46)*E238)/((2^2.46)-(3^2.46))</f>
        <v>-1.5243792025858507</v>
      </c>
      <c r="J238" s="13">
        <f>H238+I238</f>
        <v>-310.71738421433867</v>
      </c>
    </row>
    <row r="239" spans="1:10" x14ac:dyDescent="0.2">
      <c r="A239" s="2" t="s">
        <v>61</v>
      </c>
      <c r="B239" s="5">
        <v>-346.96162411699999</v>
      </c>
      <c r="C239" s="5">
        <v>-347.05466995699999</v>
      </c>
      <c r="D239" s="8">
        <v>-1.277617279</v>
      </c>
      <c r="E239" s="8">
        <v>-1.538466522</v>
      </c>
      <c r="F239" s="16">
        <f>E239-D239</f>
        <v>-0.26084924300000001</v>
      </c>
      <c r="G239" s="17">
        <f>F239/E239</f>
        <v>0.16955145872195976</v>
      </c>
      <c r="H239" s="9">
        <f>((B239*EXP(-4.42*SQRT(3)))-(C239*EXP(-4.42*SQRT(2))))/((EXP(-4.42*SQRT(3)))-(EXP(-4.42*SQRT(2))))</f>
        <v>-347.08492997468755</v>
      </c>
      <c r="I239" s="9">
        <f>((2^2.46)*D239-(3^2.46)*E239)/((2^2.46)-(3^2.46))</f>
        <v>-1.690890208643745</v>
      </c>
      <c r="J239" s="13">
        <f>H239+I239</f>
        <v>-348.77582018333129</v>
      </c>
    </row>
    <row r="240" spans="1:10" x14ac:dyDescent="0.2">
      <c r="A240" s="2" t="s">
        <v>62</v>
      </c>
      <c r="B240" s="5">
        <v>-346.96600463499999</v>
      </c>
      <c r="C240" s="5">
        <v>-347.05829490000002</v>
      </c>
      <c r="D240" s="8">
        <v>-1.276982305</v>
      </c>
      <c r="E240" s="8">
        <v>-1.5378453540000001</v>
      </c>
      <c r="F240" s="16">
        <f>E240-D240</f>
        <v>-0.26086304900000012</v>
      </c>
      <c r="G240" s="17">
        <f>F240/E240</f>
        <v>0.1696289216087199</v>
      </c>
      <c r="H240" s="9">
        <f>((B240*EXP(-4.42*SQRT(3)))-(C240*EXP(-4.42*SQRT(2))))/((EXP(-4.42*SQRT(3)))-(EXP(-4.42*SQRT(2))))</f>
        <v>-347.08830919243155</v>
      </c>
      <c r="I240" s="9">
        <f>((2^2.46)*D240-(3^2.46)*E240)/((2^2.46)-(3^2.46))</f>
        <v>-1.6902771079909742</v>
      </c>
      <c r="J240" s="13">
        <f>H240+I240</f>
        <v>-348.77858630042255</v>
      </c>
    </row>
    <row r="241" spans="1:10" x14ac:dyDescent="0.2">
      <c r="A241" s="2" t="s">
        <v>63</v>
      </c>
      <c r="B241" s="5">
        <v>-193.13387824500001</v>
      </c>
      <c r="C241" s="5">
        <v>-193.19354558800001</v>
      </c>
      <c r="D241" s="8">
        <v>-0.69385834499999999</v>
      </c>
      <c r="E241" s="8">
        <v>-0.84610878700000003</v>
      </c>
      <c r="F241" s="16">
        <f>E241-D241</f>
        <v>-0.15225044200000004</v>
      </c>
      <c r="G241" s="17">
        <f>F241/E241</f>
        <v>0.17994192276365054</v>
      </c>
      <c r="H241" s="9">
        <f>((B241*EXP(-4.42*SQRT(3)))-(C241*EXP(-4.42*SQRT(2))))/((EXP(-4.42*SQRT(3)))-(EXP(-4.42*SQRT(2))))</f>
        <v>-193.21295037659189</v>
      </c>
      <c r="I241" s="9">
        <f>((2^2.46)*D241-(3^2.46)*E241)/((2^2.46)-(3^2.46))</f>
        <v>-0.93507424994665578</v>
      </c>
      <c r="J241" s="13">
        <f>H241+I241</f>
        <v>-194.14802462653856</v>
      </c>
    </row>
    <row r="242" spans="1:10" x14ac:dyDescent="0.2">
      <c r="A242" s="2" t="s">
        <v>64</v>
      </c>
      <c r="B242" s="5">
        <v>-193.133973465</v>
      </c>
      <c r="C242" s="5">
        <v>-193.19401167199999</v>
      </c>
      <c r="D242" s="8">
        <v>-0.69346400200000002</v>
      </c>
      <c r="E242" s="8">
        <v>-0.84586867799999998</v>
      </c>
      <c r="F242" s="16">
        <f>E242-D242</f>
        <v>-0.15240467599999996</v>
      </c>
      <c r="G242" s="17">
        <f>F242/E242</f>
        <v>0.18017533922682968</v>
      </c>
      <c r="H242" s="9">
        <f>((B242*EXP(-4.42*SQRT(3)))-(C242*EXP(-4.42*SQRT(2))))/((EXP(-4.42*SQRT(3)))-(EXP(-4.42*SQRT(2))))</f>
        <v>-193.21353707158534</v>
      </c>
      <c r="I242" s="9">
        <f>((2^2.46)*D242-(3^2.46)*E242)/((2^2.46)-(3^2.46))</f>
        <v>-0.93492426547458374</v>
      </c>
      <c r="J242" s="13">
        <f>H242+I242</f>
        <v>-194.14846133705993</v>
      </c>
    </row>
    <row r="243" spans="1:10" x14ac:dyDescent="0.2">
      <c r="A243" s="2" t="s">
        <v>65</v>
      </c>
      <c r="B243" s="5">
        <v>-464.05636751499998</v>
      </c>
      <c r="C243" s="5">
        <v>-464.17844272600001</v>
      </c>
      <c r="D243" s="8">
        <v>-1.7678618429999999</v>
      </c>
      <c r="E243" s="8">
        <v>-2.1229745709999999</v>
      </c>
      <c r="F243" s="16">
        <f>E243-D243</f>
        <v>-0.35511272799999993</v>
      </c>
      <c r="G243" s="17">
        <f>F243/E243</f>
        <v>0.16727130548376218</v>
      </c>
      <c r="H243" s="9">
        <f>((B243*EXP(-4.42*SQRT(3)))-(C243*EXP(-4.42*SQRT(2))))/((EXP(-4.42*SQRT(3)))-(EXP(-4.42*SQRT(2))))</f>
        <v>-464.2181435664038</v>
      </c>
      <c r="I243" s="9">
        <f>((2^2.46)*D243-(3^2.46)*E243)/((2^2.46)-(3^2.46))</f>
        <v>-2.3304798355480645</v>
      </c>
      <c r="J243" s="13">
        <f>H243+I243</f>
        <v>-466.54862340195189</v>
      </c>
    </row>
    <row r="244" spans="1:10" x14ac:dyDescent="0.2">
      <c r="A244" s="2" t="s">
        <v>66</v>
      </c>
      <c r="B244" s="5">
        <v>-309.07148041200003</v>
      </c>
      <c r="C244" s="5">
        <v>-309.15789946299998</v>
      </c>
      <c r="D244" s="8">
        <v>-1.148131105</v>
      </c>
      <c r="E244" s="8">
        <v>-1.386529898</v>
      </c>
      <c r="F244" s="16">
        <f>E244-D244</f>
        <v>-0.238398793</v>
      </c>
      <c r="G244" s="17">
        <f>F244/E244</f>
        <v>0.17193916506515894</v>
      </c>
      <c r="H244" s="9">
        <f>((B244*EXP(-4.42*SQRT(3)))-(C244*EXP(-4.42*SQRT(2))))/((EXP(-4.42*SQRT(3)))-(EXP(-4.42*SQRT(2))))</f>
        <v>-309.18600434132458</v>
      </c>
      <c r="I244" s="9">
        <f>((2^2.46)*D244-(3^2.46)*E244)/((2^2.46)-(3^2.46))</f>
        <v>-1.5258349713157735</v>
      </c>
      <c r="J244" s="13">
        <f>H244+I244</f>
        <v>-310.71183931264034</v>
      </c>
    </row>
    <row r="245" spans="1:10" x14ac:dyDescent="0.2">
      <c r="A245" s="2" t="s">
        <v>67</v>
      </c>
      <c r="B245" s="5">
        <v>-309.07388048799999</v>
      </c>
      <c r="C245" s="5">
        <v>-309.16064277499999</v>
      </c>
      <c r="D245" s="8">
        <v>-1.1472454519999999</v>
      </c>
      <c r="E245" s="8">
        <v>-1.3855560769999999</v>
      </c>
      <c r="F245" s="16">
        <f>E245-D245</f>
        <v>-0.238310625</v>
      </c>
      <c r="G245" s="17">
        <f>F245/E245</f>
        <v>0.17199637672983192</v>
      </c>
      <c r="H245" s="9">
        <f>((B245*EXP(-4.42*SQRT(3)))-(C245*EXP(-4.42*SQRT(2))))/((EXP(-4.42*SQRT(3)))-(EXP(-4.42*SQRT(2))))</f>
        <v>-309.1888592792439</v>
      </c>
      <c r="I245" s="9">
        <f>((2^2.46)*D245-(3^2.46)*E245)/((2^2.46)-(3^2.46))</f>
        <v>-1.5248096305511405</v>
      </c>
      <c r="J245" s="13">
        <f>H245+I245</f>
        <v>-310.71366890979505</v>
      </c>
    </row>
    <row r="246" spans="1:10" x14ac:dyDescent="0.2">
      <c r="A246" s="2" t="s">
        <v>68</v>
      </c>
      <c r="B246" s="5">
        <v>-309.06986627399999</v>
      </c>
      <c r="C246" s="5">
        <v>-309.15650910800002</v>
      </c>
      <c r="D246" s="8">
        <v>-1.148098785</v>
      </c>
      <c r="E246" s="8">
        <v>-1.3866171540000001</v>
      </c>
      <c r="F246" s="16">
        <f>E246-D246</f>
        <v>-0.23851836900000012</v>
      </c>
      <c r="G246" s="17">
        <f>F246/E246</f>
        <v>0.17201458117833157</v>
      </c>
      <c r="H246" s="9">
        <f>((B246*EXP(-4.42*SQRT(3)))-(C246*EXP(-4.42*SQRT(2))))/((EXP(-4.42*SQRT(3)))-(EXP(-4.42*SQRT(2))))</f>
        <v>-309.18468676418911</v>
      </c>
      <c r="I246" s="9">
        <f>((2^2.46)*D246-(3^2.46)*E246)/((2^2.46)-(3^2.46))</f>
        <v>-1.5259920999155347</v>
      </c>
      <c r="J246" s="13">
        <f>H246+I246</f>
        <v>-310.71067886410464</v>
      </c>
    </row>
    <row r="247" spans="1:10" x14ac:dyDescent="0.2">
      <c r="A247" s="2" t="s">
        <v>69</v>
      </c>
      <c r="B247" s="5">
        <v>-309.07405247399998</v>
      </c>
      <c r="C247" s="5">
        <v>-309.16072815899997</v>
      </c>
      <c r="D247" s="8">
        <v>-1.1473858619999999</v>
      </c>
      <c r="E247" s="8">
        <v>-1.385624475</v>
      </c>
      <c r="F247" s="16">
        <f>E247-D247</f>
        <v>-0.23823861300000004</v>
      </c>
      <c r="G247" s="17">
        <f>F247/E247</f>
        <v>0.1719359157537976</v>
      </c>
      <c r="H247" s="9">
        <f>((B247*EXP(-4.42*SQRT(3)))-(C247*EXP(-4.42*SQRT(2))))/((EXP(-4.42*SQRT(3)))-(EXP(-4.42*SQRT(2))))</f>
        <v>-309.18891649886757</v>
      </c>
      <c r="I247" s="9">
        <f>((2^2.46)*D247-(3^2.46)*E247)/((2^2.46)-(3^2.46))</f>
        <v>-1.5248359493240882</v>
      </c>
      <c r="J247" s="13">
        <f>H247+I247</f>
        <v>-310.71375244819166</v>
      </c>
    </row>
    <row r="248" spans="1:10" x14ac:dyDescent="0.2">
      <c r="A248" s="2" t="s">
        <v>70</v>
      </c>
      <c r="B248" s="5">
        <v>-1290.77293835</v>
      </c>
      <c r="C248" s="5">
        <v>-1291.1573738750001</v>
      </c>
      <c r="D248" s="8">
        <v>-3.9421764650000002</v>
      </c>
      <c r="E248" s="8">
        <v>-4.9021097139999998</v>
      </c>
      <c r="F248" s="16">
        <f>E248-D248</f>
        <v>-0.95993324899999966</v>
      </c>
      <c r="G248" s="17">
        <f>F248/E248</f>
        <v>0.19582043344695318</v>
      </c>
      <c r="H248" s="9">
        <f>((B248*EXP(-4.42*SQRT(3)))-(C248*EXP(-4.42*SQRT(2))))/((EXP(-4.42*SQRT(3)))-(EXP(-4.42*SQRT(2))))</f>
        <v>-1291.2823985487121</v>
      </c>
      <c r="I248" s="9">
        <f>((2^2.46)*D248-(3^2.46)*E248)/((2^2.46)-(3^2.46))</f>
        <v>-5.4630335758510693</v>
      </c>
      <c r="J248" s="13">
        <f>H248+I248</f>
        <v>-1296.7454321245632</v>
      </c>
    </row>
    <row r="249" spans="1:10" x14ac:dyDescent="0.2">
      <c r="A249" s="2" t="s">
        <v>71</v>
      </c>
      <c r="B249" s="5">
        <v>-1290.7741571189999</v>
      </c>
      <c r="C249" s="5">
        <v>-1291.1580128160001</v>
      </c>
      <c r="D249" s="8">
        <v>-3.942019615</v>
      </c>
      <c r="E249" s="8">
        <v>-4.9017262759999998</v>
      </c>
      <c r="F249" s="16">
        <f>E249-D249</f>
        <v>-0.95970666099999979</v>
      </c>
      <c r="G249" s="17">
        <f>F249/E249</f>
        <v>0.19578952535537295</v>
      </c>
      <c r="H249" s="9">
        <f>((B249*EXP(-4.42*SQRT(3)))-(C249*EXP(-4.42*SQRT(2))))/((EXP(-4.42*SQRT(3)))-(EXP(-4.42*SQRT(2))))</f>
        <v>-1291.2828489202332</v>
      </c>
      <c r="I249" s="9">
        <f>((2^2.46)*D249-(3^2.46)*E249)/((2^2.46)-(3^2.46))</f>
        <v>-5.4625177342530673</v>
      </c>
      <c r="J249" s="13">
        <f>H249+I249</f>
        <v>-1296.7453666544861</v>
      </c>
    </row>
    <row r="250" spans="1:10" x14ac:dyDescent="0.2">
      <c r="A250" s="2" t="s">
        <v>72</v>
      </c>
      <c r="B250" s="5">
        <v>-307.01263561600001</v>
      </c>
      <c r="C250" s="5">
        <v>-307.10754405099999</v>
      </c>
      <c r="D250" s="8">
        <v>-1.036495655</v>
      </c>
      <c r="E250" s="8">
        <v>-1.2716183539999999</v>
      </c>
      <c r="F250" s="16">
        <f>E250-D250</f>
        <v>-0.23512269899999994</v>
      </c>
      <c r="G250" s="17">
        <f>F250/E250</f>
        <v>0.18490036594737602</v>
      </c>
      <c r="H250" s="9">
        <f>((B250*EXP(-4.42*SQRT(3)))-(C250*EXP(-4.42*SQRT(2))))/((EXP(-4.42*SQRT(3)))-(EXP(-4.42*SQRT(2))))</f>
        <v>-307.13840981481928</v>
      </c>
      <c r="I250" s="9">
        <f>((2^2.46)*D250-(3^2.46)*E250)/((2^2.46)-(3^2.46))</f>
        <v>-1.4090090866049152</v>
      </c>
      <c r="J250" s="13">
        <f>H250+I250</f>
        <v>-308.54741890142418</v>
      </c>
    </row>
    <row r="251" spans="1:10" x14ac:dyDescent="0.2">
      <c r="A251" s="2" t="s">
        <v>73</v>
      </c>
      <c r="B251" s="5">
        <v>-307.014110657</v>
      </c>
      <c r="C251" s="5">
        <v>-307.10848154899998</v>
      </c>
      <c r="D251" s="8">
        <v>-1.037299204</v>
      </c>
      <c r="E251" s="8">
        <v>-1.2726067130000001</v>
      </c>
      <c r="F251" s="16">
        <f>E251-D251</f>
        <v>-0.23530750900000008</v>
      </c>
      <c r="G251" s="17">
        <f>F251/E251</f>
        <v>0.18490198629024526</v>
      </c>
      <c r="H251" s="9">
        <f>((B251*EXP(-4.42*SQRT(3)))-(C251*EXP(-4.42*SQRT(2))))/((EXP(-4.42*SQRT(3)))-(EXP(-4.42*SQRT(2))))</f>
        <v>-307.13917249510905</v>
      </c>
      <c r="I251" s="9">
        <f>((2^2.46)*D251-(3^2.46)*E251)/((2^2.46)-(3^2.46))</f>
        <v>-1.4101054368001535</v>
      </c>
      <c r="J251" s="13">
        <f>H251+I251</f>
        <v>-308.54927793190922</v>
      </c>
    </row>
    <row r="252" spans="1:10" x14ac:dyDescent="0.2">
      <c r="A252" s="2" t="s">
        <v>74</v>
      </c>
      <c r="B252" s="5">
        <v>-686.59153261200004</v>
      </c>
      <c r="C252" s="5">
        <v>-686.79503280200004</v>
      </c>
      <c r="D252" s="8">
        <v>-2.2146417930000002</v>
      </c>
      <c r="E252" s="8">
        <v>-2.7326253409999999</v>
      </c>
      <c r="F252" s="16">
        <f>E252-D252</f>
        <v>-0.51798354799999968</v>
      </c>
      <c r="G252" s="17">
        <f>F252/E252</f>
        <v>0.18955527500540723</v>
      </c>
      <c r="H252" s="9">
        <f>((B252*EXP(-4.42*SQRT(3)))-(C252*EXP(-4.42*SQRT(2))))/((EXP(-4.42*SQRT(3)))-(EXP(-4.42*SQRT(2))))</f>
        <v>-686.86121436743963</v>
      </c>
      <c r="I252" s="9">
        <f>((2^2.46)*D252-(3^2.46)*E252)/((2^2.46)-(3^2.46))</f>
        <v>-3.0353019410887616</v>
      </c>
      <c r="J252" s="13">
        <f>H252+I252</f>
        <v>-689.89651630852836</v>
      </c>
    </row>
    <row r="253" spans="1:10" x14ac:dyDescent="0.2">
      <c r="A253" s="2" t="s">
        <v>75</v>
      </c>
      <c r="B253" s="5">
        <v>-686.59421088800002</v>
      </c>
      <c r="C253" s="5">
        <v>-686.79777054199997</v>
      </c>
      <c r="D253" s="8">
        <v>-2.214336882</v>
      </c>
      <c r="E253" s="8">
        <v>-2.7323259489999998</v>
      </c>
      <c r="F253" s="16">
        <f>E253-D253</f>
        <v>-0.5179890669999998</v>
      </c>
      <c r="G253" s="17">
        <f>F253/E253</f>
        <v>0.18957806523397325</v>
      </c>
      <c r="H253" s="9">
        <f>((B253*EXP(-4.42*SQRT(3)))-(C253*EXP(-4.42*SQRT(2))))/((EXP(-4.42*SQRT(3)))-(EXP(-4.42*SQRT(2))))</f>
        <v>-686.86397144609759</v>
      </c>
      <c r="I253" s="9">
        <f>((2^2.46)*D253-(3^2.46)*E253)/((2^2.46)-(3^2.46))</f>
        <v>-3.0350057740409095</v>
      </c>
      <c r="J253" s="13">
        <f>H253+I253</f>
        <v>-689.89897722013848</v>
      </c>
    </row>
    <row r="254" spans="1:10" x14ac:dyDescent="0.2">
      <c r="A254" s="2" t="s">
        <v>76</v>
      </c>
      <c r="B254" s="5">
        <v>-426.18055086999999</v>
      </c>
      <c r="C254" s="5">
        <v>-426.29632177100001</v>
      </c>
      <c r="D254" s="8">
        <v>-1.637649449</v>
      </c>
      <c r="E254" s="8">
        <v>-1.9696689060000001</v>
      </c>
      <c r="F254" s="16">
        <f>E254-D254</f>
        <v>-0.33201945700000013</v>
      </c>
      <c r="G254" s="17">
        <f>F254/E254</f>
        <v>0.16856612600656046</v>
      </c>
      <c r="H254" s="9">
        <f>((B254*EXP(-4.42*SQRT(3)))-(C254*EXP(-4.42*SQRT(2))))/((EXP(-4.42*SQRT(3)))-(EXP(-4.42*SQRT(2))))</f>
        <v>-426.33397234744677</v>
      </c>
      <c r="I254" s="9">
        <f>((2^2.46)*D254-(3^2.46)*E254)/((2^2.46)-(3^2.46))</f>
        <v>-2.1636799335627459</v>
      </c>
      <c r="J254" s="13">
        <f>H254+I254</f>
        <v>-428.49765228100949</v>
      </c>
    </row>
    <row r="255" spans="1:10" x14ac:dyDescent="0.2">
      <c r="A255" s="2" t="s">
        <v>77</v>
      </c>
      <c r="B255" s="5">
        <v>-426.18343233799999</v>
      </c>
      <c r="C255" s="5">
        <v>-426.29944704600001</v>
      </c>
      <c r="D255" s="8">
        <v>-1.6361967040000001</v>
      </c>
      <c r="E255" s="8">
        <v>-1.967855608</v>
      </c>
      <c r="F255" s="16">
        <f>E255-D255</f>
        <v>-0.33165890399999998</v>
      </c>
      <c r="G255" s="17">
        <f>F255/E255</f>
        <v>0.16853823149000066</v>
      </c>
      <c r="H255" s="9">
        <f>((B255*EXP(-4.42*SQRT(3)))-(C255*EXP(-4.42*SQRT(2))))/((EXP(-4.42*SQRT(3)))-(EXP(-4.42*SQRT(2))))</f>
        <v>-426.33717691244112</v>
      </c>
      <c r="I255" s="9">
        <f>((2^2.46)*D255-(3^2.46)*E255)/((2^2.46)-(3^2.46))</f>
        <v>-2.1616559513496791</v>
      </c>
      <c r="J255" s="13">
        <f>H255+I255</f>
        <v>-428.49883286379082</v>
      </c>
    </row>
    <row r="256" spans="1:10" x14ac:dyDescent="0.2">
      <c r="A256" s="2" t="s">
        <v>78</v>
      </c>
      <c r="B256" s="5">
        <v>-154.09172458899999</v>
      </c>
      <c r="C256" s="5">
        <v>-154.14183476100001</v>
      </c>
      <c r="D256" s="8">
        <v>-0.53120672800000002</v>
      </c>
      <c r="E256" s="8">
        <v>-0.65272869300000003</v>
      </c>
      <c r="F256" s="16">
        <f>E256-D256</f>
        <v>-0.12152196500000001</v>
      </c>
      <c r="G256" s="17">
        <f>F256/E256</f>
        <v>0.18617530729570672</v>
      </c>
      <c r="H256" s="9">
        <f>((B256*EXP(-4.42*SQRT(3)))-(C256*EXP(-4.42*SQRT(2))))/((EXP(-4.42*SQRT(3)))-(EXP(-4.42*SQRT(2))))</f>
        <v>-154.1581314024302</v>
      </c>
      <c r="I256" s="9">
        <f>((2^2.46)*D256-(3^2.46)*E256)/((2^2.46)-(3^2.46))</f>
        <v>-0.72373839078736191</v>
      </c>
      <c r="J256" s="13">
        <f>H256+I256</f>
        <v>-154.88186979321756</v>
      </c>
    </row>
    <row r="257" spans="1:10" x14ac:dyDescent="0.2">
      <c r="A257" s="2" t="s">
        <v>79</v>
      </c>
      <c r="B257" s="5">
        <v>-154.091649273</v>
      </c>
      <c r="C257" s="5">
        <v>-154.141455482</v>
      </c>
      <c r="D257" s="8">
        <v>-0.53181629900000005</v>
      </c>
      <c r="E257" s="8">
        <v>-0.65309316399999995</v>
      </c>
      <c r="F257" s="16">
        <f>E257-D257</f>
        <v>-0.1212768649999999</v>
      </c>
      <c r="G257" s="17">
        <f>F257/E257</f>
        <v>0.1856961176215893</v>
      </c>
      <c r="H257" s="9">
        <f>((B257*EXP(-4.42*SQRT(3)))-(C257*EXP(-4.42*SQRT(2))))/((EXP(-4.42*SQRT(3)))-(EXP(-4.42*SQRT(2))))</f>
        <v>-154.15765326972797</v>
      </c>
      <c r="I257" s="9">
        <f>((2^2.46)*D257-(3^2.46)*E257)/((2^2.46)-(3^2.46))</f>
        <v>-0.72395964095541032</v>
      </c>
      <c r="J257" s="13">
        <f>H257+I257</f>
        <v>-154.88161291068337</v>
      </c>
    </row>
    <row r="258" spans="1:10" x14ac:dyDescent="0.2">
      <c r="A258" s="2" t="s">
        <v>80</v>
      </c>
      <c r="B258" s="5">
        <v>-193.118341633</v>
      </c>
      <c r="C258" s="5">
        <v>-193.178544953</v>
      </c>
      <c r="D258" s="8">
        <v>-0.69081400400000004</v>
      </c>
      <c r="E258" s="8">
        <v>-0.84180464499999996</v>
      </c>
      <c r="F258" s="16">
        <f>E258-D258</f>
        <v>-0.15099064099999993</v>
      </c>
      <c r="G258" s="17">
        <f>F258/E258</f>
        <v>0.179365416782655</v>
      </c>
      <c r="H258" s="9">
        <f>((B258*EXP(-4.42*SQRT(3)))-(C258*EXP(-4.42*SQRT(2))))/((EXP(-4.42*SQRT(3)))-(EXP(-4.42*SQRT(2))))</f>
        <v>-193.19812405001338</v>
      </c>
      <c r="I258" s="9">
        <f>((2^2.46)*D258-(3^2.46)*E258)/((2^2.46)-(3^2.46))</f>
        <v>-0.93003396046679687</v>
      </c>
      <c r="J258" s="13">
        <f>H258+I258</f>
        <v>-194.12815801048018</v>
      </c>
    </row>
    <row r="259" spans="1:10" x14ac:dyDescent="0.2">
      <c r="A259" s="2" t="s">
        <v>81</v>
      </c>
      <c r="B259" s="5">
        <v>-193.115503303</v>
      </c>
      <c r="C259" s="5">
        <v>-193.17559142100001</v>
      </c>
      <c r="D259" s="8">
        <v>-0.69161802400000005</v>
      </c>
      <c r="E259" s="8">
        <v>-0.84267150999999996</v>
      </c>
      <c r="F259" s="16">
        <f>E259-D259</f>
        <v>-0.1510534859999999</v>
      </c>
      <c r="G259" s="17">
        <f>F259/E259</f>
        <v>0.17925547999124822</v>
      </c>
      <c r="H259" s="9">
        <f>((B259*EXP(-4.42*SQRT(3)))-(C259*EXP(-4.42*SQRT(2))))/((EXP(-4.42*SQRT(3)))-(EXP(-4.42*SQRT(2))))</f>
        <v>-193.1951330524528</v>
      </c>
      <c r="I259" s="9">
        <f>((2^2.46)*D259-(3^2.46)*E259)/((2^2.46)-(3^2.46))</f>
        <v>-0.93093754808280671</v>
      </c>
      <c r="J259" s="13">
        <f>H259+I259</f>
        <v>-194.1260706005356</v>
      </c>
    </row>
    <row r="260" spans="1:10" x14ac:dyDescent="0.2">
      <c r="A260" s="2" t="s">
        <v>82</v>
      </c>
      <c r="B260" s="5">
        <v>-267.96319292999999</v>
      </c>
      <c r="C260" s="5">
        <v>-268.04933343800002</v>
      </c>
      <c r="D260" s="8">
        <v>-0.873471577</v>
      </c>
      <c r="E260" s="8">
        <v>-1.0769182129999999</v>
      </c>
      <c r="F260" s="16">
        <f>E260-D260</f>
        <v>-0.2034466359999999</v>
      </c>
      <c r="G260" s="17">
        <f>F260/E260</f>
        <v>0.18891558666581854</v>
      </c>
      <c r="H260" s="9">
        <f>((B260*EXP(-4.42*SQRT(3)))-(C260*EXP(-4.42*SQRT(2))))/((EXP(-4.42*SQRT(3)))-(EXP(-4.42*SQRT(2))))</f>
        <v>-268.07734772961908</v>
      </c>
      <c r="I260" s="9">
        <f>((2^2.46)*D260-(3^2.46)*E260)/((2^2.46)-(3^2.46))</f>
        <v>-1.195799471529809</v>
      </c>
      <c r="J260" s="13">
        <f>H260+I260</f>
        <v>-269.2731472011489</v>
      </c>
    </row>
    <row r="261" spans="1:10" x14ac:dyDescent="0.2">
      <c r="A261" s="2" t="s">
        <v>83</v>
      </c>
      <c r="B261" s="5">
        <v>-267.96822859700001</v>
      </c>
      <c r="C261" s="5">
        <v>-268.05346163500002</v>
      </c>
      <c r="D261" s="8">
        <v>-0.87409206800000006</v>
      </c>
      <c r="E261" s="8">
        <v>-1.0778817890000001</v>
      </c>
      <c r="F261" s="16">
        <f>E261-D261</f>
        <v>-0.20378972100000003</v>
      </c>
      <c r="G261" s="17">
        <f>F261/E261</f>
        <v>0.18906500052205633</v>
      </c>
      <c r="H261" s="9">
        <f>((B261*EXP(-4.42*SQRT(3)))-(C261*EXP(-4.42*SQRT(2))))/((EXP(-4.42*SQRT(3)))-(EXP(-4.42*SQRT(2))))</f>
        <v>-268.08118080264308</v>
      </c>
      <c r="I261" s="9">
        <f>((2^2.46)*D261-(3^2.46)*E261)/((2^2.46)-(3^2.46))</f>
        <v>-1.1969635245560437</v>
      </c>
      <c r="J261" s="13">
        <f>H261+I261</f>
        <v>-269.27814432719913</v>
      </c>
    </row>
    <row r="262" spans="1:10" x14ac:dyDescent="0.2">
      <c r="A262" s="2" t="s">
        <v>84</v>
      </c>
      <c r="B262" s="5">
        <v>-267.965544642</v>
      </c>
      <c r="C262" s="5">
        <v>-268.05064549000002</v>
      </c>
      <c r="D262" s="8">
        <v>-0.87501289800000004</v>
      </c>
      <c r="E262" s="8">
        <v>-1.079055809</v>
      </c>
      <c r="F262" s="16">
        <f>E262-D262</f>
        <v>-0.20404291099999994</v>
      </c>
      <c r="G262" s="17">
        <f>F262/E262</f>
        <v>0.18909393684567055</v>
      </c>
      <c r="H262" s="9">
        <f>((B262*EXP(-4.42*SQRT(3)))-(C262*EXP(-4.42*SQRT(2))))/((EXP(-4.42*SQRT(3)))-(EXP(-4.42*SQRT(2))))</f>
        <v>-268.07832166730913</v>
      </c>
      <c r="I262" s="9">
        <f>((2^2.46)*D262-(3^2.46)*E262)/((2^2.46)-(3^2.46))</f>
        <v>-1.1982854926688213</v>
      </c>
      <c r="J262" s="13">
        <f>H262+I262</f>
        <v>-269.27660715997797</v>
      </c>
    </row>
    <row r="263" spans="1:10" x14ac:dyDescent="0.2">
      <c r="A263" s="2" t="s">
        <v>85</v>
      </c>
      <c r="B263" s="5">
        <v>-267.97209976200003</v>
      </c>
      <c r="C263" s="5">
        <v>-268.05659384199998</v>
      </c>
      <c r="D263" s="8">
        <v>-0.87507704900000005</v>
      </c>
      <c r="E263" s="8">
        <v>-1.079012265</v>
      </c>
      <c r="F263" s="16">
        <f>E263-D263</f>
        <v>-0.20393521599999997</v>
      </c>
      <c r="G263" s="17">
        <f>F263/E263</f>
        <v>0.18900175893737406</v>
      </c>
      <c r="H263" s="9">
        <f>((B263*EXP(-4.42*SQRT(3)))-(C263*EXP(-4.42*SQRT(2))))/((EXP(-4.42*SQRT(3)))-(EXP(-4.42*SQRT(2))))</f>
        <v>-268.0840726885051</v>
      </c>
      <c r="I263" s="9">
        <f>((2^2.46)*D263-(3^2.46)*E263)/((2^2.46)-(3^2.46))</f>
        <v>-1.1981790185688745</v>
      </c>
      <c r="J263" s="13">
        <f>H263+I263</f>
        <v>-269.28225170707395</v>
      </c>
    </row>
    <row r="264" spans="1:10" x14ac:dyDescent="0.2">
      <c r="A264" s="2" t="s">
        <v>86</v>
      </c>
      <c r="B264" s="5">
        <v>-188.77157109300001</v>
      </c>
      <c r="C264" s="5">
        <v>-188.831879794</v>
      </c>
      <c r="D264" s="8">
        <v>-0.52783265099999999</v>
      </c>
      <c r="E264" s="8">
        <v>-0.66140637199999996</v>
      </c>
      <c r="F264" s="16">
        <f>E264-D264</f>
        <v>-0.13357372099999998</v>
      </c>
      <c r="G264" s="17">
        <f>F264/E264</f>
        <v>0.20195408852214686</v>
      </c>
      <c r="H264" s="9">
        <f>((B264*EXP(-4.42*SQRT(3)))-(C264*EXP(-4.42*SQRT(2))))/((EXP(-4.42*SQRT(3)))-(EXP(-4.42*SQRT(2))))</f>
        <v>-188.85149316262536</v>
      </c>
      <c r="I264" s="9">
        <f>((2^2.46)*D264-(3^2.46)*E264)/((2^2.46)-(3^2.46))</f>
        <v>-0.73945834853398207</v>
      </c>
      <c r="J264" s="13">
        <f>H264+I264</f>
        <v>-189.59095151115935</v>
      </c>
    </row>
    <row r="265" spans="1:10" x14ac:dyDescent="0.2">
      <c r="A265" s="2" t="s">
        <v>87</v>
      </c>
      <c r="B265" s="5">
        <v>-188.78064094199999</v>
      </c>
      <c r="C265" s="5">
        <v>-188.839793241</v>
      </c>
      <c r="D265" s="8">
        <v>-0.52706916599999998</v>
      </c>
      <c r="E265" s="8">
        <v>-0.66061392699999999</v>
      </c>
      <c r="F265" s="16">
        <f>E265-D265</f>
        <v>-0.13354476100000001</v>
      </c>
      <c r="G265" s="17">
        <f>F265/E265</f>
        <v>0.20215250623985107</v>
      </c>
      <c r="H265" s="9">
        <f>((B265*EXP(-4.42*SQRT(3)))-(C265*EXP(-4.42*SQRT(2))))/((EXP(-4.42*SQRT(3)))-(EXP(-4.42*SQRT(2))))</f>
        <v>-188.85903052892178</v>
      </c>
      <c r="I265" s="9">
        <f>((2^2.46)*D265-(3^2.46)*E265)/((2^2.46)-(3^2.46))</f>
        <v>-0.73864898115416444</v>
      </c>
      <c r="J265" s="13">
        <f>H265+I265</f>
        <v>-189.59767951007595</v>
      </c>
    </row>
    <row r="266" spans="1:10" x14ac:dyDescent="0.2">
      <c r="A266" s="2" t="s">
        <v>88</v>
      </c>
      <c r="B266" s="5">
        <v>-302.68040753999998</v>
      </c>
      <c r="C266" s="5">
        <v>-302.77491574700002</v>
      </c>
      <c r="D266" s="8">
        <v>-0.86910748000000004</v>
      </c>
      <c r="E266" s="8">
        <v>-1.0881585600000001</v>
      </c>
      <c r="F266" s="16">
        <f>E266-D266</f>
        <v>-0.21905108000000006</v>
      </c>
      <c r="G266" s="17">
        <f>F266/E266</f>
        <v>0.20130437608283855</v>
      </c>
      <c r="H266" s="9">
        <f>((B266*EXP(-4.42*SQRT(3)))-(C266*EXP(-4.42*SQRT(2))))/((EXP(-4.42*SQRT(3)))-(EXP(-4.42*SQRT(2))))</f>
        <v>-302.80565135017633</v>
      </c>
      <c r="I266" s="9">
        <f>((2^2.46)*D266-(3^2.46)*E266)/((2^2.46)-(3^2.46))</f>
        <v>-1.2161580619072907</v>
      </c>
      <c r="J266" s="13">
        <f>H266+I266</f>
        <v>-304.0218094120836</v>
      </c>
    </row>
    <row r="267" spans="1:10" x14ac:dyDescent="0.2">
      <c r="A267" s="2" t="s">
        <v>89</v>
      </c>
      <c r="B267" s="5">
        <v>-302.67989927899998</v>
      </c>
      <c r="C267" s="5">
        <v>-302.774487609</v>
      </c>
      <c r="D267" s="8">
        <v>-0.86868739900000003</v>
      </c>
      <c r="E267" s="8">
        <v>-1.0878414949999999</v>
      </c>
      <c r="F267" s="16">
        <f>E267-D267</f>
        <v>-0.21915409599999991</v>
      </c>
      <c r="G267" s="17">
        <f>F267/E267</f>
        <v>0.20145774637875891</v>
      </c>
      <c r="H267" s="9">
        <f>((B267*EXP(-4.42*SQRT(3)))-(C267*EXP(-4.42*SQRT(2))))/((EXP(-4.42*SQRT(3)))-(EXP(-4.42*SQRT(2))))</f>
        <v>-302.80524926947663</v>
      </c>
      <c r="I267" s="9">
        <f>((2^2.46)*D267-(3^2.46)*E267)/((2^2.46)-(3^2.46))</f>
        <v>-1.2159011928975982</v>
      </c>
      <c r="J267" s="13">
        <f>H267+I267</f>
        <v>-304.02115046237424</v>
      </c>
    </row>
    <row r="268" spans="1:10" x14ac:dyDescent="0.2">
      <c r="A268" s="2" t="s">
        <v>90</v>
      </c>
      <c r="B268" s="5">
        <v>-266.83967587000001</v>
      </c>
      <c r="C268" s="5">
        <v>-266.92124373000001</v>
      </c>
      <c r="D268" s="8">
        <v>-0.84531362899999996</v>
      </c>
      <c r="E268" s="8">
        <v>-1.040786518</v>
      </c>
      <c r="F268" s="16">
        <f>E268-D268</f>
        <v>-0.19547288900000004</v>
      </c>
      <c r="G268" s="17">
        <f>F268/E268</f>
        <v>0.18781266438349467</v>
      </c>
      <c r="H268" s="9">
        <f>((B268*EXP(-4.42*SQRT(3)))-(C268*EXP(-4.42*SQRT(2))))/((EXP(-4.42*SQRT(3)))-(EXP(-4.42*SQRT(2))))</f>
        <v>-266.94777092225644</v>
      </c>
      <c r="I268" s="9">
        <f>((2^2.46)*D268-(3^2.46)*E268)/((2^2.46)-(3^2.46))</f>
        <v>-1.1550084265538367</v>
      </c>
      <c r="J268" s="13">
        <f>H268+I268</f>
        <v>-268.10277934881026</v>
      </c>
    </row>
    <row r="269" spans="1:10" x14ac:dyDescent="0.2">
      <c r="A269" s="2" t="s">
        <v>91</v>
      </c>
      <c r="B269" s="5">
        <v>-266.853865541</v>
      </c>
      <c r="C269" s="5">
        <v>-266.93442372499999</v>
      </c>
      <c r="D269" s="8">
        <v>-0.84361515799999998</v>
      </c>
      <c r="E269" s="8">
        <v>-1.039357863</v>
      </c>
      <c r="F269" s="16">
        <f>E269-D269</f>
        <v>-0.19574270500000002</v>
      </c>
      <c r="G269" s="17">
        <f>F269/E269</f>
        <v>0.18833042205021547</v>
      </c>
      <c r="H269" s="9">
        <f>((B269*EXP(-4.42*SQRT(3)))-(C269*EXP(-4.42*SQRT(2))))/((EXP(-4.42*SQRT(3)))-(EXP(-4.42*SQRT(2))))</f>
        <v>-266.96062255422999</v>
      </c>
      <c r="I269" s="9">
        <f>((2^2.46)*D269-(3^2.46)*E269)/((2^2.46)-(3^2.46))</f>
        <v>-1.1537374348422651</v>
      </c>
      <c r="J269" s="13">
        <f>H269+I269</f>
        <v>-268.11435998907223</v>
      </c>
    </row>
    <row r="270" spans="1:10" x14ac:dyDescent="0.2">
      <c r="A270" s="2" t="s">
        <v>92</v>
      </c>
      <c r="B270" s="5">
        <v>-227.79514719400001</v>
      </c>
      <c r="C270" s="5">
        <v>-227.86630751499999</v>
      </c>
      <c r="D270" s="8">
        <v>-0.68593849399999995</v>
      </c>
      <c r="E270" s="8">
        <v>-0.84960840599999998</v>
      </c>
      <c r="F270" s="16">
        <f>E270-D270</f>
        <v>-0.16366991200000003</v>
      </c>
      <c r="G270" s="17">
        <f>F270/E270</f>
        <v>0.19264158739973675</v>
      </c>
      <c r="H270" s="9">
        <f>((B270*EXP(-4.42*SQRT(3)))-(C270*EXP(-4.42*SQRT(2))))/((EXP(-4.42*SQRT(3)))-(EXP(-4.42*SQRT(2))))</f>
        <v>-227.88945000661613</v>
      </c>
      <c r="I270" s="9">
        <f>((2^2.46)*D270-(3^2.46)*E270)/((2^2.46)-(3^2.46))</f>
        <v>-0.94524668001905598</v>
      </c>
      <c r="J270" s="13">
        <f>H270+I270</f>
        <v>-228.8346966866352</v>
      </c>
    </row>
    <row r="271" spans="1:10" x14ac:dyDescent="0.2">
      <c r="A271" s="2" t="s">
        <v>93</v>
      </c>
      <c r="B271" s="5">
        <v>-227.804641111</v>
      </c>
      <c r="C271" s="5">
        <v>-227.874952622</v>
      </c>
      <c r="D271" s="8">
        <v>-0.68526685099999995</v>
      </c>
      <c r="E271" s="8">
        <v>-0.84933292800000004</v>
      </c>
      <c r="F271" s="16">
        <f>E271-D271</f>
        <v>-0.16406607700000009</v>
      </c>
      <c r="G271" s="17">
        <f>F271/E271</f>
        <v>0.19317051251779571</v>
      </c>
      <c r="H271" s="9">
        <f>((B271*EXP(-4.42*SQRT(3)))-(C271*EXP(-4.42*SQRT(2))))/((EXP(-4.42*SQRT(3)))-(EXP(-4.42*SQRT(2))))</f>
        <v>-227.89781906682441</v>
      </c>
      <c r="I271" s="9">
        <f>((2^2.46)*D271-(3^2.46)*E271)/((2^2.46)-(3^2.46))</f>
        <v>-0.94520269561713866</v>
      </c>
      <c r="J271" s="13">
        <f>H271+I271</f>
        <v>-228.84302176244154</v>
      </c>
    </row>
    <row r="272" spans="1:10" x14ac:dyDescent="0.2">
      <c r="A272" s="2" t="s">
        <v>94</v>
      </c>
      <c r="B272" s="5">
        <v>-341.70404322600001</v>
      </c>
      <c r="C272" s="5">
        <v>-341.80953382400003</v>
      </c>
      <c r="D272" s="8">
        <v>-1.0276682909999999</v>
      </c>
      <c r="E272" s="8">
        <v>-1.277333909</v>
      </c>
      <c r="F272" s="16">
        <f>E272-D272</f>
        <v>-0.24966561800000009</v>
      </c>
      <c r="G272" s="17">
        <f>F272/E272</f>
        <v>0.19545838111779126</v>
      </c>
      <c r="H272" s="9">
        <f>((B272*EXP(-4.42*SQRT(3)))-(C272*EXP(-4.42*SQRT(2))))/((EXP(-4.42*SQRT(3)))-(EXP(-4.42*SQRT(2))))</f>
        <v>-341.84384107901923</v>
      </c>
      <c r="I272" s="9">
        <f>((2^2.46)*D272-(3^2.46)*E272)/((2^2.46)-(3^2.46))</f>
        <v>-1.4232225973706574</v>
      </c>
      <c r="J272" s="13">
        <f>H272+I272</f>
        <v>-343.26706367638991</v>
      </c>
    </row>
    <row r="273" spans="1:14" x14ac:dyDescent="0.2">
      <c r="A273" s="2" t="s">
        <v>95</v>
      </c>
      <c r="B273" s="5">
        <v>-341.70329209599998</v>
      </c>
      <c r="C273" s="5">
        <v>-341.80920177100001</v>
      </c>
      <c r="D273" s="8">
        <v>-1.027391712</v>
      </c>
      <c r="E273" s="8">
        <v>-1.2771560550000001</v>
      </c>
      <c r="F273" s="16">
        <f>E273-D273</f>
        <v>-0.24976434300000006</v>
      </c>
      <c r="G273" s="17">
        <f>F273/E273</f>
        <v>0.19556290088606285</v>
      </c>
      <c r="H273" s="9">
        <f>((B273*EXP(-4.42*SQRT(3)))-(C273*EXP(-4.42*SQRT(2))))/((EXP(-4.42*SQRT(3)))-(EXP(-4.42*SQRT(2))))</f>
        <v>-341.84364531666296</v>
      </c>
      <c r="I273" s="9">
        <f>((2^2.46)*D273-(3^2.46)*E273)/((2^2.46)-(3^2.46))</f>
        <v>-1.423102431973817</v>
      </c>
      <c r="J273" s="13">
        <f>H273+I273</f>
        <v>-343.26674774863676</v>
      </c>
    </row>
    <row r="274" spans="1:14" x14ac:dyDescent="0.2">
      <c r="A274" s="2" t="s">
        <v>96</v>
      </c>
      <c r="B274" s="5">
        <v>-191.92818423400001</v>
      </c>
      <c r="C274" s="5">
        <v>-191.98746148000001</v>
      </c>
      <c r="D274" s="8">
        <v>-0.65891282699999998</v>
      </c>
      <c r="E274" s="8">
        <v>-0.80295673400000001</v>
      </c>
      <c r="F274" s="16">
        <f>E274-D274</f>
        <v>-0.14404390700000003</v>
      </c>
      <c r="G274" s="17">
        <f>F274/E274</f>
        <v>0.17939186621230829</v>
      </c>
      <c r="H274" s="9">
        <f>((B274*EXP(-4.42*SQRT(3)))-(C274*EXP(-4.42*SQRT(2))))/((EXP(-4.42*SQRT(3)))-(EXP(-4.42*SQRT(2))))</f>
        <v>-192.00673940271457</v>
      </c>
      <c r="I274" s="9">
        <f>((2^2.46)*D274-(3^2.46)*E274)/((2^2.46)-(3^2.46))</f>
        <v>-0.88712682048749925</v>
      </c>
      <c r="J274" s="13">
        <f>H274+I274</f>
        <v>-192.89386622320208</v>
      </c>
    </row>
    <row r="275" spans="1:14" x14ac:dyDescent="0.2">
      <c r="A275" s="2" t="s">
        <v>97</v>
      </c>
      <c r="B275" s="5">
        <v>-191.931297005</v>
      </c>
      <c r="C275" s="5">
        <v>-191.99004494299999</v>
      </c>
      <c r="D275" s="8">
        <v>-0.66009633899999998</v>
      </c>
      <c r="E275" s="8">
        <v>-0.804335672</v>
      </c>
      <c r="F275" s="16">
        <f>E275-D275</f>
        <v>-0.14423933300000003</v>
      </c>
      <c r="G275" s="17">
        <f>F275/E275</f>
        <v>0.17932728588469221</v>
      </c>
      <c r="H275" s="9">
        <f>((B275*EXP(-4.42*SQRT(3)))-(C275*EXP(-4.42*SQRT(2))))/((EXP(-4.42*SQRT(3)))-(EXP(-4.42*SQRT(2))))</f>
        <v>-192.00915072616007</v>
      </c>
      <c r="I275" s="9">
        <f>((2^2.46)*D275-(3^2.46)*E275)/((2^2.46)-(3^2.46))</f>
        <v>-0.8886199529971075</v>
      </c>
      <c r="J275" s="13">
        <f>H275+I275</f>
        <v>-192.89777067915719</v>
      </c>
      <c r="K275" s="3"/>
      <c r="L275" s="3"/>
      <c r="M275" s="3"/>
      <c r="N275" s="3"/>
    </row>
    <row r="276" spans="1:14" x14ac:dyDescent="0.2">
      <c r="A276" s="2" t="s">
        <v>98</v>
      </c>
      <c r="B276" s="5">
        <v>-191.96690385599999</v>
      </c>
      <c r="C276" s="5">
        <v>-192.022285307</v>
      </c>
      <c r="D276" s="8">
        <v>-0.66103264399999995</v>
      </c>
      <c r="E276" s="8">
        <v>-0.80322084199999999</v>
      </c>
      <c r="F276" s="16">
        <f>E276-D276</f>
        <v>-0.14218819800000004</v>
      </c>
      <c r="G276" s="17">
        <f>F276/E276</f>
        <v>0.1770225454383815</v>
      </c>
      <c r="H276" s="9">
        <f>((B276*EXP(-4.42*SQRT(3)))-(C276*EXP(-4.42*SQRT(2))))/((EXP(-4.42*SQRT(3)))-(EXP(-4.42*SQRT(2))))</f>
        <v>-192.04029625393565</v>
      </c>
      <c r="I276" s="9">
        <f>((2^2.46)*D276-(3^2.46)*E276)/((2^2.46)-(3^2.46))</f>
        <v>-0.88630657032005777</v>
      </c>
      <c r="J276" s="13">
        <f>H276+I276</f>
        <v>-192.9266028242557</v>
      </c>
    </row>
    <row r="277" spans="1:14" x14ac:dyDescent="0.2">
      <c r="A277" s="2" t="s">
        <v>99</v>
      </c>
      <c r="B277" s="5">
        <v>-191.96455513999999</v>
      </c>
      <c r="C277" s="5">
        <v>-192.02074494600001</v>
      </c>
      <c r="D277" s="8">
        <v>-0.66097172400000004</v>
      </c>
      <c r="E277" s="8">
        <v>-0.80295531200000003</v>
      </c>
      <c r="F277" s="16">
        <f>E277-D277</f>
        <v>-0.14198358799999999</v>
      </c>
      <c r="G277" s="17">
        <f>F277/E277</f>
        <v>0.17682626402501461</v>
      </c>
      <c r="H277" s="9">
        <f>((B277*EXP(-4.42*SQRT(3)))-(C277*EXP(-4.42*SQRT(2))))/((EXP(-4.42*SQRT(3)))-(EXP(-4.42*SQRT(2))))</f>
        <v>-192.03901878310464</v>
      </c>
      <c r="I277" s="9">
        <f>((2^2.46)*D277-(3^2.46)*E277)/((2^2.46)-(3^2.46))</f>
        <v>-0.88592147926568976</v>
      </c>
      <c r="J277" s="13">
        <f>H277+I277</f>
        <v>-192.92494026237031</v>
      </c>
    </row>
    <row r="278" spans="1:14" x14ac:dyDescent="0.2">
      <c r="A278" s="2" t="s">
        <v>100</v>
      </c>
      <c r="B278" s="5">
        <v>-191.935642632</v>
      </c>
      <c r="C278" s="5">
        <v>-191.99490531699999</v>
      </c>
      <c r="D278" s="8">
        <v>-0.65837587200000003</v>
      </c>
      <c r="E278" s="8">
        <v>-0.80404469999999995</v>
      </c>
      <c r="F278" s="16">
        <f>E278-D278</f>
        <v>-0.14566882799999992</v>
      </c>
      <c r="G278" s="17">
        <f>F278/E278</f>
        <v>0.18117006181372744</v>
      </c>
      <c r="H278" s="9">
        <f>((B278*EXP(-4.42*SQRT(3)))-(C278*EXP(-4.42*SQRT(2))))/((EXP(-4.42*SQRT(3)))-(EXP(-4.42*SQRT(2))))</f>
        <v>-192.01417850424093</v>
      </c>
      <c r="I278" s="9">
        <f>((2^2.46)*D278-(3^2.46)*E278)/((2^2.46)-(3^2.46))</f>
        <v>-0.88916428684439641</v>
      </c>
      <c r="J278" s="13">
        <f>H278+I278</f>
        <v>-192.90334279108532</v>
      </c>
    </row>
    <row r="279" spans="1:14" x14ac:dyDescent="0.2">
      <c r="A279" s="2" t="s">
        <v>101</v>
      </c>
      <c r="B279" s="5">
        <v>-191.93785804000001</v>
      </c>
      <c r="C279" s="5">
        <v>-191.996591596</v>
      </c>
      <c r="D279" s="8">
        <v>-0.65891952600000003</v>
      </c>
      <c r="E279" s="8">
        <v>-0.80443467899999999</v>
      </c>
      <c r="F279" s="16">
        <f>E279-D279</f>
        <v>-0.14551515299999995</v>
      </c>
      <c r="G279" s="17">
        <f>F279/E279</f>
        <v>0.18089119825228214</v>
      </c>
      <c r="H279" s="9">
        <f>((B279*EXP(-4.42*SQRT(3)))-(C279*EXP(-4.42*SQRT(2))))/((EXP(-4.42*SQRT(3)))-(EXP(-4.42*SQRT(2))))</f>
        <v>-192.01569270190024</v>
      </c>
      <c r="I279" s="9">
        <f>((2^2.46)*D279-(3^2.46)*E279)/((2^2.46)-(3^2.46))</f>
        <v>-0.88946446796047085</v>
      </c>
      <c r="J279" s="13">
        <f>H279+I279</f>
        <v>-192.9051571698607</v>
      </c>
    </row>
    <row r="280" spans="1:14" x14ac:dyDescent="0.2">
      <c r="A280" s="2" t="s">
        <v>102</v>
      </c>
      <c r="B280" s="5">
        <v>-191.93683726099999</v>
      </c>
      <c r="C280" s="5">
        <v>-191.995434929</v>
      </c>
      <c r="D280" s="8">
        <v>-0.65852641999999995</v>
      </c>
      <c r="E280" s="8">
        <v>-0.80440348399999995</v>
      </c>
      <c r="F280" s="16">
        <f>E280-D280</f>
        <v>-0.145877064</v>
      </c>
      <c r="G280" s="17">
        <f>F280/E280</f>
        <v>0.18134812553845181</v>
      </c>
      <c r="H280" s="9">
        <f>((B280*EXP(-4.42*SQRT(3)))-(C280*EXP(-4.42*SQRT(2))))/((EXP(-4.42*SQRT(3)))-(EXP(-4.42*SQRT(2))))</f>
        <v>-192.01449184191659</v>
      </c>
      <c r="I280" s="9">
        <f>((2^2.46)*D280-(3^2.46)*E280)/((2^2.46)-(3^2.46))</f>
        <v>-0.88964475070225957</v>
      </c>
      <c r="J280" s="13">
        <f>H280+I280</f>
        <v>-192.90413659261884</v>
      </c>
    </row>
    <row r="281" spans="1:14" x14ac:dyDescent="0.2">
      <c r="A281" s="2" t="s">
        <v>103</v>
      </c>
      <c r="B281" s="5">
        <v>-1290.7647517989999</v>
      </c>
      <c r="C281" s="5">
        <v>-1291.1456327620001</v>
      </c>
      <c r="D281" s="8">
        <v>-3.9433829870000001</v>
      </c>
      <c r="E281" s="8">
        <v>-4.9036927060000002</v>
      </c>
      <c r="F281" s="16">
        <f>E281-D281</f>
        <v>-0.96030971900000006</v>
      </c>
      <c r="G281" s="17">
        <f>F281/E281</f>
        <v>0.19583399217185776</v>
      </c>
      <c r="H281" s="9">
        <f>((B281*EXP(-4.42*SQRT(3)))-(C281*EXP(-4.42*SQRT(2))))/((EXP(-4.42*SQRT(3)))-(EXP(-4.42*SQRT(2))))</f>
        <v>-1291.2695014344442</v>
      </c>
      <c r="I281" s="9">
        <f>((2^2.46)*D281-(3^2.46)*E281)/((2^2.46)-(3^2.46))</f>
        <v>-5.4648365529453349</v>
      </c>
      <c r="J281" s="13">
        <f>H281+I281</f>
        <v>-1296.7343379873896</v>
      </c>
    </row>
    <row r="282" spans="1:14" x14ac:dyDescent="0.2">
      <c r="A282" s="2" t="s">
        <v>104</v>
      </c>
      <c r="B282" s="5">
        <v>-368.906473275</v>
      </c>
      <c r="C282" s="5">
        <v>-369.01666322</v>
      </c>
      <c r="D282" s="8">
        <v>-1.160046825</v>
      </c>
      <c r="E282" s="8">
        <v>-1.4326053190000001</v>
      </c>
      <c r="F282" s="16">
        <f>E282-D282</f>
        <v>-0.2725584940000001</v>
      </c>
      <c r="G282" s="17">
        <f>F282/E282</f>
        <v>0.19025372193246762</v>
      </c>
      <c r="H282" s="9">
        <f>((B282*EXP(-4.42*SQRT(3)))-(C282*EXP(-4.42*SQRT(2))))/((EXP(-4.42*SQRT(3)))-(EXP(-4.42*SQRT(2))))</f>
        <v>-369.05249877895346</v>
      </c>
      <c r="I282" s="9">
        <f>((2^2.46)*D282-(3^2.46)*E282)/((2^2.46)-(3^2.46))</f>
        <v>-1.5918711462791961</v>
      </c>
      <c r="J282" s="13">
        <f>H282+I282</f>
        <v>-370.64436992523264</v>
      </c>
    </row>
    <row r="283" spans="1:14" x14ac:dyDescent="0.2">
      <c r="A283" s="2" t="s">
        <v>105</v>
      </c>
      <c r="B283" s="5">
        <v>-368.90212949699998</v>
      </c>
      <c r="C283" s="5">
        <v>-369.01344764200002</v>
      </c>
      <c r="D283" s="8">
        <v>-1.1600442740000001</v>
      </c>
      <c r="E283" s="8">
        <v>-1.43195761</v>
      </c>
      <c r="F283" s="16">
        <f>E283-D283</f>
        <v>-0.27191333599999989</v>
      </c>
      <c r="G283" s="17">
        <f>F283/E283</f>
        <v>0.18988923561780569</v>
      </c>
      <c r="H283" s="9">
        <f>((B283*EXP(-4.42*SQRT(3)))-(C283*EXP(-4.42*SQRT(2))))/((EXP(-4.42*SQRT(3)))-(EXP(-4.42*SQRT(2))))</f>
        <v>-369.04965010990884</v>
      </c>
      <c r="I283" s="9">
        <f>((2^2.46)*D283-(3^2.46)*E283)/((2^2.46)-(3^2.46))</f>
        <v>-1.5908464480278692</v>
      </c>
      <c r="J283" s="13">
        <f>H283+I283</f>
        <v>-370.64049655793673</v>
      </c>
    </row>
    <row r="284" spans="1:14" x14ac:dyDescent="0.2">
      <c r="A284" s="2" t="s">
        <v>106</v>
      </c>
      <c r="B284" s="5">
        <v>-152.90717900199999</v>
      </c>
      <c r="C284" s="5">
        <v>-152.954906561</v>
      </c>
      <c r="D284" s="8">
        <v>-0.50034585499999995</v>
      </c>
      <c r="E284" s="8">
        <v>-0.614384873</v>
      </c>
      <c r="F284" s="16">
        <f>E284-D284</f>
        <v>-0.11403901800000005</v>
      </c>
      <c r="G284" s="17">
        <f>F284/E284</f>
        <v>0.18561495084205962</v>
      </c>
      <c r="H284" s="9">
        <f>((B284*EXP(-4.42*SQRT(3)))-(C284*EXP(-4.42*SQRT(2))))/((EXP(-4.42*SQRT(3)))-(EXP(-4.42*SQRT(2))))</f>
        <v>-152.97042833800288</v>
      </c>
      <c r="I284" s="9">
        <f>((2^2.46)*D284-(3^2.46)*E284)/((2^2.46)-(3^2.46))</f>
        <v>-0.68102201307708421</v>
      </c>
      <c r="J284" s="13">
        <f>H284+I284</f>
        <v>-153.65145035107997</v>
      </c>
    </row>
    <row r="285" spans="1:14" x14ac:dyDescent="0.2">
      <c r="A285" s="2" t="s">
        <v>107</v>
      </c>
      <c r="B285" s="5">
        <v>-152.903816898</v>
      </c>
      <c r="C285" s="5">
        <v>-152.95238984100001</v>
      </c>
      <c r="D285" s="8">
        <v>-0.50032595199999996</v>
      </c>
      <c r="E285" s="8">
        <v>-0.61448475000000002</v>
      </c>
      <c r="F285" s="16">
        <f>E285-D285</f>
        <v>-0.11415879800000006</v>
      </c>
      <c r="G285" s="17">
        <f>F285/E285</f>
        <v>0.1857797089350062</v>
      </c>
      <c r="H285" s="9">
        <f>((B285*EXP(-4.42*SQRT(3)))-(C285*EXP(-4.42*SQRT(2))))/((EXP(-4.42*SQRT(3)))-(EXP(-4.42*SQRT(2))))</f>
        <v>-152.96818655060378</v>
      </c>
      <c r="I285" s="9">
        <f>((2^2.46)*D285-(3^2.46)*E285)/((2^2.46)-(3^2.46))</f>
        <v>-0.68119188188145441</v>
      </c>
      <c r="J285" s="13">
        <f>H285+I285</f>
        <v>-153.64937843248524</v>
      </c>
    </row>
    <row r="286" spans="1:14" x14ac:dyDescent="0.2">
      <c r="A286" s="7" t="s">
        <v>313</v>
      </c>
      <c r="B286" s="2" t="s">
        <v>313</v>
      </c>
      <c r="C286" s="2" t="s">
        <v>313</v>
      </c>
      <c r="D286" s="2" t="s">
        <v>313</v>
      </c>
      <c r="E286" s="2" t="s">
        <v>313</v>
      </c>
      <c r="F286" s="16"/>
      <c r="G286" s="17"/>
      <c r="H286" s="9"/>
      <c r="I286" s="9"/>
      <c r="J286" s="13"/>
    </row>
    <row r="287" spans="1:14" x14ac:dyDescent="0.2">
      <c r="A287" s="2" t="s">
        <v>19</v>
      </c>
      <c r="B287" s="2">
        <v>-420.54506911099998</v>
      </c>
      <c r="C287" s="2">
        <v>-420.58462571899997</v>
      </c>
      <c r="D287" s="8">
        <v>-0.487691608</v>
      </c>
      <c r="E287" s="8">
        <v>-0.588461813</v>
      </c>
      <c r="F287" s="16">
        <f>E287-D287</f>
        <v>-0.100770205</v>
      </c>
      <c r="G287" s="17">
        <f>F287/E287</f>
        <v>0.17124340572971045</v>
      </c>
      <c r="H287" s="9">
        <f>((B287*EXP(-4.42*SQRT(3)))-(C287*EXP(-4.42*SQRT(2))))/((EXP(-4.42*SQRT(3)))-(EXP(-4.42*SQRT(2))))</f>
        <v>-420.59749017008932</v>
      </c>
      <c r="I287" s="9">
        <f>((2^2.46)*D287-(3^2.46)*E287)/((2^2.46)-(3^2.46))</f>
        <v>-0.6473455037222533</v>
      </c>
      <c r="J287" s="13">
        <f>H287+I287</f>
        <v>-421.24483567381156</v>
      </c>
    </row>
    <row r="288" spans="1:14" x14ac:dyDescent="0.2">
      <c r="A288" s="2" t="s">
        <v>20</v>
      </c>
      <c r="B288" s="2">
        <v>-420.54447282199999</v>
      </c>
      <c r="C288" s="2">
        <v>-420.58417423499998</v>
      </c>
      <c r="D288" s="8">
        <v>-0.487283199</v>
      </c>
      <c r="E288" s="8">
        <v>-0.58807825400000002</v>
      </c>
      <c r="F288" s="16">
        <f>E288-D288</f>
        <v>-0.10079505500000002</v>
      </c>
      <c r="G288" s="17">
        <f>F288/E288</f>
        <v>0.17139735114231927</v>
      </c>
      <c r="H288" s="9">
        <f>((B288*EXP(-4.42*SQRT(3)))-(C288*EXP(-4.42*SQRT(2))))/((EXP(-4.42*SQRT(3)))-(EXP(-4.42*SQRT(2))))</f>
        <v>-420.59708577902603</v>
      </c>
      <c r="I288" s="9">
        <f>((2^2.46)*D288-(3^2.46)*E288)/((2^2.46)-(3^2.46))</f>
        <v>-0.64697646547979726</v>
      </c>
      <c r="J288" s="13">
        <f>H288+I288</f>
        <v>-421.24406224450581</v>
      </c>
    </row>
    <row r="289" spans="1:10" x14ac:dyDescent="0.2">
      <c r="A289" s="2" t="s">
        <v>21</v>
      </c>
      <c r="B289" s="2">
        <v>-498.62299716000001</v>
      </c>
      <c r="C289" s="2">
        <v>-498.68861456799999</v>
      </c>
      <c r="D289" s="8">
        <v>-0.81008922299999997</v>
      </c>
      <c r="E289" s="8">
        <v>-0.97518633300000002</v>
      </c>
      <c r="F289" s="16">
        <f>E289-D289</f>
        <v>-0.16509711000000005</v>
      </c>
      <c r="G289" s="17">
        <f>F289/E289</f>
        <v>0.16929801455697804</v>
      </c>
      <c r="H289" s="9">
        <f>((B289*EXP(-4.42*SQRT(3)))-(C289*EXP(-4.42*SQRT(2))))/((EXP(-4.42*SQRT(3)))-(EXP(-4.42*SQRT(2))))</f>
        <v>-498.70995441432405</v>
      </c>
      <c r="I289" s="9">
        <f>((2^2.46)*D289-(3^2.46)*E289)/((2^2.46)-(3^2.46))</f>
        <v>-1.0716585706458186</v>
      </c>
      <c r="J289" s="13">
        <f>H289+I289</f>
        <v>-499.78161298496985</v>
      </c>
    </row>
    <row r="290" spans="1:10" x14ac:dyDescent="0.2">
      <c r="A290" s="2" t="s">
        <v>22</v>
      </c>
      <c r="B290" s="2">
        <v>-498.62496375000001</v>
      </c>
      <c r="C290" s="2">
        <v>-498.69070442100002</v>
      </c>
      <c r="D290" s="8">
        <v>-0.80961940300000002</v>
      </c>
      <c r="E290" s="8">
        <v>-0.97455276199999996</v>
      </c>
      <c r="F290" s="16">
        <f>E290-D290</f>
        <v>-0.16493335899999995</v>
      </c>
      <c r="G290" s="17">
        <f>F290/E290</f>
        <v>0.16924005085319327</v>
      </c>
      <c r="H290" s="9">
        <f>((B290*EXP(-4.42*SQRT(3)))-(C290*EXP(-4.42*SQRT(2))))/((EXP(-4.42*SQRT(3)))-(EXP(-4.42*SQRT(2))))</f>
        <v>-498.71208435445271</v>
      </c>
      <c r="I290" s="9">
        <f>((2^2.46)*D290-(3^2.46)*E290)/((2^2.46)-(3^2.46))</f>
        <v>-1.070929313989136</v>
      </c>
      <c r="J290" s="13">
        <f>H290+I290</f>
        <v>-499.78301366844187</v>
      </c>
    </row>
    <row r="291" spans="1:10" x14ac:dyDescent="0.2">
      <c r="A291" s="2" t="s">
        <v>23</v>
      </c>
      <c r="B291" s="2">
        <v>-575.53551997900001</v>
      </c>
      <c r="C291" s="2">
        <v>-575.61716484199997</v>
      </c>
      <c r="D291" s="8">
        <v>-1.104824818</v>
      </c>
      <c r="E291" s="8">
        <v>-1.326249054</v>
      </c>
      <c r="F291" s="16">
        <f>E291-D291</f>
        <v>-0.22142423600000005</v>
      </c>
      <c r="G291" s="17">
        <f>F291/E291</f>
        <v>0.16695524519484412</v>
      </c>
      <c r="H291" s="9">
        <f>((B291*EXP(-4.42*SQRT(3)))-(C291*EXP(-4.42*SQRT(2))))/((EXP(-4.42*SQRT(3)))-(EXP(-4.42*SQRT(2))))</f>
        <v>-575.64371707688201</v>
      </c>
      <c r="I291" s="9">
        <f>((2^2.46)*D291-(3^2.46)*E291)/((2^2.46)-(3^2.46))</f>
        <v>-1.4556352771503374</v>
      </c>
      <c r="J291" s="13">
        <f>H291+I291</f>
        <v>-577.09935235403236</v>
      </c>
    </row>
    <row r="292" spans="1:10" x14ac:dyDescent="0.2">
      <c r="A292" s="2" t="s">
        <v>24</v>
      </c>
      <c r="B292" s="2">
        <v>-575.53650145400002</v>
      </c>
      <c r="C292" s="2">
        <v>-575.61855672000002</v>
      </c>
      <c r="D292" s="8">
        <v>-1.1044232279999999</v>
      </c>
      <c r="E292" s="8">
        <v>-1.3256478570000001</v>
      </c>
      <c r="F292" s="16">
        <f>E292-D292</f>
        <v>-0.22122462900000017</v>
      </c>
      <c r="G292" s="17">
        <f>F292/E292</f>
        <v>0.16688038820553847</v>
      </c>
      <c r="H292" s="9">
        <f>((B292*EXP(-4.42*SQRT(3)))-(C292*EXP(-4.42*SQRT(2))))/((EXP(-4.42*SQRT(3)))-(EXP(-4.42*SQRT(2))))</f>
        <v>-575.64524242460027</v>
      </c>
      <c r="I292" s="9">
        <f>((2^2.46)*D292-(3^2.46)*E292)/((2^2.46)-(3^2.46))</f>
        <v>-1.4549174425305773</v>
      </c>
      <c r="J292" s="13">
        <f>H292+I292</f>
        <v>-577.10015986713086</v>
      </c>
    </row>
    <row r="293" spans="1:10" x14ac:dyDescent="0.2">
      <c r="A293" s="7" t="s">
        <v>314</v>
      </c>
      <c r="B293" s="2" t="s">
        <v>314</v>
      </c>
      <c r="C293" s="2" t="s">
        <v>314</v>
      </c>
      <c r="D293" s="2" t="s">
        <v>314</v>
      </c>
      <c r="E293" s="2" t="s">
        <v>314</v>
      </c>
      <c r="F293" s="16"/>
      <c r="G293" s="17"/>
      <c r="H293" s="9"/>
      <c r="I293" s="9"/>
      <c r="J293" s="13"/>
    </row>
    <row r="294" spans="1:10" x14ac:dyDescent="0.2">
      <c r="A294" s="2" t="s">
        <v>25</v>
      </c>
      <c r="B294" s="5">
        <v>-631.74756885500005</v>
      </c>
      <c r="C294" s="5">
        <v>-631.82648391700002</v>
      </c>
      <c r="D294" s="8">
        <v>-1.1100366269999999</v>
      </c>
      <c r="E294" s="8">
        <v>-1.3427939769999999</v>
      </c>
      <c r="F294" s="16">
        <f>E294-D294</f>
        <v>-0.23275734999999997</v>
      </c>
      <c r="G294" s="17">
        <f>F294/E294</f>
        <v>0.17333809503674888</v>
      </c>
      <c r="H294" s="9">
        <f>((B294*EXP(-4.42*SQRT(3)))-(C294*EXP(-4.42*SQRT(2))))/((EXP(-4.42*SQRT(3)))-(EXP(-4.42*SQRT(2))))</f>
        <v>-631.85214837628098</v>
      </c>
      <c r="I294" s="9">
        <f>((2^2.46)*D294-(3^2.46)*E294)/((2^2.46)-(3^2.46))</f>
        <v>-1.4788025502755162</v>
      </c>
      <c r="J294" s="13">
        <f>H294+I294</f>
        <v>-633.33095092655651</v>
      </c>
    </row>
    <row r="295" spans="1:10" x14ac:dyDescent="0.2">
      <c r="A295" s="2" t="s">
        <v>26</v>
      </c>
      <c r="B295" s="5">
        <v>-631.75042410599997</v>
      </c>
      <c r="C295" s="5">
        <v>-631.82971576399996</v>
      </c>
      <c r="D295" s="8">
        <v>-1.1092114879999999</v>
      </c>
      <c r="E295" s="8">
        <v>-1.341916506</v>
      </c>
      <c r="F295" s="16">
        <f>E295-D295</f>
        <v>-0.2327050180000001</v>
      </c>
      <c r="G295" s="17">
        <f>F295/E295</f>
        <v>0.1734124418020983</v>
      </c>
      <c r="H295" s="9">
        <f>((B295*EXP(-4.42*SQRT(3)))-(C295*EXP(-4.42*SQRT(2))))/((EXP(-4.42*SQRT(3)))-(EXP(-4.42*SQRT(2))))</f>
        <v>-631.85550269841383</v>
      </c>
      <c r="I295" s="9">
        <f>((2^2.46)*D295-(3^2.46)*E295)/((2^2.46)-(3^2.46))</f>
        <v>-1.4778944997872354</v>
      </c>
      <c r="J295" s="13">
        <f>H295+I295</f>
        <v>-633.33339719820106</v>
      </c>
    </row>
    <row r="296" spans="1:10" x14ac:dyDescent="0.2">
      <c r="A296" s="2" t="s">
        <v>27</v>
      </c>
      <c r="B296" s="5">
        <v>-515.80244495099998</v>
      </c>
      <c r="C296" s="5">
        <v>-515.85275747900005</v>
      </c>
      <c r="D296" s="8">
        <v>-0.65389508100000004</v>
      </c>
      <c r="E296" s="8">
        <v>-0.79884228899999998</v>
      </c>
      <c r="F296" s="16">
        <f>E296-D296</f>
        <v>-0.14494720799999994</v>
      </c>
      <c r="G296" s="17">
        <f>F296/E296</f>
        <v>0.18144658838911312</v>
      </c>
      <c r="H296" s="9">
        <f>((B296*EXP(-4.42*SQRT(3)))-(C296*EXP(-4.42*SQRT(2))))/((EXP(-4.42*SQRT(3)))-(EXP(-4.42*SQRT(2))))</f>
        <v>-515.86911992988655</v>
      </c>
      <c r="I296" s="9">
        <f>((2^2.46)*D296-(3^2.46)*E296)/((2^2.46)-(3^2.46))</f>
        <v>-0.88354020706939485</v>
      </c>
      <c r="J296" s="13">
        <f>H296+I296</f>
        <v>-516.75266013695591</v>
      </c>
    </row>
    <row r="297" spans="1:10" x14ac:dyDescent="0.2">
      <c r="A297" s="2" t="s">
        <v>28</v>
      </c>
      <c r="B297" s="5">
        <v>-515.80216822299997</v>
      </c>
      <c r="C297" s="5">
        <v>-515.85279978699998</v>
      </c>
      <c r="D297" s="8">
        <v>-0.65360620700000005</v>
      </c>
      <c r="E297" s="8">
        <v>-0.79869288299999996</v>
      </c>
      <c r="F297" s="16">
        <f>E297-D297</f>
        <v>-0.14508667599999991</v>
      </c>
      <c r="G297" s="17">
        <f>F297/E297</f>
        <v>0.18165515066947194</v>
      </c>
      <c r="H297" s="9">
        <f>((B297*EXP(-4.42*SQRT(3)))-(C297*EXP(-4.42*SQRT(2))))/((EXP(-4.42*SQRT(3)))-(EXP(-4.42*SQRT(2))))</f>
        <v>-515.86926599357298</v>
      </c>
      <c r="I297" s="9">
        <f>((2^2.46)*D297-(3^2.46)*E297)/((2^2.46)-(3^2.46))</f>
        <v>-0.88347229728722698</v>
      </c>
      <c r="J297" s="13">
        <f>H297+I297</f>
        <v>-516.75273829086018</v>
      </c>
    </row>
    <row r="298" spans="1:10" x14ac:dyDescent="0.2">
      <c r="A298" s="2" t="s">
        <v>29</v>
      </c>
      <c r="B298" s="5">
        <v>-631.74708900500002</v>
      </c>
      <c r="C298" s="5">
        <v>-631.82615246499995</v>
      </c>
      <c r="D298" s="8">
        <v>-1.110288358</v>
      </c>
      <c r="E298" s="8">
        <v>-1.3429822440000001</v>
      </c>
      <c r="F298" s="16">
        <f>E298-D298</f>
        <v>-0.23269388600000007</v>
      </c>
      <c r="G298" s="17">
        <f>F298/E298</f>
        <v>0.1732665394792815</v>
      </c>
      <c r="H298" s="9">
        <f>((B298*EXP(-4.42*SQRT(3)))-(C298*EXP(-4.42*SQRT(2))))/((EXP(-4.42*SQRT(3)))-(EXP(-4.42*SQRT(2))))</f>
        <v>-631.85186518571948</v>
      </c>
      <c r="I298" s="9">
        <f>((2^2.46)*D298-(3^2.46)*E298)/((2^2.46)-(3^2.46))</f>
        <v>-1.4789537329553251</v>
      </c>
      <c r="J298" s="13">
        <f>H298+I298</f>
        <v>-633.33081891867482</v>
      </c>
    </row>
    <row r="299" spans="1:10" x14ac:dyDescent="0.2">
      <c r="A299" s="2" t="s">
        <v>30</v>
      </c>
      <c r="B299" s="5">
        <v>-631.74991162000003</v>
      </c>
      <c r="C299" s="5">
        <v>-631.82938234799997</v>
      </c>
      <c r="D299" s="8">
        <v>-1.109441001</v>
      </c>
      <c r="E299" s="8">
        <v>-1.341883202</v>
      </c>
      <c r="F299" s="16">
        <f>E299-D299</f>
        <v>-0.23244220100000001</v>
      </c>
      <c r="G299" s="17">
        <f>F299/E299</f>
        <v>0.17322088886242726</v>
      </c>
      <c r="H299" s="9">
        <f>((B299*EXP(-4.42*SQRT(3)))-(C299*EXP(-4.42*SQRT(2))))/((EXP(-4.42*SQRT(3)))-(EXP(-4.42*SQRT(2))))</f>
        <v>-631.85522751888482</v>
      </c>
      <c r="I299" s="9">
        <f>((2^2.46)*D299-(3^2.46)*E299)/((2^2.46)-(3^2.46))</f>
        <v>-1.477707622268708</v>
      </c>
      <c r="J299" s="13">
        <f>H299+I299</f>
        <v>-633.33293514115348</v>
      </c>
    </row>
    <row r="300" spans="1:10" x14ac:dyDescent="0.2">
      <c r="A300" s="2" t="s">
        <v>31</v>
      </c>
      <c r="B300" s="5">
        <v>-631.74625411199997</v>
      </c>
      <c r="C300" s="5">
        <v>-631.82555191899996</v>
      </c>
      <c r="D300" s="8">
        <v>-1.1101818210000001</v>
      </c>
      <c r="E300" s="8">
        <v>-1.3428941299999999</v>
      </c>
      <c r="F300" s="16">
        <f>E300-D300</f>
        <v>-0.23271230899999984</v>
      </c>
      <c r="G300" s="17">
        <f>F300/E300</f>
        <v>0.17329162724093511</v>
      </c>
      <c r="H300" s="9">
        <f>((B300*EXP(-4.42*SQRT(3)))-(C300*EXP(-4.42*SQRT(2))))/((EXP(-4.42*SQRT(3)))-(EXP(-4.42*SQRT(2))))</f>
        <v>-631.85134085316838</v>
      </c>
      <c r="I300" s="9">
        <f>((2^2.46)*D300-(3^2.46)*E300)/((2^2.46)-(3^2.46))</f>
        <v>-1.4788763841833419</v>
      </c>
      <c r="J300" s="13">
        <f>H300+I300</f>
        <v>-633.33021723735169</v>
      </c>
    </row>
    <row r="301" spans="1:10" x14ac:dyDescent="0.2">
      <c r="A301" s="2" t="s">
        <v>32</v>
      </c>
      <c r="B301" s="5">
        <v>-631.74996425200004</v>
      </c>
      <c r="C301" s="5">
        <v>-631.82940630500002</v>
      </c>
      <c r="D301" s="8">
        <v>-1.1094080749999999</v>
      </c>
      <c r="E301" s="8">
        <v>-1.3418551400000001</v>
      </c>
      <c r="F301" s="16">
        <f>E301-D301</f>
        <v>-0.23244706500000012</v>
      </c>
      <c r="G301" s="17">
        <f>F301/E301</f>
        <v>0.1732281362353317</v>
      </c>
      <c r="H301" s="9">
        <f>((B301*EXP(-4.42*SQRT(3)))-(C301*EXP(-4.42*SQRT(2))))/((EXP(-4.42*SQRT(3)))-(EXP(-4.42*SQRT(2))))</f>
        <v>-631.85524215030932</v>
      </c>
      <c r="I301" s="9">
        <f>((2^2.46)*D301-(3^2.46)*E301)/((2^2.46)-(3^2.46))</f>
        <v>-1.477682402480567</v>
      </c>
      <c r="J301" s="13">
        <f>H301+I301</f>
        <v>-633.3329245527899</v>
      </c>
    </row>
    <row r="302" spans="1:10" x14ac:dyDescent="0.2">
      <c r="A302" s="2" t="s">
        <v>33</v>
      </c>
      <c r="B302" s="5">
        <v>-476.76338187900001</v>
      </c>
      <c r="C302" s="5">
        <v>-476.80416220699999</v>
      </c>
      <c r="D302" s="8">
        <v>-0.49055907900000001</v>
      </c>
      <c r="E302" s="8">
        <v>-0.60457066299999995</v>
      </c>
      <c r="F302" s="16">
        <f>E302-D302</f>
        <v>-0.11401158399999994</v>
      </c>
      <c r="G302" s="17">
        <f>F302/E302</f>
        <v>0.18858272651579183</v>
      </c>
      <c r="H302" s="9">
        <f>((B302*EXP(-4.42*SQRT(3)))-(C302*EXP(-4.42*SQRT(2))))/((EXP(-4.42*SQRT(3)))-(EXP(-4.42*SQRT(2))))</f>
        <v>-476.81742463169934</v>
      </c>
      <c r="I302" s="9">
        <f>((2^2.46)*D302-(3^2.46)*E302)/((2^2.46)-(3^2.46))</f>
        <v>-0.67119177239449024</v>
      </c>
      <c r="J302" s="13">
        <f>H302+I302</f>
        <v>-477.48861640409382</v>
      </c>
    </row>
    <row r="303" spans="1:10" x14ac:dyDescent="0.2">
      <c r="A303" s="2" t="s">
        <v>34</v>
      </c>
      <c r="B303" s="5">
        <v>-476.76410693000003</v>
      </c>
      <c r="C303" s="5">
        <v>-476.80469039299999</v>
      </c>
      <c r="D303" s="8">
        <v>-0.49094184200000002</v>
      </c>
      <c r="E303" s="8">
        <v>-0.604836386</v>
      </c>
      <c r="F303" s="16">
        <f>E303-D303</f>
        <v>-0.11389454399999999</v>
      </c>
      <c r="G303" s="17">
        <f>F303/E303</f>
        <v>0.18830636951792115</v>
      </c>
      <c r="H303" s="9">
        <f>((B303*EXP(-4.42*SQRT(3)))-(C303*EXP(-4.42*SQRT(2))))/((EXP(-4.42*SQRT(3)))-(EXP(-4.42*SQRT(2))))</f>
        <v>-476.81788879400546</v>
      </c>
      <c r="I303" s="9">
        <f>((2^2.46)*D303-(3^2.46)*E303)/((2^2.46)-(3^2.46))</f>
        <v>-0.67138910467163604</v>
      </c>
      <c r="J303" s="13">
        <f>H303+I303</f>
        <v>-477.48927789867707</v>
      </c>
    </row>
    <row r="304" spans="1:10" x14ac:dyDescent="0.2">
      <c r="A304" s="2" t="s">
        <v>35</v>
      </c>
      <c r="B304" s="5">
        <v>-665.43988441199997</v>
      </c>
      <c r="C304" s="5">
        <v>-665.58711206800001</v>
      </c>
      <c r="D304" s="8">
        <v>-1.0318895219999999</v>
      </c>
      <c r="E304" s="8">
        <v>-1.284669488</v>
      </c>
      <c r="F304" s="16">
        <f>E304-D304</f>
        <v>-0.25277996600000008</v>
      </c>
      <c r="G304" s="17">
        <f>F304/E304</f>
        <v>0.19676653673275385</v>
      </c>
      <c r="H304" s="9">
        <f>((B304*EXP(-4.42*SQRT(3)))-(C304*EXP(-4.42*SQRT(2))))/((EXP(-4.42*SQRT(3)))-(EXP(-4.42*SQRT(2))))</f>
        <v>-665.63499289184631</v>
      </c>
      <c r="I304" s="9">
        <f>((2^2.46)*D304-(3^2.46)*E304)/((2^2.46)-(3^2.46))</f>
        <v>-1.432378003019154</v>
      </c>
      <c r="J304" s="13">
        <f>H304+I304</f>
        <v>-667.06737089486546</v>
      </c>
    </row>
    <row r="305" spans="1:10" x14ac:dyDescent="0.2">
      <c r="A305" s="2" t="s">
        <v>36</v>
      </c>
      <c r="B305" s="5">
        <v>-665.43912729700003</v>
      </c>
      <c r="C305" s="5">
        <v>-665.58628608799995</v>
      </c>
      <c r="D305" s="8">
        <v>-1.0323667510000001</v>
      </c>
      <c r="E305" s="8">
        <v>-1.2851619320000001</v>
      </c>
      <c r="F305" s="16">
        <f>E305-D305</f>
        <v>-0.25279518099999998</v>
      </c>
      <c r="G305" s="17">
        <f>F305/E305</f>
        <v>0.19670297937209671</v>
      </c>
      <c r="H305" s="9">
        <f>((B305*EXP(-4.42*SQRT(3)))-(C305*EXP(-4.42*SQRT(2))))/((EXP(-4.42*SQRT(3)))-(EXP(-4.42*SQRT(2))))</f>
        <v>-665.63414451583014</v>
      </c>
      <c r="I305" s="9">
        <f>((2^2.46)*D305-(3^2.46)*E305)/((2^2.46)-(3^2.46))</f>
        <v>-1.4328793376962581</v>
      </c>
      <c r="J305" s="13">
        <f>H305+I305</f>
        <v>-667.06702385352639</v>
      </c>
    </row>
    <row r="306" spans="1:10" x14ac:dyDescent="0.2">
      <c r="A306" s="2" t="s">
        <v>37</v>
      </c>
      <c r="B306" s="5">
        <v>-664.24346774200001</v>
      </c>
      <c r="C306" s="5">
        <v>-664.38861491900002</v>
      </c>
      <c r="D306" s="8">
        <v>-0.999146439</v>
      </c>
      <c r="E306" s="8">
        <v>-1.2447845449999999</v>
      </c>
      <c r="F306" s="16">
        <f>E306-D306</f>
        <v>-0.24563810599999991</v>
      </c>
      <c r="G306" s="17">
        <f>F306/E306</f>
        <v>0.19733383338238661</v>
      </c>
      <c r="H306" s="9">
        <f>((B306*EXP(-4.42*SQRT(3)))-(C306*EXP(-4.42*SQRT(2))))/((EXP(-4.42*SQRT(3)))-(EXP(-4.42*SQRT(2))))</f>
        <v>-664.43581913730065</v>
      </c>
      <c r="I306" s="9">
        <f>((2^2.46)*D306-(3^2.46)*E306)/((2^2.46)-(3^2.46))</f>
        <v>-1.3883198118311442</v>
      </c>
      <c r="J306" s="13">
        <f>H306+I306</f>
        <v>-665.82413894913179</v>
      </c>
    </row>
    <row r="307" spans="1:10" x14ac:dyDescent="0.2">
      <c r="A307" s="2" t="s">
        <v>38</v>
      </c>
      <c r="B307" s="5">
        <v>-664.23422404799999</v>
      </c>
      <c r="C307" s="5">
        <v>-664.38055749700004</v>
      </c>
      <c r="D307" s="8">
        <v>-1.000677614</v>
      </c>
      <c r="E307" s="8">
        <v>-1.2462080790000001</v>
      </c>
      <c r="F307" s="16">
        <f>E307-D307</f>
        <v>-0.24553046500000009</v>
      </c>
      <c r="G307" s="17">
        <f>F307/E307</f>
        <v>0.19702204562581727</v>
      </c>
      <c r="H307" s="9">
        <f>((B307*EXP(-4.42*SQRT(3)))-(C307*EXP(-4.42*SQRT(2))))/((EXP(-4.42*SQRT(3)))-(EXP(-4.42*SQRT(2))))</f>
        <v>-664.42814751021319</v>
      </c>
      <c r="I307" s="9">
        <f>((2^2.46)*D307-(3^2.46)*E307)/((2^2.46)-(3^2.46))</f>
        <v>-1.3896804472853583</v>
      </c>
      <c r="J307" s="13">
        <f>H307+I307</f>
        <v>-665.81782795749859</v>
      </c>
    </row>
    <row r="308" spans="1:10" x14ac:dyDescent="0.2">
      <c r="A308" s="2" t="s">
        <v>39</v>
      </c>
      <c r="B308" s="5">
        <v>-632.09664070899998</v>
      </c>
      <c r="C308" s="5">
        <v>-632.18285576200003</v>
      </c>
      <c r="D308" s="8">
        <v>-1.1071349429999999</v>
      </c>
      <c r="E308" s="8">
        <v>-1.3353911890000001</v>
      </c>
      <c r="F308" s="16">
        <f>E308-D308</f>
        <v>-0.22825624600000016</v>
      </c>
      <c r="G308" s="17">
        <f>F308/E308</f>
        <v>0.17092837505609762</v>
      </c>
      <c r="H308" s="9">
        <f>((B308*EXP(-4.42*SQRT(3)))-(C308*EXP(-4.42*SQRT(2))))/((EXP(-4.42*SQRT(3)))-(EXP(-4.42*SQRT(2))))</f>
        <v>-632.21089429686322</v>
      </c>
      <c r="I308" s="9">
        <f>((2^2.46)*D308-(3^2.46)*E308)/((2^2.46)-(3^2.46))</f>
        <v>-1.4687696037296973</v>
      </c>
      <c r="J308" s="13">
        <f>H308+I308</f>
        <v>-633.67966390059291</v>
      </c>
    </row>
    <row r="309" spans="1:10" x14ac:dyDescent="0.2">
      <c r="A309" s="2" t="s">
        <v>40</v>
      </c>
      <c r="B309" s="5">
        <v>-632.098119741</v>
      </c>
      <c r="C309" s="5">
        <v>-632.18490847099997</v>
      </c>
      <c r="D309" s="8">
        <v>-1.1063325390000001</v>
      </c>
      <c r="E309" s="8">
        <v>-1.3344455669999999</v>
      </c>
      <c r="F309" s="16">
        <f>E309-D309</f>
        <v>-0.22811302799999988</v>
      </c>
      <c r="G309" s="17">
        <f>F309/E309</f>
        <v>0.17094217526821001</v>
      </c>
      <c r="H309" s="9">
        <f>((B309*EXP(-4.42*SQRT(3)))-(C309*EXP(-4.42*SQRT(2))))/((EXP(-4.42*SQRT(3)))-(EXP(-4.42*SQRT(2))))</f>
        <v>-632.21313357493671</v>
      </c>
      <c r="I309" s="9">
        <f>((2^2.46)*D309-(3^2.46)*E309)/((2^2.46)-(3^2.46))</f>
        <v>-1.4677402942506663</v>
      </c>
      <c r="J309" s="13">
        <f>H309+I309</f>
        <v>-633.68087386918739</v>
      </c>
    </row>
    <row r="310" spans="1:10" x14ac:dyDescent="0.2">
      <c r="A310" s="2" t="s">
        <v>41</v>
      </c>
      <c r="B310" s="5">
        <v>-703.30515868999998</v>
      </c>
      <c r="C310" s="5">
        <v>-703.45952796100005</v>
      </c>
      <c r="D310" s="8">
        <v>-1.165723034</v>
      </c>
      <c r="E310" s="8">
        <v>-1.4436133149999999</v>
      </c>
      <c r="F310" s="16">
        <f>E310-D310</f>
        <v>-0.27789028099999991</v>
      </c>
      <c r="G310" s="17">
        <f>F310/E310</f>
        <v>0.19249634103021551</v>
      </c>
      <c r="H310" s="9">
        <f>((B310*EXP(-4.42*SQRT(3)))-(C310*EXP(-4.42*SQRT(2))))/((EXP(-4.42*SQRT(3)))-(EXP(-4.42*SQRT(2))))</f>
        <v>-703.50973135398226</v>
      </c>
      <c r="I310" s="9">
        <f>((2^2.46)*D310-(3^2.46)*E310)/((2^2.46)-(3^2.46))</f>
        <v>-1.6059946990720488</v>
      </c>
      <c r="J310" s="13">
        <f>H310+I310</f>
        <v>-705.11572605305435</v>
      </c>
    </row>
    <row r="311" spans="1:10" x14ac:dyDescent="0.2">
      <c r="A311" s="2" t="s">
        <v>42</v>
      </c>
      <c r="B311" s="5">
        <v>-703.30777320499999</v>
      </c>
      <c r="C311" s="5">
        <v>-703.46182400800001</v>
      </c>
      <c r="D311" s="8">
        <v>-1.1658994300000001</v>
      </c>
      <c r="E311" s="8">
        <v>-1.4435161489999999</v>
      </c>
      <c r="F311" s="16">
        <f>E311-D311</f>
        <v>-0.27761671899999985</v>
      </c>
      <c r="G311" s="17">
        <f>F311/E311</f>
        <v>0.1923197874802576</v>
      </c>
      <c r="H311" s="9">
        <f>((B311*EXP(-4.42*SQRT(3)))-(C311*EXP(-4.42*SQRT(2))))/((EXP(-4.42*SQRT(3)))-(EXP(-4.42*SQRT(2))))</f>
        <v>-703.51192383001853</v>
      </c>
      <c r="I311" s="9">
        <f>((2^2.46)*D311-(3^2.46)*E311)/((2^2.46)-(3^2.46))</f>
        <v>-1.605737680859767</v>
      </c>
      <c r="J311" s="13">
        <f>H311+I311</f>
        <v>-705.11766151087829</v>
      </c>
    </row>
    <row r="312" spans="1:10" x14ac:dyDescent="0.2">
      <c r="A312" s="2" t="s">
        <v>43</v>
      </c>
      <c r="B312" s="5">
        <v>-592.71170921400005</v>
      </c>
      <c r="C312" s="5">
        <v>-592.78112139200005</v>
      </c>
      <c r="D312" s="8">
        <v>-0.946278744</v>
      </c>
      <c r="E312" s="8">
        <v>-1.1476953729999999</v>
      </c>
      <c r="F312" s="16">
        <f>E312-D312</f>
        <v>-0.2014166289999999</v>
      </c>
      <c r="G312" s="17">
        <f>F312/E312</f>
        <v>0.17549659407749474</v>
      </c>
      <c r="H312" s="9">
        <f>((B312*EXP(-4.42*SQRT(3)))-(C312*EXP(-4.42*SQRT(2))))/((EXP(-4.42*SQRT(3)))-(EXP(-4.42*SQRT(2))))</f>
        <v>-592.80369535913314</v>
      </c>
      <c r="I312" s="9">
        <f>((2^2.46)*D312-(3^2.46)*E312)/((2^2.46)-(3^2.46))</f>
        <v>-1.2653904247105212</v>
      </c>
      <c r="J312" s="13">
        <f>H312+I312</f>
        <v>-594.06908578384366</v>
      </c>
    </row>
    <row r="313" spans="1:10" x14ac:dyDescent="0.2">
      <c r="A313" s="2" t="s">
        <v>44</v>
      </c>
      <c r="B313" s="5">
        <v>-592.70302653700003</v>
      </c>
      <c r="C313" s="5">
        <v>-592.77260817399997</v>
      </c>
      <c r="D313" s="8">
        <v>-0.94682237800000002</v>
      </c>
      <c r="E313" s="8">
        <v>-1.1485123239999999</v>
      </c>
      <c r="F313" s="16">
        <f>E313-D313</f>
        <v>-0.2016899459999999</v>
      </c>
      <c r="G313" s="17">
        <f>F313/E313</f>
        <v>0.17560973599095653</v>
      </c>
      <c r="H313" s="9">
        <f>((B313*EXP(-4.42*SQRT(3)))-(C313*EXP(-4.42*SQRT(2))))/((EXP(-4.42*SQRT(3)))-(EXP(-4.42*SQRT(2))))</f>
        <v>-592.79523725195077</v>
      </c>
      <c r="I313" s="9">
        <f>((2^2.46)*D313-(3^2.46)*E313)/((2^2.46)-(3^2.46))</f>
        <v>-1.2663670847604049</v>
      </c>
      <c r="J313" s="13">
        <f>H313+I313</f>
        <v>-594.06160433671118</v>
      </c>
    </row>
    <row r="314" spans="1:10" x14ac:dyDescent="0.2">
      <c r="B314" s="6"/>
    </row>
    <row r="315" spans="1:10" x14ac:dyDescent="0.2">
      <c r="B315" s="6"/>
    </row>
    <row r="316" spans="1:10" x14ac:dyDescent="0.2">
      <c r="B316" s="6"/>
    </row>
    <row r="317" spans="1:10" x14ac:dyDescent="0.2">
      <c r="B317" s="6"/>
    </row>
    <row r="318" spans="1:10" x14ac:dyDescent="0.2">
      <c r="B318" s="6"/>
    </row>
    <row r="319" spans="1:10" x14ac:dyDescent="0.2">
      <c r="B319" s="6"/>
    </row>
    <row r="320" spans="1:10" x14ac:dyDescent="0.2">
      <c r="B320" s="6"/>
    </row>
    <row r="321" spans="2:2" x14ac:dyDescent="0.2">
      <c r="B321" s="6"/>
    </row>
  </sheetData>
  <conditionalFormatting sqref="C4">
    <cfRule type="cellIs" dxfId="0" priority="1" operator="greaterThan">
      <formula>"B4"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A. Pantazis</dc:creator>
  <cp:lastModifiedBy>Dimitrios Pantazis</cp:lastModifiedBy>
  <dcterms:created xsi:type="dcterms:W3CDTF">2019-06-27T11:57:11Z</dcterms:created>
  <dcterms:modified xsi:type="dcterms:W3CDTF">2019-07-13T23:17:55Z</dcterms:modified>
</cp:coreProperties>
</file>