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ika\Nextcloud\Manuscripts\ACTIVE\coupling_modules\Nature\"/>
    </mc:Choice>
  </mc:AlternateContent>
  <xr:revisionPtr revIDLastSave="0" documentId="13_ncr:1_{91376597-8AB0-41E7-B4EA-BB23E77205FB}" xr6:coauthVersionLast="47" xr6:coauthVersionMax="47" xr10:uidLastSave="{00000000-0000-0000-0000-000000000000}"/>
  <bookViews>
    <workbookView xWindow="0" yWindow="520" windowWidth="10590" windowHeight="6870" xr2:uid="{00000000-000D-0000-FFFF-FFFF00000000}"/>
  </bookViews>
  <sheets>
    <sheet name="Sheet1" sheetId="1" r:id="rId1"/>
  </sheets>
  <definedNames>
    <definedName name="_xlnm._FilterDatabase" localSheetId="0" hidden="1">Sheet1!$B$4:$X$72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49" i="1" l="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5" i="1"/>
  <c r="AD71" i="1"/>
  <c r="AD69" i="1"/>
  <c r="AD67" i="1"/>
  <c r="AD65" i="1"/>
  <c r="AD63" i="1"/>
  <c r="AD61" i="1"/>
  <c r="AD59" i="1"/>
  <c r="AD57" i="1"/>
  <c r="AD55" i="1"/>
  <c r="AD53" i="1"/>
  <c r="AD51" i="1"/>
  <c r="AD47" i="1"/>
  <c r="AD45" i="1"/>
  <c r="AD43" i="1"/>
  <c r="AD41" i="1"/>
  <c r="AD39" i="1"/>
  <c r="AD37" i="1"/>
  <c r="AD35" i="1"/>
  <c r="AD33" i="1"/>
  <c r="AD31" i="1"/>
  <c r="AD29" i="1"/>
  <c r="AD27" i="1"/>
  <c r="AD25" i="1"/>
  <c r="AD23" i="1"/>
  <c r="AD21" i="1"/>
  <c r="AD19" i="1"/>
  <c r="AD17" i="1"/>
  <c r="AD15" i="1"/>
  <c r="AD13" i="1"/>
  <c r="AD11" i="1"/>
  <c r="AD9" i="1"/>
  <c r="AD7" i="1"/>
  <c r="AD5" i="1"/>
</calcChain>
</file>

<file path=xl/sharedStrings.xml><?xml version="1.0" encoding="utf-8"?>
<sst xmlns="http://schemas.openxmlformats.org/spreadsheetml/2006/main" count="238" uniqueCount="89">
  <si>
    <t>BindingType</t>
  </si>
  <si>
    <t>ordered</t>
  </si>
  <si>
    <t>random</t>
  </si>
  <si>
    <t>Model</t>
  </si>
  <si>
    <t>iAB_RBC_283</t>
  </si>
  <si>
    <t>iAF692</t>
  </si>
  <si>
    <t>iAM_Pc455</t>
  </si>
  <si>
    <t>iAM_Pf480</t>
  </si>
  <si>
    <t>iAM_Pk459</t>
  </si>
  <si>
    <t>iAM_Pv461</t>
  </si>
  <si>
    <t>iCN718</t>
  </si>
  <si>
    <t>iCN900</t>
  </si>
  <si>
    <t>iHN637</t>
  </si>
  <si>
    <t>iIS312_Amastigote</t>
  </si>
  <si>
    <t>iIS312_Epimastigote</t>
  </si>
  <si>
    <t>iIS312_Trypomastigote</t>
  </si>
  <si>
    <t>iIS312</t>
  </si>
  <si>
    <t>Organism</t>
  </si>
  <si>
    <t>Arabidopsis thaliana</t>
  </si>
  <si>
    <t>Homo sapiens</t>
  </si>
  <si>
    <t>Methanosarcina barkeri str. Fusaro</t>
  </si>
  <si>
    <t>Plasmodium cynomolgi strain B</t>
  </si>
  <si>
    <t>Plasmodium falciparum 3D7</t>
  </si>
  <si>
    <t>Plasmodium knowlesi strain H</t>
  </si>
  <si>
    <t>Plasmodium vivax Sal-1</t>
  </si>
  <si>
    <t>Acinetobacter baumannii AYE</t>
  </si>
  <si>
    <t>Clostridioides difficile 630</t>
  </si>
  <si>
    <t>Clostridium ljungdahlii DSM 13528</t>
  </si>
  <si>
    <t>Trypanosoma cruzi Dm28c</t>
  </si>
  <si>
    <t>kinetic coupling of complexes</t>
  </si>
  <si>
    <t>robustness / limited plasticity</t>
  </si>
  <si>
    <t># complexes</t>
  </si>
  <si>
    <t>#reactions</t>
  </si>
  <si>
    <t># free metabolites</t>
  </si>
  <si>
    <t>#metabolites, enzymes and enzyme-metabolite complexes</t>
  </si>
  <si>
    <t># modules</t>
  </si>
  <si>
    <t># singletons</t>
  </si>
  <si>
    <t>max size</t>
  </si>
  <si>
    <t>mean size</t>
  </si>
  <si>
    <t>sd size</t>
  </si>
  <si>
    <t>% complexes in giant module</t>
  </si>
  <si>
    <t># reactions with substrate complex in giant component</t>
  </si>
  <si>
    <t>% reactions with substrate complex in giant component</t>
  </si>
  <si>
    <t># distinct components (metabolites, enzymes, enzyme-metabolite complexes)</t>
  </si>
  <si>
    <t>%</t>
  </si>
  <si>
    <t># distinct component (metabolites, enzymes, enzyme-metabolite complexes) pairs</t>
  </si>
  <si>
    <t># distinct free metabolites (not bound to enzyme)</t>
  </si>
  <si>
    <t># distinct free metabolite pairs (metabolites not bound to enzyme)</t>
  </si>
  <si>
    <t>Chlorella variabilis</t>
  </si>
  <si>
    <t>iAM_Pb448</t>
  </si>
  <si>
    <t>Plasmodium berghei</t>
  </si>
  <si>
    <t>iIT341</t>
  </si>
  <si>
    <t>Helicobacter pylori 26695</t>
  </si>
  <si>
    <t>iJN678</t>
  </si>
  <si>
    <t>Synechocystis sp. PCC 6803</t>
  </si>
  <si>
    <t>iJN746</t>
  </si>
  <si>
    <t>Pseudomonas putida KT2440</t>
  </si>
  <si>
    <t>iJR904</t>
  </si>
  <si>
    <t>Escherichia coli str. K-12 substr. MG1655</t>
  </si>
  <si>
    <t>iLJ478</t>
  </si>
  <si>
    <t>Thermotoga maritima MSB8</t>
  </si>
  <si>
    <t>iND750</t>
  </si>
  <si>
    <t>Saccharomyces cerevisiae S288C</t>
  </si>
  <si>
    <t>iNF517</t>
  </si>
  <si>
    <t>Lactococcus lactis subsp. cremoris MG1363</t>
  </si>
  <si>
    <t>iNJ661</t>
  </si>
  <si>
    <t>Mycobacterium tuberculosis H37Rv</t>
  </si>
  <si>
    <t>iSB619</t>
  </si>
  <si>
    <t>Staphylococcus aureus subsp. aureus N315</t>
  </si>
  <si>
    <t>iYO844</t>
  </si>
  <si>
    <t>Bacillus subtilis subsp. subtilis str. 168</t>
  </si>
  <si>
    <t>iYS854</t>
  </si>
  <si>
    <t>Staphylococcus aureus subsp. aureus USA300_TCH1516</t>
  </si>
  <si>
    <t>iMM904</t>
  </si>
  <si>
    <t>iSynCJ816</t>
  </si>
  <si>
    <t>stoichiometric coupling of complexes</t>
  </si>
  <si>
    <t>fraction size largest kinetic module to size largest stoichiometric module</t>
  </si>
  <si>
    <t>iAF1260b</t>
  </si>
  <si>
    <t>iJB785</t>
  </si>
  <si>
    <t>Synechococcus elongatus PCC 7942</t>
  </si>
  <si>
    <t>iSDY_1059</t>
  </si>
  <si>
    <t>Shigella dysenteriae Sd197</t>
  </si>
  <si>
    <t>iS_1188</t>
  </si>
  <si>
    <t>Shigella flexneri 2a str. 2457T</t>
  </si>
  <si>
    <t>iRS1597</t>
  </si>
  <si>
    <t>iAJ526</t>
  </si>
  <si>
    <t>AraCore</t>
  </si>
  <si>
    <r>
      <rPr>
        <b/>
        <sz val="11"/>
        <rFont val="Calibri"/>
        <family val="2"/>
      </rPr>
      <t>Table ED-1.</t>
    </r>
    <r>
      <rPr>
        <sz val="11"/>
        <rFont val="Calibri"/>
        <family val="2"/>
      </rPr>
      <t xml:space="preserve"> Overview size of giant module, number of components with absolute concentration robustness as well as absolute concentration ratio robustness identified from kinetic coupling across 34 metabolic networks considering ordered or random binding.   </t>
    </r>
  </si>
  <si>
    <t>Model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</si>
</sst>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name val="Calibri"/>
    </font>
    <font>
      <b/>
      <sz val="11"/>
      <color theme="1"/>
      <name val="Calibri"/>
      <family val="2"/>
      <scheme val="minor"/>
    </font>
    <font>
      <sz val="11"/>
      <name val="Calibri"/>
      <family val="2"/>
    </font>
    <font>
      <sz val="11"/>
      <color theme="8"/>
      <name val="Calibri"/>
      <family val="2"/>
    </font>
    <font>
      <b/>
      <sz val="11"/>
      <name val="Calibri"/>
      <family val="2"/>
    </font>
    <font>
      <sz val="11"/>
      <color theme="4"/>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Alignment="1">
      <alignment horizontal="center"/>
    </xf>
    <xf numFmtId="0" fontId="0" fillId="3" borderId="0" xfId="0" applyFill="1"/>
    <xf numFmtId="0" fontId="1" fillId="0" borderId="0" xfId="0" applyFont="1"/>
    <xf numFmtId="0" fontId="1" fillId="2" borderId="0" xfId="0" applyFont="1" applyFill="1"/>
    <xf numFmtId="0" fontId="1" fillId="3" borderId="0" xfId="0" applyFont="1" applyFill="1"/>
    <xf numFmtId="0" fontId="1" fillId="2" borderId="0" xfId="0" applyFont="1" applyFill="1" applyAlignment="1"/>
    <xf numFmtId="0" fontId="0" fillId="3" borderId="0" xfId="0" applyFill="1" applyAlignment="1"/>
    <xf numFmtId="2" fontId="1" fillId="2" borderId="0" xfId="0" applyNumberFormat="1" applyFont="1" applyFill="1" applyAlignment="1">
      <alignment horizontal="center"/>
    </xf>
    <xf numFmtId="2" fontId="1" fillId="0" borderId="0" xfId="0" applyNumberFormat="1" applyFont="1"/>
    <xf numFmtId="2" fontId="1" fillId="2" borderId="0" xfId="0" applyNumberFormat="1" applyFont="1" applyFill="1" applyAlignment="1"/>
    <xf numFmtId="2" fontId="1" fillId="2" borderId="0" xfId="0" applyNumberFormat="1" applyFont="1" applyFill="1"/>
    <xf numFmtId="164" fontId="0" fillId="3" borderId="0" xfId="0" applyNumberFormat="1" applyFill="1" applyAlignment="1"/>
    <xf numFmtId="164" fontId="1" fillId="3" borderId="0" xfId="0" applyNumberFormat="1" applyFont="1" applyFill="1"/>
    <xf numFmtId="164" fontId="0" fillId="3" borderId="0" xfId="0" applyNumberFormat="1" applyFill="1"/>
    <xf numFmtId="0" fontId="2" fillId="0" borderId="0" xfId="0" applyFont="1"/>
    <xf numFmtId="0" fontId="1" fillId="4" borderId="0" xfId="0" applyFont="1" applyFill="1" applyAlignment="1">
      <alignment horizontal="center"/>
    </xf>
    <xf numFmtId="0" fontId="1" fillId="4" borderId="0" xfId="0" applyFont="1" applyFill="1"/>
    <xf numFmtId="0" fontId="0" fillId="0" borderId="0" xfId="0" applyFill="1"/>
    <xf numFmtId="164" fontId="0" fillId="0" borderId="0" xfId="0" applyNumberFormat="1" applyFill="1"/>
    <xf numFmtId="2" fontId="0" fillId="0" borderId="0" xfId="0" applyNumberFormat="1" applyFill="1"/>
    <xf numFmtId="0" fontId="3" fillId="0" borderId="0" xfId="0" applyFont="1" applyFill="1"/>
    <xf numFmtId="2" fontId="3" fillId="0" borderId="0" xfId="0" applyNumberFormat="1" applyFont="1" applyFill="1"/>
    <xf numFmtId="165" fontId="3" fillId="0" borderId="0" xfId="0" applyNumberFormat="1" applyFont="1" applyFill="1"/>
    <xf numFmtId="0" fontId="2" fillId="0" borderId="0" xfId="0" applyFont="1" applyFill="1"/>
    <xf numFmtId="0" fontId="4" fillId="3" borderId="0" xfId="0" applyFont="1" applyFill="1" applyAlignment="1"/>
    <xf numFmtId="0" fontId="5" fillId="0" borderId="0" xfId="0" applyFont="1" applyFill="1"/>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4"/>
  <sheetViews>
    <sheetView tabSelected="1" zoomScale="60" zoomScaleNormal="60" workbookViewId="0">
      <pane xSplit="4" topLeftCell="E1" activePane="topRight" state="frozen"/>
      <selection pane="topRight" activeCell="D3" sqref="D3"/>
    </sheetView>
  </sheetViews>
  <sheetFormatPr defaultRowHeight="14.5" x14ac:dyDescent="0.35"/>
  <cols>
    <col min="1" max="1" width="8.7265625" style="18"/>
    <col min="2" max="2" width="12.1796875" style="18" customWidth="1"/>
    <col min="3" max="3" width="21.453125" style="18" customWidth="1"/>
    <col min="4" max="4" width="31.54296875" style="18" customWidth="1"/>
    <col min="5" max="5" width="8.26953125" style="18" customWidth="1"/>
    <col min="6" max="6" width="7.81640625" style="18" customWidth="1"/>
    <col min="7" max="7" width="4.54296875" style="18" customWidth="1"/>
    <col min="8" max="8" width="5.1796875" style="18" customWidth="1"/>
    <col min="9" max="9" width="9.6328125" style="18" customWidth="1"/>
    <col min="10" max="10" width="8.90625" style="18" customWidth="1"/>
    <col min="11" max="11" width="10.7265625" style="18" customWidth="1"/>
    <col min="12" max="12" width="12.7265625" style="20" customWidth="1"/>
    <col min="13" max="14" width="13.7265625" style="20" customWidth="1"/>
    <col min="15" max="15" width="5.1796875" style="18" customWidth="1"/>
    <col min="16" max="16" width="14.7265625" style="20" customWidth="1"/>
    <col min="17" max="17" width="5.1796875" style="18" customWidth="1"/>
    <col min="18" max="18" width="13.7265625" style="19" customWidth="1"/>
    <col min="19" max="19" width="5.1796875" style="18" customWidth="1"/>
    <col min="20" max="20" width="6.36328125" style="19" customWidth="1"/>
    <col min="21" max="21" width="9.08984375" style="18" customWidth="1"/>
    <col min="22" max="22" width="9.90625" style="19" customWidth="1"/>
    <col min="23" max="23" width="14.7265625" style="18" customWidth="1"/>
    <col min="24" max="24" width="14.7265625" style="19" customWidth="1"/>
    <col min="25" max="16384" width="8.7265625" style="18"/>
  </cols>
  <sheetData>
    <row r="1" spans="1:30" x14ac:dyDescent="0.35">
      <c r="A1" s="24" t="s">
        <v>87</v>
      </c>
    </row>
    <row r="3" spans="1:30" customFormat="1" x14ac:dyDescent="0.35">
      <c r="I3" s="6" t="s">
        <v>29</v>
      </c>
      <c r="J3" s="6"/>
      <c r="K3" s="6"/>
      <c r="L3" s="10"/>
      <c r="M3" s="10"/>
      <c r="N3" s="10"/>
      <c r="O3" s="1"/>
      <c r="P3" s="8"/>
      <c r="Q3" s="25" t="s">
        <v>30</v>
      </c>
      <c r="R3" s="12"/>
      <c r="S3" s="7"/>
      <c r="T3" s="12"/>
      <c r="U3" s="7"/>
      <c r="V3" s="14"/>
      <c r="W3" s="2"/>
      <c r="X3" s="14"/>
      <c r="Y3" s="27" t="s">
        <v>75</v>
      </c>
      <c r="Z3" s="27"/>
      <c r="AA3" s="27"/>
      <c r="AB3" s="27"/>
      <c r="AC3" s="27"/>
      <c r="AD3" s="16"/>
    </row>
    <row r="4" spans="1:30" customFormat="1" x14ac:dyDescent="0.35">
      <c r="A4" s="15" t="s">
        <v>88</v>
      </c>
      <c r="B4" t="s">
        <v>0</v>
      </c>
      <c r="C4" t="s">
        <v>3</v>
      </c>
      <c r="D4" t="s">
        <v>17</v>
      </c>
      <c r="E4" s="3" t="s">
        <v>31</v>
      </c>
      <c r="F4" s="3" t="s">
        <v>32</v>
      </c>
      <c r="G4" s="3" t="s">
        <v>33</v>
      </c>
      <c r="H4" s="3" t="s">
        <v>34</v>
      </c>
      <c r="I4" s="4" t="s">
        <v>35</v>
      </c>
      <c r="J4" s="4" t="s">
        <v>36</v>
      </c>
      <c r="K4" s="4" t="s">
        <v>37</v>
      </c>
      <c r="L4" s="11" t="s">
        <v>38</v>
      </c>
      <c r="M4" s="11" t="s">
        <v>39</v>
      </c>
      <c r="N4" s="9" t="s">
        <v>40</v>
      </c>
      <c r="O4" s="3" t="s">
        <v>41</v>
      </c>
      <c r="P4" s="9" t="s">
        <v>42</v>
      </c>
      <c r="Q4" s="5" t="s">
        <v>43</v>
      </c>
      <c r="R4" s="13" t="s">
        <v>44</v>
      </c>
      <c r="S4" s="5" t="s">
        <v>45</v>
      </c>
      <c r="T4" s="13" t="s">
        <v>44</v>
      </c>
      <c r="U4" s="5" t="s">
        <v>46</v>
      </c>
      <c r="V4" s="13" t="s">
        <v>44</v>
      </c>
      <c r="W4" s="5" t="s">
        <v>47</v>
      </c>
      <c r="X4" s="13" t="s">
        <v>44</v>
      </c>
      <c r="Y4" s="17" t="s">
        <v>35</v>
      </c>
      <c r="Z4" s="17" t="s">
        <v>36</v>
      </c>
      <c r="AA4" s="17" t="s">
        <v>37</v>
      </c>
      <c r="AB4" s="17" t="s">
        <v>38</v>
      </c>
      <c r="AC4" s="17" t="s">
        <v>39</v>
      </c>
      <c r="AD4" s="17" t="s">
        <v>76</v>
      </c>
    </row>
    <row r="5" spans="1:30" x14ac:dyDescent="0.35">
      <c r="A5" s="18">
        <v>1</v>
      </c>
      <c r="B5" s="18" t="s">
        <v>1</v>
      </c>
      <c r="C5" s="18" t="s">
        <v>10</v>
      </c>
      <c r="D5" s="18" t="s">
        <v>25</v>
      </c>
      <c r="E5" s="18">
        <v>6044</v>
      </c>
      <c r="F5" s="18">
        <v>7543</v>
      </c>
      <c r="G5" s="18">
        <v>452</v>
      </c>
      <c r="H5" s="18">
        <v>3790</v>
      </c>
      <c r="I5" s="18">
        <v>5322</v>
      </c>
      <c r="J5" s="18">
        <v>5320</v>
      </c>
      <c r="K5" s="18">
        <v>723</v>
      </c>
      <c r="L5" s="20">
        <v>1.1358511837655001</v>
      </c>
      <c r="M5" s="20">
        <v>9.8969201422386295</v>
      </c>
      <c r="N5" s="20">
        <v>11.962276637988086</v>
      </c>
      <c r="O5" s="18">
        <v>1074</v>
      </c>
      <c r="P5" s="20">
        <v>14.238366697600425</v>
      </c>
      <c r="Q5" s="18">
        <v>5</v>
      </c>
      <c r="R5" s="18">
        <v>0.13192612137203166</v>
      </c>
      <c r="S5" s="18">
        <v>480</v>
      </c>
      <c r="T5" s="18">
        <v>6.68509245273953E-3</v>
      </c>
      <c r="U5" s="18">
        <v>4</v>
      </c>
      <c r="V5" s="20">
        <f>(U5/G5)*100</f>
        <v>0.88495575221238942</v>
      </c>
      <c r="W5" s="18">
        <v>24</v>
      </c>
      <c r="X5" s="18">
        <v>2.3546494515628985E-2</v>
      </c>
      <c r="Y5" s="18">
        <v>5963</v>
      </c>
      <c r="Z5" s="18">
        <v>5963</v>
      </c>
      <c r="AA5" s="18">
        <v>9</v>
      </c>
      <c r="AB5" s="20">
        <v>1.0135837665604599</v>
      </c>
      <c r="AC5" s="20">
        <v>0.23451711002061101</v>
      </c>
      <c r="AD5" s="20">
        <f>K5/AA5</f>
        <v>80.333333333333329</v>
      </c>
    </row>
    <row r="6" spans="1:30" s="21" customFormat="1" x14ac:dyDescent="0.35">
      <c r="A6" s="21">
        <v>1</v>
      </c>
      <c r="B6" s="18" t="s">
        <v>2</v>
      </c>
      <c r="C6" s="18" t="s">
        <v>10</v>
      </c>
      <c r="D6" s="18" t="s">
        <v>25</v>
      </c>
      <c r="E6" s="18">
        <v>15580</v>
      </c>
      <c r="F6" s="18">
        <v>23489</v>
      </c>
      <c r="G6" s="18">
        <v>452</v>
      </c>
      <c r="H6" s="18">
        <v>6383</v>
      </c>
      <c r="I6" s="18">
        <v>15435</v>
      </c>
      <c r="J6" s="18">
        <v>15430</v>
      </c>
      <c r="K6" s="18">
        <v>145</v>
      </c>
      <c r="L6" s="20">
        <v>1.0094590217039201</v>
      </c>
      <c r="M6" s="20">
        <v>1.15934710881898</v>
      </c>
      <c r="N6" s="20">
        <v>0.93068035943517335</v>
      </c>
      <c r="O6" s="18">
        <v>203</v>
      </c>
      <c r="P6" s="20">
        <v>0.86423432244880583</v>
      </c>
      <c r="Q6" s="18">
        <v>1</v>
      </c>
      <c r="R6" s="18">
        <v>1.5666614444618518E-2</v>
      </c>
      <c r="S6" s="18">
        <v>38</v>
      </c>
      <c r="T6" s="18">
        <v>1.8656576273754424E-4</v>
      </c>
      <c r="U6" s="18">
        <v>0</v>
      </c>
      <c r="V6" s="20">
        <f t="shared" ref="V6:V69" si="0">(U6/G6)*100</f>
        <v>0</v>
      </c>
      <c r="W6" s="18">
        <v>22</v>
      </c>
      <c r="X6" s="18">
        <v>2.1584286639326569E-2</v>
      </c>
      <c r="Y6" s="18"/>
      <c r="Z6" s="18"/>
      <c r="AA6" s="18"/>
      <c r="AB6" s="18"/>
      <c r="AC6" s="18"/>
      <c r="AD6" s="23"/>
    </row>
    <row r="7" spans="1:30" x14ac:dyDescent="0.35">
      <c r="A7" s="18">
        <v>2</v>
      </c>
      <c r="B7" s="18" t="s">
        <v>1</v>
      </c>
      <c r="C7" s="24" t="s">
        <v>86</v>
      </c>
      <c r="D7" s="18" t="s">
        <v>18</v>
      </c>
      <c r="E7" s="18">
        <v>6910</v>
      </c>
      <c r="F7" s="18">
        <v>8603</v>
      </c>
      <c r="G7" s="18">
        <v>407</v>
      </c>
      <c r="H7" s="18">
        <v>4387</v>
      </c>
      <c r="I7" s="18">
        <v>6375</v>
      </c>
      <c r="J7" s="18">
        <v>5904</v>
      </c>
      <c r="K7" s="18">
        <v>53</v>
      </c>
      <c r="L7" s="20">
        <v>1.08407843137255</v>
      </c>
      <c r="M7" s="20">
        <v>0.71130257891247795</v>
      </c>
      <c r="N7" s="20">
        <v>0.76700434153400865</v>
      </c>
      <c r="O7" s="18">
        <v>77</v>
      </c>
      <c r="P7" s="20">
        <v>0.89503661513425548</v>
      </c>
      <c r="Q7" s="18">
        <v>0</v>
      </c>
      <c r="R7" s="18">
        <v>0</v>
      </c>
      <c r="S7" s="18">
        <v>9</v>
      </c>
      <c r="T7" s="18">
        <v>9.3548374020119759E-5</v>
      </c>
      <c r="U7" s="18">
        <v>0</v>
      </c>
      <c r="V7" s="20">
        <f t="shared" si="0"/>
        <v>0</v>
      </c>
      <c r="W7" s="18">
        <v>3</v>
      </c>
      <c r="X7" s="18">
        <v>3.6310381137967347E-3</v>
      </c>
      <c r="Y7" s="18">
        <v>6849</v>
      </c>
      <c r="Z7" s="18">
        <v>6819</v>
      </c>
      <c r="AA7" s="18">
        <v>9</v>
      </c>
      <c r="AB7" s="20">
        <v>1.0089064096948499</v>
      </c>
      <c r="AC7" s="20">
        <v>0.17363314205853</v>
      </c>
      <c r="AD7" s="20">
        <f>K7/AA7</f>
        <v>5.8888888888888893</v>
      </c>
    </row>
    <row r="8" spans="1:30" x14ac:dyDescent="0.35">
      <c r="A8" s="18">
        <v>2</v>
      </c>
      <c r="B8" s="21" t="s">
        <v>2</v>
      </c>
      <c r="C8" s="21" t="s">
        <v>86</v>
      </c>
      <c r="D8" s="21" t="s">
        <v>18</v>
      </c>
      <c r="E8" s="21">
        <v>16097</v>
      </c>
      <c r="F8" s="21">
        <v>22605</v>
      </c>
      <c r="G8" s="21">
        <v>407</v>
      </c>
      <c r="H8" s="21">
        <v>7094</v>
      </c>
      <c r="I8" s="21">
        <v>16092</v>
      </c>
      <c r="J8" s="21">
        <v>16089</v>
      </c>
      <c r="K8" s="21">
        <v>9</v>
      </c>
      <c r="L8" s="22">
        <v>1.00037285607755</v>
      </c>
      <c r="M8" s="22">
        <v>6.4043209723383496E-2</v>
      </c>
      <c r="N8" s="22">
        <v>5.5911039324097661E-2</v>
      </c>
      <c r="O8" s="21">
        <v>9</v>
      </c>
      <c r="P8" s="22">
        <v>3.9814200398142006E-2</v>
      </c>
      <c r="Q8" s="21">
        <v>0</v>
      </c>
      <c r="R8" s="21">
        <v>0</v>
      </c>
      <c r="S8" s="21">
        <v>0</v>
      </c>
      <c r="T8" s="21">
        <v>0</v>
      </c>
      <c r="U8" s="21">
        <v>0</v>
      </c>
      <c r="V8" s="20">
        <f t="shared" si="0"/>
        <v>0</v>
      </c>
      <c r="W8" s="21">
        <v>0</v>
      </c>
      <c r="X8" s="21">
        <v>0</v>
      </c>
      <c r="Y8" s="21"/>
      <c r="Z8" s="21"/>
      <c r="AA8" s="21"/>
      <c r="AB8" s="21"/>
      <c r="AC8" s="21"/>
      <c r="AD8" s="23"/>
    </row>
    <row r="9" spans="1:30" x14ac:dyDescent="0.35">
      <c r="A9" s="18">
        <v>3</v>
      </c>
      <c r="B9" s="18" t="s">
        <v>1</v>
      </c>
      <c r="C9" s="24" t="s">
        <v>84</v>
      </c>
      <c r="D9" s="18" t="s">
        <v>18</v>
      </c>
      <c r="E9" s="18">
        <v>3642</v>
      </c>
      <c r="F9" s="18">
        <v>4379</v>
      </c>
      <c r="G9" s="18">
        <v>377</v>
      </c>
      <c r="H9" s="18">
        <v>2380</v>
      </c>
      <c r="I9" s="18">
        <v>3257</v>
      </c>
      <c r="J9" s="18">
        <v>3256</v>
      </c>
      <c r="K9" s="18">
        <v>387</v>
      </c>
      <c r="L9" s="20">
        <v>1.1185139699109601</v>
      </c>
      <c r="M9" s="20">
        <v>6.7636079414489201</v>
      </c>
      <c r="N9" s="20">
        <v>10.626029654036245</v>
      </c>
      <c r="O9" s="18">
        <v>610</v>
      </c>
      <c r="P9" s="20">
        <v>13.930121032199134</v>
      </c>
      <c r="Q9" s="18">
        <v>1</v>
      </c>
      <c r="R9" s="18">
        <v>4.2016806722689079E-2</v>
      </c>
      <c r="S9" s="18">
        <v>287</v>
      </c>
      <c r="T9" s="18">
        <v>1.0137724698959029E-2</v>
      </c>
      <c r="U9" s="18">
        <v>1</v>
      </c>
      <c r="V9" s="20">
        <f t="shared" si="0"/>
        <v>0.2652519893899204</v>
      </c>
      <c r="W9" s="18">
        <v>6</v>
      </c>
      <c r="X9" s="18">
        <v>8.4654890230825668E-3</v>
      </c>
      <c r="Y9" s="18">
        <v>3565</v>
      </c>
      <c r="Z9" s="18">
        <v>3544</v>
      </c>
      <c r="AA9" s="18">
        <v>42</v>
      </c>
      <c r="AB9" s="20">
        <v>1.02159887798036</v>
      </c>
      <c r="AC9" s="20">
        <v>0.71917322339702405</v>
      </c>
      <c r="AD9" s="20">
        <f>K9/AA9</f>
        <v>9.2142857142857135</v>
      </c>
    </row>
    <row r="10" spans="1:30" s="21" customFormat="1" x14ac:dyDescent="0.35">
      <c r="A10" s="21">
        <v>3</v>
      </c>
      <c r="B10" s="21" t="s">
        <v>2</v>
      </c>
      <c r="C10" s="21" t="s">
        <v>84</v>
      </c>
      <c r="D10" s="21" t="s">
        <v>18</v>
      </c>
      <c r="E10" s="21">
        <v>8320</v>
      </c>
      <c r="F10" s="21">
        <v>11401</v>
      </c>
      <c r="G10" s="21">
        <v>377</v>
      </c>
      <c r="H10" s="21">
        <v>3787</v>
      </c>
      <c r="I10" s="21">
        <v>8321</v>
      </c>
      <c r="J10" s="21">
        <v>8317</v>
      </c>
      <c r="K10" s="21">
        <v>2</v>
      </c>
      <c r="L10" s="22">
        <v>1</v>
      </c>
      <c r="M10" s="22">
        <v>2.1926450482675702E-2</v>
      </c>
      <c r="N10" s="22">
        <v>2.403846153846154E-2</v>
      </c>
      <c r="O10" s="21">
        <v>1</v>
      </c>
      <c r="P10" s="22">
        <v>8.7711604245241642E-3</v>
      </c>
      <c r="Q10" s="21">
        <v>0</v>
      </c>
      <c r="R10" s="21">
        <v>0</v>
      </c>
      <c r="S10" s="21">
        <v>0</v>
      </c>
      <c r="T10" s="21">
        <v>0</v>
      </c>
      <c r="U10" s="21">
        <v>0</v>
      </c>
      <c r="V10" s="20">
        <f t="shared" si="0"/>
        <v>0</v>
      </c>
      <c r="W10" s="21">
        <v>0</v>
      </c>
      <c r="X10" s="21">
        <v>0</v>
      </c>
      <c r="AD10" s="23"/>
    </row>
    <row r="11" spans="1:30" x14ac:dyDescent="0.35">
      <c r="A11" s="18">
        <v>4</v>
      </c>
      <c r="B11" s="18" t="s">
        <v>1</v>
      </c>
      <c r="C11" s="18" t="s">
        <v>69</v>
      </c>
      <c r="D11" s="18" t="s">
        <v>70</v>
      </c>
      <c r="E11" s="18">
        <v>6014</v>
      </c>
      <c r="F11" s="18">
        <v>7426</v>
      </c>
      <c r="G11" s="18">
        <v>500</v>
      </c>
      <c r="H11" s="18">
        <v>3917</v>
      </c>
      <c r="I11" s="18">
        <v>5132</v>
      </c>
      <c r="J11" s="18">
        <v>5131</v>
      </c>
      <c r="K11" s="18">
        <v>884</v>
      </c>
      <c r="L11" s="20">
        <v>1.1720576773187801</v>
      </c>
      <c r="M11" s="20">
        <v>12.3258642322754</v>
      </c>
      <c r="N11" s="20">
        <v>14.699035583638178</v>
      </c>
      <c r="O11" s="18">
        <v>1293</v>
      </c>
      <c r="P11" s="20">
        <v>17.411796391058441</v>
      </c>
      <c r="Q11" s="18">
        <v>3</v>
      </c>
      <c r="R11" s="18">
        <v>7.6589226448812872E-2</v>
      </c>
      <c r="S11" s="18">
        <v>2570</v>
      </c>
      <c r="T11" s="18">
        <v>3.3509416406783975E-2</v>
      </c>
      <c r="U11" s="18">
        <v>2</v>
      </c>
      <c r="V11" s="20">
        <f t="shared" si="0"/>
        <v>0.4</v>
      </c>
      <c r="W11" s="18">
        <v>24</v>
      </c>
      <c r="X11" s="18">
        <v>1.9238476953907818E-2</v>
      </c>
      <c r="Y11" s="18">
        <v>5934</v>
      </c>
      <c r="Z11" s="18">
        <v>5902</v>
      </c>
      <c r="AA11" s="18">
        <v>9</v>
      </c>
      <c r="AB11" s="20">
        <v>1.01348163127738</v>
      </c>
      <c r="AC11" s="20">
        <v>0.233298145135105</v>
      </c>
      <c r="AD11" s="20">
        <f>K11/AA11</f>
        <v>98.222222222222229</v>
      </c>
    </row>
    <row r="12" spans="1:30" x14ac:dyDescent="0.35">
      <c r="A12" s="21">
        <v>4</v>
      </c>
      <c r="B12" s="18" t="s">
        <v>2</v>
      </c>
      <c r="C12" s="18" t="s">
        <v>69</v>
      </c>
      <c r="D12" s="18" t="s">
        <v>70</v>
      </c>
      <c r="E12" s="18">
        <v>14898</v>
      </c>
      <c r="F12" s="18">
        <v>21150</v>
      </c>
      <c r="G12" s="18">
        <v>500</v>
      </c>
      <c r="H12" s="18">
        <v>6532</v>
      </c>
      <c r="I12" s="18">
        <v>14688</v>
      </c>
      <c r="J12" s="18">
        <v>14687</v>
      </c>
      <c r="K12" s="18">
        <v>212</v>
      </c>
      <c r="L12" s="20">
        <v>1.01436546840959</v>
      </c>
      <c r="M12" s="20">
        <v>1.74100942973399</v>
      </c>
      <c r="N12" s="20">
        <v>1.4230097999731508</v>
      </c>
      <c r="O12" s="18">
        <v>279</v>
      </c>
      <c r="P12" s="20">
        <v>1.3191489361702127</v>
      </c>
      <c r="Q12" s="18">
        <v>5</v>
      </c>
      <c r="R12" s="18">
        <v>7.6546233925290877E-2</v>
      </c>
      <c r="S12" s="18">
        <v>54</v>
      </c>
      <c r="T12" s="18">
        <v>2.5316163723568871E-4</v>
      </c>
      <c r="U12" s="18">
        <v>4</v>
      </c>
      <c r="V12" s="20">
        <f t="shared" si="0"/>
        <v>0.8</v>
      </c>
      <c r="W12" s="18">
        <v>23</v>
      </c>
      <c r="X12" s="18">
        <v>1.8436873747494989E-2</v>
      </c>
      <c r="AD12" s="23"/>
    </row>
    <row r="13" spans="1:30" x14ac:dyDescent="0.35">
      <c r="A13" s="18">
        <v>5</v>
      </c>
      <c r="B13" s="18" t="s">
        <v>1</v>
      </c>
      <c r="C13" s="24" t="s">
        <v>85</v>
      </c>
      <c r="D13" s="18" t="s">
        <v>48</v>
      </c>
      <c r="E13" s="18">
        <v>7639</v>
      </c>
      <c r="F13" s="18">
        <v>9484</v>
      </c>
      <c r="G13" s="18">
        <v>779</v>
      </c>
      <c r="H13" s="18">
        <v>4641</v>
      </c>
      <c r="I13" s="18">
        <v>6599</v>
      </c>
      <c r="J13" s="18">
        <v>6597</v>
      </c>
      <c r="K13" s="18">
        <v>1041</v>
      </c>
      <c r="L13" s="20">
        <v>1.1577511744203699</v>
      </c>
      <c r="M13" s="20">
        <v>12.8024890363961</v>
      </c>
      <c r="N13" s="20">
        <v>13.627438146354235</v>
      </c>
      <c r="O13" s="18">
        <v>1509</v>
      </c>
      <c r="P13" s="20">
        <v>15.911008013496414</v>
      </c>
      <c r="Q13" s="18">
        <v>13</v>
      </c>
      <c r="R13" s="18">
        <v>0.28011204481792717</v>
      </c>
      <c r="S13" s="18">
        <v>1606</v>
      </c>
      <c r="T13" s="18">
        <v>1.4915780635861773E-2</v>
      </c>
      <c r="U13" s="18">
        <v>12</v>
      </c>
      <c r="V13" s="20">
        <f t="shared" si="0"/>
        <v>1.5404364569961491</v>
      </c>
      <c r="W13" s="18">
        <v>11</v>
      </c>
      <c r="X13" s="18">
        <v>3.6299916510192025E-3</v>
      </c>
      <c r="Y13" s="18">
        <v>7502</v>
      </c>
      <c r="Z13" s="18">
        <v>7441</v>
      </c>
      <c r="AA13" s="18">
        <v>20</v>
      </c>
      <c r="AB13" s="20">
        <v>1.0182617968541701</v>
      </c>
      <c r="AC13" s="20">
        <v>0.335536495598934</v>
      </c>
      <c r="AD13" s="20">
        <f>K13/AA13</f>
        <v>52.05</v>
      </c>
    </row>
    <row r="14" spans="1:30" s="21" customFormat="1" x14ac:dyDescent="0.35">
      <c r="A14" s="18">
        <v>5</v>
      </c>
      <c r="B14" s="18" t="s">
        <v>2</v>
      </c>
      <c r="C14" s="24" t="s">
        <v>85</v>
      </c>
      <c r="D14" s="18" t="s">
        <v>48</v>
      </c>
      <c r="E14" s="18">
        <v>18347</v>
      </c>
      <c r="F14" s="18">
        <v>26830</v>
      </c>
      <c r="G14" s="18">
        <v>779</v>
      </c>
      <c r="H14" s="18">
        <v>7718</v>
      </c>
      <c r="I14" s="18">
        <v>18328</v>
      </c>
      <c r="J14" s="18">
        <v>18325</v>
      </c>
      <c r="K14" s="18">
        <v>23</v>
      </c>
      <c r="L14" s="20">
        <v>1.00109122653863</v>
      </c>
      <c r="M14" s="20">
        <v>0.162840599726746</v>
      </c>
      <c r="N14" s="20">
        <v>0.12536109445685945</v>
      </c>
      <c r="O14" s="18">
        <v>22</v>
      </c>
      <c r="P14" s="20">
        <v>8.1997763697353718E-2</v>
      </c>
      <c r="Q14" s="18">
        <v>0</v>
      </c>
      <c r="R14" s="18">
        <v>0</v>
      </c>
      <c r="S14" s="18">
        <v>5</v>
      </c>
      <c r="T14" s="18">
        <v>1.6789846494798859E-5</v>
      </c>
      <c r="U14" s="18">
        <v>0</v>
      </c>
      <c r="V14" s="20">
        <f t="shared" si="0"/>
        <v>0</v>
      </c>
      <c r="W14" s="18">
        <v>0</v>
      </c>
      <c r="X14" s="18">
        <v>0</v>
      </c>
      <c r="Y14" s="18"/>
      <c r="Z14" s="18"/>
      <c r="AA14" s="18"/>
      <c r="AB14" s="18"/>
      <c r="AC14" s="18"/>
      <c r="AD14" s="23"/>
    </row>
    <row r="15" spans="1:30" x14ac:dyDescent="0.35">
      <c r="A15" s="18">
        <v>6</v>
      </c>
      <c r="B15" s="18" t="s">
        <v>1</v>
      </c>
      <c r="C15" s="18" t="s">
        <v>11</v>
      </c>
      <c r="D15" s="18" t="s">
        <v>26</v>
      </c>
      <c r="E15" s="18">
        <v>3329</v>
      </c>
      <c r="F15" s="18">
        <v>3913</v>
      </c>
      <c r="G15" s="18">
        <v>219</v>
      </c>
      <c r="H15" s="18">
        <v>2127</v>
      </c>
      <c r="I15" s="18">
        <v>2813</v>
      </c>
      <c r="J15" s="18">
        <v>2811</v>
      </c>
      <c r="K15" s="18">
        <v>517</v>
      </c>
      <c r="L15" s="20">
        <v>1.1837895485247101</v>
      </c>
      <c r="M15" s="20">
        <v>9.7289361191112995</v>
      </c>
      <c r="N15" s="20">
        <v>15.530189246019827</v>
      </c>
      <c r="O15" s="18">
        <v>775</v>
      </c>
      <c r="P15" s="20">
        <v>19.805775619729108</v>
      </c>
      <c r="Q15" s="18">
        <v>1</v>
      </c>
      <c r="R15" s="18">
        <v>4.7014574518100608E-2</v>
      </c>
      <c r="S15" s="18">
        <v>2938</v>
      </c>
      <c r="T15" s="18">
        <v>0.1299424458458886</v>
      </c>
      <c r="U15" s="18">
        <v>1</v>
      </c>
      <c r="V15" s="20">
        <f t="shared" si="0"/>
        <v>0.45662100456621002</v>
      </c>
      <c r="W15" s="18">
        <v>1</v>
      </c>
      <c r="X15" s="18">
        <v>4.1891835281303675E-3</v>
      </c>
      <c r="Y15" s="18">
        <v>3275</v>
      </c>
      <c r="Z15" s="18">
        <v>3251</v>
      </c>
      <c r="AA15" s="18">
        <v>13</v>
      </c>
      <c r="AB15" s="20">
        <v>1.01648854961832</v>
      </c>
      <c r="AC15" s="20">
        <v>0.28023335371670499</v>
      </c>
      <c r="AD15" s="20">
        <f>K15/AA15</f>
        <v>39.769230769230766</v>
      </c>
    </row>
    <row r="16" spans="1:30" s="21" customFormat="1" x14ac:dyDescent="0.35">
      <c r="A16" s="21">
        <v>6</v>
      </c>
      <c r="B16" s="21" t="s">
        <v>2</v>
      </c>
      <c r="C16" s="21" t="s">
        <v>11</v>
      </c>
      <c r="D16" s="21" t="s">
        <v>26</v>
      </c>
      <c r="E16" s="21">
        <v>8592</v>
      </c>
      <c r="F16" s="21">
        <v>11993</v>
      </c>
      <c r="G16" s="21">
        <v>219</v>
      </c>
      <c r="H16" s="21">
        <v>3666</v>
      </c>
      <c r="I16" s="21">
        <v>8592</v>
      </c>
      <c r="J16" s="21">
        <v>8587</v>
      </c>
      <c r="K16" s="21">
        <v>2</v>
      </c>
      <c r="L16" s="22">
        <v>1.00011638733706</v>
      </c>
      <c r="M16" s="22">
        <v>2.4124487054538998E-2</v>
      </c>
      <c r="N16" s="22">
        <v>2.3277467411545624E-2</v>
      </c>
      <c r="O16" s="21">
        <v>1</v>
      </c>
      <c r="P16" s="22">
        <v>8.3381972817476863E-3</v>
      </c>
      <c r="Q16" s="21">
        <v>0</v>
      </c>
      <c r="R16" s="21">
        <v>0</v>
      </c>
      <c r="S16" s="21">
        <v>0</v>
      </c>
      <c r="T16" s="21">
        <v>0</v>
      </c>
      <c r="U16" s="21">
        <v>0</v>
      </c>
      <c r="V16" s="20">
        <f t="shared" si="0"/>
        <v>0</v>
      </c>
      <c r="W16" s="21">
        <v>0</v>
      </c>
      <c r="X16" s="21">
        <v>0</v>
      </c>
      <c r="AD16" s="23"/>
    </row>
    <row r="17" spans="1:30" x14ac:dyDescent="0.35">
      <c r="A17" s="18">
        <v>7</v>
      </c>
      <c r="B17" s="18" t="s">
        <v>1</v>
      </c>
      <c r="C17" s="18" t="s">
        <v>12</v>
      </c>
      <c r="D17" s="18" t="s">
        <v>27</v>
      </c>
      <c r="E17" s="18">
        <v>5099</v>
      </c>
      <c r="F17" s="18">
        <v>6166</v>
      </c>
      <c r="G17" s="18">
        <v>448</v>
      </c>
      <c r="H17" s="18">
        <v>3361</v>
      </c>
      <c r="I17" s="18">
        <v>4313</v>
      </c>
      <c r="J17" s="18">
        <v>4312</v>
      </c>
      <c r="K17" s="18">
        <v>788</v>
      </c>
      <c r="L17" s="20">
        <v>1.1824715974959401</v>
      </c>
      <c r="M17" s="20">
        <v>11.983536507613501</v>
      </c>
      <c r="N17" s="20">
        <v>15.454010590311826</v>
      </c>
      <c r="O17" s="18">
        <v>1176</v>
      </c>
      <c r="P17" s="20">
        <v>19.072332144015569</v>
      </c>
      <c r="Q17" s="18">
        <v>2</v>
      </c>
      <c r="R17" s="18">
        <v>5.9506099375185958E-2</v>
      </c>
      <c r="S17" s="18">
        <v>2496</v>
      </c>
      <c r="T17" s="18">
        <v>4.4204530964423852E-2</v>
      </c>
      <c r="U17" s="18">
        <v>2</v>
      </c>
      <c r="V17" s="20">
        <f t="shared" si="0"/>
        <v>0.4464285714285714</v>
      </c>
      <c r="W17" s="18">
        <v>7</v>
      </c>
      <c r="X17" s="18">
        <v>6.9910514541387022E-3</v>
      </c>
      <c r="Y17" s="18">
        <v>5012</v>
      </c>
      <c r="Z17" s="18">
        <v>4973</v>
      </c>
      <c r="AA17" s="18">
        <v>10</v>
      </c>
      <c r="AB17" s="20">
        <v>1.01735833998404</v>
      </c>
      <c r="AC17" s="20">
        <v>0.267097387954362</v>
      </c>
      <c r="AD17" s="20">
        <f>K17/AA17</f>
        <v>78.8</v>
      </c>
    </row>
    <row r="18" spans="1:30" x14ac:dyDescent="0.35">
      <c r="A18" s="21">
        <v>7</v>
      </c>
      <c r="B18" s="18" t="s">
        <v>2</v>
      </c>
      <c r="C18" s="18" t="s">
        <v>12</v>
      </c>
      <c r="D18" s="18" t="s">
        <v>27</v>
      </c>
      <c r="E18" s="18">
        <v>12864</v>
      </c>
      <c r="F18" s="18">
        <v>17970</v>
      </c>
      <c r="G18" s="18">
        <v>448</v>
      </c>
      <c r="H18" s="18">
        <v>5646</v>
      </c>
      <c r="I18" s="18">
        <v>12806</v>
      </c>
      <c r="J18" s="18">
        <v>12802</v>
      </c>
      <c r="K18" s="18">
        <v>61</v>
      </c>
      <c r="L18" s="20">
        <v>1.0046072153678001</v>
      </c>
      <c r="M18" s="20">
        <v>0.53042740786015097</v>
      </c>
      <c r="N18" s="20">
        <v>0.4741915422885572</v>
      </c>
      <c r="O18" s="18">
        <v>88</v>
      </c>
      <c r="P18" s="20">
        <v>0.48970506399554808</v>
      </c>
      <c r="Q18" s="18">
        <v>0</v>
      </c>
      <c r="R18" s="18">
        <v>0</v>
      </c>
      <c r="S18" s="18">
        <v>14</v>
      </c>
      <c r="T18" s="18">
        <v>8.7852315237952711E-5</v>
      </c>
      <c r="U18" s="18">
        <v>0</v>
      </c>
      <c r="V18" s="20">
        <f t="shared" si="0"/>
        <v>0</v>
      </c>
      <c r="W18" s="18">
        <v>0</v>
      </c>
      <c r="X18" s="18">
        <v>0</v>
      </c>
      <c r="AD18" s="23"/>
    </row>
    <row r="19" spans="1:30" x14ac:dyDescent="0.35">
      <c r="A19" s="18">
        <v>8</v>
      </c>
      <c r="B19" s="18" t="s">
        <v>1</v>
      </c>
      <c r="C19" s="18" t="s">
        <v>77</v>
      </c>
      <c r="D19" s="18" t="s">
        <v>58</v>
      </c>
      <c r="E19" s="18">
        <v>14973</v>
      </c>
      <c r="F19" s="18">
        <v>19249</v>
      </c>
      <c r="G19" s="18">
        <v>1040</v>
      </c>
      <c r="H19" s="18">
        <v>9382</v>
      </c>
      <c r="I19" s="18">
        <v>12969</v>
      </c>
      <c r="J19" s="18">
        <v>12968</v>
      </c>
      <c r="K19" s="18">
        <v>2006</v>
      </c>
      <c r="L19" s="20">
        <v>1.15459942940859</v>
      </c>
      <c r="M19" s="20">
        <v>17.606017606608901</v>
      </c>
      <c r="N19" s="20">
        <v>13.397448741067256</v>
      </c>
      <c r="O19" s="18">
        <v>3015</v>
      </c>
      <c r="P19" s="20">
        <v>15.663151332536755</v>
      </c>
      <c r="Q19" s="18">
        <v>1</v>
      </c>
      <c r="R19" s="18">
        <v>1.0658708164570454E-2</v>
      </c>
      <c r="S19" s="18">
        <v>20495</v>
      </c>
      <c r="T19" s="18">
        <v>4.6572907756714944E-2</v>
      </c>
      <c r="U19" s="18">
        <v>1</v>
      </c>
      <c r="V19" s="20">
        <f t="shared" si="0"/>
        <v>9.6153846153846159E-2</v>
      </c>
      <c r="W19" s="18">
        <v>10</v>
      </c>
      <c r="X19" s="18">
        <v>1.8508921300066632E-3</v>
      </c>
      <c r="Y19" s="18">
        <v>14713</v>
      </c>
      <c r="Z19" s="18">
        <v>14571</v>
      </c>
      <c r="AA19" s="18">
        <v>15</v>
      </c>
      <c r="AB19" s="20">
        <v>1.01767144701964</v>
      </c>
      <c r="AC19" s="20">
        <v>0.23914802327731099</v>
      </c>
      <c r="AD19" s="20">
        <f>K19/AA19</f>
        <v>133.73333333333332</v>
      </c>
    </row>
    <row r="20" spans="1:30" x14ac:dyDescent="0.35">
      <c r="A20" s="18">
        <v>8</v>
      </c>
      <c r="B20" s="21" t="s">
        <v>2</v>
      </c>
      <c r="C20" s="21" t="s">
        <v>77</v>
      </c>
      <c r="D20" s="21" t="s">
        <v>58</v>
      </c>
      <c r="E20" s="21">
        <v>34801</v>
      </c>
      <c r="F20" s="21">
        <v>51969</v>
      </c>
      <c r="G20" s="21">
        <v>1040</v>
      </c>
      <c r="H20" s="21">
        <v>15077</v>
      </c>
      <c r="I20" s="21">
        <v>34800</v>
      </c>
      <c r="J20" s="21">
        <v>34797</v>
      </c>
      <c r="K20" s="21">
        <v>5</v>
      </c>
      <c r="L20" s="22">
        <v>1.0000574712643699</v>
      </c>
      <c r="M20" s="22">
        <v>2.2743195464893302E-2</v>
      </c>
      <c r="N20" s="22">
        <v>1.4367403235539209E-2</v>
      </c>
      <c r="O20" s="21">
        <v>6</v>
      </c>
      <c r="P20" s="22">
        <v>1.1545344339894938E-2</v>
      </c>
      <c r="Q20" s="21">
        <v>0</v>
      </c>
      <c r="R20" s="21">
        <v>0</v>
      </c>
      <c r="S20" s="21">
        <v>0</v>
      </c>
      <c r="T20" s="21">
        <v>0</v>
      </c>
      <c r="U20" s="21">
        <v>0</v>
      </c>
      <c r="V20" s="20">
        <f t="shared" si="0"/>
        <v>0</v>
      </c>
      <c r="W20" s="21">
        <v>0</v>
      </c>
      <c r="X20" s="21">
        <v>0</v>
      </c>
      <c r="Y20" s="21"/>
      <c r="Z20" s="21"/>
      <c r="AA20" s="21"/>
      <c r="AB20" s="21"/>
      <c r="AC20" s="21"/>
      <c r="AD20" s="23"/>
    </row>
    <row r="21" spans="1:30" x14ac:dyDescent="0.35">
      <c r="A21" s="18">
        <v>9</v>
      </c>
      <c r="B21" s="18" t="s">
        <v>1</v>
      </c>
      <c r="C21" s="18" t="s">
        <v>57</v>
      </c>
      <c r="D21" s="18" t="s">
        <v>58</v>
      </c>
      <c r="E21" s="18">
        <v>6288</v>
      </c>
      <c r="F21" s="18">
        <v>7483</v>
      </c>
      <c r="G21" s="18">
        <v>450</v>
      </c>
      <c r="H21" s="18">
        <v>4116</v>
      </c>
      <c r="I21" s="18">
        <v>5742</v>
      </c>
      <c r="J21" s="18">
        <v>5364</v>
      </c>
      <c r="K21" s="18">
        <v>167</v>
      </c>
      <c r="L21" s="20">
        <v>1.09526297457332</v>
      </c>
      <c r="M21" s="20">
        <v>2.2053161827176999</v>
      </c>
      <c r="N21" s="20">
        <v>2.6558524173027993</v>
      </c>
      <c r="O21" s="18">
        <v>258</v>
      </c>
      <c r="P21" s="20">
        <v>3.4478150474408658</v>
      </c>
      <c r="Q21" s="18">
        <v>0</v>
      </c>
      <c r="R21" s="18">
        <v>0</v>
      </c>
      <c r="S21" s="18">
        <v>10</v>
      </c>
      <c r="T21" s="18">
        <v>1.1808229627556629E-4</v>
      </c>
      <c r="U21" s="18">
        <v>0</v>
      </c>
      <c r="V21" s="20">
        <f t="shared" si="0"/>
        <v>0</v>
      </c>
      <c r="W21" s="18">
        <v>3</v>
      </c>
      <c r="X21" s="18">
        <v>2.9695619896065329E-3</v>
      </c>
      <c r="Y21" s="18">
        <v>6191</v>
      </c>
      <c r="Z21" s="18">
        <v>6148</v>
      </c>
      <c r="AA21" s="18">
        <v>9</v>
      </c>
      <c r="AB21" s="20">
        <v>1.0156679050234201</v>
      </c>
      <c r="AC21" s="20">
        <v>0.24629080792816399</v>
      </c>
      <c r="AD21" s="20">
        <f>K21/AA21</f>
        <v>18.555555555555557</v>
      </c>
    </row>
    <row r="22" spans="1:30" x14ac:dyDescent="0.35">
      <c r="A22" s="21">
        <v>9</v>
      </c>
      <c r="B22" s="21" t="s">
        <v>2</v>
      </c>
      <c r="C22" s="21" t="s">
        <v>57</v>
      </c>
      <c r="D22" s="21" t="s">
        <v>58</v>
      </c>
      <c r="E22" s="21">
        <v>15418</v>
      </c>
      <c r="F22" s="21">
        <v>20947</v>
      </c>
      <c r="G22" s="21">
        <v>450</v>
      </c>
      <c r="H22" s="21">
        <v>6834</v>
      </c>
      <c r="I22" s="21">
        <v>15412</v>
      </c>
      <c r="J22" s="21">
        <v>15408</v>
      </c>
      <c r="K22" s="21">
        <v>9</v>
      </c>
      <c r="L22" s="22">
        <v>1.0004541915390599</v>
      </c>
      <c r="M22" s="22">
        <v>6.5934343545415997E-2</v>
      </c>
      <c r="N22" s="22">
        <v>5.8373329874173048E-2</v>
      </c>
      <c r="O22" s="21">
        <v>13</v>
      </c>
      <c r="P22" s="22">
        <v>6.2061393039576078E-2</v>
      </c>
      <c r="Q22" s="21">
        <v>0</v>
      </c>
      <c r="R22" s="21">
        <v>0</v>
      </c>
      <c r="S22" s="21">
        <v>0</v>
      </c>
      <c r="T22" s="21">
        <v>0</v>
      </c>
      <c r="U22" s="21">
        <v>0</v>
      </c>
      <c r="V22" s="20">
        <f t="shared" si="0"/>
        <v>0</v>
      </c>
      <c r="W22" s="21">
        <v>0</v>
      </c>
      <c r="X22" s="21">
        <v>0</v>
      </c>
      <c r="Y22" s="21"/>
      <c r="Z22" s="21"/>
      <c r="AA22" s="21"/>
      <c r="AB22" s="21"/>
      <c r="AC22" s="21"/>
      <c r="AD22" s="23"/>
    </row>
    <row r="23" spans="1:30" x14ac:dyDescent="0.35">
      <c r="A23" s="18">
        <v>10</v>
      </c>
      <c r="B23" s="18" t="s">
        <v>1</v>
      </c>
      <c r="C23" s="18" t="s">
        <v>51</v>
      </c>
      <c r="D23" s="18" t="s">
        <v>52</v>
      </c>
      <c r="E23" s="18">
        <v>3193</v>
      </c>
      <c r="F23" s="18">
        <v>3738</v>
      </c>
      <c r="G23" s="18">
        <v>381</v>
      </c>
      <c r="H23" s="18">
        <v>2200</v>
      </c>
      <c r="I23" s="18">
        <v>2736</v>
      </c>
      <c r="J23" s="18">
        <v>2735</v>
      </c>
      <c r="K23" s="18">
        <v>459</v>
      </c>
      <c r="L23" s="20">
        <v>1.16739766081871</v>
      </c>
      <c r="M23" s="20">
        <v>8.7560338427264401</v>
      </c>
      <c r="N23" s="20">
        <v>14.375195740682745</v>
      </c>
      <c r="O23" s="18">
        <v>679</v>
      </c>
      <c r="P23" s="20">
        <v>18.164794007490638</v>
      </c>
      <c r="Q23" s="18">
        <v>1</v>
      </c>
      <c r="R23" s="18">
        <v>4.5454545454545456E-2</v>
      </c>
      <c r="S23" s="18">
        <v>88</v>
      </c>
      <c r="T23" s="18">
        <v>3.6380172805820826E-3</v>
      </c>
      <c r="U23" s="18">
        <v>0</v>
      </c>
      <c r="V23" s="20">
        <f t="shared" si="0"/>
        <v>0</v>
      </c>
      <c r="W23" s="18">
        <v>3</v>
      </c>
      <c r="X23" s="18">
        <v>4.1442188147534191E-3</v>
      </c>
      <c r="Y23" s="18">
        <v>3097</v>
      </c>
      <c r="Z23" s="18">
        <v>3062</v>
      </c>
      <c r="AA23" s="18">
        <v>13</v>
      </c>
      <c r="AB23" s="20">
        <v>1.03099773974814</v>
      </c>
      <c r="AC23" s="20">
        <v>0.40706940003139302</v>
      </c>
      <c r="AD23" s="20">
        <f>K23/AA23</f>
        <v>35.307692307692307</v>
      </c>
    </row>
    <row r="24" spans="1:30" x14ac:dyDescent="0.35">
      <c r="A24" s="18">
        <v>10</v>
      </c>
      <c r="B24" s="18" t="s">
        <v>2</v>
      </c>
      <c r="C24" s="18" t="s">
        <v>51</v>
      </c>
      <c r="D24" s="18" t="s">
        <v>52</v>
      </c>
      <c r="E24" s="18">
        <v>8209</v>
      </c>
      <c r="F24" s="18">
        <v>11106</v>
      </c>
      <c r="G24" s="18">
        <v>381</v>
      </c>
      <c r="H24" s="18">
        <v>3693</v>
      </c>
      <c r="I24" s="18">
        <v>8179</v>
      </c>
      <c r="J24" s="18">
        <v>8178</v>
      </c>
      <c r="K24" s="18">
        <v>32</v>
      </c>
      <c r="L24" s="20">
        <v>1.00379019440029</v>
      </c>
      <c r="M24" s="20">
        <v>0.342776933893015</v>
      </c>
      <c r="N24" s="20">
        <v>0.3898160555487879</v>
      </c>
      <c r="O24" s="18">
        <v>32</v>
      </c>
      <c r="P24" s="20">
        <v>0.28813254096884566</v>
      </c>
      <c r="Q24" s="18">
        <v>0</v>
      </c>
      <c r="R24" s="18">
        <v>0</v>
      </c>
      <c r="S24" s="18">
        <v>1</v>
      </c>
      <c r="T24" s="18">
        <v>1.4668611137759088E-5</v>
      </c>
      <c r="U24" s="18">
        <v>0</v>
      </c>
      <c r="V24" s="20">
        <f t="shared" si="0"/>
        <v>0</v>
      </c>
      <c r="W24" s="18">
        <v>1</v>
      </c>
      <c r="X24" s="18">
        <v>1.381406271584473E-3</v>
      </c>
      <c r="AD24" s="23"/>
    </row>
    <row r="25" spans="1:30" x14ac:dyDescent="0.35">
      <c r="A25" s="18">
        <v>11</v>
      </c>
      <c r="B25" s="18" t="s">
        <v>1</v>
      </c>
      <c r="C25" s="18" t="s">
        <v>4</v>
      </c>
      <c r="D25" s="18" t="s">
        <v>19</v>
      </c>
      <c r="E25" s="18">
        <v>6034</v>
      </c>
      <c r="F25" s="18">
        <v>8076</v>
      </c>
      <c r="G25" s="18">
        <v>333</v>
      </c>
      <c r="H25" s="18">
        <v>3656</v>
      </c>
      <c r="I25" s="18">
        <v>5483</v>
      </c>
      <c r="J25" s="18">
        <v>5113</v>
      </c>
      <c r="K25" s="18">
        <v>177</v>
      </c>
      <c r="L25" s="20">
        <v>1.10067481305854</v>
      </c>
      <c r="M25" s="20">
        <v>2.39086594516453</v>
      </c>
      <c r="N25" s="20">
        <v>2.9333775273450446</v>
      </c>
      <c r="O25" s="18">
        <v>251</v>
      </c>
      <c r="P25" s="20">
        <v>3.107974244675582</v>
      </c>
      <c r="Q25" s="18">
        <v>2</v>
      </c>
      <c r="R25" s="18">
        <v>5.4704595185995623E-2</v>
      </c>
      <c r="S25" s="18">
        <v>58</v>
      </c>
      <c r="T25" s="18">
        <v>8.6808933537284446E-4</v>
      </c>
      <c r="U25" s="18">
        <v>1</v>
      </c>
      <c r="V25" s="20">
        <f t="shared" si="0"/>
        <v>0.3003003003003003</v>
      </c>
      <c r="W25" s="18">
        <v>20</v>
      </c>
      <c r="X25" s="18">
        <v>3.618075907232534E-2</v>
      </c>
      <c r="Y25" s="18">
        <v>5960</v>
      </c>
      <c r="Z25" s="18">
        <v>5938</v>
      </c>
      <c r="AA25" s="18">
        <v>39</v>
      </c>
      <c r="AB25" s="20">
        <v>1.0124161073825499</v>
      </c>
      <c r="AC25" s="20">
        <v>0.51248569298072399</v>
      </c>
      <c r="AD25" s="20">
        <f>K25/AA25</f>
        <v>4.5384615384615383</v>
      </c>
    </row>
    <row r="26" spans="1:30" x14ac:dyDescent="0.35">
      <c r="A26" s="18">
        <v>11</v>
      </c>
      <c r="B26" s="18" t="s">
        <v>2</v>
      </c>
      <c r="C26" s="18" t="s">
        <v>4</v>
      </c>
      <c r="D26" s="18" t="s">
        <v>19</v>
      </c>
      <c r="E26" s="18">
        <v>13148</v>
      </c>
      <c r="F26" s="18">
        <v>20592</v>
      </c>
      <c r="G26" s="18">
        <v>333</v>
      </c>
      <c r="H26" s="18">
        <v>5666</v>
      </c>
      <c r="I26" s="18">
        <v>13005</v>
      </c>
      <c r="J26" s="18">
        <v>12999</v>
      </c>
      <c r="K26" s="18">
        <v>144</v>
      </c>
      <c r="L26" s="20">
        <v>1.01107266435986</v>
      </c>
      <c r="M26" s="20">
        <v>1.25410447436842</v>
      </c>
      <c r="N26" s="20">
        <v>1.0952236081533313</v>
      </c>
      <c r="O26" s="18">
        <v>213</v>
      </c>
      <c r="P26" s="20">
        <v>1.0343822843822843</v>
      </c>
      <c r="Q26" s="18">
        <v>1</v>
      </c>
      <c r="R26" s="18">
        <v>1.7649135192375574E-2</v>
      </c>
      <c r="S26" s="18">
        <v>49</v>
      </c>
      <c r="T26" s="18">
        <v>3.0531601921497019E-4</v>
      </c>
      <c r="U26" s="18">
        <v>0</v>
      </c>
      <c r="V26" s="20">
        <f t="shared" si="0"/>
        <v>0</v>
      </c>
      <c r="W26" s="18">
        <v>21</v>
      </c>
      <c r="X26" s="18">
        <v>3.7989797025941602E-2</v>
      </c>
      <c r="AD26" s="23"/>
    </row>
    <row r="27" spans="1:30" x14ac:dyDescent="0.35">
      <c r="A27" s="18">
        <v>12</v>
      </c>
      <c r="B27" s="18" t="s">
        <v>1</v>
      </c>
      <c r="C27" s="18" t="s">
        <v>63</v>
      </c>
      <c r="D27" s="18" t="s">
        <v>64</v>
      </c>
      <c r="E27" s="18">
        <v>4063</v>
      </c>
      <c r="F27" s="18">
        <v>4960</v>
      </c>
      <c r="G27" s="18">
        <v>435</v>
      </c>
      <c r="H27" s="18">
        <v>2709</v>
      </c>
      <c r="I27" s="18">
        <v>3446</v>
      </c>
      <c r="J27" s="18">
        <v>3445</v>
      </c>
      <c r="K27" s="18">
        <v>619</v>
      </c>
      <c r="L27" s="20">
        <v>1.17933836331979</v>
      </c>
      <c r="M27" s="20">
        <v>10.5276354672657</v>
      </c>
      <c r="N27" s="20">
        <v>15.235047994093035</v>
      </c>
      <c r="O27" s="18">
        <v>906</v>
      </c>
      <c r="P27" s="20">
        <v>18.266129032258064</v>
      </c>
      <c r="Q27" s="18">
        <v>3</v>
      </c>
      <c r="R27" s="18">
        <v>0.11074197120708748</v>
      </c>
      <c r="S27" s="18">
        <v>1371</v>
      </c>
      <c r="T27" s="18">
        <v>3.737746000121047E-2</v>
      </c>
      <c r="U27" s="18">
        <v>3</v>
      </c>
      <c r="V27" s="20">
        <f t="shared" si="0"/>
        <v>0.68965517241379315</v>
      </c>
      <c r="W27" s="18">
        <v>22</v>
      </c>
      <c r="X27" s="18">
        <v>2.3306319190635097E-2</v>
      </c>
      <c r="Y27" s="18">
        <v>3975</v>
      </c>
      <c r="Z27" s="18">
        <v>3940</v>
      </c>
      <c r="AA27" s="18">
        <v>17</v>
      </c>
      <c r="AB27" s="20">
        <v>1.0221383647798701</v>
      </c>
      <c r="AC27" s="20">
        <v>0.35684824552181899</v>
      </c>
      <c r="AD27" s="20">
        <f>K27/AA27</f>
        <v>36.411764705882355</v>
      </c>
    </row>
    <row r="28" spans="1:30" x14ac:dyDescent="0.35">
      <c r="A28" s="18">
        <v>12</v>
      </c>
      <c r="B28" s="18" t="s">
        <v>2</v>
      </c>
      <c r="C28" s="18" t="s">
        <v>63</v>
      </c>
      <c r="D28" s="18" t="s">
        <v>64</v>
      </c>
      <c r="E28" s="18">
        <v>10299</v>
      </c>
      <c r="F28" s="18">
        <v>14366</v>
      </c>
      <c r="G28" s="18">
        <v>435</v>
      </c>
      <c r="H28" s="18">
        <v>4549</v>
      </c>
      <c r="I28" s="18">
        <v>10220</v>
      </c>
      <c r="J28" s="18">
        <v>10215</v>
      </c>
      <c r="K28" s="18">
        <v>81</v>
      </c>
      <c r="L28" s="20">
        <v>1.00782778864971</v>
      </c>
      <c r="M28" s="20">
        <v>0.79158986837198198</v>
      </c>
      <c r="N28" s="20">
        <v>0.78648412467229833</v>
      </c>
      <c r="O28" s="18">
        <v>119</v>
      </c>
      <c r="P28" s="20">
        <v>0.82834470277043015</v>
      </c>
      <c r="Q28" s="18">
        <v>0</v>
      </c>
      <c r="R28" s="18">
        <v>0</v>
      </c>
      <c r="S28" s="18">
        <v>25</v>
      </c>
      <c r="T28" s="18">
        <v>2.4167604853087061E-4</v>
      </c>
      <c r="U28" s="18">
        <v>0</v>
      </c>
      <c r="V28" s="20">
        <f t="shared" si="0"/>
        <v>0</v>
      </c>
      <c r="W28" s="18">
        <v>16</v>
      </c>
      <c r="X28" s="18">
        <v>1.6950050320461891E-2</v>
      </c>
      <c r="AD28" s="23"/>
    </row>
    <row r="29" spans="1:30" x14ac:dyDescent="0.35">
      <c r="A29" s="18">
        <v>13</v>
      </c>
      <c r="B29" s="18" t="s">
        <v>1</v>
      </c>
      <c r="C29" s="18" t="s">
        <v>5</v>
      </c>
      <c r="D29" s="18" t="s">
        <v>20</v>
      </c>
      <c r="E29" s="18">
        <v>4785</v>
      </c>
      <c r="F29" s="18">
        <v>5734</v>
      </c>
      <c r="G29" s="18">
        <v>417</v>
      </c>
      <c r="H29" s="18">
        <v>3131</v>
      </c>
      <c r="I29" s="18">
        <v>4133</v>
      </c>
      <c r="J29" s="18">
        <v>4127</v>
      </c>
      <c r="K29" s="18">
        <v>649</v>
      </c>
      <c r="L29" s="20">
        <v>1.15799661263005</v>
      </c>
      <c r="M29" s="20">
        <v>10.079618046061601</v>
      </c>
      <c r="N29" s="20">
        <v>13.563218390804598</v>
      </c>
      <c r="O29" s="18">
        <v>952</v>
      </c>
      <c r="P29" s="20">
        <v>16.602720613882109</v>
      </c>
      <c r="Q29" s="18">
        <v>0</v>
      </c>
      <c r="R29" s="18">
        <v>0</v>
      </c>
      <c r="S29" s="18">
        <v>403</v>
      </c>
      <c r="T29" s="18">
        <v>8.2244646189858599E-3</v>
      </c>
      <c r="U29" s="18">
        <v>0</v>
      </c>
      <c r="V29" s="20">
        <f t="shared" si="0"/>
        <v>0</v>
      </c>
      <c r="W29" s="18">
        <v>7</v>
      </c>
      <c r="X29" s="18">
        <v>8.0704667035602275E-3</v>
      </c>
      <c r="Y29" s="18">
        <v>4683</v>
      </c>
      <c r="Z29" s="18">
        <v>4648</v>
      </c>
      <c r="AA29" s="18">
        <v>20</v>
      </c>
      <c r="AB29" s="20">
        <v>1.0217809096732899</v>
      </c>
      <c r="AC29" s="20">
        <v>0.38825625442129102</v>
      </c>
      <c r="AD29" s="20">
        <f>K29/AA29</f>
        <v>32.450000000000003</v>
      </c>
    </row>
    <row r="30" spans="1:30" s="21" customFormat="1" x14ac:dyDescent="0.35">
      <c r="A30" s="21">
        <v>13</v>
      </c>
      <c r="B30" s="21" t="s">
        <v>2</v>
      </c>
      <c r="C30" s="21" t="s">
        <v>5</v>
      </c>
      <c r="D30" s="21" t="s">
        <v>20</v>
      </c>
      <c r="E30" s="21">
        <v>12364</v>
      </c>
      <c r="F30" s="21">
        <v>17576</v>
      </c>
      <c r="G30" s="21">
        <v>417</v>
      </c>
      <c r="H30" s="21">
        <v>5324</v>
      </c>
      <c r="I30" s="21">
        <v>12362</v>
      </c>
      <c r="J30" s="21">
        <v>12358</v>
      </c>
      <c r="K30" s="21">
        <v>5</v>
      </c>
      <c r="L30" s="22">
        <v>1.00024267917813</v>
      </c>
      <c r="M30" s="22">
        <v>3.9205019707927398E-2</v>
      </c>
      <c r="N30" s="22">
        <v>4.0439987059204138E-2</v>
      </c>
      <c r="O30" s="21">
        <v>5</v>
      </c>
      <c r="P30" s="22">
        <v>2.8447883477469273E-2</v>
      </c>
      <c r="Q30" s="21">
        <v>0</v>
      </c>
      <c r="R30" s="21">
        <v>0</v>
      </c>
      <c r="S30" s="21">
        <v>0</v>
      </c>
      <c r="T30" s="21">
        <v>0</v>
      </c>
      <c r="U30" s="21">
        <v>0</v>
      </c>
      <c r="V30" s="20">
        <f t="shared" si="0"/>
        <v>0</v>
      </c>
      <c r="W30" s="21">
        <v>0</v>
      </c>
      <c r="X30" s="21">
        <v>0</v>
      </c>
      <c r="AD30" s="23"/>
    </row>
    <row r="31" spans="1:30" x14ac:dyDescent="0.35">
      <c r="A31" s="18">
        <v>14</v>
      </c>
      <c r="B31" s="18" t="s">
        <v>1</v>
      </c>
      <c r="C31" s="18" t="s">
        <v>65</v>
      </c>
      <c r="D31" s="18" t="s">
        <v>66</v>
      </c>
      <c r="E31" s="18">
        <v>6160</v>
      </c>
      <c r="F31" s="18">
        <v>7287</v>
      </c>
      <c r="G31" s="18">
        <v>579</v>
      </c>
      <c r="H31" s="18">
        <v>4029</v>
      </c>
      <c r="I31" s="18">
        <v>5268</v>
      </c>
      <c r="J31" s="18">
        <v>5267</v>
      </c>
      <c r="K31" s="18">
        <v>894</v>
      </c>
      <c r="L31" s="20">
        <v>1.16951404707669</v>
      </c>
      <c r="M31" s="20">
        <v>12.3034972280033</v>
      </c>
      <c r="N31" s="20">
        <v>14.512987012987013</v>
      </c>
      <c r="O31" s="18">
        <v>1337</v>
      </c>
      <c r="P31" s="20">
        <v>18.347742555235349</v>
      </c>
      <c r="Q31" s="18">
        <v>0</v>
      </c>
      <c r="R31" s="18">
        <v>0</v>
      </c>
      <c r="S31" s="18">
        <v>260</v>
      </c>
      <c r="T31" s="18">
        <v>3.2041778535606921E-3</v>
      </c>
      <c r="U31" s="18">
        <v>0</v>
      </c>
      <c r="V31" s="20">
        <f t="shared" si="0"/>
        <v>0</v>
      </c>
      <c r="W31" s="18">
        <v>13</v>
      </c>
      <c r="X31" s="18">
        <v>7.7690326359132495E-3</v>
      </c>
      <c r="Y31" s="18">
        <v>6009</v>
      </c>
      <c r="Z31" s="18">
        <v>5950</v>
      </c>
      <c r="AA31" s="18">
        <v>44</v>
      </c>
      <c r="AB31" s="20">
        <v>1.02512897320686</v>
      </c>
      <c r="AC31" s="20">
        <v>0.60032247285305795</v>
      </c>
      <c r="AD31" s="20">
        <f>K31/AA31</f>
        <v>20.318181818181817</v>
      </c>
    </row>
    <row r="32" spans="1:30" x14ac:dyDescent="0.35">
      <c r="A32" s="26">
        <v>14</v>
      </c>
      <c r="B32" s="21" t="s">
        <v>2</v>
      </c>
      <c r="C32" s="21" t="s">
        <v>65</v>
      </c>
      <c r="D32" s="21" t="s">
        <v>66</v>
      </c>
      <c r="E32" s="21">
        <v>15266</v>
      </c>
      <c r="F32" s="21">
        <v>21239</v>
      </c>
      <c r="G32" s="21">
        <v>579</v>
      </c>
      <c r="H32" s="21">
        <v>6715</v>
      </c>
      <c r="I32" s="21">
        <v>15267</v>
      </c>
      <c r="J32" s="21">
        <v>15263</v>
      </c>
      <c r="K32" s="21">
        <v>2</v>
      </c>
      <c r="L32" s="22">
        <v>1</v>
      </c>
      <c r="M32" s="22">
        <v>1.61870372691706E-2</v>
      </c>
      <c r="N32" s="22">
        <v>1.3101008777675883E-2</v>
      </c>
      <c r="O32" s="21">
        <v>3</v>
      </c>
      <c r="P32" s="22">
        <v>1.4124958802203493E-2</v>
      </c>
      <c r="Q32" s="21">
        <v>0</v>
      </c>
      <c r="R32" s="21">
        <v>0</v>
      </c>
      <c r="S32" s="21">
        <v>0</v>
      </c>
      <c r="T32" s="21">
        <v>0</v>
      </c>
      <c r="U32" s="21">
        <v>0</v>
      </c>
      <c r="V32" s="20">
        <f t="shared" si="0"/>
        <v>0</v>
      </c>
      <c r="W32" s="21">
        <v>0</v>
      </c>
      <c r="X32" s="21">
        <v>0</v>
      </c>
      <c r="Y32" s="21"/>
      <c r="Z32" s="21"/>
      <c r="AA32" s="21"/>
      <c r="AB32" s="21"/>
      <c r="AC32" s="21"/>
      <c r="AD32" s="23"/>
    </row>
    <row r="33" spans="1:30" s="21" customFormat="1" x14ac:dyDescent="0.35">
      <c r="A33" s="24">
        <v>15</v>
      </c>
      <c r="B33" s="18" t="s">
        <v>1</v>
      </c>
      <c r="C33" s="18" t="s">
        <v>49</v>
      </c>
      <c r="D33" s="18" t="s">
        <v>50</v>
      </c>
      <c r="E33" s="18">
        <v>7574</v>
      </c>
      <c r="F33" s="18">
        <v>10355</v>
      </c>
      <c r="G33" s="18">
        <v>636</v>
      </c>
      <c r="H33" s="18">
        <v>4671</v>
      </c>
      <c r="I33" s="18">
        <v>6739</v>
      </c>
      <c r="J33" s="18">
        <v>6738</v>
      </c>
      <c r="K33" s="18">
        <v>837</v>
      </c>
      <c r="L33" s="20">
        <v>1.1240540139486599</v>
      </c>
      <c r="M33" s="20">
        <v>10.1837692266212</v>
      </c>
      <c r="N33" s="20">
        <v>11.050963823607077</v>
      </c>
      <c r="O33" s="18">
        <v>1262</v>
      </c>
      <c r="P33" s="20">
        <v>12.187349106711734</v>
      </c>
      <c r="Q33" s="18">
        <v>1</v>
      </c>
      <c r="R33" s="18">
        <v>2.1408691928923144E-2</v>
      </c>
      <c r="S33" s="18">
        <v>4701</v>
      </c>
      <c r="T33" s="18">
        <v>4.3101610602941196E-2</v>
      </c>
      <c r="U33" s="18">
        <v>0</v>
      </c>
      <c r="V33" s="20">
        <f t="shared" si="0"/>
        <v>0</v>
      </c>
      <c r="W33" s="18">
        <v>20</v>
      </c>
      <c r="X33" s="18">
        <v>9.9044223245679189E-3</v>
      </c>
      <c r="Y33" s="18">
        <v>7505</v>
      </c>
      <c r="Z33" s="18">
        <v>7470</v>
      </c>
      <c r="AA33" s="18">
        <v>17</v>
      </c>
      <c r="AB33" s="20">
        <v>1.0091938707528301</v>
      </c>
      <c r="AC33" s="20">
        <v>0.22035468323360299</v>
      </c>
      <c r="AD33" s="20">
        <f>K33/AA33</f>
        <v>49.235294117647058</v>
      </c>
    </row>
    <row r="34" spans="1:30" s="21" customFormat="1" x14ac:dyDescent="0.35">
      <c r="A34" s="24">
        <v>15</v>
      </c>
      <c r="B34" s="18" t="s">
        <v>2</v>
      </c>
      <c r="C34" s="18" t="s">
        <v>49</v>
      </c>
      <c r="D34" s="18" t="s">
        <v>50</v>
      </c>
      <c r="E34" s="18">
        <v>16733</v>
      </c>
      <c r="F34" s="18">
        <v>26357</v>
      </c>
      <c r="G34" s="18">
        <v>636</v>
      </c>
      <c r="H34" s="18">
        <v>7232</v>
      </c>
      <c r="I34" s="18">
        <v>16661</v>
      </c>
      <c r="J34" s="18">
        <v>16657</v>
      </c>
      <c r="K34" s="18">
        <v>74</v>
      </c>
      <c r="L34" s="20">
        <v>1.0043814897065</v>
      </c>
      <c r="M34" s="20">
        <v>0.56587003157274396</v>
      </c>
      <c r="N34" s="20">
        <v>0.4422398852566784</v>
      </c>
      <c r="O34" s="18">
        <v>80</v>
      </c>
      <c r="P34" s="20">
        <v>0.30352468035057101</v>
      </c>
      <c r="Q34" s="18">
        <v>1</v>
      </c>
      <c r="R34" s="18">
        <v>1.3827433628318585E-2</v>
      </c>
      <c r="S34" s="18">
        <v>47</v>
      </c>
      <c r="T34" s="18">
        <v>1.7975090043727656E-4</v>
      </c>
      <c r="U34" s="18">
        <v>0</v>
      </c>
      <c r="V34" s="20">
        <f t="shared" si="0"/>
        <v>0</v>
      </c>
      <c r="W34" s="18">
        <v>14</v>
      </c>
      <c r="X34" s="18">
        <v>6.9330956271975441E-3</v>
      </c>
      <c r="Y34" s="18"/>
      <c r="Z34" s="18"/>
      <c r="AA34" s="18"/>
      <c r="AB34" s="18"/>
      <c r="AC34" s="18"/>
      <c r="AD34" s="23"/>
    </row>
    <row r="35" spans="1:30" x14ac:dyDescent="0.35">
      <c r="A35" s="24">
        <v>16</v>
      </c>
      <c r="B35" s="18" t="s">
        <v>1</v>
      </c>
      <c r="C35" s="18" t="s">
        <v>6</v>
      </c>
      <c r="D35" s="18" t="s">
        <v>21</v>
      </c>
      <c r="E35" s="18">
        <v>7922</v>
      </c>
      <c r="F35" s="18">
        <v>10921</v>
      </c>
      <c r="G35" s="18">
        <v>648</v>
      </c>
      <c r="H35" s="18">
        <v>4859</v>
      </c>
      <c r="I35" s="18">
        <v>7001</v>
      </c>
      <c r="J35" s="18">
        <v>7000</v>
      </c>
      <c r="K35" s="18">
        <v>923</v>
      </c>
      <c r="L35" s="20">
        <v>1.13169547207542</v>
      </c>
      <c r="M35" s="20">
        <v>11.019220718977101</v>
      </c>
      <c r="N35" s="20">
        <v>11.651098207523352</v>
      </c>
      <c r="O35" s="18">
        <v>1395</v>
      </c>
      <c r="P35" s="20">
        <v>12.773555535207398</v>
      </c>
      <c r="Q35" s="18">
        <v>8</v>
      </c>
      <c r="R35" s="18">
        <v>0.16464293064416546</v>
      </c>
      <c r="S35" s="18">
        <v>5674</v>
      </c>
      <c r="T35" s="18">
        <v>4.8074515668742018E-2</v>
      </c>
      <c r="U35" s="18">
        <v>7</v>
      </c>
      <c r="V35" s="20">
        <f t="shared" si="0"/>
        <v>1.0802469135802468</v>
      </c>
      <c r="W35" s="18">
        <v>20</v>
      </c>
      <c r="X35" s="18">
        <v>9.5407102104680674E-3</v>
      </c>
      <c r="Y35" s="18">
        <v>7849</v>
      </c>
      <c r="Z35" s="18">
        <v>7812</v>
      </c>
      <c r="AA35" s="18">
        <v>17</v>
      </c>
      <c r="AB35" s="20">
        <v>1.0093005478404899</v>
      </c>
      <c r="AC35" s="20">
        <v>0.21781074676815601</v>
      </c>
      <c r="AD35" s="20">
        <f>K35/AA35</f>
        <v>54.294117647058826</v>
      </c>
    </row>
    <row r="36" spans="1:30" x14ac:dyDescent="0.35">
      <c r="A36" s="24">
        <v>16</v>
      </c>
      <c r="B36" s="18" t="s">
        <v>2</v>
      </c>
      <c r="C36" s="18" t="s">
        <v>6</v>
      </c>
      <c r="D36" s="18" t="s">
        <v>21</v>
      </c>
      <c r="E36" s="18">
        <v>17478</v>
      </c>
      <c r="F36" s="18">
        <v>27837</v>
      </c>
      <c r="G36" s="18">
        <v>648</v>
      </c>
      <c r="H36" s="18">
        <v>7513</v>
      </c>
      <c r="I36" s="18">
        <v>17410</v>
      </c>
      <c r="J36" s="18">
        <v>17401</v>
      </c>
      <c r="K36" s="18">
        <v>66</v>
      </c>
      <c r="L36" s="20">
        <v>1.00396323951752</v>
      </c>
      <c r="M36" s="20">
        <v>0.49308659139023397</v>
      </c>
      <c r="N36" s="20">
        <v>0.37761757638173704</v>
      </c>
      <c r="O36" s="18">
        <v>96</v>
      </c>
      <c r="P36" s="20">
        <v>0.34486474835650394</v>
      </c>
      <c r="Q36" s="18">
        <v>1</v>
      </c>
      <c r="R36" s="18">
        <v>1.331026221216558E-2</v>
      </c>
      <c r="S36" s="18">
        <v>19</v>
      </c>
      <c r="T36" s="18">
        <v>6.7330932383159213E-5</v>
      </c>
      <c r="U36" s="18">
        <v>0</v>
      </c>
      <c r="V36" s="20">
        <f t="shared" si="0"/>
        <v>0</v>
      </c>
      <c r="W36" s="18">
        <v>13</v>
      </c>
      <c r="X36" s="18">
        <v>6.201461636804244E-3</v>
      </c>
      <c r="AD36" s="23"/>
    </row>
    <row r="37" spans="1:30" x14ac:dyDescent="0.35">
      <c r="A37" s="24">
        <v>17</v>
      </c>
      <c r="B37" s="18" t="s">
        <v>1</v>
      </c>
      <c r="C37" s="18" t="s">
        <v>7</v>
      </c>
      <c r="D37" s="18" t="s">
        <v>22</v>
      </c>
      <c r="E37" s="18">
        <v>8629</v>
      </c>
      <c r="F37" s="18">
        <v>12051</v>
      </c>
      <c r="G37" s="18">
        <v>654</v>
      </c>
      <c r="H37" s="18">
        <v>5230</v>
      </c>
      <c r="I37" s="18">
        <v>7810</v>
      </c>
      <c r="J37" s="18">
        <v>7809</v>
      </c>
      <c r="K37" s="18">
        <v>821</v>
      </c>
      <c r="L37" s="20">
        <v>1.1049935979513399</v>
      </c>
      <c r="M37" s="20">
        <v>9.2787256840636498</v>
      </c>
      <c r="N37" s="20">
        <v>9.5144280913199673</v>
      </c>
      <c r="O37" s="18">
        <v>1226</v>
      </c>
      <c r="P37" s="20">
        <v>10.17342959090532</v>
      </c>
      <c r="Q37" s="18">
        <v>1</v>
      </c>
      <c r="R37" s="18">
        <v>1.9120458891013385E-2</v>
      </c>
      <c r="S37" s="18">
        <v>3149</v>
      </c>
      <c r="T37" s="18">
        <v>2.302938422176368E-2</v>
      </c>
      <c r="U37" s="18">
        <v>0</v>
      </c>
      <c r="V37" s="20">
        <f t="shared" si="0"/>
        <v>0</v>
      </c>
      <c r="W37" s="18">
        <v>22</v>
      </c>
      <c r="X37" s="18">
        <v>1.0302953669490612E-2</v>
      </c>
      <c r="Y37" s="18">
        <v>8548</v>
      </c>
      <c r="Z37" s="18">
        <v>8509</v>
      </c>
      <c r="AA37" s="18">
        <v>17</v>
      </c>
      <c r="AB37" s="20">
        <v>1.0094759007955101</v>
      </c>
      <c r="AC37" s="20">
        <v>0.22331423321724</v>
      </c>
      <c r="AD37" s="20">
        <f>K37/AA37</f>
        <v>48.294117647058826</v>
      </c>
    </row>
    <row r="38" spans="1:30" s="21" customFormat="1" x14ac:dyDescent="0.35">
      <c r="A38" s="24">
        <v>17</v>
      </c>
      <c r="B38" s="18" t="s">
        <v>2</v>
      </c>
      <c r="C38" s="18" t="s">
        <v>7</v>
      </c>
      <c r="D38" s="18" t="s">
        <v>22</v>
      </c>
      <c r="E38" s="18">
        <v>19354</v>
      </c>
      <c r="F38" s="18">
        <v>31759</v>
      </c>
      <c r="G38" s="18">
        <v>654</v>
      </c>
      <c r="H38" s="18">
        <v>8168</v>
      </c>
      <c r="I38" s="18">
        <v>19285</v>
      </c>
      <c r="J38" s="18">
        <v>19275</v>
      </c>
      <c r="K38" s="18">
        <v>66</v>
      </c>
      <c r="L38" s="20">
        <v>1.00362976406534</v>
      </c>
      <c r="M38" s="20">
        <v>0.46855851431561901</v>
      </c>
      <c r="N38" s="20">
        <v>0.34101477730701668</v>
      </c>
      <c r="O38" s="18">
        <v>96</v>
      </c>
      <c r="P38" s="20">
        <v>0.30227652004156302</v>
      </c>
      <c r="Q38" s="18">
        <v>1</v>
      </c>
      <c r="R38" s="18">
        <v>1.2242899118511263E-2</v>
      </c>
      <c r="S38" s="18">
        <v>19</v>
      </c>
      <c r="T38" s="18">
        <v>5.6964634076579896E-5</v>
      </c>
      <c r="U38" s="18">
        <v>0</v>
      </c>
      <c r="V38" s="20">
        <f t="shared" si="0"/>
        <v>0</v>
      </c>
      <c r="W38" s="18">
        <v>13</v>
      </c>
      <c r="X38" s="18">
        <v>6.0881089865171805E-3</v>
      </c>
      <c r="Y38" s="18"/>
      <c r="Z38" s="18"/>
      <c r="AA38" s="18"/>
      <c r="AB38" s="18"/>
      <c r="AC38" s="18"/>
      <c r="AD38" s="23"/>
    </row>
    <row r="39" spans="1:30" s="21" customFormat="1" x14ac:dyDescent="0.35">
      <c r="A39" s="24">
        <v>18</v>
      </c>
      <c r="B39" s="18" t="s">
        <v>1</v>
      </c>
      <c r="C39" s="18" t="s">
        <v>8</v>
      </c>
      <c r="D39" s="18" t="s">
        <v>23</v>
      </c>
      <c r="E39" s="18">
        <v>7794</v>
      </c>
      <c r="F39" s="18">
        <v>10671</v>
      </c>
      <c r="G39" s="18">
        <v>652</v>
      </c>
      <c r="H39" s="18">
        <v>4801</v>
      </c>
      <c r="I39" s="18">
        <v>6962</v>
      </c>
      <c r="J39" s="18">
        <v>6959</v>
      </c>
      <c r="K39" s="18">
        <v>832</v>
      </c>
      <c r="L39" s="20">
        <v>1.1196495259982799</v>
      </c>
      <c r="M39" s="20">
        <v>9.9594302168084408</v>
      </c>
      <c r="N39" s="20">
        <v>10.67487811136772</v>
      </c>
      <c r="O39" s="18">
        <v>1232</v>
      </c>
      <c r="P39" s="20">
        <v>11.545309717927092</v>
      </c>
      <c r="Q39" s="18">
        <v>5</v>
      </c>
      <c r="R39" s="18">
        <v>0.10414496979795876</v>
      </c>
      <c r="S39" s="18">
        <v>6062</v>
      </c>
      <c r="T39" s="18">
        <v>5.2610567242935495E-2</v>
      </c>
      <c r="U39" s="18">
        <v>3</v>
      </c>
      <c r="V39" s="20">
        <f t="shared" si="0"/>
        <v>0.46012269938650308</v>
      </c>
      <c r="W39" s="18">
        <v>20</v>
      </c>
      <c r="X39" s="18">
        <v>9.4239160140604829E-3</v>
      </c>
      <c r="Y39" s="18">
        <v>7715</v>
      </c>
      <c r="Z39" s="18">
        <v>7672</v>
      </c>
      <c r="AA39" s="18">
        <v>17</v>
      </c>
      <c r="AB39" s="20">
        <v>1.0102397926118001</v>
      </c>
      <c r="AC39" s="20">
        <v>0.22141947151865399</v>
      </c>
      <c r="AD39" s="20">
        <f>K39/AA39</f>
        <v>48.941176470588232</v>
      </c>
    </row>
    <row r="40" spans="1:30" s="21" customFormat="1" x14ac:dyDescent="0.35">
      <c r="A40" s="24">
        <v>18</v>
      </c>
      <c r="B40" s="18" t="s">
        <v>2</v>
      </c>
      <c r="C40" s="18" t="s">
        <v>8</v>
      </c>
      <c r="D40" s="18" t="s">
        <v>23</v>
      </c>
      <c r="E40" s="18">
        <v>17077</v>
      </c>
      <c r="F40" s="18">
        <v>26961</v>
      </c>
      <c r="G40" s="18">
        <v>652</v>
      </c>
      <c r="H40" s="18">
        <v>7395</v>
      </c>
      <c r="I40" s="18">
        <v>17040</v>
      </c>
      <c r="J40" s="18">
        <v>17030</v>
      </c>
      <c r="K40" s="18">
        <v>34</v>
      </c>
      <c r="L40" s="20">
        <v>1.00223004694836</v>
      </c>
      <c r="M40" s="20">
        <v>0.25384134421081</v>
      </c>
      <c r="N40" s="20">
        <v>0.19909820226035016</v>
      </c>
      <c r="O40" s="18">
        <v>33</v>
      </c>
      <c r="P40" s="20">
        <v>0.12239902080783352</v>
      </c>
      <c r="Q40" s="18">
        <v>1</v>
      </c>
      <c r="R40" s="18">
        <v>1.3522650439486139E-2</v>
      </c>
      <c r="S40" s="18">
        <v>19</v>
      </c>
      <c r="T40" s="18">
        <v>6.9496986299766468E-5</v>
      </c>
      <c r="U40" s="18">
        <v>0</v>
      </c>
      <c r="V40" s="20">
        <f t="shared" si="0"/>
        <v>0</v>
      </c>
      <c r="W40" s="18">
        <v>13</v>
      </c>
      <c r="X40" s="18">
        <v>6.1255454091393132E-3</v>
      </c>
      <c r="Y40" s="18"/>
      <c r="Z40" s="18"/>
      <c r="AA40" s="18"/>
      <c r="AB40" s="18"/>
      <c r="AC40" s="18"/>
      <c r="AD40" s="23"/>
    </row>
    <row r="41" spans="1:30" x14ac:dyDescent="0.35">
      <c r="A41" s="24">
        <v>19</v>
      </c>
      <c r="B41" s="18" t="s">
        <v>1</v>
      </c>
      <c r="C41" s="18" t="s">
        <v>9</v>
      </c>
      <c r="D41" s="18" t="s">
        <v>24</v>
      </c>
      <c r="E41" s="18">
        <v>7946</v>
      </c>
      <c r="F41" s="18">
        <v>10950</v>
      </c>
      <c r="G41" s="18">
        <v>652</v>
      </c>
      <c r="H41" s="18">
        <v>4875</v>
      </c>
      <c r="I41" s="18">
        <v>7033</v>
      </c>
      <c r="J41" s="18">
        <v>7032</v>
      </c>
      <c r="K41" s="18">
        <v>915</v>
      </c>
      <c r="L41" s="20">
        <v>1.1299587658182899</v>
      </c>
      <c r="M41" s="20">
        <v>10.8987298323205</v>
      </c>
      <c r="N41" s="20">
        <v>11.51522778756607</v>
      </c>
      <c r="O41" s="18">
        <v>1370</v>
      </c>
      <c r="P41" s="20">
        <v>12.511415525114156</v>
      </c>
      <c r="Q41" s="18">
        <v>7</v>
      </c>
      <c r="R41" s="18">
        <v>0.14358974358974361</v>
      </c>
      <c r="S41" s="18">
        <v>4486</v>
      </c>
      <c r="T41" s="18">
        <v>3.7759750849615442E-2</v>
      </c>
      <c r="U41" s="18">
        <v>6</v>
      </c>
      <c r="V41" s="20">
        <f t="shared" si="0"/>
        <v>0.92024539877300615</v>
      </c>
      <c r="W41" s="18">
        <v>24</v>
      </c>
      <c r="X41" s="18">
        <v>1.1308699216872579E-2</v>
      </c>
      <c r="Y41" s="18">
        <v>7864</v>
      </c>
      <c r="Z41" s="18">
        <v>7820</v>
      </c>
      <c r="AA41" s="18">
        <v>17</v>
      </c>
      <c r="AB41" s="20">
        <v>1.0104272634791001</v>
      </c>
      <c r="AC41" s="20">
        <v>0.223035879934952</v>
      </c>
      <c r="AD41" s="20">
        <f>K41/AA41</f>
        <v>53.823529411764703</v>
      </c>
    </row>
    <row r="42" spans="1:30" x14ac:dyDescent="0.35">
      <c r="A42" s="24">
        <v>19</v>
      </c>
      <c r="B42" s="18" t="s">
        <v>2</v>
      </c>
      <c r="C42" s="18" t="s">
        <v>9</v>
      </c>
      <c r="D42" s="18" t="s">
        <v>24</v>
      </c>
      <c r="E42" s="18">
        <v>17395</v>
      </c>
      <c r="F42" s="18">
        <v>27712</v>
      </c>
      <c r="G42" s="18">
        <v>652</v>
      </c>
      <c r="H42" s="18">
        <v>7500</v>
      </c>
      <c r="I42" s="18">
        <v>17326</v>
      </c>
      <c r="J42" s="18">
        <v>17316</v>
      </c>
      <c r="K42" s="18">
        <v>66</v>
      </c>
      <c r="L42" s="20">
        <v>1.0040401708415101</v>
      </c>
      <c r="M42" s="20">
        <v>0.49433834613969901</v>
      </c>
      <c r="N42" s="20">
        <v>0.37941937338315607</v>
      </c>
      <c r="O42" s="18">
        <v>96</v>
      </c>
      <c r="P42" s="20">
        <v>0.3464203233256351</v>
      </c>
      <c r="Q42" s="18">
        <v>1</v>
      </c>
      <c r="R42" s="18">
        <v>1.3333333333333334E-2</v>
      </c>
      <c r="S42" s="18">
        <v>19</v>
      </c>
      <c r="T42" s="18">
        <v>6.7564564164110765E-5</v>
      </c>
      <c r="U42" s="18">
        <v>0</v>
      </c>
      <c r="V42" s="20">
        <f t="shared" si="0"/>
        <v>0</v>
      </c>
      <c r="W42" s="18">
        <v>13</v>
      </c>
      <c r="X42" s="18">
        <v>6.1255454091393132E-3</v>
      </c>
      <c r="AD42" s="23"/>
    </row>
    <row r="43" spans="1:30" x14ac:dyDescent="0.35">
      <c r="A43" s="24">
        <v>20</v>
      </c>
      <c r="B43" s="18" t="s">
        <v>1</v>
      </c>
      <c r="C43" s="18" t="s">
        <v>55</v>
      </c>
      <c r="D43" s="18" t="s">
        <v>56</v>
      </c>
      <c r="E43" s="18">
        <v>5884</v>
      </c>
      <c r="F43" s="18">
        <v>7250</v>
      </c>
      <c r="G43" s="18">
        <v>539</v>
      </c>
      <c r="H43" s="18">
        <v>3923</v>
      </c>
      <c r="I43" s="18">
        <v>5456</v>
      </c>
      <c r="J43" s="18">
        <v>5168</v>
      </c>
      <c r="K43" s="18">
        <v>139</v>
      </c>
      <c r="L43" s="20">
        <v>1.0786290322580601</v>
      </c>
      <c r="M43" s="20">
        <v>1.8823931247988199</v>
      </c>
      <c r="N43" s="20">
        <v>2.3623385452073422</v>
      </c>
      <c r="O43" s="18">
        <v>182</v>
      </c>
      <c r="P43" s="20">
        <v>2.510344827586207</v>
      </c>
      <c r="Q43" s="18">
        <v>6</v>
      </c>
      <c r="R43" s="18">
        <v>0.15294417537598778</v>
      </c>
      <c r="S43" s="18">
        <v>20</v>
      </c>
      <c r="T43" s="18">
        <v>2.5997650072409953E-4</v>
      </c>
      <c r="U43" s="18">
        <v>5</v>
      </c>
      <c r="V43" s="20">
        <f t="shared" si="0"/>
        <v>0.927643784786642</v>
      </c>
      <c r="W43" s="18">
        <v>0</v>
      </c>
      <c r="X43" s="18">
        <v>0</v>
      </c>
      <c r="Y43" s="18">
        <v>5790</v>
      </c>
      <c r="Z43" s="18">
        <v>5741</v>
      </c>
      <c r="AA43" s="18">
        <v>7</v>
      </c>
      <c r="AB43" s="20">
        <v>1.0162348877374801</v>
      </c>
      <c r="AC43" s="20">
        <v>0.20634013571517701</v>
      </c>
      <c r="AD43" s="20">
        <f>K43/AA43</f>
        <v>19.857142857142858</v>
      </c>
    </row>
    <row r="44" spans="1:30" x14ac:dyDescent="0.35">
      <c r="A44" s="24">
        <v>20</v>
      </c>
      <c r="B44" s="18" t="s">
        <v>2</v>
      </c>
      <c r="C44" s="18" t="s">
        <v>55</v>
      </c>
      <c r="D44" s="18" t="s">
        <v>56</v>
      </c>
      <c r="E44" s="18">
        <v>13872</v>
      </c>
      <c r="F44" s="18">
        <v>19514</v>
      </c>
      <c r="G44" s="18">
        <v>539</v>
      </c>
      <c r="H44" s="18">
        <v>6292</v>
      </c>
      <c r="I44" s="18">
        <v>13850</v>
      </c>
      <c r="J44" s="18">
        <v>13845</v>
      </c>
      <c r="K44" s="18">
        <v>24</v>
      </c>
      <c r="L44" s="20">
        <v>1.00166064981949</v>
      </c>
      <c r="M44" s="20">
        <v>0.196172820152926</v>
      </c>
      <c r="N44" s="20">
        <v>0.17301038062283738</v>
      </c>
      <c r="O44" s="18">
        <v>23</v>
      </c>
      <c r="P44" s="20">
        <v>0.11786409757097469</v>
      </c>
      <c r="Q44" s="18">
        <v>3</v>
      </c>
      <c r="R44" s="18">
        <v>4.7679593134138588E-2</v>
      </c>
      <c r="S44" s="18">
        <v>1</v>
      </c>
      <c r="T44" s="18">
        <v>5.0526777019168753E-6</v>
      </c>
      <c r="U44" s="18">
        <v>0</v>
      </c>
      <c r="V44" s="20">
        <f t="shared" si="0"/>
        <v>0</v>
      </c>
      <c r="W44" s="18">
        <v>0</v>
      </c>
      <c r="X44" s="18">
        <v>0</v>
      </c>
      <c r="AD44" s="23"/>
    </row>
    <row r="45" spans="1:30" x14ac:dyDescent="0.35">
      <c r="A45" s="24">
        <v>21</v>
      </c>
      <c r="B45" s="18" t="s">
        <v>1</v>
      </c>
      <c r="C45" s="18" t="s">
        <v>73</v>
      </c>
      <c r="D45" s="18" t="s">
        <v>62</v>
      </c>
      <c r="E45" s="18">
        <v>8536</v>
      </c>
      <c r="F45" s="18">
        <v>10478</v>
      </c>
      <c r="G45" s="18">
        <v>639</v>
      </c>
      <c r="H45" s="18">
        <v>5435</v>
      </c>
      <c r="I45" s="18">
        <v>7344</v>
      </c>
      <c r="J45" s="18">
        <v>7342</v>
      </c>
      <c r="K45" s="18">
        <v>1193</v>
      </c>
      <c r="L45" s="20">
        <v>1.16244553376906</v>
      </c>
      <c r="M45" s="20">
        <v>13.909452140260299</v>
      </c>
      <c r="N45" s="20">
        <v>13.97610121836926</v>
      </c>
      <c r="O45" s="18">
        <v>1772</v>
      </c>
      <c r="P45" s="20">
        <v>16.911624355793091</v>
      </c>
      <c r="Q45" s="18">
        <v>0</v>
      </c>
      <c r="R45" s="18">
        <v>0</v>
      </c>
      <c r="S45" s="18">
        <v>3752</v>
      </c>
      <c r="T45" s="18">
        <v>2.5408184997590896E-2</v>
      </c>
      <c r="U45" s="18">
        <v>0</v>
      </c>
      <c r="V45" s="20">
        <f t="shared" si="0"/>
        <v>0</v>
      </c>
      <c r="W45" s="18">
        <v>10</v>
      </c>
      <c r="X45" s="18">
        <v>4.9057844103983011E-3</v>
      </c>
      <c r="Y45" s="18">
        <v>8433</v>
      </c>
      <c r="Z45" s="18">
        <v>8371</v>
      </c>
      <c r="AA45" s="18">
        <v>9</v>
      </c>
      <c r="AB45" s="20">
        <v>1.0122139214988699</v>
      </c>
      <c r="AC45" s="20">
        <v>0.18083651753109001</v>
      </c>
      <c r="AD45" s="20">
        <f>K45/AA45</f>
        <v>132.55555555555554</v>
      </c>
    </row>
    <row r="46" spans="1:30" x14ac:dyDescent="0.35">
      <c r="A46" s="24">
        <v>21</v>
      </c>
      <c r="B46" s="18" t="s">
        <v>2</v>
      </c>
      <c r="C46" s="18" t="s">
        <v>73</v>
      </c>
      <c r="D46" s="18" t="s">
        <v>62</v>
      </c>
      <c r="E46" s="18">
        <v>19668</v>
      </c>
      <c r="F46" s="18">
        <v>27718</v>
      </c>
      <c r="G46" s="18">
        <v>639</v>
      </c>
      <c r="H46" s="18">
        <v>8717</v>
      </c>
      <c r="I46" s="18">
        <v>19601</v>
      </c>
      <c r="J46" s="18">
        <v>19600</v>
      </c>
      <c r="K46" s="18">
        <v>69</v>
      </c>
      <c r="L46" s="20">
        <v>1.00346921075455</v>
      </c>
      <c r="M46" s="20">
        <v>0.48570189551784398</v>
      </c>
      <c r="N46" s="20">
        <v>0.35082367297132394</v>
      </c>
      <c r="O46" s="18">
        <v>108</v>
      </c>
      <c r="P46" s="20">
        <v>0.38963850205642542</v>
      </c>
      <c r="Q46" s="18">
        <v>0</v>
      </c>
      <c r="R46" s="18">
        <v>0</v>
      </c>
      <c r="S46" s="18">
        <v>0</v>
      </c>
      <c r="T46" s="18">
        <v>0</v>
      </c>
      <c r="U46" s="18">
        <v>0</v>
      </c>
      <c r="V46" s="20">
        <f t="shared" si="0"/>
        <v>0</v>
      </c>
      <c r="W46" s="18">
        <v>0</v>
      </c>
      <c r="X46" s="18">
        <v>0</v>
      </c>
      <c r="AD46" s="23"/>
    </row>
    <row r="47" spans="1:30" x14ac:dyDescent="0.35">
      <c r="A47" s="24">
        <v>22</v>
      </c>
      <c r="B47" s="18" t="s">
        <v>1</v>
      </c>
      <c r="C47" s="18" t="s">
        <v>61</v>
      </c>
      <c r="D47" s="18" t="s">
        <v>62</v>
      </c>
      <c r="E47" s="18">
        <v>6037</v>
      </c>
      <c r="F47" s="18">
        <v>7307</v>
      </c>
      <c r="G47" s="18">
        <v>479</v>
      </c>
      <c r="H47" s="18">
        <v>3898</v>
      </c>
      <c r="I47" s="18">
        <v>5233</v>
      </c>
      <c r="J47" s="18">
        <v>5232</v>
      </c>
      <c r="K47" s="18">
        <v>806</v>
      </c>
      <c r="L47" s="20">
        <v>1.1538314542327499</v>
      </c>
      <c r="M47" s="20">
        <v>11.128087016975</v>
      </c>
      <c r="N47" s="20">
        <v>13.351002153387444</v>
      </c>
      <c r="O47" s="18">
        <v>1183</v>
      </c>
      <c r="P47" s="20">
        <v>16.189954837826743</v>
      </c>
      <c r="Q47" s="18">
        <v>3</v>
      </c>
      <c r="R47" s="18">
        <v>7.6962544894817853E-2</v>
      </c>
      <c r="S47" s="18">
        <v>657</v>
      </c>
      <c r="T47" s="18">
        <v>8.6501397649294889E-3</v>
      </c>
      <c r="U47" s="18">
        <v>1</v>
      </c>
      <c r="V47" s="20">
        <f t="shared" si="0"/>
        <v>0.20876826722338201</v>
      </c>
      <c r="W47" s="18">
        <v>7</v>
      </c>
      <c r="X47" s="18">
        <v>6.114551759680645E-3</v>
      </c>
      <c r="Y47" s="18">
        <v>5959</v>
      </c>
      <c r="Z47" s="18">
        <v>5922</v>
      </c>
      <c r="AA47" s="18">
        <v>11</v>
      </c>
      <c r="AB47" s="20">
        <v>1.0130894445376699</v>
      </c>
      <c r="AC47" s="20">
        <v>0.22401139470058201</v>
      </c>
      <c r="AD47" s="20">
        <f>K47/AA47</f>
        <v>73.272727272727266</v>
      </c>
    </row>
    <row r="48" spans="1:30" x14ac:dyDescent="0.35">
      <c r="A48" s="24">
        <v>22</v>
      </c>
      <c r="B48" s="18" t="s">
        <v>2</v>
      </c>
      <c r="C48" s="18" t="s">
        <v>61</v>
      </c>
      <c r="D48" s="18" t="s">
        <v>62</v>
      </c>
      <c r="E48" s="18">
        <v>13871</v>
      </c>
      <c r="F48" s="18">
        <v>19175</v>
      </c>
      <c r="G48" s="18">
        <v>479</v>
      </c>
      <c r="H48" s="18">
        <v>6222</v>
      </c>
      <c r="I48" s="18">
        <v>13824</v>
      </c>
      <c r="J48" s="18">
        <v>13820</v>
      </c>
      <c r="K48" s="18">
        <v>50</v>
      </c>
      <c r="L48" s="20">
        <v>1.0034722222222201</v>
      </c>
      <c r="M48" s="20">
        <v>0.41701437178939899</v>
      </c>
      <c r="N48" s="20">
        <v>0.36046427799005115</v>
      </c>
      <c r="O48" s="18">
        <v>52</v>
      </c>
      <c r="P48" s="20">
        <v>0.2711864406779661</v>
      </c>
      <c r="Q48" s="18">
        <v>0</v>
      </c>
      <c r="R48" s="18">
        <v>0</v>
      </c>
      <c r="S48" s="18">
        <v>132</v>
      </c>
      <c r="T48" s="18">
        <v>6.8204608244356029E-4</v>
      </c>
      <c r="U48" s="18">
        <v>0</v>
      </c>
      <c r="V48" s="20">
        <f t="shared" si="0"/>
        <v>0</v>
      </c>
      <c r="W48" s="18">
        <v>0</v>
      </c>
      <c r="X48" s="18">
        <v>0</v>
      </c>
      <c r="AD48" s="23"/>
    </row>
    <row r="49" spans="1:30" x14ac:dyDescent="0.35">
      <c r="A49" s="24">
        <v>23</v>
      </c>
      <c r="B49" s="18" t="s">
        <v>1</v>
      </c>
      <c r="C49" s="18" t="s">
        <v>80</v>
      </c>
      <c r="D49" s="18" t="s">
        <v>81</v>
      </c>
      <c r="E49" s="18">
        <v>13267</v>
      </c>
      <c r="F49" s="18">
        <v>17331</v>
      </c>
      <c r="G49" s="18">
        <v>1026</v>
      </c>
      <c r="H49" s="18">
        <v>8315</v>
      </c>
      <c r="I49" s="18">
        <v>11526</v>
      </c>
      <c r="J49" s="18">
        <v>11520</v>
      </c>
      <c r="K49" s="18">
        <v>1734</v>
      </c>
      <c r="L49" s="20">
        <v>1.15113656081902</v>
      </c>
      <c r="M49" s="20">
        <v>16.142120217894</v>
      </c>
      <c r="N49" s="20">
        <v>13.07002336624708</v>
      </c>
      <c r="O49" s="18">
        <v>2601</v>
      </c>
      <c r="P49" s="20">
        <v>15.007789510126363</v>
      </c>
      <c r="Q49" s="18">
        <v>19</v>
      </c>
      <c r="R49" s="18">
        <v>0.2285027059530968</v>
      </c>
      <c r="S49" s="18">
        <v>2781</v>
      </c>
      <c r="T49" s="18">
        <v>8.0456050701487938E-3</v>
      </c>
      <c r="U49" s="18">
        <v>18</v>
      </c>
      <c r="V49" s="20">
        <f t="shared" si="0"/>
        <v>1.7543859649122806</v>
      </c>
      <c r="W49" s="18">
        <v>27</v>
      </c>
      <c r="X49" s="18">
        <v>5.1347881899871635E-3</v>
      </c>
      <c r="Y49" s="18">
        <v>13039</v>
      </c>
      <c r="Z49" s="18">
        <v>12932</v>
      </c>
      <c r="AA49" s="18">
        <v>8</v>
      </c>
      <c r="AB49" s="20">
        <v>1.0174860035278801</v>
      </c>
      <c r="AC49" s="20">
        <v>0.23336070082458699</v>
      </c>
      <c r="AD49" s="20">
        <f>K49/AA49</f>
        <v>216.75</v>
      </c>
    </row>
    <row r="50" spans="1:30" s="21" customFormat="1" x14ac:dyDescent="0.35">
      <c r="A50" s="24">
        <v>23</v>
      </c>
      <c r="B50" s="18" t="s">
        <v>2</v>
      </c>
      <c r="C50" s="18" t="s">
        <v>80</v>
      </c>
      <c r="D50" s="18" t="s">
        <v>81</v>
      </c>
      <c r="E50" s="18">
        <v>31437</v>
      </c>
      <c r="F50" s="18">
        <v>49163</v>
      </c>
      <c r="G50" s="18">
        <v>1026</v>
      </c>
      <c r="H50" s="18">
        <v>13423</v>
      </c>
      <c r="I50" s="18">
        <v>31288</v>
      </c>
      <c r="J50" s="18">
        <v>31287</v>
      </c>
      <c r="K50" s="18">
        <v>151</v>
      </c>
      <c r="L50" s="20">
        <v>1.00479417028893</v>
      </c>
      <c r="M50" s="20">
        <v>0.84801270234548898</v>
      </c>
      <c r="N50" s="20">
        <v>0.48032573082673286</v>
      </c>
      <c r="O50" s="18">
        <v>226</v>
      </c>
      <c r="P50" s="20">
        <v>0.45969529931045705</v>
      </c>
      <c r="Q50" s="18">
        <v>0</v>
      </c>
      <c r="R50" s="18">
        <v>0</v>
      </c>
      <c r="S50" s="18">
        <v>35</v>
      </c>
      <c r="T50" s="18">
        <v>3.8853595577785876E-5</v>
      </c>
      <c r="U50" s="18">
        <v>0</v>
      </c>
      <c r="V50" s="20">
        <f t="shared" si="0"/>
        <v>0</v>
      </c>
      <c r="W50" s="18">
        <v>3</v>
      </c>
      <c r="X50" s="18">
        <v>5.7053202110968475E-4</v>
      </c>
      <c r="Y50" s="18"/>
      <c r="Z50" s="18"/>
      <c r="AA50" s="18"/>
      <c r="AB50" s="18"/>
      <c r="AC50" s="18"/>
      <c r="AD50" s="23"/>
    </row>
    <row r="51" spans="1:30" x14ac:dyDescent="0.35">
      <c r="A51" s="24">
        <v>24</v>
      </c>
      <c r="B51" s="18" t="s">
        <v>1</v>
      </c>
      <c r="C51" s="18" t="s">
        <v>82</v>
      </c>
      <c r="D51" s="18" t="s">
        <v>83</v>
      </c>
      <c r="E51" s="18">
        <v>14311</v>
      </c>
      <c r="F51" s="18">
        <v>18684</v>
      </c>
      <c r="G51" s="18">
        <v>1017</v>
      </c>
      <c r="H51" s="18">
        <v>8897</v>
      </c>
      <c r="I51" s="18">
        <v>12526</v>
      </c>
      <c r="J51" s="18">
        <v>12525</v>
      </c>
      <c r="K51" s="18">
        <v>1787</v>
      </c>
      <c r="L51" s="20">
        <v>1.14258342647294</v>
      </c>
      <c r="M51" s="20">
        <v>15.9578820549804</v>
      </c>
      <c r="N51" s="20">
        <v>12.486898190203339</v>
      </c>
      <c r="O51" s="18">
        <v>2623</v>
      </c>
      <c r="P51" s="20">
        <v>14.03874973239135</v>
      </c>
      <c r="Q51" s="18">
        <v>20</v>
      </c>
      <c r="R51" s="18">
        <v>0.22479487467685738</v>
      </c>
      <c r="S51" s="18">
        <v>3425</v>
      </c>
      <c r="T51" s="18">
        <v>8.654703751891148E-3</v>
      </c>
      <c r="U51" s="18">
        <v>19</v>
      </c>
      <c r="V51" s="20">
        <f t="shared" si="0"/>
        <v>1.8682399213372665</v>
      </c>
      <c r="W51" s="18">
        <v>30</v>
      </c>
      <c r="X51" s="18">
        <v>5.8067962743595103E-3</v>
      </c>
      <c r="Y51" s="18">
        <v>14087</v>
      </c>
      <c r="Z51" s="18">
        <v>13961</v>
      </c>
      <c r="AA51" s="18">
        <v>8</v>
      </c>
      <c r="AB51" s="20">
        <v>1.0159011854901701</v>
      </c>
      <c r="AC51" s="20">
        <v>0.208514984653595</v>
      </c>
      <c r="AD51" s="20">
        <f>K51/AA51</f>
        <v>223.375</v>
      </c>
    </row>
    <row r="52" spans="1:30" s="21" customFormat="1" x14ac:dyDescent="0.35">
      <c r="A52" s="24">
        <v>24</v>
      </c>
      <c r="B52" s="18" t="s">
        <v>2</v>
      </c>
      <c r="C52" s="18" t="s">
        <v>82</v>
      </c>
      <c r="D52" s="18" t="s">
        <v>83</v>
      </c>
      <c r="E52" s="18">
        <v>32951</v>
      </c>
      <c r="F52" s="18">
        <v>50786</v>
      </c>
      <c r="G52" s="18">
        <v>1017</v>
      </c>
      <c r="H52" s="18">
        <v>14172</v>
      </c>
      <c r="I52" s="18">
        <v>32791</v>
      </c>
      <c r="J52" s="18">
        <v>32790</v>
      </c>
      <c r="K52" s="18">
        <v>162</v>
      </c>
      <c r="L52" s="20">
        <v>1.00490988380958</v>
      </c>
      <c r="M52" s="20">
        <v>0.88909577287415098</v>
      </c>
      <c r="N52" s="20">
        <v>0.49163910048253467</v>
      </c>
      <c r="O52" s="18">
        <v>242</v>
      </c>
      <c r="P52" s="20">
        <v>0.47650927420942779</v>
      </c>
      <c r="Q52" s="18">
        <v>0</v>
      </c>
      <c r="R52" s="18">
        <v>0</v>
      </c>
      <c r="S52" s="18">
        <v>29</v>
      </c>
      <c r="T52" s="18">
        <v>2.8879944338587829E-5</v>
      </c>
      <c r="U52" s="18">
        <v>0</v>
      </c>
      <c r="V52" s="20">
        <f t="shared" si="0"/>
        <v>0</v>
      </c>
      <c r="W52" s="18">
        <v>4</v>
      </c>
      <c r="X52" s="18">
        <v>7.7423950324793467E-4</v>
      </c>
      <c r="Y52" s="18"/>
      <c r="Z52" s="18"/>
      <c r="AA52" s="18"/>
      <c r="AB52" s="18"/>
      <c r="AC52" s="18"/>
      <c r="AD52" s="23"/>
    </row>
    <row r="53" spans="1:30" x14ac:dyDescent="0.35">
      <c r="A53" s="21">
        <v>25</v>
      </c>
      <c r="B53" s="21" t="s">
        <v>1</v>
      </c>
      <c r="C53" s="21" t="s">
        <v>67</v>
      </c>
      <c r="D53" s="21" t="s">
        <v>68</v>
      </c>
      <c r="E53" s="21">
        <v>4083</v>
      </c>
      <c r="F53" s="21">
        <v>4891</v>
      </c>
      <c r="G53" s="21">
        <v>381</v>
      </c>
      <c r="H53" s="21">
        <v>2701</v>
      </c>
      <c r="I53" s="21">
        <v>3826</v>
      </c>
      <c r="J53" s="21">
        <v>3583</v>
      </c>
      <c r="K53" s="21">
        <v>9</v>
      </c>
      <c r="L53" s="22">
        <v>1.0674333507579701</v>
      </c>
      <c r="M53" s="22">
        <v>0.29928114113500398</v>
      </c>
      <c r="N53" s="22">
        <v>0.2204261572373255</v>
      </c>
      <c r="O53" s="21">
        <v>11</v>
      </c>
      <c r="P53" s="22">
        <v>0.22490288284604376</v>
      </c>
      <c r="Q53" s="21">
        <v>0</v>
      </c>
      <c r="R53" s="21">
        <v>0</v>
      </c>
      <c r="S53" s="21">
        <v>0</v>
      </c>
      <c r="T53" s="21">
        <v>0</v>
      </c>
      <c r="U53" s="21">
        <v>0</v>
      </c>
      <c r="V53" s="20">
        <f t="shared" si="0"/>
        <v>0</v>
      </c>
      <c r="W53" s="21">
        <v>0</v>
      </c>
      <c r="X53" s="21">
        <v>0</v>
      </c>
      <c r="Y53" s="21">
        <v>4036</v>
      </c>
      <c r="Z53" s="21">
        <v>4012</v>
      </c>
      <c r="AA53" s="21">
        <v>8</v>
      </c>
      <c r="AB53" s="22">
        <v>1.0116451932606501</v>
      </c>
      <c r="AC53" s="22">
        <v>0.19051399589312201</v>
      </c>
      <c r="AD53" s="20">
        <f>K53/AA53</f>
        <v>1.125</v>
      </c>
    </row>
    <row r="54" spans="1:30" x14ac:dyDescent="0.35">
      <c r="A54" s="21">
        <v>25</v>
      </c>
      <c r="B54" s="21" t="s">
        <v>2</v>
      </c>
      <c r="C54" s="21" t="s">
        <v>67</v>
      </c>
      <c r="D54" s="21" t="s">
        <v>68</v>
      </c>
      <c r="E54" s="21">
        <v>10465</v>
      </c>
      <c r="F54" s="21">
        <v>14521</v>
      </c>
      <c r="G54" s="21">
        <v>381</v>
      </c>
      <c r="H54" s="21">
        <v>4565</v>
      </c>
      <c r="I54" s="21">
        <v>10464</v>
      </c>
      <c r="J54" s="21">
        <v>10460</v>
      </c>
      <c r="K54" s="21">
        <v>4</v>
      </c>
      <c r="L54" s="22">
        <v>1.0001911314984699</v>
      </c>
      <c r="M54" s="22">
        <v>3.3865351914723202E-2</v>
      </c>
      <c r="N54" s="22">
        <v>3.8222646918299089E-2</v>
      </c>
      <c r="O54" s="21">
        <v>4</v>
      </c>
      <c r="P54" s="22">
        <v>2.7546312237449209E-2</v>
      </c>
      <c r="Q54" s="21">
        <v>0</v>
      </c>
      <c r="R54" s="21">
        <v>0</v>
      </c>
      <c r="S54" s="21">
        <v>0</v>
      </c>
      <c r="T54" s="21">
        <v>0</v>
      </c>
      <c r="U54" s="21">
        <v>0</v>
      </c>
      <c r="V54" s="20">
        <f t="shared" si="0"/>
        <v>0</v>
      </c>
      <c r="W54" s="21">
        <v>0</v>
      </c>
      <c r="X54" s="21">
        <v>0</v>
      </c>
      <c r="Y54" s="21"/>
      <c r="Z54" s="21"/>
      <c r="AA54" s="21"/>
      <c r="AB54" s="21"/>
      <c r="AC54" s="21"/>
      <c r="AD54" s="23"/>
    </row>
    <row r="55" spans="1:30" x14ac:dyDescent="0.35">
      <c r="A55" s="24">
        <v>26</v>
      </c>
      <c r="B55" s="18" t="s">
        <v>1</v>
      </c>
      <c r="C55" s="18" t="s">
        <v>71</v>
      </c>
      <c r="D55" s="18" t="s">
        <v>72</v>
      </c>
      <c r="E55" s="18">
        <v>7745</v>
      </c>
      <c r="F55" s="18">
        <v>9648</v>
      </c>
      <c r="G55" s="18">
        <v>729</v>
      </c>
      <c r="H55" s="18">
        <v>5086</v>
      </c>
      <c r="I55" s="18">
        <v>6641</v>
      </c>
      <c r="J55" s="18">
        <v>6637</v>
      </c>
      <c r="K55" s="18">
        <v>1103</v>
      </c>
      <c r="L55" s="20">
        <v>1.16639060382473</v>
      </c>
      <c r="M55" s="20">
        <v>13.522756023804201</v>
      </c>
      <c r="N55" s="20">
        <v>14.241446094254357</v>
      </c>
      <c r="O55" s="18">
        <v>1647</v>
      </c>
      <c r="P55" s="20">
        <v>17.07089552238806</v>
      </c>
      <c r="Q55" s="18">
        <v>0</v>
      </c>
      <c r="R55" s="18">
        <v>0</v>
      </c>
      <c r="S55" s="18">
        <v>3275</v>
      </c>
      <c r="T55" s="18">
        <v>2.5326430624333245E-2</v>
      </c>
      <c r="U55" s="18">
        <v>0</v>
      </c>
      <c r="V55" s="20">
        <f t="shared" si="0"/>
        <v>0</v>
      </c>
      <c r="W55" s="18">
        <v>7</v>
      </c>
      <c r="X55" s="18">
        <v>2.6379656009285638E-3</v>
      </c>
      <c r="Y55" s="18">
        <v>7577</v>
      </c>
      <c r="Z55" s="18">
        <v>7516</v>
      </c>
      <c r="AA55" s="18">
        <v>17</v>
      </c>
      <c r="AB55" s="20">
        <v>1.0221723637323501</v>
      </c>
      <c r="AC55" s="20">
        <v>0.35750274935861098</v>
      </c>
      <c r="AD55" s="20">
        <f>K55/AA55</f>
        <v>64.882352941176464</v>
      </c>
    </row>
    <row r="56" spans="1:30" x14ac:dyDescent="0.35">
      <c r="A56" s="24">
        <v>26</v>
      </c>
      <c r="B56" s="18" t="s">
        <v>2</v>
      </c>
      <c r="C56" s="18" t="s">
        <v>71</v>
      </c>
      <c r="D56" s="18" t="s">
        <v>72</v>
      </c>
      <c r="E56" s="18">
        <v>19293</v>
      </c>
      <c r="F56" s="18">
        <v>27792</v>
      </c>
      <c r="G56" s="18">
        <v>729</v>
      </c>
      <c r="H56" s="18">
        <v>8436</v>
      </c>
      <c r="I56" s="18">
        <v>19242</v>
      </c>
      <c r="J56" s="18">
        <v>19238</v>
      </c>
      <c r="K56" s="18">
        <v>54</v>
      </c>
      <c r="L56" s="20">
        <v>1.0027024217856799</v>
      </c>
      <c r="M56" s="20">
        <v>0.38228124036084998</v>
      </c>
      <c r="N56" s="20">
        <v>0.27989426216762558</v>
      </c>
      <c r="O56" s="18">
        <v>67</v>
      </c>
      <c r="P56" s="20">
        <v>0.24107656879677605</v>
      </c>
      <c r="Q56" s="18">
        <v>0</v>
      </c>
      <c r="R56" s="18">
        <v>0</v>
      </c>
      <c r="S56" s="18">
        <v>45</v>
      </c>
      <c r="T56" s="18">
        <v>1.2647970717418196E-4</v>
      </c>
      <c r="U56" s="18">
        <v>0</v>
      </c>
      <c r="V56" s="20">
        <f t="shared" si="0"/>
        <v>0</v>
      </c>
      <c r="W56" s="18">
        <v>1</v>
      </c>
      <c r="X56" s="18">
        <v>3.7685222870408052E-4</v>
      </c>
      <c r="AD56" s="23"/>
    </row>
    <row r="57" spans="1:30" x14ac:dyDescent="0.35">
      <c r="A57" s="24">
        <v>27</v>
      </c>
      <c r="B57" s="18" t="s">
        <v>1</v>
      </c>
      <c r="C57" s="18" t="s">
        <v>78</v>
      </c>
      <c r="D57" s="24" t="s">
        <v>79</v>
      </c>
      <c r="E57" s="18">
        <v>6114</v>
      </c>
      <c r="F57" s="18">
        <v>7245</v>
      </c>
      <c r="G57" s="18">
        <v>670</v>
      </c>
      <c r="H57" s="18">
        <v>4148</v>
      </c>
      <c r="I57" s="18">
        <v>4995</v>
      </c>
      <c r="J57" s="18">
        <v>4966</v>
      </c>
      <c r="K57" s="18">
        <v>1089</v>
      </c>
      <c r="L57" s="20">
        <v>1.2242242242242201</v>
      </c>
      <c r="M57" s="20">
        <v>15.3945368196137</v>
      </c>
      <c r="N57" s="20">
        <v>17.811579980372915</v>
      </c>
      <c r="O57" s="18">
        <v>1524</v>
      </c>
      <c r="P57" s="20">
        <v>21.0351966873706</v>
      </c>
      <c r="Q57" s="18">
        <v>18</v>
      </c>
      <c r="R57" s="18">
        <v>0.43394406943105107</v>
      </c>
      <c r="S57" s="18">
        <v>1966</v>
      </c>
      <c r="T57" s="18">
        <v>2.2858131460532286E-2</v>
      </c>
      <c r="U57" s="18">
        <v>18</v>
      </c>
      <c r="V57" s="20">
        <f t="shared" si="0"/>
        <v>2.6865671641791042</v>
      </c>
      <c r="W57" s="18">
        <v>46</v>
      </c>
      <c r="X57" s="18">
        <v>2.0525176806550208E-2</v>
      </c>
      <c r="Y57" s="18">
        <v>5403</v>
      </c>
      <c r="Z57" s="18">
        <v>4924</v>
      </c>
      <c r="AA57" s="18">
        <v>183</v>
      </c>
      <c r="AB57" s="20">
        <v>1.13159355913381</v>
      </c>
      <c r="AC57" s="20">
        <v>2.4978864438384099</v>
      </c>
      <c r="AD57" s="20">
        <f>K57/AA57</f>
        <v>5.9508196721311473</v>
      </c>
    </row>
    <row r="58" spans="1:30" x14ac:dyDescent="0.35">
      <c r="A58" s="24">
        <v>27</v>
      </c>
      <c r="B58" s="18" t="s">
        <v>2</v>
      </c>
      <c r="C58" s="18" t="s">
        <v>78</v>
      </c>
      <c r="D58" s="18" t="s">
        <v>79</v>
      </c>
      <c r="E58" s="18">
        <v>16098</v>
      </c>
      <c r="F58" s="18">
        <v>22399</v>
      </c>
      <c r="G58" s="18">
        <v>670</v>
      </c>
      <c r="H58" s="18">
        <v>7075</v>
      </c>
      <c r="I58" s="18">
        <v>15894</v>
      </c>
      <c r="J58" s="18">
        <v>15882</v>
      </c>
      <c r="K58" s="18">
        <v>177</v>
      </c>
      <c r="L58" s="20">
        <v>1.0128979489115399</v>
      </c>
      <c r="M58" s="20">
        <v>1.39788777210424</v>
      </c>
      <c r="N58" s="20">
        <v>1.0995154677599701</v>
      </c>
      <c r="O58" s="18">
        <v>199</v>
      </c>
      <c r="P58" s="20">
        <v>0.88843251930889777</v>
      </c>
      <c r="Q58" s="18">
        <v>1</v>
      </c>
      <c r="R58" s="18">
        <v>1.4134275618374558E-2</v>
      </c>
      <c r="S58" s="18">
        <v>77</v>
      </c>
      <c r="T58" s="18">
        <v>3.0770122211332796E-4</v>
      </c>
      <c r="U58" s="18">
        <v>1</v>
      </c>
      <c r="V58" s="20">
        <f t="shared" si="0"/>
        <v>0.1492537313432836</v>
      </c>
      <c r="W58" s="18">
        <v>36</v>
      </c>
      <c r="X58" s="18">
        <v>1.6063181848604512E-2</v>
      </c>
      <c r="AD58" s="23"/>
    </row>
    <row r="59" spans="1:30" x14ac:dyDescent="0.35">
      <c r="A59" s="24">
        <v>28</v>
      </c>
      <c r="B59" s="18" t="s">
        <v>1</v>
      </c>
      <c r="C59" s="18" t="s">
        <v>53</v>
      </c>
      <c r="D59" s="18" t="s">
        <v>54</v>
      </c>
      <c r="E59" s="18">
        <v>6116</v>
      </c>
      <c r="F59" s="18">
        <v>7614</v>
      </c>
      <c r="G59" s="18">
        <v>597</v>
      </c>
      <c r="H59" s="18">
        <v>4041</v>
      </c>
      <c r="I59" s="18">
        <v>5140</v>
      </c>
      <c r="J59" s="18">
        <v>5132</v>
      </c>
      <c r="K59" s="18">
        <v>969</v>
      </c>
      <c r="L59" s="20">
        <v>1.19007782101167</v>
      </c>
      <c r="M59" s="20">
        <v>13.501949683496299</v>
      </c>
      <c r="N59" s="20">
        <v>15.843688685415305</v>
      </c>
      <c r="O59" s="18">
        <v>1430</v>
      </c>
      <c r="P59" s="20">
        <v>18.781192540057788</v>
      </c>
      <c r="Q59" s="18">
        <v>6</v>
      </c>
      <c r="R59" s="18">
        <v>0.14847809948032664</v>
      </c>
      <c r="S59" s="18">
        <v>829</v>
      </c>
      <c r="T59" s="18">
        <v>1.0155803999108152E-2</v>
      </c>
      <c r="U59" s="18">
        <v>6</v>
      </c>
      <c r="V59" s="20">
        <f t="shared" si="0"/>
        <v>1.0050251256281406</v>
      </c>
      <c r="W59" s="18">
        <v>10</v>
      </c>
      <c r="X59" s="18">
        <v>5.6209458927748363E-3</v>
      </c>
      <c r="Y59" s="18">
        <v>5995</v>
      </c>
      <c r="Z59" s="18">
        <v>5952</v>
      </c>
      <c r="AA59" s="18">
        <v>13</v>
      </c>
      <c r="AB59" s="20">
        <v>1.0201834862385299</v>
      </c>
      <c r="AC59" s="20">
        <v>0.31228804574896402</v>
      </c>
      <c r="AD59" s="20">
        <f>K59/AA59</f>
        <v>74.538461538461533</v>
      </c>
    </row>
    <row r="60" spans="1:30" s="21" customFormat="1" x14ac:dyDescent="0.35">
      <c r="A60" s="24">
        <v>28</v>
      </c>
      <c r="B60" s="18" t="s">
        <v>2</v>
      </c>
      <c r="C60" s="18" t="s">
        <v>53</v>
      </c>
      <c r="D60" s="18" t="s">
        <v>54</v>
      </c>
      <c r="E60" s="18">
        <v>16121</v>
      </c>
      <c r="F60" s="18">
        <v>23450</v>
      </c>
      <c r="G60" s="18">
        <v>597</v>
      </c>
      <c r="H60" s="18">
        <v>6945</v>
      </c>
      <c r="I60" s="18">
        <v>16077</v>
      </c>
      <c r="J60" s="18">
        <v>16076</v>
      </c>
      <c r="K60" s="18">
        <v>46</v>
      </c>
      <c r="L60" s="20">
        <v>1.00279902966971</v>
      </c>
      <c r="M60" s="20">
        <v>0.35490327574869301</v>
      </c>
      <c r="N60" s="20">
        <v>0.28534210036598223</v>
      </c>
      <c r="O60" s="18">
        <v>51</v>
      </c>
      <c r="P60" s="20">
        <v>0.21748400852878466</v>
      </c>
      <c r="Q60" s="18">
        <v>0</v>
      </c>
      <c r="R60" s="18">
        <v>0</v>
      </c>
      <c r="S60" s="18">
        <v>10</v>
      </c>
      <c r="T60" s="18">
        <v>4.1471336670946509E-5</v>
      </c>
      <c r="U60" s="18">
        <v>0</v>
      </c>
      <c r="V60" s="20">
        <f t="shared" si="0"/>
        <v>0</v>
      </c>
      <c r="W60" s="18">
        <v>2</v>
      </c>
      <c r="X60" s="18">
        <v>1.1241891785549671E-3</v>
      </c>
      <c r="Y60" s="18"/>
      <c r="Z60" s="18"/>
      <c r="AA60" s="18"/>
      <c r="AB60" s="18"/>
      <c r="AC60" s="18"/>
      <c r="AD60" s="23"/>
    </row>
    <row r="61" spans="1:30" s="21" customFormat="1" x14ac:dyDescent="0.35">
      <c r="A61" s="24">
        <v>29</v>
      </c>
      <c r="B61" s="18" t="s">
        <v>1</v>
      </c>
      <c r="C61" s="18" t="s">
        <v>74</v>
      </c>
      <c r="D61" s="18" t="s">
        <v>54</v>
      </c>
      <c r="E61" s="18">
        <v>7282</v>
      </c>
      <c r="F61" s="18">
        <v>8968</v>
      </c>
      <c r="G61" s="18">
        <v>651</v>
      </c>
      <c r="H61" s="18">
        <v>4716</v>
      </c>
      <c r="I61" s="18">
        <v>4509</v>
      </c>
      <c r="J61" s="18">
        <v>4073</v>
      </c>
      <c r="K61" s="18">
        <v>2139</v>
      </c>
      <c r="L61" s="20">
        <v>1.61521401641162</v>
      </c>
      <c r="M61" s="20">
        <v>31.841497551981</v>
      </c>
      <c r="N61" s="20">
        <v>29.373798407031039</v>
      </c>
      <c r="O61" s="18">
        <v>2690</v>
      </c>
      <c r="P61" s="20">
        <v>29.995539696699375</v>
      </c>
      <c r="Q61" s="18">
        <v>149</v>
      </c>
      <c r="R61" s="18">
        <v>3.1594571670907547</v>
      </c>
      <c r="S61" s="18">
        <v>10388</v>
      </c>
      <c r="T61" s="18">
        <v>9.3434322992416788E-2</v>
      </c>
      <c r="U61" s="18">
        <v>148</v>
      </c>
      <c r="V61" s="20">
        <f t="shared" si="0"/>
        <v>22.734254992319507</v>
      </c>
      <c r="W61" s="18">
        <v>77</v>
      </c>
      <c r="X61" s="18">
        <v>3.6393713813068648E-2</v>
      </c>
      <c r="Y61" s="18">
        <v>6305</v>
      </c>
      <c r="Z61" s="18">
        <v>5522</v>
      </c>
      <c r="AA61" s="18">
        <v>13</v>
      </c>
      <c r="AB61" s="20">
        <v>1.15495638382236</v>
      </c>
      <c r="AC61" s="20">
        <v>0.48577604408536401</v>
      </c>
      <c r="AD61" s="20">
        <f>K61/AA61</f>
        <v>164.53846153846155</v>
      </c>
    </row>
    <row r="62" spans="1:30" s="21" customFormat="1" x14ac:dyDescent="0.35">
      <c r="A62" s="24">
        <v>29</v>
      </c>
      <c r="B62" s="18" t="s">
        <v>2</v>
      </c>
      <c r="C62" s="18" t="s">
        <v>74</v>
      </c>
      <c r="D62" s="18" t="s">
        <v>54</v>
      </c>
      <c r="E62" s="18">
        <v>19038</v>
      </c>
      <c r="F62" s="18">
        <v>27864</v>
      </c>
      <c r="G62" s="18">
        <v>651</v>
      </c>
      <c r="H62" s="18">
        <v>8077</v>
      </c>
      <c r="I62" s="18">
        <v>18905</v>
      </c>
      <c r="J62" s="18">
        <v>18893</v>
      </c>
      <c r="K62" s="18">
        <v>101</v>
      </c>
      <c r="L62" s="20">
        <v>1.0070880719386399</v>
      </c>
      <c r="M62" s="20">
        <v>0.73127095165720402</v>
      </c>
      <c r="N62" s="20">
        <v>0.53051791154533046</v>
      </c>
      <c r="O62" s="18">
        <v>119</v>
      </c>
      <c r="P62" s="20">
        <v>0.42707436118288833</v>
      </c>
      <c r="Q62" s="18">
        <v>2</v>
      </c>
      <c r="R62" s="18">
        <v>2.476166893648632E-2</v>
      </c>
      <c r="S62" s="18">
        <v>27</v>
      </c>
      <c r="T62" s="18">
        <v>8.2784182922874018E-5</v>
      </c>
      <c r="U62" s="18">
        <v>1</v>
      </c>
      <c r="V62" s="20">
        <f t="shared" si="0"/>
        <v>0.15360983102918588</v>
      </c>
      <c r="W62" s="18">
        <v>18</v>
      </c>
      <c r="X62" s="18">
        <v>8.5076214108472173E-3</v>
      </c>
      <c r="Y62" s="18"/>
      <c r="Z62" s="18"/>
      <c r="AA62" s="18"/>
      <c r="AB62" s="18"/>
      <c r="AC62" s="18"/>
      <c r="AD62" s="23"/>
    </row>
    <row r="63" spans="1:30" x14ac:dyDescent="0.35">
      <c r="A63" s="24">
        <v>30</v>
      </c>
      <c r="B63" s="18" t="s">
        <v>1</v>
      </c>
      <c r="C63" s="18" t="s">
        <v>59</v>
      </c>
      <c r="D63" s="18" t="s">
        <v>60</v>
      </c>
      <c r="E63" s="18">
        <v>3440</v>
      </c>
      <c r="F63" s="18">
        <v>4166</v>
      </c>
      <c r="G63" s="18">
        <v>331</v>
      </c>
      <c r="H63" s="18">
        <v>2309</v>
      </c>
      <c r="I63" s="18">
        <v>2890</v>
      </c>
      <c r="J63" s="18">
        <v>2871</v>
      </c>
      <c r="K63" s="18">
        <v>528</v>
      </c>
      <c r="L63" s="20">
        <v>1.19065743944637</v>
      </c>
      <c r="M63" s="20">
        <v>9.8036441778606402</v>
      </c>
      <c r="N63" s="20">
        <v>15.348837209302326</v>
      </c>
      <c r="O63" s="18">
        <v>745</v>
      </c>
      <c r="P63" s="20">
        <v>17.882861257801245</v>
      </c>
      <c r="Q63" s="18">
        <v>8</v>
      </c>
      <c r="R63" s="18">
        <v>0.34647033347769596</v>
      </c>
      <c r="S63" s="18">
        <v>588</v>
      </c>
      <c r="T63" s="18">
        <v>2.206721794680299E-2</v>
      </c>
      <c r="U63" s="18">
        <v>8</v>
      </c>
      <c r="V63" s="20">
        <f t="shared" si="0"/>
        <v>2.416918429003021</v>
      </c>
      <c r="W63" s="18">
        <v>5</v>
      </c>
      <c r="X63" s="18">
        <v>9.154994049253868E-3</v>
      </c>
      <c r="Y63" s="18">
        <v>3361</v>
      </c>
      <c r="Z63" s="18">
        <v>3329</v>
      </c>
      <c r="AA63" s="18">
        <v>11</v>
      </c>
      <c r="AB63" s="20">
        <v>1.0235049092532</v>
      </c>
      <c r="AC63" s="20">
        <v>0.32419456614348702</v>
      </c>
      <c r="AD63" s="20">
        <f>K63/AA63</f>
        <v>48</v>
      </c>
    </row>
    <row r="64" spans="1:30" x14ac:dyDescent="0.35">
      <c r="A64" s="21">
        <v>30</v>
      </c>
      <c r="B64" s="21" t="s">
        <v>2</v>
      </c>
      <c r="C64" s="21" t="s">
        <v>59</v>
      </c>
      <c r="D64" s="21" t="s">
        <v>60</v>
      </c>
      <c r="E64" s="21">
        <v>8719</v>
      </c>
      <c r="F64" s="21">
        <v>11972</v>
      </c>
      <c r="G64" s="21">
        <v>331</v>
      </c>
      <c r="H64" s="21">
        <v>3873</v>
      </c>
      <c r="I64" s="21">
        <v>8722</v>
      </c>
      <c r="J64" s="21">
        <v>8720</v>
      </c>
      <c r="K64" s="21">
        <v>1</v>
      </c>
      <c r="L64" s="22">
        <v>0.99977069479477199</v>
      </c>
      <c r="M64" s="22">
        <v>1.5141958650550199E-2</v>
      </c>
      <c r="N64" s="22">
        <v>1.1469205184080743E-2</v>
      </c>
      <c r="O64" s="21">
        <v>1</v>
      </c>
      <c r="P64" s="22">
        <v>8.35282325425994E-3</v>
      </c>
      <c r="Q64" s="21">
        <v>0</v>
      </c>
      <c r="R64" s="21">
        <v>0</v>
      </c>
      <c r="S64" s="21">
        <v>0</v>
      </c>
      <c r="T64" s="21">
        <v>0</v>
      </c>
      <c r="U64" s="21">
        <v>0</v>
      </c>
      <c r="V64" s="20">
        <f t="shared" si="0"/>
        <v>0</v>
      </c>
      <c r="W64" s="21">
        <v>0</v>
      </c>
      <c r="X64" s="21">
        <v>0</v>
      </c>
      <c r="Y64" s="21"/>
      <c r="Z64" s="21"/>
      <c r="AA64" s="21"/>
      <c r="AB64" s="21"/>
      <c r="AC64" s="21"/>
      <c r="AD64" s="23"/>
    </row>
    <row r="65" spans="1:30" x14ac:dyDescent="0.35">
      <c r="A65" s="21">
        <v>31</v>
      </c>
      <c r="B65" s="21" t="s">
        <v>1</v>
      </c>
      <c r="C65" s="21" t="s">
        <v>13</v>
      </c>
      <c r="D65" s="21" t="s">
        <v>28</v>
      </c>
      <c r="E65" s="21">
        <v>1446</v>
      </c>
      <c r="F65" s="21">
        <v>1998</v>
      </c>
      <c r="G65" s="21">
        <v>196</v>
      </c>
      <c r="H65" s="21">
        <v>927</v>
      </c>
      <c r="I65" s="21">
        <v>1415</v>
      </c>
      <c r="J65" s="21">
        <v>1380</v>
      </c>
      <c r="K65" s="21">
        <v>3</v>
      </c>
      <c r="L65" s="22">
        <v>1.0226148409894</v>
      </c>
      <c r="M65" s="22">
        <v>0.162364784541107</v>
      </c>
      <c r="N65" s="22">
        <v>0.2074688796680498</v>
      </c>
      <c r="O65" s="21">
        <v>5</v>
      </c>
      <c r="P65" s="22">
        <v>0.25025025025025027</v>
      </c>
      <c r="Q65" s="21">
        <v>0</v>
      </c>
      <c r="R65" s="21">
        <v>0</v>
      </c>
      <c r="S65" s="21">
        <v>0</v>
      </c>
      <c r="T65" s="21">
        <v>0</v>
      </c>
      <c r="U65" s="21">
        <v>0</v>
      </c>
      <c r="V65" s="20">
        <f t="shared" si="0"/>
        <v>0</v>
      </c>
      <c r="W65" s="21">
        <v>0</v>
      </c>
      <c r="X65" s="21">
        <v>0</v>
      </c>
      <c r="Y65" s="21">
        <v>1438</v>
      </c>
      <c r="Z65" s="21">
        <v>1432</v>
      </c>
      <c r="AA65" s="21">
        <v>3</v>
      </c>
      <c r="AB65" s="22">
        <v>1.0055632823365801</v>
      </c>
      <c r="AC65" s="22">
        <v>9.1212713152146505E-2</v>
      </c>
      <c r="AD65" s="20">
        <f>K65/AA65</f>
        <v>1</v>
      </c>
    </row>
    <row r="66" spans="1:30" x14ac:dyDescent="0.35">
      <c r="A66" s="21">
        <v>31</v>
      </c>
      <c r="B66" s="21" t="s">
        <v>2</v>
      </c>
      <c r="C66" s="21" t="s">
        <v>13</v>
      </c>
      <c r="D66" s="21" t="s">
        <v>28</v>
      </c>
      <c r="E66" s="21">
        <v>3526</v>
      </c>
      <c r="F66" s="21">
        <v>5578</v>
      </c>
      <c r="G66" s="21">
        <v>196</v>
      </c>
      <c r="H66" s="21">
        <v>1524</v>
      </c>
      <c r="I66" s="21">
        <v>3529</v>
      </c>
      <c r="J66" s="21">
        <v>3527</v>
      </c>
      <c r="K66" s="21">
        <v>1</v>
      </c>
      <c r="L66" s="22">
        <v>0.99943326721450798</v>
      </c>
      <c r="M66" s="22">
        <v>2.38027760344671E-2</v>
      </c>
      <c r="N66" s="22">
        <v>2.8360748723766309E-2</v>
      </c>
      <c r="O66" s="21">
        <v>1</v>
      </c>
      <c r="P66" s="22">
        <v>1.7927572606669058E-2</v>
      </c>
      <c r="Q66" s="21">
        <v>0</v>
      </c>
      <c r="R66" s="21">
        <v>0</v>
      </c>
      <c r="S66" s="21">
        <v>0</v>
      </c>
      <c r="T66" s="21">
        <v>0</v>
      </c>
      <c r="U66" s="21">
        <v>0</v>
      </c>
      <c r="V66" s="20">
        <f t="shared" si="0"/>
        <v>0</v>
      </c>
      <c r="W66" s="21">
        <v>0</v>
      </c>
      <c r="X66" s="21">
        <v>0</v>
      </c>
      <c r="Y66" s="21"/>
      <c r="Z66" s="21"/>
      <c r="AA66" s="21"/>
      <c r="AB66" s="21"/>
      <c r="AC66" s="21"/>
      <c r="AD66" s="23"/>
    </row>
    <row r="67" spans="1:30" x14ac:dyDescent="0.35">
      <c r="A67" s="24">
        <v>32</v>
      </c>
      <c r="B67" s="18" t="s">
        <v>1</v>
      </c>
      <c r="C67" s="18" t="s">
        <v>14</v>
      </c>
      <c r="D67" s="18" t="s">
        <v>28</v>
      </c>
      <c r="E67" s="18">
        <v>1738</v>
      </c>
      <c r="F67" s="18">
        <v>2335</v>
      </c>
      <c r="G67" s="18">
        <v>210</v>
      </c>
      <c r="H67" s="18">
        <v>1110</v>
      </c>
      <c r="I67" s="18">
        <v>1604</v>
      </c>
      <c r="J67" s="18">
        <v>1603</v>
      </c>
      <c r="K67" s="18">
        <v>136</v>
      </c>
      <c r="L67" s="20">
        <v>1.0841645885286799</v>
      </c>
      <c r="M67" s="20">
        <v>3.37078914371273</v>
      </c>
      <c r="N67" s="20">
        <v>7.8250863060989646</v>
      </c>
      <c r="O67" s="18">
        <v>188</v>
      </c>
      <c r="P67" s="20">
        <v>8.0513918629550325</v>
      </c>
      <c r="Q67" s="18">
        <v>0</v>
      </c>
      <c r="R67" s="18">
        <v>0</v>
      </c>
      <c r="S67" s="18">
        <v>41</v>
      </c>
      <c r="T67" s="18">
        <v>6.6613051283925953E-3</v>
      </c>
      <c r="U67" s="18">
        <v>0</v>
      </c>
      <c r="V67" s="20">
        <f t="shared" si="0"/>
        <v>0</v>
      </c>
      <c r="W67" s="18">
        <v>8</v>
      </c>
      <c r="X67" s="18">
        <v>3.6454773296878559E-2</v>
      </c>
      <c r="Y67" s="18">
        <v>1731</v>
      </c>
      <c r="Z67" s="18">
        <v>1726</v>
      </c>
      <c r="AA67" s="18">
        <v>3</v>
      </c>
      <c r="AB67" s="20">
        <v>1.00404390525708</v>
      </c>
      <c r="AC67" s="20">
        <v>7.9636793509424403E-2</v>
      </c>
      <c r="AD67" s="20">
        <f>K67/AA67</f>
        <v>45.333333333333336</v>
      </c>
    </row>
    <row r="68" spans="1:30" x14ac:dyDescent="0.35">
      <c r="A68" s="24">
        <v>32</v>
      </c>
      <c r="B68" s="18" t="s">
        <v>2</v>
      </c>
      <c r="C68" s="18" t="s">
        <v>14</v>
      </c>
      <c r="D68" s="18" t="s">
        <v>28</v>
      </c>
      <c r="E68" s="18">
        <v>4265</v>
      </c>
      <c r="F68" s="18">
        <v>6533</v>
      </c>
      <c r="G68" s="18">
        <v>210</v>
      </c>
      <c r="H68" s="18">
        <v>1846</v>
      </c>
      <c r="I68" s="18">
        <v>4246</v>
      </c>
      <c r="J68" s="18">
        <v>4243</v>
      </c>
      <c r="K68" s="18">
        <v>23</v>
      </c>
      <c r="L68" s="20">
        <v>1.0047103155911401</v>
      </c>
      <c r="M68" s="20">
        <v>0.338327415692594</v>
      </c>
      <c r="N68" s="20">
        <v>0.53927315357561556</v>
      </c>
      <c r="O68" s="18">
        <v>22</v>
      </c>
      <c r="P68" s="20">
        <v>0.33675187509566812</v>
      </c>
      <c r="Q68" s="18">
        <v>0</v>
      </c>
      <c r="R68" s="18">
        <v>0</v>
      </c>
      <c r="S68" s="18">
        <v>13</v>
      </c>
      <c r="T68" s="18">
        <v>7.6338791556929662E-4</v>
      </c>
      <c r="U68" s="18">
        <v>0</v>
      </c>
      <c r="V68" s="20">
        <f t="shared" si="0"/>
        <v>0</v>
      </c>
      <c r="W68" s="18">
        <v>7</v>
      </c>
      <c r="X68" s="18">
        <v>3.1897926634768738E-2</v>
      </c>
      <c r="AD68" s="23"/>
    </row>
    <row r="69" spans="1:30" x14ac:dyDescent="0.35">
      <c r="A69" s="24">
        <v>33</v>
      </c>
      <c r="B69" s="18" t="s">
        <v>1</v>
      </c>
      <c r="C69" s="18" t="s">
        <v>15</v>
      </c>
      <c r="D69" s="18" t="s">
        <v>28</v>
      </c>
      <c r="E69" s="18">
        <v>1046</v>
      </c>
      <c r="F69" s="18">
        <v>1339</v>
      </c>
      <c r="G69" s="18">
        <v>179</v>
      </c>
      <c r="H69" s="18">
        <v>708</v>
      </c>
      <c r="I69" s="18">
        <v>980</v>
      </c>
      <c r="J69" s="18">
        <v>978</v>
      </c>
      <c r="K69" s="18">
        <v>67</v>
      </c>
      <c r="L69" s="20">
        <v>1.06836734693878</v>
      </c>
      <c r="M69" s="20">
        <v>2.1085020237656402</v>
      </c>
      <c r="N69" s="20">
        <v>6.4053537284894837</v>
      </c>
      <c r="O69" s="18">
        <v>96</v>
      </c>
      <c r="P69" s="20">
        <v>7.169529499626587</v>
      </c>
      <c r="Q69" s="18">
        <v>0</v>
      </c>
      <c r="R69" s="18">
        <v>0</v>
      </c>
      <c r="S69" s="18">
        <v>7</v>
      </c>
      <c r="T69" s="18">
        <v>2.7968898584773733E-3</v>
      </c>
      <c r="U69" s="18">
        <v>0</v>
      </c>
      <c r="V69" s="20">
        <f t="shared" si="0"/>
        <v>0</v>
      </c>
      <c r="W69" s="18">
        <v>1</v>
      </c>
      <c r="X69" s="18">
        <v>6.2770698637875837E-3</v>
      </c>
      <c r="Y69" s="18">
        <v>1038</v>
      </c>
      <c r="Z69" s="18">
        <v>1035</v>
      </c>
      <c r="AA69" s="18">
        <v>6</v>
      </c>
      <c r="AB69" s="20">
        <v>1.00770712909441</v>
      </c>
      <c r="AC69" s="20">
        <v>0.16991217587151999</v>
      </c>
      <c r="AD69" s="20">
        <f>K69/AA69</f>
        <v>11.166666666666666</v>
      </c>
    </row>
    <row r="70" spans="1:30" x14ac:dyDescent="0.35">
      <c r="A70" s="21">
        <v>33</v>
      </c>
      <c r="B70" s="21" t="s">
        <v>2</v>
      </c>
      <c r="C70" s="21" t="s">
        <v>15</v>
      </c>
      <c r="D70" s="21" t="s">
        <v>28</v>
      </c>
      <c r="E70" s="21">
        <v>2185</v>
      </c>
      <c r="F70" s="21">
        <v>3017</v>
      </c>
      <c r="G70" s="21">
        <v>179</v>
      </c>
      <c r="H70" s="21">
        <v>1061</v>
      </c>
      <c r="I70" s="21">
        <v>2188</v>
      </c>
      <c r="J70" s="21">
        <v>2186</v>
      </c>
      <c r="K70" s="21">
        <v>1</v>
      </c>
      <c r="L70" s="22">
        <v>0.99908592321754996</v>
      </c>
      <c r="M70" s="22">
        <v>3.0226789826976599E-2</v>
      </c>
      <c r="N70" s="22">
        <v>4.5766590389016024E-2</v>
      </c>
      <c r="O70" s="21">
        <v>0</v>
      </c>
      <c r="P70" s="22">
        <v>0</v>
      </c>
      <c r="Q70" s="21">
        <v>0</v>
      </c>
      <c r="R70" s="21">
        <v>0</v>
      </c>
      <c r="S70" s="21">
        <v>0</v>
      </c>
      <c r="T70" s="21">
        <v>0</v>
      </c>
      <c r="U70" s="21">
        <v>0</v>
      </c>
      <c r="V70" s="20">
        <f t="shared" ref="V70:V72" si="1">(U70/G70)*100</f>
        <v>0</v>
      </c>
      <c r="W70" s="21">
        <v>0</v>
      </c>
      <c r="X70" s="21">
        <v>0</v>
      </c>
      <c r="Y70" s="21"/>
      <c r="Z70" s="21"/>
      <c r="AA70" s="21"/>
      <c r="AB70" s="21"/>
      <c r="AC70" s="21"/>
      <c r="AD70" s="23"/>
    </row>
    <row r="71" spans="1:30" x14ac:dyDescent="0.35">
      <c r="A71" s="21">
        <v>34</v>
      </c>
      <c r="B71" s="21" t="s">
        <v>1</v>
      </c>
      <c r="C71" s="21" t="s">
        <v>16</v>
      </c>
      <c r="D71" s="21" t="s">
        <v>28</v>
      </c>
      <c r="E71" s="21">
        <v>1740</v>
      </c>
      <c r="F71" s="21">
        <v>2346</v>
      </c>
      <c r="G71" s="21">
        <v>212</v>
      </c>
      <c r="H71" s="21">
        <v>1113</v>
      </c>
      <c r="I71" s="21">
        <v>1686</v>
      </c>
      <c r="J71" s="21">
        <v>1632</v>
      </c>
      <c r="K71" s="21">
        <v>5</v>
      </c>
      <c r="L71" s="22">
        <v>1.03262158956109</v>
      </c>
      <c r="M71" s="22">
        <v>0.20843604797974</v>
      </c>
      <c r="N71" s="22">
        <v>0.28735632183908044</v>
      </c>
      <c r="O71" s="21">
        <v>5</v>
      </c>
      <c r="P71" s="22">
        <v>0.2131287297527707</v>
      </c>
      <c r="Q71" s="21">
        <v>1</v>
      </c>
      <c r="R71" s="21">
        <v>8.9847259658580425E-2</v>
      </c>
      <c r="S71" s="21">
        <v>0</v>
      </c>
      <c r="T71" s="21">
        <v>0</v>
      </c>
      <c r="U71" s="21">
        <v>1</v>
      </c>
      <c r="V71" s="20">
        <f t="shared" si="1"/>
        <v>0.47169811320754718</v>
      </c>
      <c r="W71" s="21">
        <v>0</v>
      </c>
      <c r="X71" s="21">
        <v>0</v>
      </c>
      <c r="Y71" s="21">
        <v>1733</v>
      </c>
      <c r="Z71" s="21">
        <v>1728</v>
      </c>
      <c r="AA71" s="21">
        <v>3</v>
      </c>
      <c r="AB71" s="22">
        <v>1.00403923831506</v>
      </c>
      <c r="AC71" s="22">
        <v>7.9590919047342099E-2</v>
      </c>
      <c r="AD71" s="20">
        <f>K71/AA71</f>
        <v>1.6666666666666667</v>
      </c>
    </row>
    <row r="72" spans="1:30" x14ac:dyDescent="0.35">
      <c r="A72" s="21">
        <v>34</v>
      </c>
      <c r="B72" s="21" t="s">
        <v>2</v>
      </c>
      <c r="C72" s="21" t="s">
        <v>16</v>
      </c>
      <c r="D72" s="21" t="s">
        <v>28</v>
      </c>
      <c r="E72" s="21">
        <v>4281</v>
      </c>
      <c r="F72" s="21">
        <v>6552</v>
      </c>
      <c r="G72" s="21">
        <v>212</v>
      </c>
      <c r="H72" s="21">
        <v>1855</v>
      </c>
      <c r="I72" s="21">
        <v>4284</v>
      </c>
      <c r="J72" s="21">
        <v>4282</v>
      </c>
      <c r="K72" s="21">
        <v>1</v>
      </c>
      <c r="L72" s="22">
        <v>0.99953314659197001</v>
      </c>
      <c r="M72" s="22">
        <v>2.16042682480505E-2</v>
      </c>
      <c r="N72" s="22">
        <v>2.3359028264424198E-2</v>
      </c>
      <c r="O72" s="21">
        <v>1</v>
      </c>
      <c r="P72" s="22">
        <v>1.5262515262515262E-2</v>
      </c>
      <c r="Q72" s="21">
        <v>0</v>
      </c>
      <c r="R72" s="21">
        <v>0</v>
      </c>
      <c r="S72" s="21">
        <v>0</v>
      </c>
      <c r="T72" s="21">
        <v>0</v>
      </c>
      <c r="U72" s="21">
        <v>0</v>
      </c>
      <c r="V72" s="20">
        <f t="shared" si="1"/>
        <v>0</v>
      </c>
      <c r="W72" s="21">
        <v>0</v>
      </c>
      <c r="X72" s="21">
        <v>0</v>
      </c>
      <c r="Y72" s="21"/>
      <c r="Z72" s="21"/>
      <c r="AA72" s="21"/>
      <c r="AB72" s="21"/>
      <c r="AC72" s="21"/>
      <c r="AD72" s="23"/>
    </row>
    <row r="74" spans="1:30" x14ac:dyDescent="0.35">
      <c r="AD74" s="20"/>
    </row>
  </sheetData>
  <autoFilter ref="B4:X72" xr:uid="{00000000-0001-0000-0000-000000000000}"/>
  <sortState xmlns:xlrd2="http://schemas.microsoft.com/office/spreadsheetml/2017/richdata2" ref="B5:AD72">
    <sortCondition ref="D5:D72"/>
  </sortState>
  <mergeCells count="1">
    <mergeCell ref="Y3:AC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dc:creator>
  <cp:lastModifiedBy>Anika</cp:lastModifiedBy>
  <dcterms:created xsi:type="dcterms:W3CDTF">2024-05-30T12:22:29Z</dcterms:created>
  <dcterms:modified xsi:type="dcterms:W3CDTF">2024-06-03T05:58:27Z</dcterms:modified>
</cp:coreProperties>
</file>