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codeName="ThisWorkbook" defaultThemeVersion="124226"/>
  <bookViews>
    <workbookView xWindow="0" yWindow="0" windowWidth="19200" windowHeight="6470" tabRatio="861" activeTab="1"/>
  </bookViews>
  <sheets>
    <sheet name="clean dataset-all data" sheetId="10" r:id="rId1"/>
    <sheet name="all data - averages" sheetId="17" r:id="rId2"/>
    <sheet name="dry weight" sheetId="21" r:id="rId3"/>
  </sheets>
  <calcPr calcId="162913"/>
</workbook>
</file>

<file path=xl/calcChain.xml><?xml version="1.0" encoding="utf-8"?>
<calcChain xmlns="http://schemas.openxmlformats.org/spreadsheetml/2006/main">
  <c r="BY4" i="10" l="1"/>
  <c r="BZ4" i="10" s="1"/>
  <c r="CA4" i="10" s="1"/>
  <c r="CB4" i="10" s="1"/>
  <c r="CC4" i="10" s="1"/>
  <c r="CD4" i="10" s="1"/>
  <c r="CE4" i="10" s="1"/>
  <c r="CF4" i="10" s="1"/>
  <c r="CG4" i="10" s="1"/>
  <c r="CH4" i="10" s="1"/>
  <c r="CI4" i="10" s="1"/>
  <c r="CJ4" i="10" s="1"/>
  <c r="CK4" i="10" s="1"/>
  <c r="CL4" i="10" s="1"/>
  <c r="CM4" i="10" s="1"/>
  <c r="CN4" i="10" s="1"/>
  <c r="CO4" i="10" s="1"/>
  <c r="CP4" i="10" s="1"/>
  <c r="CQ4" i="10" s="1"/>
  <c r="CR4" i="10" s="1"/>
  <c r="CS4" i="10" s="1"/>
  <c r="CT4" i="10" s="1"/>
  <c r="CU4" i="10" s="1"/>
  <c r="CV4" i="10" s="1"/>
  <c r="CW4" i="10" s="1"/>
  <c r="CX4" i="10" s="1"/>
  <c r="CY4" i="10" s="1"/>
  <c r="CZ4" i="10" s="1"/>
  <c r="DA4" i="10" s="1"/>
  <c r="DB4" i="10" s="1"/>
  <c r="DC4" i="10" s="1"/>
  <c r="DD4" i="10" s="1"/>
  <c r="DE4" i="10" s="1"/>
  <c r="DF4" i="10" s="1"/>
  <c r="DG4" i="10" s="1"/>
  <c r="DH4" i="10" s="1"/>
  <c r="DI4" i="10" s="1"/>
  <c r="DJ4" i="10" s="1"/>
  <c r="DK4" i="10" s="1"/>
  <c r="DL4" i="10" s="1"/>
  <c r="DM4" i="10" s="1"/>
  <c r="DN4" i="10" s="1"/>
  <c r="DO4" i="10" s="1"/>
  <c r="DP4" i="10" s="1"/>
  <c r="DQ4" i="10" s="1"/>
  <c r="DR4" i="10" s="1"/>
  <c r="DS4" i="10" s="1"/>
  <c r="DT4" i="10" s="1"/>
  <c r="DU4" i="10" s="1"/>
  <c r="DV4" i="10" s="1"/>
  <c r="DW4" i="10" s="1"/>
  <c r="DX4" i="10" s="1"/>
  <c r="DY4" i="10" s="1"/>
  <c r="DZ4" i="10" s="1"/>
  <c r="EA4" i="10" s="1"/>
  <c r="EB4" i="10" s="1"/>
  <c r="EC4" i="10" s="1"/>
  <c r="ED4" i="10" s="1"/>
  <c r="EE4" i="10" s="1"/>
  <c r="EF4" i="10" s="1"/>
  <c r="EG4" i="10" s="1"/>
  <c r="EH4" i="10" s="1"/>
  <c r="EI4" i="10" s="1"/>
  <c r="EJ4" i="10" s="1"/>
  <c r="EK4" i="10" s="1"/>
  <c r="EL4" i="10" s="1"/>
  <c r="EM4" i="10" s="1"/>
  <c r="EN4" i="10" s="1"/>
  <c r="EO4" i="10" s="1"/>
  <c r="EP4" i="10" s="1"/>
  <c r="EQ4" i="10" s="1"/>
  <c r="ER4" i="10" s="1"/>
  <c r="ES4" i="10" s="1"/>
  <c r="ET4" i="10" s="1"/>
  <c r="EU4" i="10" s="1"/>
  <c r="EV4" i="10" s="1"/>
  <c r="EW4" i="10" s="1"/>
  <c r="EX4" i="10" s="1"/>
  <c r="EY4" i="10" s="1"/>
  <c r="EZ4" i="10" s="1"/>
  <c r="FA4" i="10" s="1"/>
  <c r="FB4" i="10" s="1"/>
  <c r="FC4" i="10" s="1"/>
  <c r="F58" i="10"/>
  <c r="E58" i="10"/>
  <c r="D58" i="10"/>
  <c r="F57" i="10"/>
  <c r="E57" i="10"/>
  <c r="D57" i="10"/>
  <c r="F56" i="10"/>
  <c r="E56" i="10"/>
  <c r="D56" i="10"/>
  <c r="F55" i="10"/>
  <c r="E55" i="10"/>
  <c r="D55" i="10"/>
  <c r="F54" i="10"/>
  <c r="E54" i="10"/>
  <c r="D54" i="10"/>
  <c r="F49" i="10"/>
  <c r="E49" i="10"/>
  <c r="D49" i="10"/>
  <c r="F48" i="10"/>
  <c r="E48" i="10"/>
  <c r="D48" i="10"/>
  <c r="F47" i="10"/>
  <c r="E47" i="10"/>
  <c r="D47" i="10"/>
  <c r="F46" i="10"/>
  <c r="E46" i="10"/>
  <c r="D46" i="10"/>
  <c r="F45" i="10"/>
  <c r="F63" i="10" s="1"/>
  <c r="E45" i="10"/>
  <c r="D45" i="10"/>
  <c r="F44" i="10"/>
  <c r="E44" i="10"/>
  <c r="E62" i="10" s="1"/>
  <c r="D44" i="10"/>
  <c r="D53" i="10" s="1"/>
  <c r="C58" i="10"/>
  <c r="C57" i="10"/>
  <c r="C56" i="10"/>
  <c r="C55" i="10"/>
  <c r="C54" i="10"/>
  <c r="C49" i="10"/>
  <c r="C48" i="10"/>
  <c r="C47" i="10"/>
  <c r="C46" i="10"/>
  <c r="C45" i="10"/>
  <c r="C44" i="10"/>
  <c r="C62" i="10" s="1"/>
  <c r="B44" i="10"/>
  <c r="B62" i="10" s="1"/>
  <c r="CF58" i="10"/>
  <c r="CE58" i="10"/>
  <c r="CD58" i="10"/>
  <c r="CC58" i="10"/>
  <c r="CB58" i="10"/>
  <c r="CA58" i="10"/>
  <c r="BZ58" i="10"/>
  <c r="BY58" i="10"/>
  <c r="BX58" i="10"/>
  <c r="BW58" i="10"/>
  <c r="BV58" i="10"/>
  <c r="BU58" i="10"/>
  <c r="BT58" i="10"/>
  <c r="BS58" i="10"/>
  <c r="BR58" i="10"/>
  <c r="BQ58" i="10"/>
  <c r="BP58" i="10"/>
  <c r="BO58" i="10"/>
  <c r="BN58" i="10"/>
  <c r="BM58" i="10"/>
  <c r="BL58" i="10"/>
  <c r="BK58" i="10"/>
  <c r="BJ58" i="10"/>
  <c r="BI58" i="10"/>
  <c r="BH58" i="10"/>
  <c r="BG58" i="10"/>
  <c r="BF58" i="10"/>
  <c r="BE58" i="10"/>
  <c r="BD58" i="10"/>
  <c r="BC58" i="10"/>
  <c r="BB58" i="10"/>
  <c r="BA58" i="10"/>
  <c r="AZ58" i="10"/>
  <c r="AY58" i="10"/>
  <c r="AX58" i="10"/>
  <c r="AW58" i="10"/>
  <c r="AV58" i="10"/>
  <c r="AU58" i="10"/>
  <c r="AT58" i="10"/>
  <c r="AS58" i="10"/>
  <c r="AR58" i="10"/>
  <c r="AQ58" i="10"/>
  <c r="AP58" i="10"/>
  <c r="AO58" i="10"/>
  <c r="AN58" i="10"/>
  <c r="AM58" i="10"/>
  <c r="AL58" i="10"/>
  <c r="AK58" i="10"/>
  <c r="AJ58" i="10"/>
  <c r="AI58" i="10"/>
  <c r="AH58" i="10"/>
  <c r="CF57" i="10"/>
  <c r="CE57" i="10"/>
  <c r="CE66" i="10" s="1"/>
  <c r="CD57" i="10"/>
  <c r="CC57" i="10"/>
  <c r="CB57" i="10"/>
  <c r="CA57" i="10"/>
  <c r="BZ57" i="10"/>
  <c r="BY57" i="10"/>
  <c r="BX57" i="10"/>
  <c r="BW57" i="10"/>
  <c r="BV57" i="10"/>
  <c r="BU57" i="10"/>
  <c r="BT57" i="10"/>
  <c r="BS57" i="10"/>
  <c r="BR57" i="10"/>
  <c r="BQ57" i="10"/>
  <c r="BP57" i="10"/>
  <c r="BO57" i="10"/>
  <c r="BN57" i="10"/>
  <c r="BM57" i="10"/>
  <c r="BL57" i="10"/>
  <c r="BK57" i="10"/>
  <c r="BJ57" i="10"/>
  <c r="BI57" i="10"/>
  <c r="BH57" i="10"/>
  <c r="BG57" i="10"/>
  <c r="BF57" i="10"/>
  <c r="BE57" i="10"/>
  <c r="BD57" i="10"/>
  <c r="BC57" i="10"/>
  <c r="BB57" i="10"/>
  <c r="BA57" i="10"/>
  <c r="AZ57" i="10"/>
  <c r="AY57" i="10"/>
  <c r="AX57" i="10"/>
  <c r="AW57" i="10"/>
  <c r="AV57" i="10"/>
  <c r="AU57" i="10"/>
  <c r="AT57" i="10"/>
  <c r="AS57" i="10"/>
  <c r="AR57" i="10"/>
  <c r="AQ57" i="10"/>
  <c r="AP57" i="10"/>
  <c r="AO57" i="10"/>
  <c r="AN57" i="10"/>
  <c r="AM57" i="10"/>
  <c r="AL57" i="10"/>
  <c r="AK57" i="10"/>
  <c r="AJ57" i="10"/>
  <c r="AI57" i="10"/>
  <c r="AH57" i="10"/>
  <c r="CF56" i="10"/>
  <c r="CE56" i="10"/>
  <c r="CD56" i="10"/>
  <c r="CC56" i="10"/>
  <c r="CB56" i="10"/>
  <c r="CA56" i="10"/>
  <c r="BZ56" i="10"/>
  <c r="BY56" i="10"/>
  <c r="BY65" i="10" s="1"/>
  <c r="BX56" i="10"/>
  <c r="BW56" i="10"/>
  <c r="BV56" i="10"/>
  <c r="BU56" i="10"/>
  <c r="BT56" i="10"/>
  <c r="BS56" i="10"/>
  <c r="BR56" i="10"/>
  <c r="BQ56" i="10"/>
  <c r="BP56" i="10"/>
  <c r="BO56" i="10"/>
  <c r="BN56" i="10"/>
  <c r="BM56" i="10"/>
  <c r="BL56" i="10"/>
  <c r="BK56" i="10"/>
  <c r="BJ56" i="10"/>
  <c r="BI56" i="10"/>
  <c r="BH56" i="10"/>
  <c r="BG56" i="10"/>
  <c r="BF56" i="10"/>
  <c r="BE56" i="10"/>
  <c r="BD56" i="10"/>
  <c r="BC56" i="10"/>
  <c r="BB56" i="10"/>
  <c r="BA56" i="10"/>
  <c r="AZ56" i="10"/>
  <c r="AY56" i="10"/>
  <c r="AX56" i="10"/>
  <c r="AW56" i="10"/>
  <c r="AV56" i="10"/>
  <c r="AU56" i="10"/>
  <c r="AT56" i="10"/>
  <c r="AS56" i="10"/>
  <c r="AR56" i="10"/>
  <c r="AQ56" i="10"/>
  <c r="AP56" i="10"/>
  <c r="AO56" i="10"/>
  <c r="AN56" i="10"/>
  <c r="AM56" i="10"/>
  <c r="AL56" i="10"/>
  <c r="AK56" i="10"/>
  <c r="AJ56" i="10"/>
  <c r="AI56" i="10"/>
  <c r="AH56" i="10"/>
  <c r="CF55" i="10"/>
  <c r="CE55" i="10"/>
  <c r="CD55" i="10"/>
  <c r="CC55" i="10"/>
  <c r="CB55" i="10"/>
  <c r="CA55" i="10"/>
  <c r="BZ55" i="10"/>
  <c r="BY55" i="10"/>
  <c r="BX55" i="10"/>
  <c r="BW55" i="10"/>
  <c r="BV55" i="10"/>
  <c r="BU55" i="10"/>
  <c r="BT55" i="10"/>
  <c r="BS55" i="10"/>
  <c r="BR55" i="10"/>
  <c r="BQ55" i="10"/>
  <c r="BP55" i="10"/>
  <c r="BO55" i="10"/>
  <c r="BN55" i="10"/>
  <c r="BM55" i="10"/>
  <c r="BL55" i="10"/>
  <c r="BK55" i="10"/>
  <c r="BJ55" i="10"/>
  <c r="BI55" i="10"/>
  <c r="BH55" i="10"/>
  <c r="BG55" i="10"/>
  <c r="BF55" i="10"/>
  <c r="BE55" i="10"/>
  <c r="BD55" i="10"/>
  <c r="BC55" i="10"/>
  <c r="BB55" i="10"/>
  <c r="BA55" i="10"/>
  <c r="AZ55" i="10"/>
  <c r="AY55" i="10"/>
  <c r="AX55" i="10"/>
  <c r="AW55" i="10"/>
  <c r="AV55" i="10"/>
  <c r="AU55" i="10"/>
  <c r="AT55" i="10"/>
  <c r="AS55" i="10"/>
  <c r="AR55" i="10"/>
  <c r="AQ55" i="10"/>
  <c r="AP55" i="10"/>
  <c r="AO55" i="10"/>
  <c r="AN55" i="10"/>
  <c r="AM55" i="10"/>
  <c r="AL55" i="10"/>
  <c r="AK55" i="10"/>
  <c r="AJ55" i="10"/>
  <c r="AI55" i="10"/>
  <c r="AH55" i="10"/>
  <c r="CF54" i="10"/>
  <c r="CE54" i="10"/>
  <c r="CD54" i="10"/>
  <c r="CC54" i="10"/>
  <c r="CB54" i="10"/>
  <c r="CA54" i="10"/>
  <c r="BZ54" i="10"/>
  <c r="BY54" i="10"/>
  <c r="BX54" i="10"/>
  <c r="BW54" i="10"/>
  <c r="BV54" i="10"/>
  <c r="BU54" i="10"/>
  <c r="BT54" i="10"/>
  <c r="BS54" i="10"/>
  <c r="BR54" i="10"/>
  <c r="BQ54" i="10"/>
  <c r="BP54" i="10"/>
  <c r="BO54" i="10"/>
  <c r="BN54" i="10"/>
  <c r="BM54" i="10"/>
  <c r="BL54" i="10"/>
  <c r="BK54" i="10"/>
  <c r="BJ54" i="10"/>
  <c r="BI54" i="10"/>
  <c r="BH54" i="10"/>
  <c r="BG54" i="10"/>
  <c r="BF54" i="10"/>
  <c r="BE54" i="10"/>
  <c r="BD54" i="10"/>
  <c r="BC54" i="10"/>
  <c r="BB54" i="10"/>
  <c r="BA54" i="10"/>
  <c r="AZ54" i="10"/>
  <c r="AY54" i="10"/>
  <c r="AX54" i="10"/>
  <c r="AX63" i="10" s="1"/>
  <c r="AW54" i="10"/>
  <c r="AV54" i="10"/>
  <c r="AU54" i="10"/>
  <c r="AT54" i="10"/>
  <c r="AS54" i="10"/>
  <c r="AR54" i="10"/>
  <c r="AQ54" i="10"/>
  <c r="AP54" i="10"/>
  <c r="AO54" i="10"/>
  <c r="AN54" i="10"/>
  <c r="AM54" i="10"/>
  <c r="AL54" i="10"/>
  <c r="AK54" i="10"/>
  <c r="AJ54" i="10"/>
  <c r="AI54" i="10"/>
  <c r="AH54" i="10"/>
  <c r="CF49" i="10"/>
  <c r="CE49" i="10"/>
  <c r="CD49" i="10"/>
  <c r="CD67" i="10" s="1"/>
  <c r="CC49" i="10"/>
  <c r="CB49" i="10"/>
  <c r="CA49" i="10"/>
  <c r="BZ49" i="10"/>
  <c r="BZ67" i="10" s="1"/>
  <c r="BY49" i="10"/>
  <c r="BX49" i="10"/>
  <c r="BW49" i="10"/>
  <c r="BV49" i="10"/>
  <c r="BU49" i="10"/>
  <c r="BU67" i="10" s="1"/>
  <c r="BT49" i="10"/>
  <c r="BS49" i="10"/>
  <c r="BR49" i="10"/>
  <c r="BQ49" i="10"/>
  <c r="BP49" i="10"/>
  <c r="BO49" i="10"/>
  <c r="BN49" i="10"/>
  <c r="BM49" i="10"/>
  <c r="BL49" i="10"/>
  <c r="BK49" i="10"/>
  <c r="BK67" i="10" s="1"/>
  <c r="BJ49" i="10"/>
  <c r="BI49" i="10"/>
  <c r="BH49" i="10"/>
  <c r="BG49" i="10"/>
  <c r="BF49" i="10"/>
  <c r="BE49" i="10"/>
  <c r="BD49" i="10"/>
  <c r="BC49" i="10"/>
  <c r="BB49" i="10"/>
  <c r="BA49" i="10"/>
  <c r="AZ49" i="10"/>
  <c r="AY49" i="10"/>
  <c r="AX49" i="10"/>
  <c r="AW49" i="10"/>
  <c r="AV49" i="10"/>
  <c r="AU49" i="10"/>
  <c r="AT49" i="10"/>
  <c r="AS49" i="10"/>
  <c r="AR49" i="10"/>
  <c r="AQ49" i="10"/>
  <c r="AP49" i="10"/>
  <c r="AO49" i="10"/>
  <c r="AN49" i="10"/>
  <c r="AM49" i="10"/>
  <c r="AM67" i="10" s="1"/>
  <c r="AL49" i="10"/>
  <c r="AK49" i="10"/>
  <c r="AJ49" i="10"/>
  <c r="AI49" i="10"/>
  <c r="AH49" i="10"/>
  <c r="CF48" i="10"/>
  <c r="CE48" i="10"/>
  <c r="CD48" i="10"/>
  <c r="CC48" i="10"/>
  <c r="CB48" i="10"/>
  <c r="CA48" i="10"/>
  <c r="BZ48" i="10"/>
  <c r="BY48" i="10"/>
  <c r="BX48" i="10"/>
  <c r="BW48" i="10"/>
  <c r="BV48" i="10"/>
  <c r="BU48" i="10"/>
  <c r="BT48" i="10"/>
  <c r="BS48" i="10"/>
  <c r="BS66" i="10" s="1"/>
  <c r="BR48" i="10"/>
  <c r="BQ48" i="10"/>
  <c r="BP48" i="10"/>
  <c r="BO48" i="10"/>
  <c r="BN48" i="10"/>
  <c r="BM48" i="10"/>
  <c r="BL48" i="10"/>
  <c r="BK48" i="10"/>
  <c r="BJ48" i="10"/>
  <c r="BI48" i="10"/>
  <c r="BI66" i="10" s="1"/>
  <c r="BH48" i="10"/>
  <c r="BG48" i="10"/>
  <c r="BF48" i="10"/>
  <c r="BE48" i="10"/>
  <c r="BD48" i="10"/>
  <c r="BC48" i="10"/>
  <c r="BB48" i="10"/>
  <c r="BA48" i="10"/>
  <c r="AZ48" i="10"/>
  <c r="AY48" i="10"/>
  <c r="AX48" i="10"/>
  <c r="AW48" i="10"/>
  <c r="AV48" i="10"/>
  <c r="AU48" i="10"/>
  <c r="AT48" i="10"/>
  <c r="AS48" i="10"/>
  <c r="AR48" i="10"/>
  <c r="AQ48" i="10"/>
  <c r="AP48" i="10"/>
  <c r="AO48" i="10"/>
  <c r="AN48" i="10"/>
  <c r="AM48" i="10"/>
  <c r="AL48" i="10"/>
  <c r="AK48" i="10"/>
  <c r="AJ48" i="10"/>
  <c r="AI48" i="10"/>
  <c r="AH48" i="10"/>
  <c r="CF47" i="10"/>
  <c r="CE47" i="10"/>
  <c r="CD47" i="10"/>
  <c r="CC47" i="10"/>
  <c r="CB47" i="10"/>
  <c r="CA47" i="10"/>
  <c r="BZ47" i="10"/>
  <c r="BY47" i="10"/>
  <c r="BX47" i="10"/>
  <c r="BW47" i="10"/>
  <c r="BV47" i="10"/>
  <c r="BU47" i="10"/>
  <c r="BT47" i="10"/>
  <c r="BT65" i="10" s="1"/>
  <c r="BS47" i="10"/>
  <c r="BR47" i="10"/>
  <c r="BQ47" i="10"/>
  <c r="BP47" i="10"/>
  <c r="BP65" i="10" s="1"/>
  <c r="BO47" i="10"/>
  <c r="BN47" i="10"/>
  <c r="BM47" i="10"/>
  <c r="BL47" i="10"/>
  <c r="BK47" i="10"/>
  <c r="BJ47" i="10"/>
  <c r="BI47" i="10"/>
  <c r="BI65" i="10" s="1"/>
  <c r="BH47" i="10"/>
  <c r="BH65" i="10" s="1"/>
  <c r="BG47" i="10"/>
  <c r="BF47" i="10"/>
  <c r="BE47" i="10"/>
  <c r="BD47" i="10"/>
  <c r="BD65" i="10" s="1"/>
  <c r="BC47" i="10"/>
  <c r="BB47" i="10"/>
  <c r="BA47" i="10"/>
  <c r="AZ47" i="10"/>
  <c r="AZ65" i="10" s="1"/>
  <c r="AY47" i="10"/>
  <c r="AX47" i="10"/>
  <c r="AW47" i="10"/>
  <c r="AW65" i="10" s="1"/>
  <c r="AV47" i="10"/>
  <c r="AV65" i="10" s="1"/>
  <c r="AU47" i="10"/>
  <c r="AT47" i="10"/>
  <c r="AS47" i="10"/>
  <c r="AR47" i="10"/>
  <c r="AR65" i="10" s="1"/>
  <c r="AQ47" i="10"/>
  <c r="AP47" i="10"/>
  <c r="AO47" i="10"/>
  <c r="AO65" i="10" s="1"/>
  <c r="AN47" i="10"/>
  <c r="AN65" i="10" s="1"/>
  <c r="AM47" i="10"/>
  <c r="AL47" i="10"/>
  <c r="AK47" i="10"/>
  <c r="AK65" i="10" s="1"/>
  <c r="AJ47" i="10"/>
  <c r="AJ65" i="10" s="1"/>
  <c r="AI47" i="10"/>
  <c r="AH47" i="10"/>
  <c r="CF46" i="10"/>
  <c r="CF64" i="10" s="1"/>
  <c r="CE46" i="10"/>
  <c r="CD46" i="10"/>
  <c r="CC46" i="10"/>
  <c r="CB46" i="10"/>
  <c r="CB64" i="10" s="1"/>
  <c r="CA46" i="10"/>
  <c r="BZ46" i="10"/>
  <c r="BY46" i="10"/>
  <c r="BX46" i="10"/>
  <c r="BX64" i="10" s="1"/>
  <c r="BW46" i="10"/>
  <c r="BV46" i="10"/>
  <c r="BU46" i="10"/>
  <c r="BT46" i="10"/>
  <c r="BT64" i="10" s="1"/>
  <c r="BS46" i="10"/>
  <c r="BS64" i="10" s="1"/>
  <c r="BR46" i="10"/>
  <c r="BQ46" i="10"/>
  <c r="BP46" i="10"/>
  <c r="BP64" i="10" s="1"/>
  <c r="BO46" i="10"/>
  <c r="BO64" i="10" s="1"/>
  <c r="BN46" i="10"/>
  <c r="BM46" i="10"/>
  <c r="BL46" i="10"/>
  <c r="BK46" i="10"/>
  <c r="BJ46" i="10"/>
  <c r="BI46" i="10"/>
  <c r="BH46" i="10"/>
  <c r="BG46" i="10"/>
  <c r="BF46" i="10"/>
  <c r="BE46" i="10"/>
  <c r="BD46" i="10"/>
  <c r="BC46" i="10"/>
  <c r="BB46" i="10"/>
  <c r="BA46" i="10"/>
  <c r="AZ46" i="10"/>
  <c r="AY46" i="10"/>
  <c r="AX46" i="10"/>
  <c r="AW46" i="10"/>
  <c r="AV46" i="10"/>
  <c r="AU46" i="10"/>
  <c r="AT46" i="10"/>
  <c r="AS46" i="10"/>
  <c r="AR46" i="10"/>
  <c r="AQ46" i="10"/>
  <c r="AP46" i="10"/>
  <c r="AO46" i="10"/>
  <c r="AN46" i="10"/>
  <c r="AM46" i="10"/>
  <c r="AL46" i="10"/>
  <c r="AK46" i="10"/>
  <c r="AJ46" i="10"/>
  <c r="AI46" i="10"/>
  <c r="AH46" i="10"/>
  <c r="CF45" i="10"/>
  <c r="CE45" i="10"/>
  <c r="CD45" i="10"/>
  <c r="CC45" i="10"/>
  <c r="CB45" i="10"/>
  <c r="CA45" i="10"/>
  <c r="BZ45" i="10"/>
  <c r="BY45" i="10"/>
  <c r="BX45" i="10"/>
  <c r="BW45" i="10"/>
  <c r="BV45" i="10"/>
  <c r="BU45" i="10"/>
  <c r="BT45" i="10"/>
  <c r="BS45" i="10"/>
  <c r="BR45" i="10"/>
  <c r="BQ45" i="10"/>
  <c r="BP45" i="10"/>
  <c r="BO45" i="10"/>
  <c r="BN45" i="10"/>
  <c r="BM45" i="10"/>
  <c r="BL45" i="10"/>
  <c r="BK45" i="10"/>
  <c r="BJ45" i="10"/>
  <c r="BI45" i="10"/>
  <c r="BH45" i="10"/>
  <c r="BG45" i="10"/>
  <c r="BF45" i="10"/>
  <c r="BE45" i="10"/>
  <c r="BD45" i="10"/>
  <c r="BC45" i="10"/>
  <c r="BB45" i="10"/>
  <c r="BA45" i="10"/>
  <c r="AZ45" i="10"/>
  <c r="AZ63" i="10" s="1"/>
  <c r="AY45" i="10"/>
  <c r="AX45" i="10"/>
  <c r="AW45" i="10"/>
  <c r="AV45" i="10"/>
  <c r="AU45" i="10"/>
  <c r="AT45" i="10"/>
  <c r="AS45" i="10"/>
  <c r="AR45" i="10"/>
  <c r="AQ45" i="10"/>
  <c r="AP45" i="10"/>
  <c r="AO45" i="10"/>
  <c r="AN45" i="10"/>
  <c r="AM45" i="10"/>
  <c r="AL45" i="10"/>
  <c r="AK45" i="10"/>
  <c r="AJ45" i="10"/>
  <c r="AI45" i="10"/>
  <c r="AH45" i="10"/>
  <c r="CF44" i="10"/>
  <c r="CF53" i="10" s="1"/>
  <c r="CF62" i="10" s="1"/>
  <c r="CE44" i="10"/>
  <c r="CE53" i="10" s="1"/>
  <c r="CE62" i="10" s="1"/>
  <c r="CD44" i="10"/>
  <c r="CD53" i="10" s="1"/>
  <c r="CD62" i="10" s="1"/>
  <c r="CC44" i="10"/>
  <c r="CC53" i="10" s="1"/>
  <c r="CC62" i="10" s="1"/>
  <c r="CB44" i="10"/>
  <c r="CB53" i="10" s="1"/>
  <c r="CB62" i="10" s="1"/>
  <c r="CA44" i="10"/>
  <c r="CA53" i="10" s="1"/>
  <c r="CA62" i="10" s="1"/>
  <c r="BZ44" i="10"/>
  <c r="BZ53" i="10" s="1"/>
  <c r="BZ62" i="10" s="1"/>
  <c r="BY44" i="10"/>
  <c r="BY53" i="10" s="1"/>
  <c r="BY62" i="10" s="1"/>
  <c r="BX44" i="10"/>
  <c r="BX53" i="10" s="1"/>
  <c r="BX62" i="10" s="1"/>
  <c r="BW44" i="10"/>
  <c r="BW53" i="10" s="1"/>
  <c r="BW62" i="10" s="1"/>
  <c r="BV44" i="10"/>
  <c r="BV53" i="10" s="1"/>
  <c r="BV62" i="10" s="1"/>
  <c r="BU44" i="10"/>
  <c r="BU53" i="10" s="1"/>
  <c r="BU62" i="10" s="1"/>
  <c r="BT44" i="10"/>
  <c r="BT53" i="10" s="1"/>
  <c r="BT62" i="10" s="1"/>
  <c r="BS44" i="10"/>
  <c r="BS53" i="10" s="1"/>
  <c r="BS62" i="10" s="1"/>
  <c r="BR44" i="10"/>
  <c r="BR53" i="10" s="1"/>
  <c r="BR62" i="10" s="1"/>
  <c r="BQ44" i="10"/>
  <c r="BQ53" i="10" s="1"/>
  <c r="BQ62" i="10" s="1"/>
  <c r="BP44" i="10"/>
  <c r="BP53" i="10" s="1"/>
  <c r="BP62" i="10" s="1"/>
  <c r="BO44" i="10"/>
  <c r="BO53" i="10" s="1"/>
  <c r="BO62" i="10" s="1"/>
  <c r="BN44" i="10"/>
  <c r="BN53" i="10" s="1"/>
  <c r="BN62" i="10" s="1"/>
  <c r="BM44" i="10"/>
  <c r="BM53" i="10" s="1"/>
  <c r="BM62" i="10" s="1"/>
  <c r="BL44" i="10"/>
  <c r="BL53" i="10" s="1"/>
  <c r="BL62" i="10" s="1"/>
  <c r="BK44" i="10"/>
  <c r="BK53" i="10" s="1"/>
  <c r="BK62" i="10" s="1"/>
  <c r="BJ44" i="10"/>
  <c r="BJ53" i="10" s="1"/>
  <c r="BJ62" i="10" s="1"/>
  <c r="BI44" i="10"/>
  <c r="BI53" i="10" s="1"/>
  <c r="BI62" i="10" s="1"/>
  <c r="BH44" i="10"/>
  <c r="BH53" i="10" s="1"/>
  <c r="BH62" i="10" s="1"/>
  <c r="BG44" i="10"/>
  <c r="BG53" i="10" s="1"/>
  <c r="BG62" i="10" s="1"/>
  <c r="BF44" i="10"/>
  <c r="BF53" i="10" s="1"/>
  <c r="BF62" i="10" s="1"/>
  <c r="BE44" i="10"/>
  <c r="BE53" i="10" s="1"/>
  <c r="BE62" i="10" s="1"/>
  <c r="BD44" i="10"/>
  <c r="BD53" i="10" s="1"/>
  <c r="BD62" i="10" s="1"/>
  <c r="BC44" i="10"/>
  <c r="BC53" i="10" s="1"/>
  <c r="BC62" i="10" s="1"/>
  <c r="BB44" i="10"/>
  <c r="BB53" i="10" s="1"/>
  <c r="BB62" i="10" s="1"/>
  <c r="BA44" i="10"/>
  <c r="BA53" i="10" s="1"/>
  <c r="BA62" i="10" s="1"/>
  <c r="AZ44" i="10"/>
  <c r="AZ53" i="10" s="1"/>
  <c r="AZ62" i="10" s="1"/>
  <c r="AY44" i="10"/>
  <c r="AY53" i="10" s="1"/>
  <c r="AY62" i="10" s="1"/>
  <c r="AX44" i="10"/>
  <c r="AX53" i="10" s="1"/>
  <c r="AX62" i="10" s="1"/>
  <c r="AW44" i="10"/>
  <c r="AW53" i="10" s="1"/>
  <c r="AW62" i="10" s="1"/>
  <c r="AV44" i="10"/>
  <c r="AV53" i="10" s="1"/>
  <c r="AV62" i="10" s="1"/>
  <c r="AU44" i="10"/>
  <c r="AU53" i="10" s="1"/>
  <c r="AU62" i="10" s="1"/>
  <c r="AT44" i="10"/>
  <c r="AT53" i="10" s="1"/>
  <c r="AT62" i="10" s="1"/>
  <c r="AS44" i="10"/>
  <c r="AS53" i="10" s="1"/>
  <c r="AS62" i="10" s="1"/>
  <c r="AR44" i="10"/>
  <c r="AR53" i="10" s="1"/>
  <c r="AR62" i="10" s="1"/>
  <c r="AQ44" i="10"/>
  <c r="AQ53" i="10" s="1"/>
  <c r="AQ62" i="10" s="1"/>
  <c r="AP44" i="10"/>
  <c r="AP53" i="10" s="1"/>
  <c r="AP62" i="10"/>
  <c r="AO44" i="10"/>
  <c r="AO53" i="10" s="1"/>
  <c r="AO62" i="10" s="1"/>
  <c r="AN44" i="10"/>
  <c r="AN53" i="10" s="1"/>
  <c r="AN62" i="10" s="1"/>
  <c r="AM44" i="10"/>
  <c r="AM53" i="10" s="1"/>
  <c r="AM62" i="10" s="1"/>
  <c r="AL44" i="10"/>
  <c r="AL53" i="10" s="1"/>
  <c r="AL62" i="10" s="1"/>
  <c r="AK44" i="10"/>
  <c r="AK53" i="10"/>
  <c r="AK62" i="10" s="1"/>
  <c r="AJ44" i="10"/>
  <c r="AJ53" i="10" s="1"/>
  <c r="AJ62" i="10" s="1"/>
  <c r="AI44" i="10"/>
  <c r="AI53" i="10" s="1"/>
  <c r="AI62" i="10" s="1"/>
  <c r="AH44" i="10"/>
  <c r="AH53" i="10" s="1"/>
  <c r="AH62" i="10" s="1"/>
  <c r="AG44" i="10"/>
  <c r="AG53" i="10" s="1"/>
  <c r="AG62" i="10" s="1"/>
  <c r="B53" i="10"/>
  <c r="BJ64" i="10"/>
  <c r="C53" i="10"/>
  <c r="FB45" i="10"/>
  <c r="FC45" i="10"/>
  <c r="FB46" i="10"/>
  <c r="FC46" i="10"/>
  <c r="FB47" i="10"/>
  <c r="FC47" i="10"/>
  <c r="FB48" i="10"/>
  <c r="FC48" i="10"/>
  <c r="FB49" i="10"/>
  <c r="FC49" i="10"/>
  <c r="FB54" i="10"/>
  <c r="FC54" i="10"/>
  <c r="FB55" i="10"/>
  <c r="FC55" i="10"/>
  <c r="FB56" i="10"/>
  <c r="FC56" i="10"/>
  <c r="FB57" i="10"/>
  <c r="FC57" i="10"/>
  <c r="FB58" i="10"/>
  <c r="FC58" i="10"/>
  <c r="B45" i="10"/>
  <c r="FA58" i="10"/>
  <c r="EZ58" i="10"/>
  <c r="EY58" i="10"/>
  <c r="EX58" i="10"/>
  <c r="EW58" i="10"/>
  <c r="EV58" i="10"/>
  <c r="EU58" i="10"/>
  <c r="ET58" i="10"/>
  <c r="ES58" i="10"/>
  <c r="ER58" i="10"/>
  <c r="EQ58" i="10"/>
  <c r="EQ67" i="10" s="1"/>
  <c r="EP58" i="10"/>
  <c r="EO58" i="10"/>
  <c r="EN58" i="10"/>
  <c r="EM58" i="10"/>
  <c r="EL58" i="10"/>
  <c r="EK58" i="10"/>
  <c r="EJ58" i="10"/>
  <c r="EI58" i="10"/>
  <c r="EI67" i="10" s="1"/>
  <c r="EH58" i="10"/>
  <c r="EG58" i="10"/>
  <c r="EF58" i="10"/>
  <c r="EE58" i="10"/>
  <c r="ED58" i="10"/>
  <c r="EC58" i="10"/>
  <c r="EB58" i="10"/>
  <c r="EA58" i="10"/>
  <c r="DZ58" i="10"/>
  <c r="DY58" i="10"/>
  <c r="DX58" i="10"/>
  <c r="DW58" i="10"/>
  <c r="DV58" i="10"/>
  <c r="DU58" i="10"/>
  <c r="DT58" i="10"/>
  <c r="DS58" i="10"/>
  <c r="DR58" i="10"/>
  <c r="DQ58" i="10"/>
  <c r="DP58" i="10"/>
  <c r="DO58" i="10"/>
  <c r="DN58" i="10"/>
  <c r="DM58" i="10"/>
  <c r="DL58" i="10"/>
  <c r="DK58" i="10"/>
  <c r="DJ58" i="10"/>
  <c r="DI58" i="10"/>
  <c r="DH58" i="10"/>
  <c r="DG58" i="10"/>
  <c r="DF58" i="10"/>
  <c r="DE58" i="10"/>
  <c r="DD58" i="10"/>
  <c r="DC58" i="10"/>
  <c r="DB58" i="10"/>
  <c r="DB67" i="10" s="1"/>
  <c r="DA58" i="10"/>
  <c r="CZ58" i="10"/>
  <c r="CY58" i="10"/>
  <c r="CX58" i="10"/>
  <c r="CW58" i="10"/>
  <c r="CV58" i="10"/>
  <c r="CU58" i="10"/>
  <c r="CT58" i="10"/>
  <c r="CS58" i="10"/>
  <c r="CR58" i="10"/>
  <c r="CQ58" i="10"/>
  <c r="CP58" i="10"/>
  <c r="CO58" i="10"/>
  <c r="CN58" i="10"/>
  <c r="CM58" i="10"/>
  <c r="CL58" i="10"/>
  <c r="CK58" i="10"/>
  <c r="CJ58" i="10"/>
  <c r="CI58" i="10"/>
  <c r="CH58" i="10"/>
  <c r="CG58" i="10"/>
  <c r="AG58" i="10"/>
  <c r="AF58" i="10"/>
  <c r="AE58" i="10"/>
  <c r="AE67" i="10" s="1"/>
  <c r="AD58" i="10"/>
  <c r="AC58" i="10"/>
  <c r="AB58" i="10"/>
  <c r="AA58" i="10"/>
  <c r="Z58" i="10"/>
  <c r="Y58" i="10"/>
  <c r="X58" i="10"/>
  <c r="W58" i="10"/>
  <c r="V58" i="10"/>
  <c r="U58" i="10"/>
  <c r="T58" i="10"/>
  <c r="S58" i="10"/>
  <c r="R58" i="10"/>
  <c r="Q58" i="10"/>
  <c r="P58" i="10"/>
  <c r="O58" i="10"/>
  <c r="O67" i="10" s="1"/>
  <c r="N58" i="10"/>
  <c r="M58" i="10"/>
  <c r="L58" i="10"/>
  <c r="K58" i="10"/>
  <c r="J58" i="10"/>
  <c r="B58" i="10"/>
  <c r="FA57" i="10"/>
  <c r="EZ57" i="10"/>
  <c r="EY57" i="10"/>
  <c r="EX57" i="10"/>
  <c r="EW57" i="10"/>
  <c r="EV57" i="10"/>
  <c r="EU57" i="10"/>
  <c r="ET57" i="10"/>
  <c r="ES57" i="10"/>
  <c r="ER57" i="10"/>
  <c r="ER66" i="10" s="1"/>
  <c r="EQ57" i="10"/>
  <c r="EP57" i="10"/>
  <c r="EO57" i="10"/>
  <c r="EN57" i="10"/>
  <c r="EM57" i="10"/>
  <c r="EL57" i="10"/>
  <c r="EK57" i="10"/>
  <c r="EK66" i="10" s="1"/>
  <c r="EJ57" i="10"/>
  <c r="EI57" i="10"/>
  <c r="EH57" i="10"/>
  <c r="EG57" i="10"/>
  <c r="EF57" i="10"/>
  <c r="EE57" i="10"/>
  <c r="ED57" i="10"/>
  <c r="EC57" i="10"/>
  <c r="EB57" i="10"/>
  <c r="EA57" i="10"/>
  <c r="DZ57" i="10"/>
  <c r="DY57" i="10"/>
  <c r="DX57" i="10"/>
  <c r="DW57" i="10"/>
  <c r="DV57" i="10"/>
  <c r="DU57" i="10"/>
  <c r="DT57" i="10"/>
  <c r="DS57" i="10"/>
  <c r="DR57" i="10"/>
  <c r="DQ57" i="10"/>
  <c r="DP57" i="10"/>
  <c r="DO57" i="10"/>
  <c r="DN57" i="10"/>
  <c r="DM57" i="10"/>
  <c r="DL57" i="10"/>
  <c r="DK57" i="10"/>
  <c r="DJ57" i="10"/>
  <c r="DI57" i="10"/>
  <c r="DH57" i="10"/>
  <c r="DG57" i="10"/>
  <c r="DF57" i="10"/>
  <c r="DE57" i="10"/>
  <c r="DD57" i="10"/>
  <c r="DD66" i="10" s="1"/>
  <c r="DC57" i="10"/>
  <c r="DB57" i="10"/>
  <c r="DA57" i="10"/>
  <c r="CZ57" i="10"/>
  <c r="CY57" i="10"/>
  <c r="CX57" i="10"/>
  <c r="CW57" i="10"/>
  <c r="CW66" i="10" s="1"/>
  <c r="CV57" i="10"/>
  <c r="CU57" i="10"/>
  <c r="CT57" i="10"/>
  <c r="CS57" i="10"/>
  <c r="CR57" i="10"/>
  <c r="CQ57" i="10"/>
  <c r="CP57" i="10"/>
  <c r="CO57" i="10"/>
  <c r="CN57" i="10"/>
  <c r="CM57" i="10"/>
  <c r="CL57" i="10"/>
  <c r="CK57" i="10"/>
  <c r="CJ57" i="10"/>
  <c r="CI57" i="10"/>
  <c r="CH57" i="10"/>
  <c r="CG57" i="10"/>
  <c r="AG57" i="10"/>
  <c r="AF57" i="10"/>
  <c r="AE57" i="10"/>
  <c r="AD57" i="10"/>
  <c r="AC57" i="10"/>
  <c r="AB57" i="10"/>
  <c r="AA57" i="10"/>
  <c r="Z57" i="10"/>
  <c r="Y57" i="10"/>
  <c r="X57" i="10"/>
  <c r="W57" i="10"/>
  <c r="V57" i="10"/>
  <c r="U57" i="10"/>
  <c r="T57" i="10"/>
  <c r="S57" i="10"/>
  <c r="R57" i="10"/>
  <c r="Q57" i="10"/>
  <c r="P57" i="10"/>
  <c r="O57" i="10"/>
  <c r="N57" i="10"/>
  <c r="M57" i="10"/>
  <c r="L57" i="10"/>
  <c r="K57" i="10"/>
  <c r="J57" i="10"/>
  <c r="B57" i="10"/>
  <c r="FA56" i="10"/>
  <c r="EZ56" i="10"/>
  <c r="EY56" i="10"/>
  <c r="EX56" i="10"/>
  <c r="EW56" i="10"/>
  <c r="EV56" i="10"/>
  <c r="EU56" i="10"/>
  <c r="ET56" i="10"/>
  <c r="ET65" i="10" s="1"/>
  <c r="ES56" i="10"/>
  <c r="ER56" i="10"/>
  <c r="EQ56" i="10"/>
  <c r="EP56" i="10"/>
  <c r="EO56" i="10"/>
  <c r="EN56" i="10"/>
  <c r="EM56" i="10"/>
  <c r="EL56" i="10"/>
  <c r="EK56" i="10"/>
  <c r="EJ56" i="10"/>
  <c r="EI56" i="10"/>
  <c r="EH56" i="10"/>
  <c r="EG56" i="10"/>
  <c r="EF56" i="10"/>
  <c r="EE56" i="10"/>
  <c r="ED56" i="10"/>
  <c r="EC56" i="10"/>
  <c r="EB56" i="10"/>
  <c r="EA56" i="10"/>
  <c r="DZ56" i="10"/>
  <c r="DY56" i="10"/>
  <c r="DX56" i="10"/>
  <c r="DW56" i="10"/>
  <c r="DV56" i="10"/>
  <c r="DV65" i="10" s="1"/>
  <c r="DU56" i="10"/>
  <c r="DT56" i="10"/>
  <c r="DS56" i="10"/>
  <c r="DR56" i="10"/>
  <c r="DQ56" i="10"/>
  <c r="DP56" i="10"/>
  <c r="DO56" i="10"/>
  <c r="DN56" i="10"/>
  <c r="DM56" i="10"/>
  <c r="DL56" i="10"/>
  <c r="DK56" i="10"/>
  <c r="DJ56" i="10"/>
  <c r="DI56" i="10"/>
  <c r="DH56" i="10"/>
  <c r="DG56" i="10"/>
  <c r="DF56" i="10"/>
  <c r="DE56" i="10"/>
  <c r="DD56" i="10"/>
  <c r="DC56" i="10"/>
  <c r="DB56" i="10"/>
  <c r="DA56" i="10"/>
  <c r="CZ56" i="10"/>
  <c r="CY56" i="10"/>
  <c r="CX56" i="10"/>
  <c r="CW56" i="10"/>
  <c r="CV56" i="10"/>
  <c r="CU56" i="10"/>
  <c r="CT56" i="10"/>
  <c r="CS56" i="10"/>
  <c r="CR56" i="10"/>
  <c r="CQ56" i="10"/>
  <c r="CQ65" i="10" s="1"/>
  <c r="CP56" i="10"/>
  <c r="CO56" i="10"/>
  <c r="CN56" i="10"/>
  <c r="CM56" i="10"/>
  <c r="CL56" i="10"/>
  <c r="CK56" i="10"/>
  <c r="CJ56" i="10"/>
  <c r="CI56" i="10"/>
  <c r="CH56" i="10"/>
  <c r="CG56" i="10"/>
  <c r="AG56" i="10"/>
  <c r="AF56" i="10"/>
  <c r="AE56" i="10"/>
  <c r="AD56" i="10"/>
  <c r="AC56" i="10"/>
  <c r="AB56" i="10"/>
  <c r="AA56" i="10"/>
  <c r="Z56" i="10"/>
  <c r="Y56" i="10"/>
  <c r="X56" i="10"/>
  <c r="W56" i="10"/>
  <c r="V56" i="10"/>
  <c r="U56" i="10"/>
  <c r="T56" i="10"/>
  <c r="S56" i="10"/>
  <c r="R56" i="10"/>
  <c r="Q56" i="10"/>
  <c r="P56" i="10"/>
  <c r="O56" i="10"/>
  <c r="N56" i="10"/>
  <c r="M56" i="10"/>
  <c r="L56" i="10"/>
  <c r="K56" i="10"/>
  <c r="J56" i="10"/>
  <c r="B56" i="10"/>
  <c r="FA55" i="10"/>
  <c r="EZ55" i="10"/>
  <c r="EY55" i="10"/>
  <c r="EX55" i="10"/>
  <c r="EW55" i="10"/>
  <c r="EW64" i="10" s="1"/>
  <c r="EV55" i="10"/>
  <c r="EV64" i="10" s="1"/>
  <c r="EU55" i="10"/>
  <c r="ET55" i="10"/>
  <c r="ES55" i="10"/>
  <c r="ER55" i="10"/>
  <c r="EQ55" i="10"/>
  <c r="EP55" i="10"/>
  <c r="EO55" i="10"/>
  <c r="EN55" i="10"/>
  <c r="EM55" i="10"/>
  <c r="EL55" i="10"/>
  <c r="EK55" i="10"/>
  <c r="EJ55" i="10"/>
  <c r="EI55" i="10"/>
  <c r="EH55" i="10"/>
  <c r="EG55" i="10"/>
  <c r="EF55" i="10"/>
  <c r="EE55" i="10"/>
  <c r="ED55" i="10"/>
  <c r="EC55" i="10"/>
  <c r="EB55" i="10"/>
  <c r="EA55" i="10"/>
  <c r="DZ55" i="10"/>
  <c r="DY55" i="10"/>
  <c r="DX55" i="10"/>
  <c r="DW55" i="10"/>
  <c r="DV55" i="10"/>
  <c r="DU55" i="10"/>
  <c r="DT55" i="10"/>
  <c r="DS55" i="10"/>
  <c r="DR55" i="10"/>
  <c r="DQ55" i="10"/>
  <c r="DQ64" i="10" s="1"/>
  <c r="DP55" i="10"/>
  <c r="DO55" i="10"/>
  <c r="DN55" i="10"/>
  <c r="DM55" i="10"/>
  <c r="DL55" i="10"/>
  <c r="DK55" i="10"/>
  <c r="DJ55" i="10"/>
  <c r="DI55" i="10"/>
  <c r="DH55" i="10"/>
  <c r="DG55" i="10"/>
  <c r="DF55" i="10"/>
  <c r="DE55" i="10"/>
  <c r="DD55" i="10"/>
  <c r="DC55" i="10"/>
  <c r="DB55" i="10"/>
  <c r="DA55" i="10"/>
  <c r="CZ55" i="10"/>
  <c r="CZ64" i="10" s="1"/>
  <c r="CY55" i="10"/>
  <c r="CX55" i="10"/>
  <c r="CW55" i="10"/>
  <c r="CV55" i="10"/>
  <c r="CU55" i="10"/>
  <c r="CT55" i="10"/>
  <c r="CS55" i="10"/>
  <c r="CR55" i="10"/>
  <c r="CQ55" i="10"/>
  <c r="CP55" i="10"/>
  <c r="CO55" i="10"/>
  <c r="CN55" i="10"/>
  <c r="CM55" i="10"/>
  <c r="CL55" i="10"/>
  <c r="CK55" i="10"/>
  <c r="CJ55" i="10"/>
  <c r="CI55" i="10"/>
  <c r="CH55" i="10"/>
  <c r="CG55" i="10"/>
  <c r="AG55" i="10"/>
  <c r="AF55" i="10"/>
  <c r="AE55" i="10"/>
  <c r="AD55" i="10"/>
  <c r="AC55" i="10"/>
  <c r="AB55" i="10"/>
  <c r="AA55" i="10"/>
  <c r="Z55" i="10"/>
  <c r="Y55" i="10"/>
  <c r="X55" i="10"/>
  <c r="W55" i="10"/>
  <c r="V55" i="10"/>
  <c r="U55" i="10"/>
  <c r="U64" i="10" s="1"/>
  <c r="T55" i="10"/>
  <c r="S55" i="10"/>
  <c r="R55" i="10"/>
  <c r="Q55" i="10"/>
  <c r="P55" i="10"/>
  <c r="O55" i="10"/>
  <c r="N55" i="10"/>
  <c r="M55" i="10"/>
  <c r="M64" i="10" s="1"/>
  <c r="L55" i="10"/>
  <c r="K55" i="10"/>
  <c r="J55" i="10"/>
  <c r="B55" i="10"/>
  <c r="B64" i="10" s="1"/>
  <c r="FA54" i="10"/>
  <c r="EZ54" i="10"/>
  <c r="EY54" i="10"/>
  <c r="EX54" i="10"/>
  <c r="EW54" i="10"/>
  <c r="EV54" i="10"/>
  <c r="EU54" i="10"/>
  <c r="ET54" i="10"/>
  <c r="ES54" i="10"/>
  <c r="ER54" i="10"/>
  <c r="EQ54" i="10"/>
  <c r="EP54" i="10"/>
  <c r="EO54" i="10"/>
  <c r="EN54" i="10"/>
  <c r="EM54" i="10"/>
  <c r="EL54" i="10"/>
  <c r="EK54" i="10"/>
  <c r="EJ54" i="10"/>
  <c r="EI54" i="10"/>
  <c r="EH54" i="10"/>
  <c r="EG54" i="10"/>
  <c r="EF54" i="10"/>
  <c r="EE54" i="10"/>
  <c r="ED54" i="10"/>
  <c r="EC54" i="10"/>
  <c r="EB54" i="10"/>
  <c r="EA54" i="10"/>
  <c r="DZ54" i="10"/>
  <c r="DY54" i="10"/>
  <c r="DX54" i="10"/>
  <c r="DW54" i="10"/>
  <c r="DV54" i="10"/>
  <c r="DU54" i="10"/>
  <c r="DT54" i="10"/>
  <c r="DS54" i="10"/>
  <c r="DR54" i="10"/>
  <c r="DQ54" i="10"/>
  <c r="DP54" i="10"/>
  <c r="DO54" i="10"/>
  <c r="DN54" i="10"/>
  <c r="DM54" i="10"/>
  <c r="DL54" i="10"/>
  <c r="DK54" i="10"/>
  <c r="DJ54" i="10"/>
  <c r="DI54" i="10"/>
  <c r="DH54" i="10"/>
  <c r="DG54" i="10"/>
  <c r="DF54" i="10"/>
  <c r="DE54" i="10"/>
  <c r="DD54" i="10"/>
  <c r="DC54" i="10"/>
  <c r="DB54" i="10"/>
  <c r="DA54" i="10"/>
  <c r="CZ54" i="10"/>
  <c r="CY54" i="10"/>
  <c r="CX54" i="10"/>
  <c r="CW54" i="10"/>
  <c r="CV54" i="10"/>
  <c r="CU54" i="10"/>
  <c r="CT54" i="10"/>
  <c r="CS54" i="10"/>
  <c r="CR54" i="10"/>
  <c r="CQ54" i="10"/>
  <c r="CP54" i="10"/>
  <c r="CO54" i="10"/>
  <c r="CN54" i="10"/>
  <c r="CM54" i="10"/>
  <c r="CL54" i="10"/>
  <c r="CK54" i="10"/>
  <c r="CJ54" i="10"/>
  <c r="CI54" i="10"/>
  <c r="CH54" i="10"/>
  <c r="CG54" i="10"/>
  <c r="AG54" i="10"/>
  <c r="AF54" i="10"/>
  <c r="AE54" i="10"/>
  <c r="AD54" i="10"/>
  <c r="AC54" i="10"/>
  <c r="AB54" i="10"/>
  <c r="AA54" i="10"/>
  <c r="Z54" i="10"/>
  <c r="Y54" i="10"/>
  <c r="X54" i="10"/>
  <c r="W54" i="10"/>
  <c r="V54" i="10"/>
  <c r="U54" i="10"/>
  <c r="T54" i="10"/>
  <c r="S54" i="10"/>
  <c r="R54" i="10"/>
  <c r="Q54" i="10"/>
  <c r="P54" i="10"/>
  <c r="O54" i="10"/>
  <c r="N54" i="10"/>
  <c r="M54" i="10"/>
  <c r="L54" i="10"/>
  <c r="K54" i="10"/>
  <c r="J54" i="10"/>
  <c r="B54" i="10"/>
  <c r="B49" i="10"/>
  <c r="B67" i="10" s="1"/>
  <c r="B48" i="10"/>
  <c r="B47" i="10"/>
  <c r="B46" i="10"/>
  <c r="J49" i="10"/>
  <c r="FA49" i="10"/>
  <c r="EZ49" i="10"/>
  <c r="EZ67" i="10" s="1"/>
  <c r="EY49" i="10"/>
  <c r="EX49" i="10"/>
  <c r="EW49" i="10"/>
  <c r="EV49" i="10"/>
  <c r="EU49" i="10"/>
  <c r="ET49" i="10"/>
  <c r="ES49" i="10"/>
  <c r="ER49" i="10"/>
  <c r="EQ49" i="10"/>
  <c r="EP49" i="10"/>
  <c r="EO49" i="10"/>
  <c r="EN49" i="10"/>
  <c r="EM49" i="10"/>
  <c r="EL49" i="10"/>
  <c r="EK49" i="10"/>
  <c r="EJ49" i="10"/>
  <c r="EI49" i="10"/>
  <c r="EH49" i="10"/>
  <c r="EG49" i="10"/>
  <c r="EF49" i="10"/>
  <c r="EE49" i="10"/>
  <c r="ED49" i="10"/>
  <c r="EC49" i="10"/>
  <c r="EB49" i="10"/>
  <c r="EA49" i="10"/>
  <c r="DZ49" i="10"/>
  <c r="DY49" i="10"/>
  <c r="DX49" i="10"/>
  <c r="DW49" i="10"/>
  <c r="DV49" i="10"/>
  <c r="DU49" i="10"/>
  <c r="DT49" i="10"/>
  <c r="DS49" i="10"/>
  <c r="DR49" i="10"/>
  <c r="DQ49" i="10"/>
  <c r="DP49" i="10"/>
  <c r="DP67" i="10" s="1"/>
  <c r="DO49" i="10"/>
  <c r="DN49" i="10"/>
  <c r="DM49" i="10"/>
  <c r="DL49" i="10"/>
  <c r="DL67" i="10" s="1"/>
  <c r="DK49" i="10"/>
  <c r="DJ49" i="10"/>
  <c r="DI49" i="10"/>
  <c r="DH49" i="10"/>
  <c r="DH67" i="10" s="1"/>
  <c r="DG49" i="10"/>
  <c r="DF49" i="10"/>
  <c r="DE49" i="10"/>
  <c r="DD49" i="10"/>
  <c r="DC49" i="10"/>
  <c r="DB49" i="10"/>
  <c r="DA49" i="10"/>
  <c r="CZ49" i="10"/>
  <c r="CY49" i="10"/>
  <c r="CX49" i="10"/>
  <c r="CW49" i="10"/>
  <c r="CV49" i="10"/>
  <c r="CU49" i="10"/>
  <c r="CT49" i="10"/>
  <c r="CS49" i="10"/>
  <c r="CR49" i="10"/>
  <c r="CQ49" i="10"/>
  <c r="CP49" i="10"/>
  <c r="CO49" i="10"/>
  <c r="CN49" i="10"/>
  <c r="CM49" i="10"/>
  <c r="CL49" i="10"/>
  <c r="CK49" i="10"/>
  <c r="CJ49" i="10"/>
  <c r="CI49" i="10"/>
  <c r="CH49" i="10"/>
  <c r="CG49" i="10"/>
  <c r="AG49" i="10"/>
  <c r="AG67" i="10" s="1"/>
  <c r="AF49" i="10"/>
  <c r="AE49" i="10"/>
  <c r="AD49" i="10"/>
  <c r="AC49" i="10"/>
  <c r="AC67" i="10" s="1"/>
  <c r="AB49" i="10"/>
  <c r="AA49" i="10"/>
  <c r="Z49" i="10"/>
  <c r="Y49" i="10"/>
  <c r="Y67" i="10" s="1"/>
  <c r="X49" i="10"/>
  <c r="W49" i="10"/>
  <c r="V49" i="10"/>
  <c r="U49" i="10"/>
  <c r="T49" i="10"/>
  <c r="S49" i="10"/>
  <c r="S67" i="10" s="1"/>
  <c r="R49" i="10"/>
  <c r="Q49" i="10"/>
  <c r="P49" i="10"/>
  <c r="O49" i="10"/>
  <c r="N49" i="10"/>
  <c r="M49" i="10"/>
  <c r="L49" i="10"/>
  <c r="K49" i="10"/>
  <c r="FA48" i="10"/>
  <c r="EZ48" i="10"/>
  <c r="EY48" i="10"/>
  <c r="EX48" i="10"/>
  <c r="EX66" i="10" s="1"/>
  <c r="EW48" i="10"/>
  <c r="EV48" i="10"/>
  <c r="EU48" i="10"/>
  <c r="ET48" i="10"/>
  <c r="ET66" i="10" s="1"/>
  <c r="ES48" i="10"/>
  <c r="ER48" i="10"/>
  <c r="EQ48" i="10"/>
  <c r="EP48" i="10"/>
  <c r="EO48" i="10"/>
  <c r="EN48" i="10"/>
  <c r="EM48" i="10"/>
  <c r="EL48" i="10"/>
  <c r="EK48" i="10"/>
  <c r="EJ48" i="10"/>
  <c r="EI48" i="10"/>
  <c r="EH48" i="10"/>
  <c r="EG48" i="10"/>
  <c r="EF48" i="10"/>
  <c r="EE48" i="10"/>
  <c r="ED48" i="10"/>
  <c r="EC48" i="10"/>
  <c r="EB48" i="10"/>
  <c r="EA48" i="10"/>
  <c r="DZ48" i="10"/>
  <c r="DZ66" i="10" s="1"/>
  <c r="DY48" i="10"/>
  <c r="DX48" i="10"/>
  <c r="DW48" i="10"/>
  <c r="DV48" i="10"/>
  <c r="DU48" i="10"/>
  <c r="DT48" i="10"/>
  <c r="DS48" i="10"/>
  <c r="DR48" i="10"/>
  <c r="DQ48" i="10"/>
  <c r="DP48" i="10"/>
  <c r="DO48" i="10"/>
  <c r="DN48" i="10"/>
  <c r="DN66" i="10" s="1"/>
  <c r="DM48" i="10"/>
  <c r="DL48" i="10"/>
  <c r="DK48" i="10"/>
  <c r="DJ48" i="10"/>
  <c r="DI48" i="10"/>
  <c r="DH48" i="10"/>
  <c r="DG48" i="10"/>
  <c r="DF48" i="10"/>
  <c r="DF66" i="10" s="1"/>
  <c r="DE48" i="10"/>
  <c r="DD48" i="10"/>
  <c r="DC48" i="10"/>
  <c r="DB48" i="10"/>
  <c r="DB66" i="10" s="1"/>
  <c r="DA48" i="10"/>
  <c r="DA66" i="10" s="1"/>
  <c r="CZ48" i="10"/>
  <c r="CY48" i="10"/>
  <c r="CX48" i="10"/>
  <c r="CW48" i="10"/>
  <c r="CV48" i="10"/>
  <c r="CU48" i="10"/>
  <c r="CT48" i="10"/>
  <c r="CT66" i="10" s="1"/>
  <c r="CS48" i="10"/>
  <c r="CS66" i="10" s="1"/>
  <c r="CR48" i="10"/>
  <c r="CQ48" i="10"/>
  <c r="CP48" i="10"/>
  <c r="CP66" i="10" s="1"/>
  <c r="CO48" i="10"/>
  <c r="CN48" i="10"/>
  <c r="CM48" i="10"/>
  <c r="CL48" i="10"/>
  <c r="CL66" i="10" s="1"/>
  <c r="CK48" i="10"/>
  <c r="CJ48" i="10"/>
  <c r="CJ66" i="10" s="1"/>
  <c r="CI48" i="10"/>
  <c r="CH48" i="10"/>
  <c r="CG48" i="10"/>
  <c r="AG48" i="10"/>
  <c r="AF48" i="10"/>
  <c r="AE48" i="10"/>
  <c r="AE66" i="10" s="1"/>
  <c r="AD48" i="10"/>
  <c r="AD66" i="10" s="1"/>
  <c r="AC48" i="10"/>
  <c r="AB48" i="10"/>
  <c r="AA48" i="10"/>
  <c r="Z48" i="10"/>
  <c r="Y48" i="10"/>
  <c r="X48" i="10"/>
  <c r="W48" i="10"/>
  <c r="W66" i="10" s="1"/>
  <c r="V48" i="10"/>
  <c r="V66" i="10" s="1"/>
  <c r="U48" i="10"/>
  <c r="T48" i="10"/>
  <c r="S48" i="10"/>
  <c r="S66" i="10" s="1"/>
  <c r="R48" i="10"/>
  <c r="Q48" i="10"/>
  <c r="P48" i="10"/>
  <c r="O48" i="10"/>
  <c r="O66" i="10" s="1"/>
  <c r="N48" i="10"/>
  <c r="N66" i="10" s="1"/>
  <c r="M48" i="10"/>
  <c r="L48" i="10"/>
  <c r="K48" i="10"/>
  <c r="K66" i="10" s="1"/>
  <c r="J48" i="10"/>
  <c r="FA47" i="10"/>
  <c r="EZ47" i="10"/>
  <c r="EZ65" i="10" s="1"/>
  <c r="EY47" i="10"/>
  <c r="EX47" i="10"/>
  <c r="EW47" i="10"/>
  <c r="EV47" i="10"/>
  <c r="EV65" i="10" s="1"/>
  <c r="EU47" i="10"/>
  <c r="ET47" i="10"/>
  <c r="ES47" i="10"/>
  <c r="ER47" i="10"/>
  <c r="EQ47" i="10"/>
  <c r="EP47" i="10"/>
  <c r="EO47" i="10"/>
  <c r="EN47" i="10"/>
  <c r="EN65" i="10" s="1"/>
  <c r="EM47" i="10"/>
  <c r="EL47" i="10"/>
  <c r="EK47" i="10"/>
  <c r="EJ47" i="10"/>
  <c r="EJ65" i="10" s="1"/>
  <c r="EI47" i="10"/>
  <c r="EH47" i="10"/>
  <c r="EG47" i="10"/>
  <c r="EF47" i="10"/>
  <c r="EE47" i="10"/>
  <c r="ED47" i="10"/>
  <c r="EC47" i="10"/>
  <c r="EB47" i="10"/>
  <c r="EB65" i="10" s="1"/>
  <c r="EA47" i="10"/>
  <c r="EA65" i="10" s="1"/>
  <c r="DZ47" i="10"/>
  <c r="DY47" i="10"/>
  <c r="DX47" i="10"/>
  <c r="DX65" i="10" s="1"/>
  <c r="DW47" i="10"/>
  <c r="DV47" i="10"/>
  <c r="DU47" i="10"/>
  <c r="DT47" i="10"/>
  <c r="DT65" i="10" s="1"/>
  <c r="DS47" i="10"/>
  <c r="DS65" i="10" s="1"/>
  <c r="DR47" i="10"/>
  <c r="DQ47" i="10"/>
  <c r="DP47" i="10"/>
  <c r="DP65" i="10" s="1"/>
  <c r="DO47" i="10"/>
  <c r="DN47" i="10"/>
  <c r="DM47" i="10"/>
  <c r="DL47" i="10"/>
  <c r="DK47" i="10"/>
  <c r="DK65" i="10" s="1"/>
  <c r="DJ47" i="10"/>
  <c r="DI47" i="10"/>
  <c r="DH47" i="10"/>
  <c r="DH65" i="10" s="1"/>
  <c r="DG47" i="10"/>
  <c r="DF47" i="10"/>
  <c r="DE47" i="10"/>
  <c r="DD47" i="10"/>
  <c r="DC47" i="10"/>
  <c r="DB47" i="10"/>
  <c r="DA47" i="10"/>
  <c r="CZ47" i="10"/>
  <c r="CZ65" i="10" s="1"/>
  <c r="CY47" i="10"/>
  <c r="CX47" i="10"/>
  <c r="CW47" i="10"/>
  <c r="CV47" i="10"/>
  <c r="CU47" i="10"/>
  <c r="CT47" i="10"/>
  <c r="CS47" i="10"/>
  <c r="CR47" i="10"/>
  <c r="CR65" i="10" s="1"/>
  <c r="CQ47" i="10"/>
  <c r="CP47" i="10"/>
  <c r="CO47" i="10"/>
  <c r="CN47" i="10"/>
  <c r="CN65" i="10" s="1"/>
  <c r="CM47" i="10"/>
  <c r="CM65" i="10" s="1"/>
  <c r="CL47" i="10"/>
  <c r="CK47" i="10"/>
  <c r="CJ47" i="10"/>
  <c r="CJ65" i="10" s="1"/>
  <c r="CI47" i="10"/>
  <c r="CH47" i="10"/>
  <c r="CG47" i="10"/>
  <c r="AG47" i="10"/>
  <c r="AG65" i="10" s="1"/>
  <c r="AF47" i="10"/>
  <c r="AF65" i="10" s="1"/>
  <c r="AE47" i="10"/>
  <c r="AD47" i="10"/>
  <c r="AC47" i="10"/>
  <c r="AC65" i="10" s="1"/>
  <c r="AB47" i="10"/>
  <c r="AA47" i="10"/>
  <c r="Z47" i="10"/>
  <c r="Y47" i="10"/>
  <c r="Y65" i="10" s="1"/>
  <c r="X47" i="10"/>
  <c r="X65" i="10" s="1"/>
  <c r="W47" i="10"/>
  <c r="V47" i="10"/>
  <c r="U47" i="10"/>
  <c r="U65" i="10" s="1"/>
  <c r="T47" i="10"/>
  <c r="S47" i="10"/>
  <c r="R47" i="10"/>
  <c r="Q47" i="10"/>
  <c r="P47" i="10"/>
  <c r="P65" i="10" s="1"/>
  <c r="O47" i="10"/>
  <c r="O65" i="10" s="1"/>
  <c r="N47" i="10"/>
  <c r="M47" i="10"/>
  <c r="M65" i="10" s="1"/>
  <c r="L47" i="10"/>
  <c r="K47" i="10"/>
  <c r="J47" i="10"/>
  <c r="FA46" i="10"/>
  <c r="FA64" i="10" s="1"/>
  <c r="EZ46" i="10"/>
  <c r="EY46" i="10"/>
  <c r="EX46" i="10"/>
  <c r="EX64" i="10" s="1"/>
  <c r="EW46" i="10"/>
  <c r="EV46" i="10"/>
  <c r="EU46" i="10"/>
  <c r="ET46" i="10"/>
  <c r="ET64" i="10" s="1"/>
  <c r="ES46" i="10"/>
  <c r="ER46" i="10"/>
  <c r="EQ46" i="10"/>
  <c r="EQ64" i="10" s="1"/>
  <c r="EP46" i="10"/>
  <c r="EP64" i="10" s="1"/>
  <c r="EO46" i="10"/>
  <c r="EN46" i="10"/>
  <c r="EM46" i="10"/>
  <c r="EM64" i="10" s="1"/>
  <c r="EL46" i="10"/>
  <c r="EL64" i="10" s="1"/>
  <c r="EK46" i="10"/>
  <c r="EJ46" i="10"/>
  <c r="EI46" i="10"/>
  <c r="EI64" i="10" s="1"/>
  <c r="EH46" i="10"/>
  <c r="EH64" i="10" s="1"/>
  <c r="EG46" i="10"/>
  <c r="EF46" i="10"/>
  <c r="EE46" i="10"/>
  <c r="ED46" i="10"/>
  <c r="ED64" i="10" s="1"/>
  <c r="EC46" i="10"/>
  <c r="EB46" i="10"/>
  <c r="EA46" i="10"/>
  <c r="DZ46" i="10"/>
  <c r="DY46" i="10"/>
  <c r="DX46" i="10"/>
  <c r="DW46" i="10"/>
  <c r="DV46" i="10"/>
  <c r="DV64" i="10" s="1"/>
  <c r="DU46" i="10"/>
  <c r="DT46" i="10"/>
  <c r="DS46" i="10"/>
  <c r="DR46" i="10"/>
  <c r="DR64" i="10" s="1"/>
  <c r="DQ46" i="10"/>
  <c r="DP46" i="10"/>
  <c r="DO46" i="10"/>
  <c r="DN46" i="10"/>
  <c r="DN64" i="10" s="1"/>
  <c r="DM46" i="10"/>
  <c r="DL46" i="10"/>
  <c r="DK46" i="10"/>
  <c r="DJ46" i="10"/>
  <c r="DJ64" i="10" s="1"/>
  <c r="DI46" i="10"/>
  <c r="DH46" i="10"/>
  <c r="DG46" i="10"/>
  <c r="DF46" i="10"/>
  <c r="DF64" i="10" s="1"/>
  <c r="DE46" i="10"/>
  <c r="DD46" i="10"/>
  <c r="DC46" i="10"/>
  <c r="DB46" i="10"/>
  <c r="DB64" i="10"/>
  <c r="DA46" i="10"/>
  <c r="CZ46" i="10"/>
  <c r="CY46" i="10"/>
  <c r="CX46" i="10"/>
  <c r="CX64" i="10" s="1"/>
  <c r="CW46" i="10"/>
  <c r="CV46" i="10"/>
  <c r="CU46" i="10"/>
  <c r="CT46" i="10"/>
  <c r="CS46" i="10"/>
  <c r="CR46" i="10"/>
  <c r="CQ46" i="10"/>
  <c r="CP46" i="10"/>
  <c r="CO46" i="10"/>
  <c r="CN46" i="10"/>
  <c r="CM46" i="10"/>
  <c r="CL46" i="10"/>
  <c r="CL64" i="10" s="1"/>
  <c r="CK46" i="10"/>
  <c r="CJ46" i="10"/>
  <c r="CI46" i="10"/>
  <c r="CH46" i="10"/>
  <c r="CG46" i="10"/>
  <c r="AG46" i="10"/>
  <c r="AF46" i="10"/>
  <c r="AE46" i="10"/>
  <c r="AE64" i="10" s="1"/>
  <c r="AD46" i="10"/>
  <c r="AD64" i="10" s="1"/>
  <c r="AC46" i="10"/>
  <c r="AB46" i="10"/>
  <c r="AA46" i="10"/>
  <c r="AA64" i="10" s="1"/>
  <c r="Z46" i="10"/>
  <c r="Z64" i="10" s="1"/>
  <c r="Y46" i="10"/>
  <c r="X46" i="10"/>
  <c r="W46" i="10"/>
  <c r="W64" i="10" s="1"/>
  <c r="V46" i="10"/>
  <c r="V64" i="10" s="1"/>
  <c r="U46" i="10"/>
  <c r="T46" i="10"/>
  <c r="S46" i="10"/>
  <c r="R46" i="10"/>
  <c r="R64" i="10" s="1"/>
  <c r="Q46" i="10"/>
  <c r="P46" i="10"/>
  <c r="O46" i="10"/>
  <c r="N46" i="10"/>
  <c r="N64" i="10" s="1"/>
  <c r="M46" i="10"/>
  <c r="L46" i="10"/>
  <c r="K46" i="10"/>
  <c r="K64" i="10" s="1"/>
  <c r="J46" i="10"/>
  <c r="J64" i="10" s="1"/>
  <c r="FA45" i="10"/>
  <c r="EZ45" i="10"/>
  <c r="EY45" i="10"/>
  <c r="EX45" i="10"/>
  <c r="EW45" i="10"/>
  <c r="EV45" i="10"/>
  <c r="EU45" i="10"/>
  <c r="ET45" i="10"/>
  <c r="ES45" i="10"/>
  <c r="ER45" i="10"/>
  <c r="EQ45" i="10"/>
  <c r="EP45" i="10"/>
  <c r="EO45" i="10"/>
  <c r="EN45" i="10"/>
  <c r="EM45" i="10"/>
  <c r="EL45" i="10"/>
  <c r="EK45" i="10"/>
  <c r="EJ45" i="10"/>
  <c r="EJ63" i="10" s="1"/>
  <c r="EI45" i="10"/>
  <c r="EH45" i="10"/>
  <c r="EG45" i="10"/>
  <c r="EF45" i="10"/>
  <c r="EE45" i="10"/>
  <c r="ED45" i="10"/>
  <c r="EC45" i="10"/>
  <c r="EB45" i="10"/>
  <c r="EA45" i="10"/>
  <c r="EA63" i="10"/>
  <c r="DZ45" i="10"/>
  <c r="DY45" i="10"/>
  <c r="DX45" i="10"/>
  <c r="DW45" i="10"/>
  <c r="DW63" i="10" s="1"/>
  <c r="DV45" i="10"/>
  <c r="DV63" i="10" s="1"/>
  <c r="DU45" i="10"/>
  <c r="DT45" i="10"/>
  <c r="DT63" i="10" s="1"/>
  <c r="DS45" i="10"/>
  <c r="DR45" i="10"/>
  <c r="DQ45" i="10"/>
  <c r="DP45" i="10"/>
  <c r="DP63" i="10" s="1"/>
  <c r="DO45" i="10"/>
  <c r="DO63" i="10" s="1"/>
  <c r="DN45" i="10"/>
  <c r="DM45" i="10"/>
  <c r="DL45" i="10"/>
  <c r="DK45" i="10"/>
  <c r="DK63" i="10" s="1"/>
  <c r="DJ45" i="10"/>
  <c r="DI45" i="10"/>
  <c r="DH45" i="10"/>
  <c r="DH63" i="10" s="1"/>
  <c r="DG45" i="10"/>
  <c r="DG63" i="10" s="1"/>
  <c r="DF45" i="10"/>
  <c r="DF63" i="10" s="1"/>
  <c r="DE45" i="10"/>
  <c r="DD45" i="10"/>
  <c r="DD63" i="10" s="1"/>
  <c r="DC45" i="10"/>
  <c r="DC63" i="10" s="1"/>
  <c r="DB45" i="10"/>
  <c r="DA45" i="10"/>
  <c r="CZ45" i="10"/>
  <c r="CZ63" i="10" s="1"/>
  <c r="CY45" i="10"/>
  <c r="CY63" i="10" s="1"/>
  <c r="CX45" i="10"/>
  <c r="CW45" i="10"/>
  <c r="CV45" i="10"/>
  <c r="CV63" i="10" s="1"/>
  <c r="CU45" i="10"/>
  <c r="CU63" i="10" s="1"/>
  <c r="CT45" i="10"/>
  <c r="CS45" i="10"/>
  <c r="CR45" i="10"/>
  <c r="CR63" i="10" s="1"/>
  <c r="CQ45" i="10"/>
  <c r="CQ63" i="10" s="1"/>
  <c r="CP45" i="10"/>
  <c r="CO45" i="10"/>
  <c r="CN45" i="10"/>
  <c r="CN63" i="10" s="1"/>
  <c r="CM45" i="10"/>
  <c r="CL45" i="10"/>
  <c r="CK45" i="10"/>
  <c r="CJ45" i="10"/>
  <c r="CJ63" i="10" s="1"/>
  <c r="CI45" i="10"/>
  <c r="CI63" i="10" s="1"/>
  <c r="CH45" i="10"/>
  <c r="CG45" i="10"/>
  <c r="AG45" i="10"/>
  <c r="AG63" i="10" s="1"/>
  <c r="AF45" i="10"/>
  <c r="AF63" i="10" s="1"/>
  <c r="AE45" i="10"/>
  <c r="AD45" i="10"/>
  <c r="AC45" i="10"/>
  <c r="AC63" i="10" s="1"/>
  <c r="AB45" i="10"/>
  <c r="AA45" i="10"/>
  <c r="Z45" i="10"/>
  <c r="Y45" i="10"/>
  <c r="Y63" i="10" s="1"/>
  <c r="X45" i="10"/>
  <c r="X63" i="10" s="1"/>
  <c r="W45" i="10"/>
  <c r="V45" i="10"/>
  <c r="U45" i="10"/>
  <c r="T45" i="10"/>
  <c r="S45" i="10"/>
  <c r="R45" i="10"/>
  <c r="R63" i="10" s="1"/>
  <c r="Q45" i="10"/>
  <c r="Q63" i="10" s="1"/>
  <c r="P45" i="10"/>
  <c r="O45" i="10"/>
  <c r="N45" i="10"/>
  <c r="M45" i="10"/>
  <c r="L45" i="10"/>
  <c r="L63" i="10"/>
  <c r="K45" i="10"/>
  <c r="J45" i="10"/>
  <c r="EU63" i="10"/>
  <c r="AA66" i="10"/>
  <c r="EC66" i="10"/>
  <c r="EG66" i="10"/>
  <c r="DX63" i="10"/>
  <c r="EB63" i="10"/>
  <c r="EF63" i="10"/>
  <c r="EN63" i="10"/>
  <c r="ER63" i="10"/>
  <c r="CV65" i="10"/>
  <c r="ER65" i="10"/>
  <c r="CH66" i="10"/>
  <c r="CX66" i="10"/>
  <c r="X67" i="10"/>
  <c r="AF67" i="10"/>
  <c r="DV67" i="10"/>
  <c r="DU67" i="10"/>
  <c r="ES67" i="10"/>
  <c r="AU67" i="10" l="1"/>
  <c r="EK64" i="10"/>
  <c r="CU65" i="10"/>
  <c r="DI66" i="10"/>
  <c r="DY66" i="10"/>
  <c r="EO66" i="10"/>
  <c r="T67" i="10"/>
  <c r="EE67" i="10"/>
  <c r="EU67" i="10"/>
  <c r="BD64" i="10"/>
  <c r="N63" i="10"/>
  <c r="V63" i="10"/>
  <c r="DJ63" i="10"/>
  <c r="DR63" i="10"/>
  <c r="DZ63" i="10"/>
  <c r="W67" i="10"/>
  <c r="BE64" i="10"/>
  <c r="AQ66" i="10"/>
  <c r="CN66" i="10"/>
  <c r="CV66" i="10"/>
  <c r="D62" i="10"/>
  <c r="DH64" i="10"/>
  <c r="J66" i="10"/>
  <c r="R66" i="10"/>
  <c r="Z66" i="10"/>
  <c r="CG66" i="10"/>
  <c r="CO66" i="10"/>
  <c r="CK64" i="10"/>
  <c r="AB65" i="10"/>
  <c r="CI65" i="10"/>
  <c r="CY65" i="10"/>
  <c r="DG65" i="10"/>
  <c r="DO65" i="10"/>
  <c r="DW65" i="10"/>
  <c r="EE65" i="10"/>
  <c r="EM65" i="10"/>
  <c r="DN63" i="10"/>
  <c r="CN64" i="10"/>
  <c r="EZ64" i="10"/>
  <c r="CZ66" i="10"/>
  <c r="DP66" i="10"/>
  <c r="DX66" i="10"/>
  <c r="EV66" i="10"/>
  <c r="K67" i="10"/>
  <c r="CP67" i="10"/>
  <c r="CX67" i="10"/>
  <c r="BG67" i="10"/>
  <c r="DB65" i="10"/>
  <c r="DR65" i="10"/>
  <c r="AG64" i="10"/>
  <c r="EP65" i="10"/>
  <c r="EX65" i="10"/>
  <c r="DL66" i="10"/>
  <c r="CL67" i="10"/>
  <c r="CA67" i="10"/>
  <c r="BA64" i="10"/>
  <c r="BI64" i="10"/>
  <c r="BU64" i="10"/>
  <c r="BN65" i="10"/>
  <c r="BV65" i="10"/>
  <c r="CA66" i="10"/>
  <c r="K63" i="10"/>
  <c r="DA64" i="10"/>
  <c r="K65" i="10"/>
  <c r="ES66" i="10"/>
  <c r="Z63" i="10"/>
  <c r="AF64" i="10"/>
  <c r="EG65" i="10"/>
  <c r="L66" i="10"/>
  <c r="T66" i="10"/>
  <c r="X66" i="10"/>
  <c r="AB66" i="10"/>
  <c r="J67" i="10"/>
  <c r="R67" i="10"/>
  <c r="CG67" i="10"/>
  <c r="CW67" i="10"/>
  <c r="DM67" i="10"/>
  <c r="EK67" i="10"/>
  <c r="FA67" i="10"/>
  <c r="BW63" i="10"/>
  <c r="CA63" i="10"/>
  <c r="AN64" i="10"/>
  <c r="AR64" i="10"/>
  <c r="AV64" i="10"/>
  <c r="AZ64" i="10"/>
  <c r="AT63" i="10"/>
  <c r="C66" i="10"/>
  <c r="ED65" i="10"/>
  <c r="CJ64" i="10"/>
  <c r="DT66" i="10"/>
  <c r="EB66" i="10"/>
  <c r="EN66" i="10"/>
  <c r="BW67" i="10"/>
  <c r="CE67" i="10"/>
  <c r="BY64" i="10"/>
  <c r="BJ65" i="10"/>
  <c r="BR65" i="10"/>
  <c r="AM66" i="10"/>
  <c r="BW66" i="10"/>
  <c r="EE63" i="10"/>
  <c r="EI63" i="10"/>
  <c r="EM63" i="10"/>
  <c r="EQ63" i="10"/>
  <c r="CG64" i="10"/>
  <c r="DY64" i="10"/>
  <c r="EC64" i="10"/>
  <c r="EG64" i="10"/>
  <c r="EO64" i="10"/>
  <c r="ES64" i="10"/>
  <c r="EQ65" i="10"/>
  <c r="EU65" i="10"/>
  <c r="EY65" i="10"/>
  <c r="DE66" i="10"/>
  <c r="DM66" i="10"/>
  <c r="DU66" i="10"/>
  <c r="CM67" i="10"/>
  <c r="CQ67" i="10"/>
  <c r="CU67" i="10"/>
  <c r="DG67" i="10"/>
  <c r="DK67" i="10"/>
  <c r="DW67" i="10"/>
  <c r="EA67" i="10"/>
  <c r="BA63" i="10"/>
  <c r="BM63" i="10"/>
  <c r="BU63" i="10"/>
  <c r="AT64" i="10"/>
  <c r="AX64" i="10"/>
  <c r="BB64" i="10"/>
  <c r="BN64" i="10"/>
  <c r="BR64" i="10"/>
  <c r="CD64" i="10"/>
  <c r="AI65" i="10"/>
  <c r="AM65" i="10"/>
  <c r="BK65" i="10"/>
  <c r="BP66" i="10"/>
  <c r="E64" i="10"/>
  <c r="D66" i="10"/>
  <c r="BM67" i="10"/>
  <c r="V65" i="10"/>
  <c r="CQ64" i="10"/>
  <c r="DK66" i="10"/>
  <c r="EA66" i="10"/>
  <c r="EQ66" i="10"/>
  <c r="EC67" i="10"/>
  <c r="DB63" i="10"/>
  <c r="J63" i="10"/>
  <c r="AV63" i="10"/>
  <c r="CM64" i="10"/>
  <c r="CU64" i="10"/>
  <c r="DG66" i="10"/>
  <c r="DO66" i="10"/>
  <c r="DW66" i="10"/>
  <c r="EE66" i="10"/>
  <c r="EG67" i="10"/>
  <c r="EO67" i="10"/>
  <c r="Y64" i="10"/>
  <c r="AC64" i="10"/>
  <c r="DX64" i="10"/>
  <c r="S65" i="10"/>
  <c r="AG66" i="10"/>
  <c r="CR66" i="10"/>
  <c r="DH66" i="10"/>
  <c r="AA67" i="10"/>
  <c r="CH67" i="10"/>
  <c r="DF67" i="10"/>
  <c r="AW63" i="10"/>
  <c r="CF63" i="10"/>
  <c r="AO64" i="10"/>
  <c r="AS64" i="10"/>
  <c r="AW64" i="10"/>
  <c r="O63" i="10"/>
  <c r="S63" i="10"/>
  <c r="AA63" i="10"/>
  <c r="CH63" i="10"/>
  <c r="CL63" i="10"/>
  <c r="CP63" i="10"/>
  <c r="CT63" i="10"/>
  <c r="EZ66" i="10"/>
  <c r="DR67" i="10"/>
  <c r="DZ67" i="10"/>
  <c r="ED67" i="10"/>
  <c r="EP67" i="10"/>
  <c r="FC67" i="10"/>
  <c r="FC65" i="10"/>
  <c r="FC63" i="10"/>
  <c r="FC64" i="10"/>
  <c r="AL63" i="10"/>
  <c r="AP63" i="10"/>
  <c r="AH64" i="10"/>
  <c r="BM64" i="10"/>
  <c r="AJ67" i="10"/>
  <c r="AN67" i="10"/>
  <c r="AZ67" i="10"/>
  <c r="AQ63" i="10"/>
  <c r="AU63" i="10"/>
  <c r="BB63" i="10"/>
  <c r="BF63" i="10"/>
  <c r="BJ63" i="10"/>
  <c r="BN63" i="10"/>
  <c r="BV63" i="10"/>
  <c r="BZ63" i="10"/>
  <c r="AM64" i="10"/>
  <c r="AQ64" i="10"/>
  <c r="AU64" i="10"/>
  <c r="AY64" i="10"/>
  <c r="AX67" i="10"/>
  <c r="BB67" i="10"/>
  <c r="BN67" i="10"/>
  <c r="BR67" i="10"/>
  <c r="BV67" i="10"/>
  <c r="CX63" i="10"/>
  <c r="DI63" i="10"/>
  <c r="DM63" i="10"/>
  <c r="DZ65" i="10"/>
  <c r="EH65" i="10"/>
  <c r="EL65" i="10"/>
  <c r="Y66" i="10"/>
  <c r="AC66" i="10"/>
  <c r="CQ66" i="10"/>
  <c r="CU66" i="10"/>
  <c r="CY66" i="10"/>
  <c r="N67" i="10"/>
  <c r="V67" i="10"/>
  <c r="Z67" i="10"/>
  <c r="AD67" i="10"/>
  <c r="M67" i="10"/>
  <c r="EB67" i="10"/>
  <c r="FB65" i="10"/>
  <c r="BW65" i="10"/>
  <c r="AJ66" i="10"/>
  <c r="BD66" i="10"/>
  <c r="BT66" i="10"/>
  <c r="BX66" i="10"/>
  <c r="CB66" i="10"/>
  <c r="CF66" i="10"/>
  <c r="AK67" i="10"/>
  <c r="AO67" i="10"/>
  <c r="AS67" i="10"/>
  <c r="BE67" i="10"/>
  <c r="BI67" i="10"/>
  <c r="BT67" i="10"/>
  <c r="AJ63" i="10"/>
  <c r="AN63" i="10"/>
  <c r="AR63" i="10"/>
  <c r="AY63" i="10"/>
  <c r="CC65" i="10"/>
  <c r="AH66" i="10"/>
  <c r="BZ66" i="10"/>
  <c r="AQ67" i="10"/>
  <c r="AY67" i="10"/>
  <c r="BC67" i="10"/>
  <c r="BQ66" i="10"/>
  <c r="EX63" i="10"/>
  <c r="CR64" i="10"/>
  <c r="CV64" i="10"/>
  <c r="DD64" i="10"/>
  <c r="DL64" i="10"/>
  <c r="DP64" i="10"/>
  <c r="EB64" i="10"/>
  <c r="EF64" i="10"/>
  <c r="EJ64" i="10"/>
  <c r="EN64" i="10"/>
  <c r="BG64" i="10"/>
  <c r="BK64" i="10"/>
  <c r="F53" i="10"/>
  <c r="F62" i="10"/>
  <c r="D67" i="10"/>
  <c r="AW66" i="10"/>
  <c r="BM66" i="10"/>
  <c r="CK63" i="10"/>
  <c r="EK63" i="10"/>
  <c r="EO63" i="10"/>
  <c r="EY64" i="10"/>
  <c r="N65" i="10"/>
  <c r="DR66" i="10"/>
  <c r="DV66" i="10"/>
  <c r="ED66" i="10"/>
  <c r="EH66" i="10"/>
  <c r="EP66" i="10"/>
  <c r="U67" i="10"/>
  <c r="CJ67" i="10"/>
  <c r="EV67" i="10"/>
  <c r="CC63" i="10"/>
  <c r="AL64" i="10"/>
  <c r="BO67" i="10"/>
  <c r="BS67" i="10"/>
  <c r="ED63" i="10"/>
  <c r="EP63" i="10"/>
  <c r="ES63" i="10"/>
  <c r="EW63" i="10"/>
  <c r="L64" i="10"/>
  <c r="P64" i="10"/>
  <c r="T64" i="10"/>
  <c r="X64" i="10"/>
  <c r="AB64" i="10"/>
  <c r="ER64" i="10"/>
  <c r="W65" i="10"/>
  <c r="AA65" i="10"/>
  <c r="AD65" i="10"/>
  <c r="CG65" i="10"/>
  <c r="CK65" i="10"/>
  <c r="CO65" i="10"/>
  <c r="DA65" i="10"/>
  <c r="DE65" i="10"/>
  <c r="DM65" i="10"/>
  <c r="DQ65" i="10"/>
  <c r="EU66" i="10"/>
  <c r="CO67" i="10"/>
  <c r="DA67" i="10"/>
  <c r="DE67" i="10"/>
  <c r="DI67" i="10"/>
  <c r="DT67" i="10"/>
  <c r="DX67" i="10"/>
  <c r="CO64" i="10"/>
  <c r="CS64" i="10"/>
  <c r="CW64" i="10"/>
  <c r="DE64" i="10"/>
  <c r="CT67" i="10"/>
  <c r="DJ67" i="10"/>
  <c r="EL67" i="10"/>
  <c r="ET67" i="10"/>
  <c r="EX67" i="10"/>
  <c r="FC66" i="10"/>
  <c r="CD63" i="10"/>
  <c r="BQ64" i="10"/>
  <c r="AP65" i="10"/>
  <c r="AT66" i="10"/>
  <c r="AX66" i="10"/>
  <c r="BF66" i="10"/>
  <c r="BJ66" i="10"/>
  <c r="BN66" i="10"/>
  <c r="CC66" i="10"/>
  <c r="AL67" i="10"/>
  <c r="BJ67" i="10"/>
  <c r="AK63" i="10"/>
  <c r="AO63" i="10"/>
  <c r="BC63" i="10"/>
  <c r="BG63" i="10"/>
  <c r="BO63" i="10"/>
  <c r="BH64" i="10"/>
  <c r="BL64" i="10"/>
  <c r="AN66" i="10"/>
  <c r="AR66" i="10"/>
  <c r="AV66" i="10"/>
  <c r="AY66" i="10"/>
  <c r="BD67" i="10"/>
  <c r="BH67" i="10"/>
  <c r="BL67" i="10"/>
  <c r="C63" i="10"/>
  <c r="C67" i="10"/>
  <c r="E67" i="10"/>
  <c r="DQ63" i="10"/>
  <c r="ET63" i="10"/>
  <c r="Q64" i="10"/>
  <c r="DC64" i="10"/>
  <c r="DG64" i="10"/>
  <c r="DK64" i="10"/>
  <c r="EA64" i="10"/>
  <c r="J65" i="10"/>
  <c r="AE65" i="10"/>
  <c r="CH65" i="10"/>
  <c r="CL65" i="10"/>
  <c r="CX65" i="10"/>
  <c r="DF65" i="10"/>
  <c r="DJ65" i="10"/>
  <c r="DN65" i="10"/>
  <c r="EC65" i="10"/>
  <c r="DY67" i="10"/>
  <c r="EF67" i="10"/>
  <c r="EJ67" i="10"/>
  <c r="EN67" i="10"/>
  <c r="ER67" i="10"/>
  <c r="EV63" i="10"/>
  <c r="CH64" i="10"/>
  <c r="B65" i="10"/>
  <c r="EW66" i="10"/>
  <c r="AB67" i="10"/>
  <c r="CY67" i="10"/>
  <c r="DC67" i="10"/>
  <c r="EM67" i="10"/>
  <c r="FB66" i="10"/>
  <c r="FB64" i="10"/>
  <c r="BF64" i="10"/>
  <c r="AQ65" i="10"/>
  <c r="AY65" i="10"/>
  <c r="BC65" i="10"/>
  <c r="BG65" i="10"/>
  <c r="BS65" i="10"/>
  <c r="AI66" i="10"/>
  <c r="AU66" i="10"/>
  <c r="CB63" i="10"/>
  <c r="BA65" i="10"/>
  <c r="BQ65" i="10"/>
  <c r="BU65" i="10"/>
  <c r="BX65" i="10"/>
  <c r="CB65" i="10"/>
  <c r="CF65" i="10"/>
  <c r="AK66" i="10"/>
  <c r="AS66" i="10"/>
  <c r="AZ66" i="10"/>
  <c r="BH66" i="10"/>
  <c r="BY67" i="10"/>
  <c r="CC67" i="10"/>
  <c r="C65" i="10"/>
  <c r="E53" i="10"/>
  <c r="D64" i="10"/>
  <c r="F66" i="10"/>
  <c r="DC66" i="10"/>
  <c r="EZ63" i="10"/>
  <c r="O64" i="10"/>
  <c r="S64" i="10"/>
  <c r="BX67" i="10"/>
  <c r="CB67" i="10"/>
  <c r="CF67" i="10"/>
  <c r="D65" i="10"/>
  <c r="DT64" i="10"/>
  <c r="DJ66" i="10"/>
  <c r="DU64" i="10"/>
  <c r="ES65" i="10"/>
  <c r="EW65" i="10"/>
  <c r="FA65" i="10"/>
  <c r="AF66" i="10"/>
  <c r="CS65" i="10"/>
  <c r="CW65" i="10"/>
  <c r="DD65" i="10"/>
  <c r="DL65" i="10"/>
  <c r="L67" i="10"/>
  <c r="DO67" i="10"/>
  <c r="DS67" i="10"/>
  <c r="EY67" i="10"/>
  <c r="CC64" i="10"/>
  <c r="AH65" i="10"/>
  <c r="AL65" i="10"/>
  <c r="AS65" i="10"/>
  <c r="BA67" i="10"/>
  <c r="BQ67" i="10"/>
  <c r="C64" i="10"/>
  <c r="DY63" i="10"/>
  <c r="R65" i="10"/>
  <c r="CW63" i="10"/>
  <c r="DA63" i="10"/>
  <c r="EC63" i="10"/>
  <c r="EG63" i="10"/>
  <c r="DM64" i="10"/>
  <c r="EL66" i="10"/>
  <c r="CI67" i="10"/>
  <c r="P63" i="10"/>
  <c r="T63" i="10"/>
  <c r="AB63" i="10"/>
  <c r="DW64" i="10"/>
  <c r="CS67" i="10"/>
  <c r="FB67" i="10"/>
  <c r="BR66" i="10"/>
  <c r="BV66" i="10"/>
  <c r="CD66" i="10"/>
  <c r="AI67" i="10"/>
  <c r="F64" i="10"/>
  <c r="CS63" i="10"/>
  <c r="DI64" i="10"/>
  <c r="W63" i="10"/>
  <c r="AE63" i="10"/>
  <c r="EH63" i="10"/>
  <c r="EL63" i="10"/>
  <c r="CI64" i="10"/>
  <c r="CP64" i="10"/>
  <c r="B66" i="10"/>
  <c r="M66" i="10"/>
  <c r="Q66" i="10"/>
  <c r="U66" i="10"/>
  <c r="EM66" i="10"/>
  <c r="Q67" i="10"/>
  <c r="BK63" i="10"/>
  <c r="BC64" i="10"/>
  <c r="BC66" i="10"/>
  <c r="BG66" i="10"/>
  <c r="BK66" i="10"/>
  <c r="BP63" i="10"/>
  <c r="AJ64" i="10"/>
  <c r="BV64" i="10"/>
  <c r="BZ64" i="10"/>
  <c r="AP67" i="10"/>
  <c r="AT67" i="10"/>
  <c r="P67" i="10"/>
  <c r="EH67" i="10"/>
  <c r="B63" i="10"/>
  <c r="M63" i="10"/>
  <c r="U63" i="10"/>
  <c r="CP65" i="10"/>
  <c r="CT65" i="10"/>
  <c r="DU65" i="10"/>
  <c r="DY65" i="10"/>
  <c r="EF65" i="10"/>
  <c r="EI65" i="10"/>
  <c r="EF66" i="10"/>
  <c r="EJ66" i="10"/>
  <c r="CK67" i="10"/>
  <c r="CV67" i="10"/>
  <c r="CZ67" i="10"/>
  <c r="FB63" i="10"/>
  <c r="BQ63" i="10"/>
  <c r="BM65" i="10"/>
  <c r="AH63" i="10"/>
  <c r="BL63" i="10"/>
  <c r="BW64" i="10"/>
  <c r="CA64" i="10"/>
  <c r="BZ65" i="10"/>
  <c r="CD65" i="10"/>
  <c r="AL66" i="10"/>
  <c r="AP66" i="10"/>
  <c r="BA66" i="10"/>
  <c r="BE66" i="10"/>
  <c r="BL66" i="10"/>
  <c r="BO66" i="10"/>
  <c r="BF67" i="10"/>
  <c r="D63" i="10"/>
  <c r="E65" i="10"/>
  <c r="FA66" i="10"/>
  <c r="CN67" i="10"/>
  <c r="CR67" i="10"/>
  <c r="DN67" i="10"/>
  <c r="AD63" i="10"/>
  <c r="CG63" i="10"/>
  <c r="DL63" i="10"/>
  <c r="DS64" i="10"/>
  <c r="DZ64" i="10"/>
  <c r="L65" i="10"/>
  <c r="T65" i="10"/>
  <c r="DQ66" i="10"/>
  <c r="BR63" i="10"/>
  <c r="BB65" i="10"/>
  <c r="BF65" i="10"/>
  <c r="AI63" i="10"/>
  <c r="AM63" i="10"/>
  <c r="BE63" i="10"/>
  <c r="BI63" i="10"/>
  <c r="BT63" i="10"/>
  <c r="BX63" i="10"/>
  <c r="CE63" i="10"/>
  <c r="AI64" i="10"/>
  <c r="AP64" i="10"/>
  <c r="BL65" i="10"/>
  <c r="CA65" i="10"/>
  <c r="CE65" i="10"/>
  <c r="BB66" i="10"/>
  <c r="AW67" i="10"/>
  <c r="F65" i="10"/>
  <c r="DS63" i="10"/>
  <c r="EU64" i="10"/>
  <c r="CM63" i="10"/>
  <c r="EY63" i="10"/>
  <c r="DO64" i="10"/>
  <c r="DC65" i="10"/>
  <c r="P66" i="10"/>
  <c r="CK66" i="10"/>
  <c r="EI66" i="10"/>
  <c r="EW67" i="10"/>
  <c r="AH67" i="10"/>
  <c r="BP67" i="10"/>
  <c r="DE63" i="10"/>
  <c r="CT64" i="10"/>
  <c r="Q65" i="10"/>
  <c r="DD67" i="10"/>
  <c r="BS63" i="10"/>
  <c r="CE64" i="10"/>
  <c r="AU65" i="10"/>
  <c r="BY66" i="10"/>
  <c r="CO63" i="10"/>
  <c r="DU63" i="10"/>
  <c r="FA63" i="10"/>
  <c r="CY64" i="10"/>
  <c r="EE64" i="10"/>
  <c r="Z65" i="10"/>
  <c r="DI65" i="10"/>
  <c r="EK65" i="10"/>
  <c r="EO65" i="10"/>
  <c r="CI66" i="10"/>
  <c r="CM66" i="10"/>
  <c r="DS66" i="10"/>
  <c r="EY66" i="10"/>
  <c r="DQ67" i="10"/>
  <c r="AT65" i="10"/>
  <c r="AX65" i="10"/>
  <c r="BE65" i="10"/>
  <c r="AR67" i="10"/>
  <c r="AV67" i="10"/>
  <c r="AS63" i="10"/>
  <c r="BY63" i="10"/>
  <c r="E63" i="10"/>
  <c r="E66" i="10"/>
  <c r="BD63" i="10"/>
  <c r="BH63" i="10"/>
  <c r="AK64" i="10"/>
  <c r="BO65" i="10"/>
  <c r="AO66" i="10"/>
  <c r="BU66" i="10"/>
  <c r="F67" i="10"/>
</calcChain>
</file>

<file path=xl/sharedStrings.xml><?xml version="1.0" encoding="utf-8"?>
<sst xmlns="http://schemas.openxmlformats.org/spreadsheetml/2006/main" count="715" uniqueCount="268">
  <si>
    <t>enzymes</t>
  </si>
  <si>
    <t>Photoperiod</t>
  </si>
  <si>
    <t>SD (%)</t>
  </si>
  <si>
    <t>SD</t>
  </si>
  <si>
    <t>NA</t>
  </si>
  <si>
    <t>FW-ED</t>
  </si>
  <si>
    <t>chl a-ED</t>
  </si>
  <si>
    <t>chl b-ED</t>
  </si>
  <si>
    <t>G6P-ED</t>
  </si>
  <si>
    <t>AA-ED</t>
  </si>
  <si>
    <t>NO3-ED</t>
  </si>
  <si>
    <t>Malate-ED</t>
  </si>
  <si>
    <t>Fumarate-ED</t>
  </si>
  <si>
    <t>Protein-ED</t>
  </si>
  <si>
    <t>Glc-ED</t>
  </si>
  <si>
    <t>Fru-ED</t>
  </si>
  <si>
    <t>Suc-ED</t>
  </si>
  <si>
    <t>Starch-ED</t>
  </si>
  <si>
    <t>Malate DH initial (NADP)-ED-1</t>
  </si>
  <si>
    <t>Phosphoglucose Isomerase (cytosolic)-ED-1</t>
  </si>
  <si>
    <t>Malate DH total (NADP)-ED-1</t>
  </si>
  <si>
    <t>Glutamine synthetase-ED-1</t>
  </si>
  <si>
    <t>Phosphoglucose Isomerase (total)-ED-1</t>
  </si>
  <si>
    <t>Phosphoglucomutase-ED-1</t>
  </si>
  <si>
    <t>Malate DH (NAD)-ED-1</t>
  </si>
  <si>
    <t>Triose Phosphate Isomerase-ED-1</t>
  </si>
  <si>
    <t>Sucrose Synthase-ED-1</t>
  </si>
  <si>
    <t>Isocitrate DH (NAD)-ED-1</t>
  </si>
  <si>
    <t>Citrate synthase-ED-1</t>
  </si>
  <si>
    <t>Sucrose Phosphate Synthase-ED-1</t>
  </si>
  <si>
    <t>Phosphofructokinase (PPi)-ED-1</t>
  </si>
  <si>
    <t>Glycerate kinase-ED-1</t>
  </si>
  <si>
    <t>Pyruvate kinase-ED-1</t>
  </si>
  <si>
    <t>AGPase-ED-1</t>
  </si>
  <si>
    <t>Phosphofructokinase (ATP)-ED-1</t>
  </si>
  <si>
    <t>Transketolase-ED-1</t>
  </si>
  <si>
    <t>UDP-Glucose pyrophosphorylase-ED-1</t>
  </si>
  <si>
    <t>FBP-Aldolase-ED-1</t>
  </si>
  <si>
    <t>Phosphoglycerokinase-ED-1</t>
  </si>
  <si>
    <t>Glucokinase-ED-1</t>
  </si>
  <si>
    <t>G6PDH-ED-1</t>
  </si>
  <si>
    <t>Fructokinase-ED-1</t>
  </si>
  <si>
    <t>Fructose-1,6-bisphosphatase (cyt)-ED-1</t>
  </si>
  <si>
    <t>Glutamate DH (NAD)-ED-1</t>
  </si>
  <si>
    <t>Aconitase-ED-1</t>
  </si>
  <si>
    <t>PEP Carboxylase-ED-1</t>
  </si>
  <si>
    <t>Alanine aminotransferase-ED-1</t>
  </si>
  <si>
    <t>Shikimate dehydrogenase-ED-1</t>
  </si>
  <si>
    <t>Isocitrate DH (NADP)-ED-1</t>
  </si>
  <si>
    <t>Aspartate aminotransferase-ED-1</t>
  </si>
  <si>
    <t>Fumarase-ED-1</t>
  </si>
  <si>
    <t>Nitrate reductase Vsel-ED-1</t>
  </si>
  <si>
    <t>AcidInvertase-AmplexRed-ED-1</t>
  </si>
  <si>
    <t>Nitrate reductase-ED-1</t>
  </si>
  <si>
    <t>Fd-GOGAT-ED-1</t>
  </si>
  <si>
    <t>Rubisco (maximal)-ED-1</t>
  </si>
  <si>
    <t>Rubisco (initial)-ED-1</t>
  </si>
  <si>
    <t>Malate DH initial (NADP)-ED-2</t>
  </si>
  <si>
    <t>Malate DH total (NADP)-ED-2</t>
  </si>
  <si>
    <t>Glutamine synthetase-ED-2</t>
  </si>
  <si>
    <t>FW-EN</t>
  </si>
  <si>
    <t>chl a-EN</t>
  </si>
  <si>
    <t>chl b-EN</t>
  </si>
  <si>
    <t>G6P-EN</t>
  </si>
  <si>
    <t>AA-EN</t>
  </si>
  <si>
    <t>NO3-EN</t>
  </si>
  <si>
    <t>Malate-EN</t>
  </si>
  <si>
    <t>Fumarate-EN</t>
  </si>
  <si>
    <t>Protein-EN</t>
  </si>
  <si>
    <t>Glc-EN</t>
  </si>
  <si>
    <t>Fru-EN</t>
  </si>
  <si>
    <t>Suc-EN</t>
  </si>
  <si>
    <t>Starch-EN</t>
  </si>
  <si>
    <t>Malate DH initial (NADP)-EN-1</t>
  </si>
  <si>
    <t>Phosphoglucose Isomerase (cytosolic)-EN-1</t>
  </si>
  <si>
    <t>Malate DH total (NADP)-EN-1</t>
  </si>
  <si>
    <t>Glutamine synthetase-EN-1</t>
  </si>
  <si>
    <t>Phosphoglucose Isomerase (total)-EN-1</t>
  </si>
  <si>
    <t>Phosphoglucomutase-EN-1</t>
  </si>
  <si>
    <t>Malate DH (NAD)-EN-1</t>
  </si>
  <si>
    <t>Triose Phosphate Isomerase-EN-1</t>
  </si>
  <si>
    <t>Sucrose Synthase-EN-1</t>
  </si>
  <si>
    <t>Isocitrate DH (NAD)-EN-1</t>
  </si>
  <si>
    <t>Citrate synthase-EN-1</t>
  </si>
  <si>
    <t>Sucrose Phosphate Synthase-EN-1</t>
  </si>
  <si>
    <t>Phosphofructokinase (PPi)-EN-1</t>
  </si>
  <si>
    <t>Glycerate kinase-EN-1</t>
  </si>
  <si>
    <t>Pyruvate kinase-EN-1</t>
  </si>
  <si>
    <t>AGPase-EN-1</t>
  </si>
  <si>
    <t>Phosphofructokinase (ATP)-EN-1</t>
  </si>
  <si>
    <t>Transketolase-EN-1</t>
  </si>
  <si>
    <t>UDP-Glucose pyrophosphorylase-EN-1</t>
  </si>
  <si>
    <t>FBP-Aldolase-EN-1</t>
  </si>
  <si>
    <t>Phosphoglycerokinase-EN-1</t>
  </si>
  <si>
    <t>Glucokinase-EN-1</t>
  </si>
  <si>
    <t>G6PDH-EN-1</t>
  </si>
  <si>
    <t>Fructokinase-EN-1</t>
  </si>
  <si>
    <t>Fructose-1,6-bisphosphatase (cyt)-EN-1</t>
  </si>
  <si>
    <t>Glutamate DH (NAD)-EN-1</t>
  </si>
  <si>
    <t>Aconitase-EN-1</t>
  </si>
  <si>
    <t>PEP Carboxylase-EN-1</t>
  </si>
  <si>
    <t>Alanine aminotransferase-EN-1</t>
  </si>
  <si>
    <t>Shikimate dehydrogenase-EN-1</t>
  </si>
  <si>
    <t>Isocitrate DH (NADP)-EN-1</t>
  </si>
  <si>
    <t>Aspartate aminotransferase-EN-1</t>
  </si>
  <si>
    <t>Fumarase-EN-1</t>
  </si>
  <si>
    <t>Nitrate reductase Vsel-EN-1</t>
  </si>
  <si>
    <t>AcidInvertase-AmplexRed-EN-1</t>
  </si>
  <si>
    <t>Nitrate reductase-EN-1</t>
  </si>
  <si>
    <t>Fd-GOGAT-EN-1</t>
  </si>
  <si>
    <t>Rubisco (maximal)-EN-1</t>
  </si>
  <si>
    <t>Rubisco (initial)-EN-1</t>
  </si>
  <si>
    <t>Malate DH initial (NADP)-EN-2</t>
  </si>
  <si>
    <t>Malate DH total (NADP)-EN-2</t>
  </si>
  <si>
    <t>Glutamine synthetase-EN-2</t>
  </si>
  <si>
    <t>42.6b</t>
  </si>
  <si>
    <t>3.38b</t>
  </si>
  <si>
    <t>AVERAGE</t>
  </si>
  <si>
    <t>GAPDH (NAD)-ED-2</t>
  </si>
  <si>
    <t>GAPDH (NADP)-ED-2</t>
  </si>
  <si>
    <t>Phosphoglucose Isomerase (plastidial)-ED-1</t>
  </si>
  <si>
    <t>GAPDH (NAD)-EN-2</t>
  </si>
  <si>
    <t>GAPDH (NADP)-EN-2</t>
  </si>
  <si>
    <t>Phosphoglucose Isomerase (plastidial)-EN-1</t>
  </si>
  <si>
    <t>Spectrophotometric assays</t>
  </si>
  <si>
    <t>T6P-ED</t>
  </si>
  <si>
    <t>S6P-ED</t>
  </si>
  <si>
    <t>Gal6P-ED</t>
  </si>
  <si>
    <t>G1P-ED</t>
  </si>
  <si>
    <t>Gly3P-ED</t>
  </si>
  <si>
    <t>UDPG-ED</t>
  </si>
  <si>
    <t>F6P-ED</t>
  </si>
  <si>
    <t>Man6P-ED</t>
  </si>
  <si>
    <t>PEP-ED</t>
  </si>
  <si>
    <t>shikimate-ED</t>
  </si>
  <si>
    <t>aconitate-ED</t>
  </si>
  <si>
    <t>Iso-Citrate-ED</t>
  </si>
  <si>
    <t>pyruvate-ED</t>
  </si>
  <si>
    <t>2-OG-ED</t>
  </si>
  <si>
    <t>3-PGA-ED</t>
  </si>
  <si>
    <t>FBP-ED</t>
  </si>
  <si>
    <t>succinate-ED</t>
  </si>
  <si>
    <t>citrate-ED</t>
  </si>
  <si>
    <t>malate-ED</t>
  </si>
  <si>
    <t>fumarate-ED</t>
  </si>
  <si>
    <t>T6P-EN</t>
  </si>
  <si>
    <t>S6P-EN</t>
  </si>
  <si>
    <t>Gal6P-EN</t>
  </si>
  <si>
    <t>G1P-EN</t>
  </si>
  <si>
    <t>Gly3P-EN</t>
  </si>
  <si>
    <t>UDPG-EN</t>
  </si>
  <si>
    <t>F6P-EN</t>
  </si>
  <si>
    <t>Man6P-EN</t>
  </si>
  <si>
    <t>PEP-EN</t>
  </si>
  <si>
    <t>shikimate-EN</t>
  </si>
  <si>
    <t>aconitate-EN</t>
  </si>
  <si>
    <t>Iso-Citrate-EN</t>
  </si>
  <si>
    <t>pyruvate-EN</t>
  </si>
  <si>
    <t>2-OG-EN</t>
  </si>
  <si>
    <t>3-PGA-EN</t>
  </si>
  <si>
    <t>FBP-EN</t>
  </si>
  <si>
    <t>succinate-EN</t>
  </si>
  <si>
    <t>citrate-EN</t>
  </si>
  <si>
    <t>malate-EN</t>
  </si>
  <si>
    <t>fumarate-EN</t>
  </si>
  <si>
    <t>LC-MS/MS</t>
  </si>
  <si>
    <t>phenotypic data</t>
  </si>
  <si>
    <t>mg/plant</t>
  </si>
  <si>
    <t>µmol CO2/g FW/h</t>
  </si>
  <si>
    <t>R-EN</t>
  </si>
  <si>
    <t>A - ED</t>
  </si>
  <si>
    <t>g FW /g FW /d</t>
  </si>
  <si>
    <t>Malate DH initial (NADP)-ED</t>
  </si>
  <si>
    <t>Malate DH initial (NADP)-EN</t>
  </si>
  <si>
    <t>Phosphoglucose Isomerase (cytosolic)-ED</t>
  </si>
  <si>
    <t>Phosphoglucose Isomerase (cytosolic)-EN</t>
  </si>
  <si>
    <t>Malate DH total (NADP)-ED</t>
  </si>
  <si>
    <t>Malate DH total (NADP)-EN</t>
  </si>
  <si>
    <t>Glutamine synthetase-ED</t>
  </si>
  <si>
    <t>Glutamine synthetase-EN</t>
  </si>
  <si>
    <t>Phosphoglucose Isomerase (plastidial)-ED</t>
  </si>
  <si>
    <t>Phosphoglucose Isomerase (total)-EN</t>
  </si>
  <si>
    <t>Phosphoglucomutase-ED</t>
  </si>
  <si>
    <t>Phosphoglucomutase-EN</t>
  </si>
  <si>
    <t>Malate DH (NAD)-ED</t>
  </si>
  <si>
    <t>Malate DH (NAD)-EN</t>
  </si>
  <si>
    <t>Triose Phosphate Isomerase-ED</t>
  </si>
  <si>
    <t>Triose Phosphate Isomerase-EN</t>
  </si>
  <si>
    <t>Sucrose Synthase-ED</t>
  </si>
  <si>
    <t>Sucrose Synthase-EN</t>
  </si>
  <si>
    <t>Isocitrate DH (NAD)-ED</t>
  </si>
  <si>
    <t>Isocitrate DH (NAD)-EN</t>
  </si>
  <si>
    <t>Citrate synthase-ED</t>
  </si>
  <si>
    <t>Citrate synthase-EN</t>
  </si>
  <si>
    <t>Sucrose Phosphate Synthase-ED</t>
  </si>
  <si>
    <t>Sucrose Phosphate Synthase-EN</t>
  </si>
  <si>
    <t>Phosphofructokinase (PPi)-ED</t>
  </si>
  <si>
    <t>Phosphofructokinase (PPi)-EN</t>
  </si>
  <si>
    <t>Glycerate kinase-ED</t>
  </si>
  <si>
    <t>Glycerate kinase-EN</t>
  </si>
  <si>
    <t>Pyruvate kinase-ED</t>
  </si>
  <si>
    <t>Pyruvate kinase-EN</t>
  </si>
  <si>
    <t>AGPase-ED</t>
  </si>
  <si>
    <t>AGPase-EN</t>
  </si>
  <si>
    <t>Phosphofructokinase (ATP)-ED</t>
  </si>
  <si>
    <t>Phosphofructokinase (ATP)-EN</t>
  </si>
  <si>
    <t>Transketolase-ED</t>
  </si>
  <si>
    <t>Transketolase-EN</t>
  </si>
  <si>
    <t>UDP-Glucose pyrophosphorylase-ED</t>
  </si>
  <si>
    <t>UDP-Glucose pyrophosphorylase-EN</t>
  </si>
  <si>
    <t>FBP-Aldolase-ED</t>
  </si>
  <si>
    <t>FBP-Aldolase-EN</t>
  </si>
  <si>
    <t>Phosphoglycerokinase-ED</t>
  </si>
  <si>
    <t>Phosphoglycerokinase-EN</t>
  </si>
  <si>
    <t>Glucokinase-ED</t>
  </si>
  <si>
    <t>Glucokinase-EN</t>
  </si>
  <si>
    <t>G6PDH-ED</t>
  </si>
  <si>
    <t>G6PDH-EN</t>
  </si>
  <si>
    <t>Fructokinase-ED</t>
  </si>
  <si>
    <t>Fructokinase-EN</t>
  </si>
  <si>
    <t>Fructose,6-bisphosphatase (cyt)-ED</t>
  </si>
  <si>
    <t>Fructose,6-bisphosphatase (cyt)-EN</t>
  </si>
  <si>
    <t>Glutamate DH (NAD)-ED</t>
  </si>
  <si>
    <t>Glutamate DH (NAD)-EN</t>
  </si>
  <si>
    <t>Aconitase-ED</t>
  </si>
  <si>
    <t>Aconitase-EN</t>
  </si>
  <si>
    <t>PEP Carboxylase-ED</t>
  </si>
  <si>
    <t>PEP Carboxylase-EN</t>
  </si>
  <si>
    <t>Alanine aminotransferase-ED</t>
  </si>
  <si>
    <t>Alanine aminotransferase-EN</t>
  </si>
  <si>
    <t>Shikimate dehydrogenase-ED</t>
  </si>
  <si>
    <t>Shikimate dehydrogenase-EN</t>
  </si>
  <si>
    <t>Isocitrate DH (NADP)-ED</t>
  </si>
  <si>
    <t>Isocitrate DH (NADP)-EN</t>
  </si>
  <si>
    <t>Aspartate aminotransferase-ED</t>
  </si>
  <si>
    <t>Aspartate aminotransferase-EN</t>
  </si>
  <si>
    <t>Fumarase-ED</t>
  </si>
  <si>
    <t>Fumarase-EN</t>
  </si>
  <si>
    <t>Nitrate reductase Vsel-ED</t>
  </si>
  <si>
    <t>Nitrate reductase Vsel-EN</t>
  </si>
  <si>
    <t>AcidInvertase-AmplexRed-ED</t>
  </si>
  <si>
    <t>AcidInvertase-AmplexRed-EN</t>
  </si>
  <si>
    <t>Nitrate reductase-ED</t>
  </si>
  <si>
    <t>Nitrate reductase-EN</t>
  </si>
  <si>
    <t>Fd-GOGAT-ED</t>
  </si>
  <si>
    <t>Fd-GOGAT-EN</t>
  </si>
  <si>
    <t>Rubisco (maximal)-ED</t>
  </si>
  <si>
    <t>Rubisco (maximal)-EN</t>
  </si>
  <si>
    <t>Rubisco (initial)-ED</t>
  </si>
  <si>
    <t>Rubisco (initial)-EN</t>
  </si>
  <si>
    <t>RGR(FW)</t>
  </si>
  <si>
    <t>RGR(DW)</t>
  </si>
  <si>
    <t xml:space="preserve">average DW content </t>
  </si>
  <si>
    <t>Time Point</t>
  </si>
  <si>
    <t>dry powder               (mg)</t>
  </si>
  <si>
    <t>% of FW</t>
  </si>
  <si>
    <t>DRY MASS (% of FW)</t>
  </si>
  <si>
    <t>ED</t>
  </si>
  <si>
    <t>average %</t>
  </si>
  <si>
    <t>% SD dry powder (mg)</t>
  </si>
  <si>
    <t>EN</t>
  </si>
  <si>
    <t>6 H</t>
  </si>
  <si>
    <t>8 H</t>
  </si>
  <si>
    <t>12 H</t>
  </si>
  <si>
    <t>18 H</t>
  </si>
  <si>
    <t>Due to the small size of the samples, DW could not be determined for the 4 h photoperiod samples</t>
  </si>
  <si>
    <t>Protein content was similar in all photoperiods (Figure 1, Supplemental Table S1)</t>
  </si>
  <si>
    <t xml:space="preserve">It is therefore assumed that the DW content in the 4 h photoperiod is similar to that in the other photoperiods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</si>
</sst>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0.000"/>
    <numFmt numFmtId="166" formatCode="0.0000"/>
  </numFmts>
  <fonts count="8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4"/>
      <color indexed="8"/>
      <name val="Calibri"/>
      <family val="2"/>
    </font>
    <font>
      <sz val="16"/>
      <color indexed="8"/>
      <name val="Calibri"/>
      <family val="2"/>
    </font>
    <font>
      <i/>
      <sz val="11"/>
      <color indexed="8"/>
      <name val="Calibri"/>
      <family val="2"/>
    </font>
    <font>
      <sz val="8"/>
      <name val="Calibri"/>
      <family val="2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0" fillId="2" borderId="0" xfId="0" applyFill="1"/>
    <xf numFmtId="164" fontId="0" fillId="0" borderId="0" xfId="0" applyNumberFormat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3" fillId="5" borderId="0" xfId="0" applyFont="1" applyFill="1"/>
    <xf numFmtId="0" fontId="2" fillId="5" borderId="4" xfId="0" applyFont="1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2" fontId="0" fillId="0" borderId="0" xfId="0" applyNumberFormat="1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" fontId="0" fillId="0" borderId="0" xfId="0" applyNumberFormat="1"/>
    <xf numFmtId="1" fontId="0" fillId="0" borderId="0" xfId="0" applyNumberFormat="1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1" xfId="0" applyBorder="1" applyAlignment="1">
      <alignment vertical="center" wrapText="1"/>
    </xf>
    <xf numFmtId="165" fontId="0" fillId="0" borderId="0" xfId="0" applyNumberFormat="1" applyAlignment="1">
      <alignment horizontal="center"/>
    </xf>
    <xf numFmtId="164" fontId="0" fillId="0" borderId="0" xfId="0" applyNumberFormat="1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6" borderId="0" xfId="0" applyFill="1"/>
    <xf numFmtId="0" fontId="0" fillId="5" borderId="0" xfId="0" applyFill="1"/>
    <xf numFmtId="0" fontId="0" fillId="7" borderId="0" xfId="0" applyFill="1"/>
    <xf numFmtId="0" fontId="4" fillId="0" borderId="0" xfId="0" applyFont="1"/>
    <xf numFmtId="0" fontId="0" fillId="0" borderId="0" xfId="0" applyFont="1"/>
    <xf numFmtId="165" fontId="0" fillId="0" borderId="0" xfId="0" applyNumberFormat="1"/>
    <xf numFmtId="166" fontId="0" fillId="0" borderId="0" xfId="0" applyNumberFormat="1" applyFont="1" applyBorder="1" applyAlignment="1">
      <alignment horizontal="center"/>
    </xf>
    <xf numFmtId="0" fontId="0" fillId="8" borderId="0" xfId="0" applyFill="1"/>
    <xf numFmtId="0" fontId="7" fillId="0" borderId="0" xfId="0" applyFont="1"/>
    <xf numFmtId="0" fontId="1" fillId="0" borderId="0" xfId="0" applyFont="1"/>
    <xf numFmtId="0" fontId="0" fillId="0" borderId="0" xfId="0" applyFont="1" applyFill="1" applyBorder="1" applyAlignment="1">
      <alignment wrapText="1"/>
    </xf>
    <xf numFmtId="2" fontId="0" fillId="0" borderId="0" xfId="0" applyNumberFormat="1"/>
    <xf numFmtId="0" fontId="0" fillId="9" borderId="0" xfId="0" applyFill="1"/>
    <xf numFmtId="164" fontId="0" fillId="9" borderId="0" xfId="0" applyNumberFormat="1" applyFill="1" applyBorder="1" applyAlignment="1">
      <alignment horizontal="center"/>
    </xf>
    <xf numFmtId="2" fontId="0" fillId="9" borderId="0" xfId="0" applyNumberFormat="1" applyFont="1" applyFill="1" applyBorder="1" applyAlignment="1">
      <alignment horizontal="center"/>
    </xf>
    <xf numFmtId="166" fontId="2" fillId="5" borderId="1" xfId="0" applyNumberFormat="1" applyFont="1" applyFill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/>
    <xf numFmtId="166" fontId="0" fillId="9" borderId="0" xfId="0" applyNumberFormat="1" applyFill="1" applyAlignment="1">
      <alignment horizontal="center"/>
    </xf>
    <xf numFmtId="166" fontId="2" fillId="0" borderId="1" xfId="0" applyNumberFormat="1" applyFont="1" applyBorder="1" applyAlignment="1">
      <alignment horizontal="center"/>
    </xf>
    <xf numFmtId="166" fontId="2" fillId="2" borderId="1" xfId="0" applyNumberFormat="1" applyFont="1" applyFill="1" applyBorder="1" applyAlignment="1">
      <alignment horizontal="center"/>
    </xf>
    <xf numFmtId="166" fontId="2" fillId="3" borderId="1" xfId="0" applyNumberFormat="1" applyFont="1" applyFill="1" applyBorder="1" applyAlignment="1">
      <alignment horizontal="center"/>
    </xf>
    <xf numFmtId="166" fontId="2" fillId="4" borderId="1" xfId="0" applyNumberFormat="1" applyFont="1" applyFill="1" applyBorder="1" applyAlignment="1">
      <alignment horizontal="center"/>
    </xf>
    <xf numFmtId="166" fontId="2" fillId="5" borderId="4" xfId="0" applyNumberFormat="1" applyFont="1" applyFill="1" applyBorder="1" applyAlignment="1">
      <alignment horizontal="center"/>
    </xf>
    <xf numFmtId="166" fontId="0" fillId="9" borderId="0" xfId="0" applyNumberFormat="1" applyFont="1" applyFill="1" applyBorder="1" applyAlignment="1">
      <alignment horizontal="center"/>
    </xf>
    <xf numFmtId="166" fontId="2" fillId="0" borderId="4" xfId="0" applyNumberFormat="1" applyFont="1" applyBorder="1" applyAlignment="1">
      <alignment horizontal="center"/>
    </xf>
    <xf numFmtId="166" fontId="2" fillId="2" borderId="4" xfId="0" applyNumberFormat="1" applyFont="1" applyFill="1" applyBorder="1" applyAlignment="1">
      <alignment horizontal="center"/>
    </xf>
    <xf numFmtId="166" fontId="2" fillId="3" borderId="4" xfId="0" applyNumberFormat="1" applyFont="1" applyFill="1" applyBorder="1" applyAlignment="1">
      <alignment horizontal="center"/>
    </xf>
    <xf numFmtId="166" fontId="2" fillId="4" borderId="4" xfId="0" applyNumberFormat="1" applyFont="1" applyFill="1" applyBorder="1" applyAlignment="1">
      <alignment horizontal="center"/>
    </xf>
    <xf numFmtId="0" fontId="6" fillId="10" borderId="5" xfId="0" applyFont="1" applyFill="1" applyBorder="1" applyAlignment="1">
      <alignment horizontal="center" wrapText="1"/>
    </xf>
    <xf numFmtId="0" fontId="6" fillId="11" borderId="5" xfId="0" applyFont="1" applyFill="1" applyBorder="1" applyAlignment="1">
      <alignment horizontal="center"/>
    </xf>
    <xf numFmtId="0" fontId="0" fillId="11" borderId="5" xfId="0" applyFill="1" applyBorder="1" applyAlignment="1">
      <alignment horizontal="center"/>
    </xf>
    <xf numFmtId="2" fontId="0" fillId="11" borderId="5" xfId="0" applyNumberFormat="1" applyFill="1" applyBorder="1" applyAlignment="1">
      <alignment horizontal="center"/>
    </xf>
    <xf numFmtId="0" fontId="6" fillId="12" borderId="5" xfId="0" applyFont="1" applyFill="1" applyBorder="1" applyAlignment="1">
      <alignment horizontal="center"/>
    </xf>
    <xf numFmtId="0" fontId="0" fillId="12" borderId="5" xfId="0" applyFill="1" applyBorder="1" applyAlignment="1">
      <alignment horizontal="center"/>
    </xf>
    <xf numFmtId="2" fontId="0" fillId="12" borderId="5" xfId="0" applyNumberFormat="1" applyFill="1" applyBorder="1" applyAlignment="1">
      <alignment horizontal="center"/>
    </xf>
    <xf numFmtId="165" fontId="0" fillId="12" borderId="5" xfId="0" applyNumberFormat="1" applyFill="1" applyBorder="1" applyAlignment="1">
      <alignment horizontal="center"/>
    </xf>
  </cellXfs>
  <cellStyles count="1">
    <cellStyle name="Normal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3:FC67"/>
  <sheetViews>
    <sheetView topLeftCell="AJ1" zoomScale="55" zoomScaleNormal="55" workbookViewId="0">
      <pane ySplit="5" topLeftCell="A6" activePane="bottomLeft" state="frozen"/>
      <selection pane="bottomLeft" activeCell="AL1" sqref="AL1:AM1048576"/>
    </sheetView>
  </sheetViews>
  <sheetFormatPr defaultRowHeight="14.5" x14ac:dyDescent="0.35"/>
  <cols>
    <col min="1" max="1" width="33" customWidth="1"/>
    <col min="2" max="3" width="9.453125" bestFit="1" customWidth="1"/>
    <col min="4" max="9" width="9.26953125" customWidth="1"/>
    <col min="10" max="33" width="9.453125" bestFit="1" customWidth="1"/>
    <col min="34" max="75" width="9.26953125" customWidth="1"/>
    <col min="76" max="77" width="9.7265625" bestFit="1" customWidth="1"/>
    <col min="78" max="80" width="10.54296875" bestFit="1" customWidth="1"/>
    <col min="81" max="82" width="10" bestFit="1" customWidth="1"/>
    <col min="83" max="83" width="10.54296875" bestFit="1" customWidth="1"/>
    <col min="84" max="85" width="9.7265625" bestFit="1" customWidth="1"/>
    <col min="86" max="86" width="11.54296875" bestFit="1" customWidth="1"/>
    <col min="87" max="87" width="11" bestFit="1" customWidth="1"/>
    <col min="88" max="88" width="13.1796875" bestFit="1" customWidth="1"/>
    <col min="89" max="89" width="12.81640625" bestFit="1" customWidth="1"/>
    <col min="90" max="90" width="13.1796875" bestFit="1" customWidth="1"/>
    <col min="91" max="91" width="13.453125" bestFit="1" customWidth="1"/>
    <col min="92" max="93" width="9.453125" bestFit="1" customWidth="1"/>
    <col min="94" max="94" width="9.7265625" bestFit="1" customWidth="1"/>
    <col min="95" max="95" width="9.453125" bestFit="1" customWidth="1"/>
    <col min="96" max="98" width="10" bestFit="1" customWidth="1"/>
    <col min="99" max="99" width="9.7265625" bestFit="1" customWidth="1"/>
    <col min="100" max="100" width="10" bestFit="1" customWidth="1"/>
    <col min="101" max="101" width="9.7265625" bestFit="1" customWidth="1"/>
    <col min="102" max="102" width="11" bestFit="1" customWidth="1"/>
    <col min="103" max="103" width="10.81640625" bestFit="1" customWidth="1"/>
    <col min="104" max="104" width="10.453125" customWidth="1"/>
    <col min="105" max="105" width="10" style="21" bestFit="1" customWidth="1"/>
    <col min="106" max="106" width="10.54296875" style="21" bestFit="1" customWidth="1"/>
    <col min="107" max="107" width="10.81640625" style="21" bestFit="1" customWidth="1"/>
    <col min="108" max="109" width="10" style="21" bestFit="1" customWidth="1"/>
    <col min="110" max="110" width="11.26953125" bestFit="1" customWidth="1"/>
    <col min="111" max="112" width="10.81640625" bestFit="1" customWidth="1"/>
    <col min="113" max="113" width="10.7265625" bestFit="1" customWidth="1"/>
    <col min="114" max="114" width="10.81640625" bestFit="1" customWidth="1"/>
    <col min="115" max="115" width="10.7265625" bestFit="1" customWidth="1"/>
    <col min="116" max="117" width="12.7265625" bestFit="1" customWidth="1"/>
    <col min="118" max="120" width="9.7265625" bestFit="1" customWidth="1"/>
    <col min="121" max="121" width="10.7265625" bestFit="1" customWidth="1"/>
    <col min="122" max="123" width="9.7265625" bestFit="1" customWidth="1"/>
    <col min="124" max="124" width="10" bestFit="1" customWidth="1"/>
    <col min="125" max="127" width="9.7265625" bestFit="1" customWidth="1"/>
    <col min="128" max="128" width="10" bestFit="1" customWidth="1"/>
    <col min="129" max="130" width="9.7265625" bestFit="1" customWidth="1"/>
    <col min="131" max="131" width="10" bestFit="1" customWidth="1"/>
    <col min="132" max="132" width="10.81640625" bestFit="1" customWidth="1"/>
    <col min="133" max="133" width="10.7265625" bestFit="1" customWidth="1"/>
    <col min="134" max="135" width="9.7265625" bestFit="1" customWidth="1"/>
    <col min="136" max="136" width="10.26953125" bestFit="1" customWidth="1"/>
    <col min="137" max="137" width="10.7265625" bestFit="1" customWidth="1"/>
    <col min="138" max="139" width="11.26953125" bestFit="1" customWidth="1"/>
    <col min="140" max="140" width="11" bestFit="1" customWidth="1"/>
    <col min="141" max="141" width="11.26953125" bestFit="1" customWidth="1"/>
    <col min="142" max="143" width="9.453125" bestFit="1" customWidth="1"/>
    <col min="144" max="144" width="9.7265625" bestFit="1" customWidth="1"/>
    <col min="145" max="146" width="10" bestFit="1" customWidth="1"/>
    <col min="147" max="147" width="9.7265625" bestFit="1" customWidth="1"/>
    <col min="148" max="148" width="10.81640625" bestFit="1" customWidth="1"/>
    <col min="149" max="149" width="10.26953125" bestFit="1" customWidth="1"/>
    <col min="150" max="150" width="10.81640625" bestFit="1" customWidth="1"/>
    <col min="151" max="151" width="11" bestFit="1" customWidth="1"/>
    <col min="152" max="152" width="11.26953125" bestFit="1" customWidth="1"/>
    <col min="153" max="153" width="10.81640625" bestFit="1" customWidth="1"/>
    <col min="154" max="155" width="11.81640625" bestFit="1" customWidth="1"/>
    <col min="156" max="157" width="11.26953125" bestFit="1" customWidth="1"/>
    <col min="158" max="159" width="10.81640625" bestFit="1" customWidth="1"/>
  </cols>
  <sheetData>
    <row r="3" spans="1:159" x14ac:dyDescent="0.35">
      <c r="B3" s="34" t="s">
        <v>166</v>
      </c>
      <c r="C3" s="34"/>
      <c r="D3" s="34"/>
      <c r="E3" s="34"/>
      <c r="F3" s="34"/>
      <c r="G3" s="34"/>
      <c r="H3" s="34"/>
      <c r="I3" s="34"/>
      <c r="J3" s="7" t="s">
        <v>124</v>
      </c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32" t="s">
        <v>165</v>
      </c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  <c r="BW3" s="32"/>
      <c r="BX3" s="33" t="s">
        <v>0</v>
      </c>
      <c r="BY3" s="33"/>
      <c r="BZ3" s="33"/>
      <c r="CA3" s="33"/>
      <c r="CB3" s="33"/>
      <c r="CC3" s="33"/>
      <c r="CD3" s="33"/>
      <c r="CE3" s="33"/>
      <c r="CF3" s="33"/>
      <c r="CG3" s="33"/>
      <c r="CH3" s="33"/>
      <c r="CI3" s="33"/>
      <c r="CJ3" s="33"/>
      <c r="CK3" s="33"/>
      <c r="CL3" s="33"/>
      <c r="CM3" s="33"/>
      <c r="CN3" s="33"/>
      <c r="CO3" s="33"/>
      <c r="CP3" s="33"/>
      <c r="CQ3" s="33"/>
      <c r="CR3" s="33"/>
      <c r="CS3" s="33"/>
      <c r="CT3" s="33"/>
      <c r="CU3" s="33"/>
      <c r="CV3" s="33"/>
      <c r="CW3" s="33"/>
      <c r="CX3" s="33"/>
      <c r="CY3" s="33"/>
      <c r="CZ3" s="33"/>
      <c r="DA3" s="33"/>
      <c r="DB3" s="33"/>
      <c r="DC3" s="33"/>
      <c r="DD3" s="33"/>
      <c r="DE3" s="33"/>
      <c r="DF3" s="33"/>
      <c r="DG3" s="33"/>
      <c r="DH3" s="33"/>
      <c r="DI3" s="33"/>
      <c r="DJ3" s="33"/>
      <c r="DK3" s="33"/>
      <c r="DL3" s="33"/>
      <c r="DM3" s="33"/>
      <c r="DN3" s="33"/>
      <c r="DO3" s="33"/>
      <c r="DP3" s="33"/>
      <c r="DQ3" s="33"/>
      <c r="DR3" s="33"/>
      <c r="DS3" s="33"/>
      <c r="DT3" s="33"/>
      <c r="DU3" s="33"/>
      <c r="DV3" s="33"/>
      <c r="DW3" s="33"/>
      <c r="DX3" s="33"/>
      <c r="DY3" s="33"/>
      <c r="DZ3" s="33"/>
      <c r="EA3" s="33"/>
      <c r="EB3" s="33"/>
      <c r="EC3" s="33"/>
      <c r="ED3" s="33"/>
      <c r="EE3" s="33"/>
      <c r="EF3" s="33"/>
      <c r="EG3" s="33"/>
      <c r="EH3" s="33"/>
      <c r="EI3" s="33"/>
      <c r="EJ3" s="33"/>
      <c r="EK3" s="33"/>
      <c r="EL3" s="33"/>
      <c r="EM3" s="33"/>
      <c r="EN3" s="33"/>
      <c r="EO3" s="33"/>
      <c r="EP3" s="33"/>
      <c r="EQ3" s="33"/>
      <c r="ER3" s="33"/>
      <c r="ES3" s="33"/>
      <c r="ET3" s="33"/>
      <c r="EU3" s="33"/>
      <c r="EV3" s="33"/>
      <c r="EW3" s="33"/>
      <c r="EX3" s="33"/>
      <c r="EY3" s="33"/>
      <c r="EZ3" s="33"/>
      <c r="FA3" s="33"/>
      <c r="FB3" s="33"/>
      <c r="FC3" s="33"/>
    </row>
    <row r="4" spans="1:159" ht="15" thickBot="1" x14ac:dyDescent="0.4">
      <c r="B4" s="34" t="s">
        <v>167</v>
      </c>
      <c r="C4" s="34" t="s">
        <v>167</v>
      </c>
      <c r="D4" s="34" t="s">
        <v>168</v>
      </c>
      <c r="E4" s="34" t="s">
        <v>168</v>
      </c>
      <c r="F4" s="34" t="s">
        <v>171</v>
      </c>
      <c r="G4" s="34"/>
      <c r="H4" s="34"/>
      <c r="I4" s="34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  <c r="BW4" s="32"/>
      <c r="BX4" s="33">
        <v>1</v>
      </c>
      <c r="BY4" s="33">
        <f>BX4+1</f>
        <v>2</v>
      </c>
      <c r="BZ4" s="33">
        <f t="shared" ref="BZ4:EK4" si="0">BY4+1</f>
        <v>3</v>
      </c>
      <c r="CA4" s="33">
        <f t="shared" si="0"/>
        <v>4</v>
      </c>
      <c r="CB4" s="33">
        <f t="shared" si="0"/>
        <v>5</v>
      </c>
      <c r="CC4" s="33">
        <f t="shared" si="0"/>
        <v>6</v>
      </c>
      <c r="CD4" s="33">
        <f t="shared" si="0"/>
        <v>7</v>
      </c>
      <c r="CE4" s="33">
        <f t="shared" si="0"/>
        <v>8</v>
      </c>
      <c r="CF4" s="33">
        <f t="shared" si="0"/>
        <v>9</v>
      </c>
      <c r="CG4" s="33">
        <f t="shared" si="0"/>
        <v>10</v>
      </c>
      <c r="CH4" s="33">
        <f t="shared" si="0"/>
        <v>11</v>
      </c>
      <c r="CI4" s="33">
        <f t="shared" si="0"/>
        <v>12</v>
      </c>
      <c r="CJ4" s="33">
        <f t="shared" si="0"/>
        <v>13</v>
      </c>
      <c r="CK4" s="33">
        <f t="shared" si="0"/>
        <v>14</v>
      </c>
      <c r="CL4" s="33">
        <f t="shared" si="0"/>
        <v>15</v>
      </c>
      <c r="CM4" s="33">
        <f t="shared" si="0"/>
        <v>16</v>
      </c>
      <c r="CN4" s="33">
        <f t="shared" si="0"/>
        <v>17</v>
      </c>
      <c r="CO4" s="33">
        <f t="shared" si="0"/>
        <v>18</v>
      </c>
      <c r="CP4" s="33">
        <f t="shared" si="0"/>
        <v>19</v>
      </c>
      <c r="CQ4" s="33">
        <f t="shared" si="0"/>
        <v>20</v>
      </c>
      <c r="CR4" s="33">
        <f t="shared" si="0"/>
        <v>21</v>
      </c>
      <c r="CS4" s="33">
        <f t="shared" si="0"/>
        <v>22</v>
      </c>
      <c r="CT4" s="33">
        <f t="shared" si="0"/>
        <v>23</v>
      </c>
      <c r="CU4" s="33">
        <f t="shared" si="0"/>
        <v>24</v>
      </c>
      <c r="CV4" s="33">
        <f t="shared" si="0"/>
        <v>25</v>
      </c>
      <c r="CW4" s="33">
        <f t="shared" si="0"/>
        <v>26</v>
      </c>
      <c r="CX4" s="33">
        <f t="shared" si="0"/>
        <v>27</v>
      </c>
      <c r="CY4" s="33">
        <f t="shared" si="0"/>
        <v>28</v>
      </c>
      <c r="CZ4" s="33">
        <f t="shared" si="0"/>
        <v>29</v>
      </c>
      <c r="DA4" s="33">
        <f t="shared" si="0"/>
        <v>30</v>
      </c>
      <c r="DB4" s="33">
        <f t="shared" si="0"/>
        <v>31</v>
      </c>
      <c r="DC4" s="33">
        <f t="shared" si="0"/>
        <v>32</v>
      </c>
      <c r="DD4" s="33">
        <f t="shared" si="0"/>
        <v>33</v>
      </c>
      <c r="DE4" s="33">
        <f t="shared" si="0"/>
        <v>34</v>
      </c>
      <c r="DF4" s="33">
        <f t="shared" si="0"/>
        <v>35</v>
      </c>
      <c r="DG4" s="33">
        <f t="shared" si="0"/>
        <v>36</v>
      </c>
      <c r="DH4" s="33">
        <f t="shared" si="0"/>
        <v>37</v>
      </c>
      <c r="DI4" s="33">
        <f t="shared" si="0"/>
        <v>38</v>
      </c>
      <c r="DJ4" s="33">
        <f t="shared" si="0"/>
        <v>39</v>
      </c>
      <c r="DK4" s="33">
        <f t="shared" si="0"/>
        <v>40</v>
      </c>
      <c r="DL4" s="33">
        <f t="shared" si="0"/>
        <v>41</v>
      </c>
      <c r="DM4" s="33">
        <f t="shared" si="0"/>
        <v>42</v>
      </c>
      <c r="DN4" s="33">
        <f t="shared" si="0"/>
        <v>43</v>
      </c>
      <c r="DO4" s="33">
        <f t="shared" si="0"/>
        <v>44</v>
      </c>
      <c r="DP4" s="33">
        <f t="shared" si="0"/>
        <v>45</v>
      </c>
      <c r="DQ4" s="33">
        <f t="shared" si="0"/>
        <v>46</v>
      </c>
      <c r="DR4" s="33">
        <f t="shared" si="0"/>
        <v>47</v>
      </c>
      <c r="DS4" s="33">
        <f t="shared" si="0"/>
        <v>48</v>
      </c>
      <c r="DT4" s="33">
        <f t="shared" si="0"/>
        <v>49</v>
      </c>
      <c r="DU4" s="33">
        <f t="shared" si="0"/>
        <v>50</v>
      </c>
      <c r="DV4" s="33">
        <f t="shared" si="0"/>
        <v>51</v>
      </c>
      <c r="DW4" s="33">
        <f t="shared" si="0"/>
        <v>52</v>
      </c>
      <c r="DX4" s="33">
        <f t="shared" si="0"/>
        <v>53</v>
      </c>
      <c r="DY4" s="33">
        <f t="shared" si="0"/>
        <v>54</v>
      </c>
      <c r="DZ4" s="33">
        <f t="shared" si="0"/>
        <v>55</v>
      </c>
      <c r="EA4" s="33">
        <f t="shared" si="0"/>
        <v>56</v>
      </c>
      <c r="EB4" s="33">
        <f t="shared" si="0"/>
        <v>57</v>
      </c>
      <c r="EC4" s="33">
        <f t="shared" si="0"/>
        <v>58</v>
      </c>
      <c r="ED4" s="33">
        <f t="shared" si="0"/>
        <v>59</v>
      </c>
      <c r="EE4" s="33">
        <f t="shared" si="0"/>
        <v>60</v>
      </c>
      <c r="EF4" s="33">
        <f t="shared" si="0"/>
        <v>61</v>
      </c>
      <c r="EG4" s="33">
        <f t="shared" si="0"/>
        <v>62</v>
      </c>
      <c r="EH4" s="33">
        <f t="shared" si="0"/>
        <v>63</v>
      </c>
      <c r="EI4" s="33">
        <f t="shared" si="0"/>
        <v>64</v>
      </c>
      <c r="EJ4" s="33">
        <f t="shared" si="0"/>
        <v>65</v>
      </c>
      <c r="EK4" s="33">
        <f t="shared" si="0"/>
        <v>66</v>
      </c>
      <c r="EL4" s="33">
        <f t="shared" ref="EL4:FC4" si="1">EK4+1</f>
        <v>67</v>
      </c>
      <c r="EM4" s="33">
        <f t="shared" si="1"/>
        <v>68</v>
      </c>
      <c r="EN4" s="33">
        <f t="shared" si="1"/>
        <v>69</v>
      </c>
      <c r="EO4" s="33">
        <f t="shared" si="1"/>
        <v>70</v>
      </c>
      <c r="EP4" s="33">
        <f t="shared" si="1"/>
        <v>71</v>
      </c>
      <c r="EQ4" s="33">
        <f t="shared" si="1"/>
        <v>72</v>
      </c>
      <c r="ER4" s="33">
        <f t="shared" si="1"/>
        <v>73</v>
      </c>
      <c r="ES4" s="33">
        <f t="shared" si="1"/>
        <v>74</v>
      </c>
      <c r="ET4" s="33">
        <f t="shared" si="1"/>
        <v>75</v>
      </c>
      <c r="EU4" s="33">
        <f t="shared" si="1"/>
        <v>76</v>
      </c>
      <c r="EV4" s="33">
        <f t="shared" si="1"/>
        <v>77</v>
      </c>
      <c r="EW4" s="33">
        <f t="shared" si="1"/>
        <v>78</v>
      </c>
      <c r="EX4" s="33">
        <f t="shared" si="1"/>
        <v>79</v>
      </c>
      <c r="EY4" s="33">
        <f t="shared" si="1"/>
        <v>80</v>
      </c>
      <c r="EZ4" s="33">
        <f t="shared" si="1"/>
        <v>81</v>
      </c>
      <c r="FA4" s="33">
        <f t="shared" si="1"/>
        <v>82</v>
      </c>
      <c r="FB4" s="33">
        <f t="shared" si="1"/>
        <v>83</v>
      </c>
      <c r="FC4" s="33">
        <f t="shared" si="1"/>
        <v>84</v>
      </c>
    </row>
    <row r="5" spans="1:159" ht="45" thickBot="1" x14ac:dyDescent="0.5">
      <c r="A5" s="1" t="s">
        <v>1</v>
      </c>
      <c r="B5" t="s">
        <v>5</v>
      </c>
      <c r="C5" t="s">
        <v>60</v>
      </c>
      <c r="D5" s="35" t="s">
        <v>169</v>
      </c>
      <c r="E5" s="35" t="s">
        <v>170</v>
      </c>
      <c r="F5" s="36" t="s">
        <v>250</v>
      </c>
      <c r="G5" s="42" t="s">
        <v>252</v>
      </c>
      <c r="H5" s="41" t="s">
        <v>251</v>
      </c>
      <c r="I5" s="40"/>
      <c r="J5" t="s">
        <v>6</v>
      </c>
      <c r="K5" t="s">
        <v>61</v>
      </c>
      <c r="L5" t="s">
        <v>7</v>
      </c>
      <c r="M5" t="s">
        <v>62</v>
      </c>
      <c r="N5" t="s">
        <v>8</v>
      </c>
      <c r="O5" t="s">
        <v>63</v>
      </c>
      <c r="P5" t="s">
        <v>9</v>
      </c>
      <c r="Q5" t="s">
        <v>64</v>
      </c>
      <c r="R5" t="s">
        <v>10</v>
      </c>
      <c r="S5" t="s">
        <v>65</v>
      </c>
      <c r="T5" t="s">
        <v>11</v>
      </c>
      <c r="U5" t="s">
        <v>66</v>
      </c>
      <c r="V5" t="s">
        <v>12</v>
      </c>
      <c r="W5" t="s">
        <v>67</v>
      </c>
      <c r="X5" t="s">
        <v>13</v>
      </c>
      <c r="Y5" t="s">
        <v>68</v>
      </c>
      <c r="Z5" t="s">
        <v>14</v>
      </c>
      <c r="AA5" t="s">
        <v>69</v>
      </c>
      <c r="AB5" t="s">
        <v>15</v>
      </c>
      <c r="AC5" t="s">
        <v>70</v>
      </c>
      <c r="AD5" t="s">
        <v>16</v>
      </c>
      <c r="AE5" t="s">
        <v>71</v>
      </c>
      <c r="AF5" t="s">
        <v>17</v>
      </c>
      <c r="AG5" t="s">
        <v>72</v>
      </c>
      <c r="AH5" t="s">
        <v>125</v>
      </c>
      <c r="AI5" t="s">
        <v>145</v>
      </c>
      <c r="AJ5" t="s">
        <v>126</v>
      </c>
      <c r="AK5" t="s">
        <v>146</v>
      </c>
      <c r="AL5" t="s">
        <v>127</v>
      </c>
      <c r="AM5" t="s">
        <v>147</v>
      </c>
      <c r="AN5" t="s">
        <v>128</v>
      </c>
      <c r="AO5" t="s">
        <v>148</v>
      </c>
      <c r="AP5" t="s">
        <v>129</v>
      </c>
      <c r="AQ5" t="s">
        <v>149</v>
      </c>
      <c r="AR5" t="s">
        <v>130</v>
      </c>
      <c r="AS5" t="s">
        <v>150</v>
      </c>
      <c r="AT5" t="s">
        <v>131</v>
      </c>
      <c r="AU5" t="s">
        <v>151</v>
      </c>
      <c r="AV5" t="s">
        <v>132</v>
      </c>
      <c r="AW5" t="s">
        <v>152</v>
      </c>
      <c r="AX5" t="s">
        <v>133</v>
      </c>
      <c r="AY5" t="s">
        <v>153</v>
      </c>
      <c r="AZ5" t="s">
        <v>134</v>
      </c>
      <c r="BA5" t="s">
        <v>154</v>
      </c>
      <c r="BB5" t="s">
        <v>135</v>
      </c>
      <c r="BC5" t="s">
        <v>155</v>
      </c>
      <c r="BD5" t="s">
        <v>136</v>
      </c>
      <c r="BE5" t="s">
        <v>156</v>
      </c>
      <c r="BF5" t="s">
        <v>137</v>
      </c>
      <c r="BG5" t="s">
        <v>157</v>
      </c>
      <c r="BH5" t="s">
        <v>8</v>
      </c>
      <c r="BI5" t="s">
        <v>63</v>
      </c>
      <c r="BJ5" t="s">
        <v>138</v>
      </c>
      <c r="BK5" t="s">
        <v>158</v>
      </c>
      <c r="BL5" t="s">
        <v>139</v>
      </c>
      <c r="BM5" t="s">
        <v>159</v>
      </c>
      <c r="BN5" t="s">
        <v>140</v>
      </c>
      <c r="BO5" t="s">
        <v>160</v>
      </c>
      <c r="BP5" t="s">
        <v>141</v>
      </c>
      <c r="BQ5" t="s">
        <v>161</v>
      </c>
      <c r="BR5" t="s">
        <v>142</v>
      </c>
      <c r="BS5" t="s">
        <v>162</v>
      </c>
      <c r="BT5" t="s">
        <v>143</v>
      </c>
      <c r="BU5" t="s">
        <v>163</v>
      </c>
      <c r="BV5" t="s">
        <v>144</v>
      </c>
      <c r="BW5" t="s">
        <v>164</v>
      </c>
      <c r="BX5" t="s">
        <v>18</v>
      </c>
      <c r="BY5" t="s">
        <v>73</v>
      </c>
      <c r="BZ5" t="s">
        <v>19</v>
      </c>
      <c r="CA5" t="s">
        <v>74</v>
      </c>
      <c r="CB5" t="s">
        <v>20</v>
      </c>
      <c r="CC5" t="s">
        <v>75</v>
      </c>
      <c r="CD5" t="s">
        <v>21</v>
      </c>
      <c r="CE5" t="s">
        <v>76</v>
      </c>
      <c r="CF5" t="s">
        <v>120</v>
      </c>
      <c r="CG5" t="s">
        <v>123</v>
      </c>
      <c r="CH5" t="s">
        <v>23</v>
      </c>
      <c r="CI5" t="s">
        <v>78</v>
      </c>
      <c r="CJ5" t="s">
        <v>24</v>
      </c>
      <c r="CK5" t="s">
        <v>79</v>
      </c>
      <c r="CL5" t="s">
        <v>25</v>
      </c>
      <c r="CM5" t="s">
        <v>80</v>
      </c>
      <c r="CN5" t="s">
        <v>26</v>
      </c>
      <c r="CO5" t="s">
        <v>81</v>
      </c>
      <c r="CP5" t="s">
        <v>27</v>
      </c>
      <c r="CQ5" t="s">
        <v>82</v>
      </c>
      <c r="CR5" t="s">
        <v>28</v>
      </c>
      <c r="CS5" t="s">
        <v>83</v>
      </c>
      <c r="CT5" t="s">
        <v>29</v>
      </c>
      <c r="CU5" t="s">
        <v>84</v>
      </c>
      <c r="CV5" t="s">
        <v>30</v>
      </c>
      <c r="CW5" t="s">
        <v>85</v>
      </c>
      <c r="CX5" t="s">
        <v>31</v>
      </c>
      <c r="CY5" t="s">
        <v>86</v>
      </c>
      <c r="CZ5" t="s">
        <v>32</v>
      </c>
      <c r="DA5" s="21" t="s">
        <v>87</v>
      </c>
      <c r="DB5" s="21" t="s">
        <v>33</v>
      </c>
      <c r="DC5" s="21" t="s">
        <v>88</v>
      </c>
      <c r="DD5" s="21" t="s">
        <v>34</v>
      </c>
      <c r="DE5" s="21" t="s">
        <v>89</v>
      </c>
      <c r="DF5" t="s">
        <v>35</v>
      </c>
      <c r="DG5" t="s">
        <v>90</v>
      </c>
      <c r="DH5" t="s">
        <v>36</v>
      </c>
      <c r="DI5" t="s">
        <v>91</v>
      </c>
      <c r="DJ5" t="s">
        <v>37</v>
      </c>
      <c r="DK5" t="s">
        <v>92</v>
      </c>
      <c r="DL5" t="s">
        <v>38</v>
      </c>
      <c r="DM5" t="s">
        <v>93</v>
      </c>
      <c r="DN5" t="s">
        <v>39</v>
      </c>
      <c r="DO5" t="s">
        <v>94</v>
      </c>
      <c r="DP5" t="s">
        <v>40</v>
      </c>
      <c r="DQ5" t="s">
        <v>95</v>
      </c>
      <c r="DR5" t="s">
        <v>41</v>
      </c>
      <c r="DS5" t="s">
        <v>96</v>
      </c>
      <c r="DT5" t="s">
        <v>42</v>
      </c>
      <c r="DU5" t="s">
        <v>97</v>
      </c>
      <c r="DV5" t="s">
        <v>43</v>
      </c>
      <c r="DW5" t="s">
        <v>98</v>
      </c>
      <c r="DX5" t="s">
        <v>44</v>
      </c>
      <c r="DY5" t="s">
        <v>99</v>
      </c>
      <c r="DZ5" t="s">
        <v>45</v>
      </c>
      <c r="EA5" t="s">
        <v>100</v>
      </c>
      <c r="EB5" t="s">
        <v>46</v>
      </c>
      <c r="EC5" t="s">
        <v>101</v>
      </c>
      <c r="ED5" t="s">
        <v>47</v>
      </c>
      <c r="EE5" t="s">
        <v>102</v>
      </c>
      <c r="EF5" t="s">
        <v>48</v>
      </c>
      <c r="EG5" t="s">
        <v>103</v>
      </c>
      <c r="EH5" t="s">
        <v>49</v>
      </c>
      <c r="EI5" t="s">
        <v>104</v>
      </c>
      <c r="EJ5" t="s">
        <v>50</v>
      </c>
      <c r="EK5" t="s">
        <v>105</v>
      </c>
      <c r="EL5" t="s">
        <v>51</v>
      </c>
      <c r="EM5" t="s">
        <v>106</v>
      </c>
      <c r="EN5" t="s">
        <v>52</v>
      </c>
      <c r="EO5" t="s">
        <v>107</v>
      </c>
      <c r="EP5" t="s">
        <v>53</v>
      </c>
      <c r="EQ5" t="s">
        <v>108</v>
      </c>
      <c r="ER5" t="s">
        <v>54</v>
      </c>
      <c r="ES5" t="s">
        <v>109</v>
      </c>
      <c r="ET5" t="s">
        <v>55</v>
      </c>
      <c r="EU5" t="s">
        <v>110</v>
      </c>
      <c r="EV5" t="s">
        <v>56</v>
      </c>
      <c r="EW5" t="s">
        <v>111</v>
      </c>
      <c r="EX5" t="s">
        <v>118</v>
      </c>
      <c r="EY5" t="s">
        <v>121</v>
      </c>
      <c r="EZ5" t="s">
        <v>119</v>
      </c>
      <c r="FA5" t="s">
        <v>122</v>
      </c>
      <c r="FB5" s="7" t="s">
        <v>22</v>
      </c>
      <c r="FC5" s="7" t="s">
        <v>77</v>
      </c>
    </row>
    <row r="6" spans="1:159" ht="19" thickBot="1" x14ac:dyDescent="0.5">
      <c r="A6" s="6">
        <v>4</v>
      </c>
      <c r="B6" s="23">
        <v>3.8300000000000001E-2</v>
      </c>
      <c r="C6" s="23">
        <v>4.4346666666666666E-2</v>
      </c>
      <c r="D6">
        <v>-10.726896601294941</v>
      </c>
      <c r="E6">
        <v>96.743633399873815</v>
      </c>
      <c r="F6" s="37">
        <v>6.8008369693224102E-2</v>
      </c>
      <c r="G6" s="43">
        <v>5.4967332303647787</v>
      </c>
      <c r="J6">
        <v>0.9207919597989952</v>
      </c>
      <c r="K6">
        <v>0.89601145833333329</v>
      </c>
      <c r="L6">
        <v>0.25846482412060306</v>
      </c>
      <c r="M6">
        <v>0.27444557291666677</v>
      </c>
      <c r="N6">
        <v>95.186239490836869</v>
      </c>
      <c r="O6">
        <v>96.754138935345878</v>
      </c>
      <c r="P6">
        <v>23.36332399793438</v>
      </c>
      <c r="Q6">
        <v>17.547337287031226</v>
      </c>
      <c r="R6">
        <v>107.76991527180419</v>
      </c>
      <c r="S6">
        <v>158.75431476180299</v>
      </c>
      <c r="T6" s="8">
        <v>2.6879928750376094</v>
      </c>
      <c r="U6" s="8">
        <v>-0.14304641270611609</v>
      </c>
      <c r="V6" s="8">
        <v>1.4582935685706169</v>
      </c>
      <c r="W6" s="8">
        <v>-0.18961875094747152</v>
      </c>
      <c r="X6">
        <v>18.070019558613502</v>
      </c>
      <c r="Y6">
        <v>19.155093925274294</v>
      </c>
      <c r="Z6" s="8">
        <v>1.6316654471253853</v>
      </c>
      <c r="AA6" s="8">
        <v>0.52484066375746397</v>
      </c>
      <c r="AB6">
        <v>1.1815508410218287</v>
      </c>
      <c r="AC6">
        <v>0.71922609477874822</v>
      </c>
      <c r="AD6">
        <v>1.941119238821577</v>
      </c>
      <c r="AE6">
        <v>0.78726099563619656</v>
      </c>
      <c r="AF6">
        <v>26.807771700878977</v>
      </c>
      <c r="AG6">
        <v>3.7808890830106385</v>
      </c>
      <c r="AH6" s="2"/>
      <c r="AI6">
        <v>3.6166666666666659E-2</v>
      </c>
      <c r="AJ6" s="2"/>
      <c r="AK6">
        <v>5.2888888888888888E-2</v>
      </c>
      <c r="AL6" s="2"/>
      <c r="AM6">
        <v>1.2191666666666665</v>
      </c>
      <c r="AN6" s="2"/>
      <c r="AO6">
        <v>29.75</v>
      </c>
      <c r="AP6" s="2"/>
      <c r="AQ6">
        <v>9.8194444444444429</v>
      </c>
      <c r="AR6" s="2"/>
      <c r="AS6">
        <v>27.805555555555554</v>
      </c>
      <c r="AT6" s="2"/>
      <c r="AU6">
        <v>14.544444444444443</v>
      </c>
      <c r="AV6" s="2"/>
      <c r="AW6">
        <v>35.972222222222221</v>
      </c>
      <c r="AX6" s="2"/>
      <c r="AY6">
        <v>19.269444444444439</v>
      </c>
      <c r="AZ6" s="2"/>
      <c r="BA6">
        <v>14.447222222222223</v>
      </c>
      <c r="BB6" s="2"/>
      <c r="BC6">
        <v>17.130555555555553</v>
      </c>
      <c r="BD6" s="2"/>
      <c r="BE6">
        <v>47.638888888888893</v>
      </c>
      <c r="BF6" s="2"/>
      <c r="BG6">
        <v>14.447222222222223</v>
      </c>
      <c r="BH6" s="2"/>
      <c r="BI6">
        <v>79.527777777777771</v>
      </c>
      <c r="BJ6" s="2"/>
      <c r="BK6">
        <v>20.805555555555557</v>
      </c>
      <c r="BL6" s="2"/>
      <c r="BM6">
        <v>114.33333333333333</v>
      </c>
      <c r="BN6" s="2"/>
      <c r="BO6">
        <v>2.2944444444444443</v>
      </c>
      <c r="BP6" s="2"/>
      <c r="BQ6">
        <v>92.166666666666671</v>
      </c>
      <c r="BR6" s="2"/>
      <c r="BS6">
        <v>4355.5555555555547</v>
      </c>
      <c r="BT6" s="2"/>
      <c r="BU6">
        <v>353.88888888888886</v>
      </c>
      <c r="BV6" s="2"/>
      <c r="BW6">
        <v>200.27777777777777</v>
      </c>
      <c r="BX6" s="9">
        <v>182.9</v>
      </c>
      <c r="BY6" s="9">
        <v>160.30000000000001</v>
      </c>
      <c r="BZ6" s="9">
        <v>770.12</v>
      </c>
      <c r="CA6" s="9">
        <v>814.13</v>
      </c>
      <c r="CB6" s="9">
        <v>980.47</v>
      </c>
      <c r="CC6" s="9">
        <v>875.78</v>
      </c>
      <c r="CD6" s="9">
        <v>1080.31</v>
      </c>
      <c r="CE6" s="9">
        <v>663.57</v>
      </c>
      <c r="CF6" s="9">
        <v>583.6</v>
      </c>
      <c r="CG6" s="9">
        <v>437.5200000000001</v>
      </c>
      <c r="CH6" s="9">
        <v>7455.29</v>
      </c>
      <c r="CI6" s="9">
        <v>7853.51</v>
      </c>
      <c r="CJ6" s="9">
        <v>100579.34</v>
      </c>
      <c r="CK6" s="9">
        <v>98281.08</v>
      </c>
      <c r="CL6" s="9">
        <v>193710.25</v>
      </c>
      <c r="CM6" s="9">
        <v>150236.35999999999</v>
      </c>
      <c r="CN6" s="9"/>
      <c r="CO6" s="9">
        <v>59.2</v>
      </c>
      <c r="CP6" s="9">
        <v>24.39</v>
      </c>
      <c r="CQ6" s="9">
        <v>29.4</v>
      </c>
      <c r="CR6" s="9">
        <v>322.31</v>
      </c>
      <c r="CS6" s="9">
        <v>361.1</v>
      </c>
      <c r="CT6" s="9">
        <v>292.64999999999998</v>
      </c>
      <c r="CU6" s="9">
        <v>240.69</v>
      </c>
      <c r="CV6" s="9">
        <v>317.97500000000002</v>
      </c>
      <c r="CW6" s="9">
        <v>319.14499999999998</v>
      </c>
      <c r="CX6" s="9"/>
      <c r="CY6" s="9"/>
      <c r="CZ6" s="9">
        <v>693.85</v>
      </c>
      <c r="DA6" s="9">
        <v>651.51</v>
      </c>
      <c r="DB6" s="10">
        <v>529.6</v>
      </c>
      <c r="DC6" s="10">
        <v>758.7</v>
      </c>
      <c r="DD6" s="9">
        <v>318.75</v>
      </c>
      <c r="DE6" s="9">
        <v>347.63</v>
      </c>
      <c r="DF6" s="9">
        <v>4938.8500000000004</v>
      </c>
      <c r="DG6" s="9">
        <v>5072.16</v>
      </c>
      <c r="DH6" s="9">
        <v>6904.87</v>
      </c>
      <c r="DI6" s="9">
        <v>6157.48</v>
      </c>
      <c r="DJ6" s="9">
        <v>6346.69</v>
      </c>
      <c r="DK6" s="9">
        <v>8690.2900000000009</v>
      </c>
      <c r="DL6" s="9">
        <v>117577.08</v>
      </c>
      <c r="DM6" s="24">
        <v>97902.34</v>
      </c>
      <c r="DN6" s="27">
        <v>117.24</v>
      </c>
      <c r="DO6" s="10">
        <v>357.42</v>
      </c>
      <c r="DP6" s="10">
        <v>399.47</v>
      </c>
      <c r="DQ6" s="10">
        <v>851.74</v>
      </c>
      <c r="DR6" s="10">
        <v>143.80000000000001</v>
      </c>
      <c r="DS6" s="10">
        <v>206.31</v>
      </c>
      <c r="DT6" s="10">
        <v>125.57</v>
      </c>
      <c r="DU6" s="10">
        <v>154.36000000000001</v>
      </c>
      <c r="DV6" s="9">
        <v>580.79</v>
      </c>
      <c r="DW6" s="9">
        <v>579.51</v>
      </c>
      <c r="DX6" s="10">
        <v>418.83</v>
      </c>
      <c r="DY6" s="10">
        <v>595.4</v>
      </c>
      <c r="DZ6" s="9">
        <v>724.22</v>
      </c>
      <c r="EA6" s="9">
        <v>507.24</v>
      </c>
      <c r="EB6" s="9">
        <v>1199.9100000000001</v>
      </c>
      <c r="EC6" s="9">
        <v>257.39999999999998</v>
      </c>
      <c r="ED6" s="10">
        <v>557.87</v>
      </c>
      <c r="EE6" s="10">
        <v>681.86</v>
      </c>
      <c r="EF6" s="10">
        <v>1236.6500000000001</v>
      </c>
      <c r="EG6" s="10">
        <v>988.56</v>
      </c>
      <c r="EH6" s="9">
        <v>2132.5100000000002</v>
      </c>
      <c r="EI6" s="9">
        <v>1413.42</v>
      </c>
      <c r="EJ6" s="9">
        <v>8649.57</v>
      </c>
      <c r="EK6" s="9">
        <v>4078.78</v>
      </c>
      <c r="EL6" s="9">
        <v>97.84</v>
      </c>
      <c r="EM6" s="9">
        <v>93.31</v>
      </c>
      <c r="EN6" s="9">
        <v>234.31</v>
      </c>
      <c r="EO6" s="9">
        <v>243.8</v>
      </c>
      <c r="EP6" s="9">
        <v>334.04</v>
      </c>
      <c r="EQ6" s="9">
        <v>352.33</v>
      </c>
      <c r="ER6" s="9">
        <v>912.88</v>
      </c>
      <c r="ES6" s="9">
        <v>1056.24</v>
      </c>
      <c r="ET6" s="9">
        <v>4378.46</v>
      </c>
      <c r="EU6" s="9">
        <v>4786.7299999999996</v>
      </c>
      <c r="EV6" s="9">
        <v>4611.99</v>
      </c>
      <c r="EW6" s="9">
        <v>4945.09</v>
      </c>
      <c r="EX6" s="9">
        <v>10806.24</v>
      </c>
      <c r="EY6" s="9">
        <v>10820.09</v>
      </c>
      <c r="EZ6" s="9">
        <v>6343.75</v>
      </c>
      <c r="FA6" s="9">
        <v>5860.21</v>
      </c>
      <c r="FB6" s="9">
        <v>1353.72</v>
      </c>
      <c r="FC6" s="9">
        <v>1251.6500000000001</v>
      </c>
    </row>
    <row r="7" spans="1:159" ht="19" thickBot="1" x14ac:dyDescent="0.5">
      <c r="A7" s="6">
        <v>4</v>
      </c>
      <c r="B7" s="23">
        <v>3.4493333333333334E-2</v>
      </c>
      <c r="C7" s="23">
        <v>4.4874999999999998E-2</v>
      </c>
      <c r="D7">
        <v>-9.5927386355100541</v>
      </c>
      <c r="E7">
        <v>106.9661949216504</v>
      </c>
      <c r="F7" s="37">
        <v>6.8008369693224102E-2</v>
      </c>
      <c r="G7" s="43"/>
      <c r="J7">
        <v>0.95995621890547278</v>
      </c>
      <c r="K7">
        <v>0.88644477611940276</v>
      </c>
      <c r="L7">
        <v>0.26195970149253717</v>
      </c>
      <c r="M7">
        <v>0.26438507462686572</v>
      </c>
      <c r="N7">
        <v>90.074607554453195</v>
      </c>
      <c r="O7">
        <v>105.42279956364119</v>
      </c>
      <c r="P7">
        <v>23.249616145782547</v>
      </c>
      <c r="Q7">
        <v>16.466927349396606</v>
      </c>
      <c r="R7">
        <v>114.95762943207794</v>
      </c>
      <c r="S7">
        <v>123.01408073896351</v>
      </c>
      <c r="T7" s="8">
        <v>3.0965234579355965</v>
      </c>
      <c r="U7" s="8">
        <v>0.2003853621099882</v>
      </c>
      <c r="V7" s="8">
        <v>1.6805348119357555</v>
      </c>
      <c r="W7" s="8">
        <v>-7.8927468551166349E-2</v>
      </c>
      <c r="X7">
        <v>18.215981471908453</v>
      </c>
      <c r="Y7">
        <v>19.985299032960956</v>
      </c>
      <c r="Z7" s="8">
        <v>1.9125205392422362</v>
      </c>
      <c r="AA7" s="8">
        <v>0.55704481725502075</v>
      </c>
      <c r="AB7">
        <v>1.0955214739348742</v>
      </c>
      <c r="AC7">
        <v>0.61274929898052288</v>
      </c>
      <c r="AD7">
        <v>1.6897026123402277</v>
      </c>
      <c r="AE7">
        <v>0.78914682444461171</v>
      </c>
      <c r="AF7">
        <v>38.215720269791653</v>
      </c>
      <c r="AG7">
        <v>3.611595541980309</v>
      </c>
      <c r="AH7" s="2"/>
      <c r="AI7">
        <v>3.2907608695652173E-2</v>
      </c>
      <c r="AJ7" s="2"/>
      <c r="AK7">
        <v>6.08695652173913E-2</v>
      </c>
      <c r="AL7" s="2"/>
      <c r="AM7">
        <v>1.3296195652173914</v>
      </c>
      <c r="AN7" s="2"/>
      <c r="AO7">
        <v>29.673913043478258</v>
      </c>
      <c r="AP7" s="2"/>
      <c r="AQ7">
        <v>9.7201086956521721</v>
      </c>
      <c r="AR7" s="2"/>
      <c r="AS7">
        <v>26.059782608695652</v>
      </c>
      <c r="AT7" s="2"/>
      <c r="AU7">
        <v>18.394021739130434</v>
      </c>
      <c r="AV7" s="2"/>
      <c r="AW7">
        <v>39.945652173913047</v>
      </c>
      <c r="AX7" s="2"/>
      <c r="AY7">
        <v>19.782608695652176</v>
      </c>
      <c r="AZ7" s="2"/>
      <c r="BA7">
        <v>13.92391304347826</v>
      </c>
      <c r="BB7" s="2"/>
      <c r="BC7">
        <v>18.317934782608695</v>
      </c>
      <c r="BD7" s="2"/>
      <c r="BE7">
        <v>46.222826086956516</v>
      </c>
      <c r="BF7" s="2"/>
      <c r="BG7">
        <v>15.179347826086955</v>
      </c>
      <c r="BH7" s="2"/>
      <c r="BI7">
        <v>84.266304347826093</v>
      </c>
      <c r="BJ7" s="2"/>
      <c r="BK7">
        <v>20.923913043478262</v>
      </c>
      <c r="BL7" s="2"/>
      <c r="BM7">
        <v>124.97282608695653</v>
      </c>
      <c r="BN7" s="2"/>
      <c r="BO7">
        <v>1.8032608695652177</v>
      </c>
      <c r="BP7" s="2"/>
      <c r="BQ7">
        <v>80.461956521739125</v>
      </c>
      <c r="BR7" s="2"/>
      <c r="BS7">
        <v>4432.0652173913049</v>
      </c>
      <c r="BT7" s="2"/>
      <c r="BU7">
        <v>317.66304347826087</v>
      </c>
      <c r="BV7" s="2"/>
      <c r="BW7">
        <v>203.53260869565221</v>
      </c>
      <c r="BX7" s="9">
        <v>212.62</v>
      </c>
      <c r="BY7" s="9">
        <v>152.97999999999999</v>
      </c>
      <c r="BZ7" s="9">
        <v>699.18</v>
      </c>
      <c r="CA7" s="9">
        <v>689.95</v>
      </c>
      <c r="CB7" s="9">
        <v>1018.39</v>
      </c>
      <c r="CC7" s="9">
        <v>942.78</v>
      </c>
      <c r="CD7" s="9">
        <v>1071.8699999999999</v>
      </c>
      <c r="CE7" s="9">
        <v>788.89</v>
      </c>
      <c r="CF7" s="9">
        <v>467.4</v>
      </c>
      <c r="CG7" s="9">
        <v>436.51</v>
      </c>
      <c r="CH7" s="9">
        <v>6681.23</v>
      </c>
      <c r="CI7" s="9">
        <v>6905.11</v>
      </c>
      <c r="CJ7" s="9">
        <v>98406.42</v>
      </c>
      <c r="CK7" s="9">
        <v>103037.16</v>
      </c>
      <c r="CL7" s="9">
        <v>129875</v>
      </c>
      <c r="CM7" s="9">
        <v>183958.05</v>
      </c>
      <c r="CN7" s="9"/>
      <c r="CO7" s="9">
        <v>101.16</v>
      </c>
      <c r="CP7" s="9">
        <v>55.46</v>
      </c>
      <c r="CQ7" s="9">
        <v>82.36</v>
      </c>
      <c r="CR7" s="9">
        <v>216.32</v>
      </c>
      <c r="CS7" s="9">
        <v>161.75</v>
      </c>
      <c r="CT7" s="9">
        <v>218.73</v>
      </c>
      <c r="CU7" s="9">
        <v>195.49</v>
      </c>
      <c r="CV7" s="9">
        <v>260.36</v>
      </c>
      <c r="CW7" s="9">
        <v>243.8</v>
      </c>
      <c r="CX7" s="9">
        <v>2082.83</v>
      </c>
      <c r="CY7" s="9"/>
      <c r="CZ7" s="9">
        <v>534.91</v>
      </c>
      <c r="DA7" s="9">
        <v>570.58000000000004</v>
      </c>
      <c r="DB7" s="10">
        <v>532.84</v>
      </c>
      <c r="DC7" s="10">
        <v>844.63</v>
      </c>
      <c r="DD7" s="9">
        <v>160.71</v>
      </c>
      <c r="DE7" s="9">
        <v>328.4</v>
      </c>
      <c r="DF7" s="9">
        <v>4189.42</v>
      </c>
      <c r="DG7" s="9">
        <v>4642.0600000000004</v>
      </c>
      <c r="DH7" s="9">
        <v>5592.27</v>
      </c>
      <c r="DI7" s="9">
        <v>5714.63</v>
      </c>
      <c r="DJ7" s="9">
        <v>3213.14</v>
      </c>
      <c r="DK7" s="9">
        <v>4323.91</v>
      </c>
      <c r="DL7" s="9">
        <v>184293.83</v>
      </c>
      <c r="DM7" s="25">
        <v>85380.41</v>
      </c>
      <c r="DN7" s="12">
        <v>381.77</v>
      </c>
      <c r="DO7" s="10">
        <v>61.03</v>
      </c>
      <c r="DP7" s="10">
        <v>634.67999999999995</v>
      </c>
      <c r="DQ7" s="10">
        <v>415.41</v>
      </c>
      <c r="DR7" s="10">
        <v>130.63</v>
      </c>
      <c r="DS7" s="10">
        <v>115.22</v>
      </c>
      <c r="DT7" s="10">
        <v>139.91</v>
      </c>
      <c r="DU7" s="10">
        <v>158.34</v>
      </c>
      <c r="DV7" s="9">
        <v>582.74</v>
      </c>
      <c r="DW7" s="9">
        <v>596.05999999999995</v>
      </c>
      <c r="DX7" s="10">
        <v>452.6</v>
      </c>
      <c r="DY7" s="10">
        <v>395.46</v>
      </c>
      <c r="DZ7" s="9">
        <v>574.48</v>
      </c>
      <c r="EA7" s="9">
        <v>319.81</v>
      </c>
      <c r="EB7" s="9">
        <v>1556.71</v>
      </c>
      <c r="EC7" s="9">
        <v>989.64</v>
      </c>
      <c r="ED7" s="10">
        <v>621.67999999999995</v>
      </c>
      <c r="EE7" s="10">
        <v>564.05999999999995</v>
      </c>
      <c r="EF7" s="10">
        <v>1443.41</v>
      </c>
      <c r="EG7" s="10">
        <v>886.12</v>
      </c>
      <c r="EH7" s="9">
        <v>2752.41</v>
      </c>
      <c r="EI7" s="9">
        <v>1562.66</v>
      </c>
      <c r="EJ7" s="9">
        <v>1439.31</v>
      </c>
      <c r="EK7" s="9">
        <v>3109.62</v>
      </c>
      <c r="EL7" s="9">
        <v>144.94999999999999</v>
      </c>
      <c r="EM7" s="9">
        <v>100.92</v>
      </c>
      <c r="EN7" s="9">
        <v>318.39</v>
      </c>
      <c r="EO7" s="9">
        <v>221.7</v>
      </c>
      <c r="EP7" s="9">
        <v>367.78</v>
      </c>
      <c r="EQ7" s="9">
        <v>321.94</v>
      </c>
      <c r="ER7" s="9">
        <v>1094.97</v>
      </c>
      <c r="ES7" s="9">
        <v>980.79</v>
      </c>
      <c r="ET7" s="9">
        <v>4597.8900000000003</v>
      </c>
      <c r="EU7" s="9">
        <v>5136.91</v>
      </c>
      <c r="EV7" s="9">
        <v>5207.58</v>
      </c>
      <c r="EW7" s="9">
        <v>6003.85</v>
      </c>
      <c r="EX7" s="9">
        <v>9864.36</v>
      </c>
      <c r="EY7" s="9">
        <v>10708.23</v>
      </c>
      <c r="EZ7" s="9">
        <v>7354.3</v>
      </c>
      <c r="FA7" s="9">
        <v>6451.47</v>
      </c>
      <c r="FB7" s="9">
        <v>1166.58</v>
      </c>
      <c r="FC7" s="9">
        <v>1126.46</v>
      </c>
    </row>
    <row r="8" spans="1:159" ht="19" thickBot="1" x14ac:dyDescent="0.5">
      <c r="A8" s="6">
        <v>4</v>
      </c>
      <c r="B8" s="23">
        <v>3.3666666666666664E-2</v>
      </c>
      <c r="C8" s="23">
        <v>4.1733333333333338E-2</v>
      </c>
      <c r="D8">
        <v>-7.2815411483093504</v>
      </c>
      <c r="E8">
        <v>101.41115731921226</v>
      </c>
      <c r="F8" s="37">
        <v>6.8008369693224102E-2</v>
      </c>
      <c r="G8" s="43"/>
      <c r="J8">
        <v>0.92870198019801997</v>
      </c>
      <c r="K8">
        <v>0.85581269841269858</v>
      </c>
      <c r="L8">
        <v>0.26173440594059399</v>
      </c>
      <c r="M8">
        <v>0.27111534391534392</v>
      </c>
      <c r="N8">
        <v>89.367047506291371</v>
      </c>
      <c r="O8">
        <v>115.32885597752174</v>
      </c>
      <c r="P8">
        <v>21.178064642701543</v>
      </c>
      <c r="Q8">
        <v>13.933846148238734</v>
      </c>
      <c r="R8">
        <v>109.07005623665508</v>
      </c>
      <c r="S8">
        <v>125.91614155960382</v>
      </c>
      <c r="T8" s="8">
        <v>2.843599554011198</v>
      </c>
      <c r="U8" s="8">
        <v>0.11226175232239873</v>
      </c>
      <c r="V8" s="8">
        <v>1.571374695575122</v>
      </c>
      <c r="W8" s="8">
        <v>2.3838029175279177E-2</v>
      </c>
      <c r="Y8">
        <v>18.554950228679044</v>
      </c>
      <c r="Z8" s="8">
        <v>1.8661001378043178</v>
      </c>
      <c r="AA8" s="8">
        <v>0.29620637108004971</v>
      </c>
      <c r="AB8">
        <v>1.1270505782778566</v>
      </c>
      <c r="AC8">
        <v>0.47393019372808132</v>
      </c>
      <c r="AD8">
        <v>1.6166709114641367</v>
      </c>
      <c r="AE8">
        <v>0.55291855934942769</v>
      </c>
      <c r="AF8">
        <v>37.525084741904344</v>
      </c>
      <c r="AG8">
        <v>3.9302265255658764</v>
      </c>
      <c r="AH8" s="2"/>
      <c r="AI8">
        <v>2.4999999999999998E-2</v>
      </c>
      <c r="AJ8" s="2"/>
      <c r="AK8">
        <v>5.6153846153846158E-2</v>
      </c>
      <c r="AL8" s="2"/>
      <c r="AM8">
        <v>1.1461538461538461</v>
      </c>
      <c r="AN8" s="2"/>
      <c r="AO8">
        <v>29.038461538461537</v>
      </c>
      <c r="AP8" s="2"/>
      <c r="AQ8">
        <v>8.7115384615384617</v>
      </c>
      <c r="AR8" s="2"/>
      <c r="AS8">
        <v>22.884615384615387</v>
      </c>
      <c r="AT8" s="2"/>
      <c r="AU8">
        <v>17.55769230769231</v>
      </c>
      <c r="AV8" s="2"/>
      <c r="AW8">
        <v>33.46153846153846</v>
      </c>
      <c r="AX8" s="2"/>
      <c r="AY8">
        <v>17.653846153846153</v>
      </c>
      <c r="AZ8" s="2"/>
      <c r="BA8">
        <v>14.461538461538462</v>
      </c>
      <c r="BB8" s="2"/>
      <c r="BC8">
        <v>17.480769230769226</v>
      </c>
      <c r="BD8" s="2"/>
      <c r="BE8">
        <v>51.53846153846154</v>
      </c>
      <c r="BF8" s="2"/>
      <c r="BG8">
        <v>17.346153846153843</v>
      </c>
      <c r="BH8" s="2"/>
      <c r="BI8">
        <v>84.423076923076906</v>
      </c>
      <c r="BJ8" s="2"/>
      <c r="BK8">
        <v>20.76923076923077</v>
      </c>
      <c r="BL8" s="2"/>
      <c r="BM8">
        <v>108.26923076923075</v>
      </c>
      <c r="BN8" s="2"/>
      <c r="BO8">
        <v>1.7461538461538462</v>
      </c>
      <c r="BP8" s="2"/>
      <c r="BQ8">
        <v>75.57692307692308</v>
      </c>
      <c r="BR8" s="2"/>
      <c r="BS8">
        <v>4076.9230769230767</v>
      </c>
      <c r="BT8" s="2"/>
      <c r="BU8">
        <v>382.69230769230768</v>
      </c>
      <c r="BV8" s="2"/>
      <c r="BW8">
        <v>211.53846153846155</v>
      </c>
      <c r="BX8" s="9">
        <v>164.33</v>
      </c>
      <c r="BY8" s="9">
        <v>177.5</v>
      </c>
      <c r="BZ8" s="9">
        <v>729.58</v>
      </c>
      <c r="CA8" s="9">
        <v>727.72</v>
      </c>
      <c r="CB8" s="9">
        <v>978.45</v>
      </c>
      <c r="CC8" s="9">
        <v>1019.46</v>
      </c>
      <c r="CD8" s="9">
        <v>810.77</v>
      </c>
      <c r="CE8" s="9">
        <v>1120.99</v>
      </c>
      <c r="CF8" s="9">
        <v>434.76999999999987</v>
      </c>
      <c r="CG8" s="9">
        <v>492.8599999999999</v>
      </c>
      <c r="CH8" s="9">
        <v>7171.82</v>
      </c>
      <c r="CI8" s="9">
        <v>7511.52</v>
      </c>
      <c r="CJ8" s="9">
        <v>102402.15</v>
      </c>
      <c r="CK8" s="9">
        <v>89505.7</v>
      </c>
      <c r="CL8" s="9">
        <v>148371.25</v>
      </c>
      <c r="CM8" s="9">
        <v>130806.97</v>
      </c>
      <c r="CN8" s="9">
        <v>53.8</v>
      </c>
      <c r="CO8" s="9">
        <v>17.399999999999999</v>
      </c>
      <c r="CP8" s="9">
        <v>24.55</v>
      </c>
      <c r="CQ8" s="9">
        <v>2.5</v>
      </c>
      <c r="CR8" s="9">
        <v>367.3</v>
      </c>
      <c r="CS8" s="9">
        <v>165.13</v>
      </c>
      <c r="CT8" s="9">
        <v>224.22</v>
      </c>
      <c r="CU8" s="9">
        <v>227.17</v>
      </c>
      <c r="CV8" s="9">
        <v>230.42</v>
      </c>
      <c r="CW8" s="9">
        <v>267.76</v>
      </c>
      <c r="CX8" s="9">
        <v>2377.34</v>
      </c>
      <c r="CY8" s="9">
        <v>1057.7</v>
      </c>
      <c r="CZ8" s="9">
        <v>701.2</v>
      </c>
      <c r="DA8" s="9">
        <v>701.36</v>
      </c>
      <c r="DB8" s="10">
        <v>629.05999999999995</v>
      </c>
      <c r="DC8" s="10">
        <v>712.03</v>
      </c>
      <c r="DD8" s="9">
        <v>152.19999999999999</v>
      </c>
      <c r="DE8" s="9">
        <v>194.55</v>
      </c>
      <c r="DF8" s="9">
        <v>5170</v>
      </c>
      <c r="DG8" s="9">
        <v>4339.95</v>
      </c>
      <c r="DH8" s="9">
        <v>6879.31</v>
      </c>
      <c r="DI8" s="9">
        <v>6540.87</v>
      </c>
      <c r="DJ8" s="9">
        <v>2961.76</v>
      </c>
      <c r="DK8" s="9">
        <v>9872.74</v>
      </c>
      <c r="DL8" s="9">
        <v>63131.01</v>
      </c>
      <c r="DM8" s="24">
        <v>129514.9</v>
      </c>
      <c r="DN8" s="27">
        <v>303.95</v>
      </c>
      <c r="DO8" s="10">
        <v>301.2</v>
      </c>
      <c r="DP8" s="10">
        <v>654.57000000000005</v>
      </c>
      <c r="DQ8" s="10">
        <v>570.05999999999995</v>
      </c>
      <c r="DR8" s="10">
        <v>144.63999999999999</v>
      </c>
      <c r="DS8" s="10">
        <v>209.7</v>
      </c>
      <c r="DT8" s="10">
        <v>175.43</v>
      </c>
      <c r="DU8" s="10">
        <v>180.15</v>
      </c>
      <c r="DV8" s="9">
        <v>567.59</v>
      </c>
      <c r="DW8" s="9">
        <v>580.17999999999995</v>
      </c>
      <c r="DX8" s="10">
        <v>693.89</v>
      </c>
      <c r="DY8" s="10">
        <v>298.66000000000003</v>
      </c>
      <c r="DZ8" s="9">
        <v>721.63</v>
      </c>
      <c r="EA8" s="9">
        <v>277.5</v>
      </c>
      <c r="EB8" s="9">
        <v>2248.64</v>
      </c>
      <c r="EC8" s="9">
        <v>760.89</v>
      </c>
      <c r="ED8" s="10">
        <v>851.69</v>
      </c>
      <c r="EE8" s="10">
        <v>681.26</v>
      </c>
      <c r="EF8" s="10">
        <v>1301.27</v>
      </c>
      <c r="EG8" s="10">
        <v>1342.1</v>
      </c>
      <c r="EH8" s="9">
        <v>2644.6</v>
      </c>
      <c r="EI8" s="9">
        <v>1207.25</v>
      </c>
      <c r="EJ8" s="9">
        <v>4851.66</v>
      </c>
      <c r="EK8" s="9">
        <v>530.77</v>
      </c>
      <c r="EL8" s="9">
        <v>85.74</v>
      </c>
      <c r="EM8" s="9">
        <v>89.72</v>
      </c>
      <c r="EN8" s="9">
        <v>279.77</v>
      </c>
      <c r="EO8" s="9">
        <v>311.39999999999998</v>
      </c>
      <c r="EP8" s="9">
        <v>313.85000000000002</v>
      </c>
      <c r="EQ8" s="9">
        <v>393.59</v>
      </c>
      <c r="ER8" s="9">
        <v>1120.33</v>
      </c>
      <c r="ES8" s="9">
        <v>986.96</v>
      </c>
      <c r="ET8" s="9">
        <v>4932.09</v>
      </c>
      <c r="EU8" s="9">
        <v>4547.7299999999996</v>
      </c>
      <c r="EV8" s="9">
        <v>5588.7</v>
      </c>
      <c r="EW8" s="9">
        <v>5196.29</v>
      </c>
      <c r="EX8" s="9">
        <v>7270.42</v>
      </c>
      <c r="EY8" s="9">
        <v>10382.11</v>
      </c>
      <c r="EZ8" s="9">
        <v>5938.76</v>
      </c>
      <c r="FA8" s="9">
        <v>6308.84</v>
      </c>
      <c r="FB8" s="9">
        <v>1164.3499999999999</v>
      </c>
      <c r="FC8" s="9">
        <v>1220.58</v>
      </c>
    </row>
    <row r="9" spans="1:159" ht="19" thickBot="1" x14ac:dyDescent="0.5">
      <c r="A9" s="6">
        <v>4</v>
      </c>
      <c r="B9" s="23">
        <v>3.4426666666666668E-2</v>
      </c>
      <c r="C9" s="23">
        <v>3.7475000000000001E-2</v>
      </c>
      <c r="D9">
        <v>-10.631096260258694</v>
      </c>
      <c r="E9">
        <v>105.49050590519043</v>
      </c>
      <c r="F9" s="37">
        <v>6.8008369693224102E-2</v>
      </c>
      <c r="G9" s="43"/>
      <c r="J9">
        <v>0.94111567567567567</v>
      </c>
      <c r="K9">
        <v>0.84006896551724131</v>
      </c>
      <c r="L9">
        <v>0.28754594594594596</v>
      </c>
      <c r="M9">
        <v>0.25824852216748778</v>
      </c>
      <c r="N9">
        <v>96.991486075567693</v>
      </c>
      <c r="O9">
        <v>110.71673174721718</v>
      </c>
      <c r="P9">
        <v>19.496855845617855</v>
      </c>
      <c r="Q9">
        <v>14.758562028267828</v>
      </c>
      <c r="R9">
        <v>107.56679196404045</v>
      </c>
      <c r="S9">
        <v>127.0540771022664</v>
      </c>
      <c r="T9" s="8">
        <v>2.998155924439855</v>
      </c>
      <c r="U9" s="8">
        <v>0.80701099510287233</v>
      </c>
      <c r="V9" s="8">
        <v>1.7527845847237036</v>
      </c>
      <c r="W9" s="8">
        <v>-0.54443775544433093</v>
      </c>
      <c r="X9">
        <v>16.594053522940776</v>
      </c>
      <c r="Y9">
        <v>16.637564994742338</v>
      </c>
      <c r="Z9" s="8">
        <v>1.8358390544885732</v>
      </c>
      <c r="AA9" s="8">
        <v>0.38608968368365137</v>
      </c>
      <c r="AB9">
        <v>0.88765844392854032</v>
      </c>
      <c r="AC9">
        <v>0.38608968368365243</v>
      </c>
      <c r="AD9">
        <v>1.4827930824715398</v>
      </c>
      <c r="AE9">
        <v>0.65267541765569703</v>
      </c>
      <c r="AF9">
        <v>36.593112794362668</v>
      </c>
      <c r="AG9">
        <v>3.9918288222048397</v>
      </c>
      <c r="AH9" s="29">
        <v>0.12133333333333332</v>
      </c>
      <c r="AJ9" s="29">
        <v>0.13630555555555554</v>
      </c>
      <c r="AL9" s="29">
        <v>1.1433333333333333</v>
      </c>
      <c r="AN9" s="29">
        <v>16.93611111111111</v>
      </c>
      <c r="AP9" s="29">
        <v>9.9166666666666661</v>
      </c>
      <c r="AR9" s="29">
        <v>27.222222222222221</v>
      </c>
      <c r="AT9" s="29">
        <v>20.222222222222221</v>
      </c>
      <c r="AV9" s="29">
        <v>8.1472222222222204</v>
      </c>
      <c r="AX9" s="29">
        <v>13.766666666666666</v>
      </c>
      <c r="AZ9" s="29">
        <v>39.083333333333329</v>
      </c>
      <c r="BB9" s="29">
        <v>16.333333333333332</v>
      </c>
      <c r="BD9" s="29">
        <v>44.916666666666664</v>
      </c>
      <c r="BF9" s="29">
        <v>51.333333333333329</v>
      </c>
      <c r="BH9" s="29">
        <v>71.166666666666657</v>
      </c>
      <c r="BJ9" s="29">
        <v>58.138888888888879</v>
      </c>
      <c r="BL9" s="29">
        <v>132.80555555555554</v>
      </c>
      <c r="BN9" s="29">
        <v>5.9499999999999993</v>
      </c>
      <c r="BP9" s="29">
        <v>58.722222222222214</v>
      </c>
      <c r="BR9" s="29">
        <v>3461.1111111111109</v>
      </c>
      <c r="BT9" s="29">
        <v>3072.2222222222222</v>
      </c>
      <c r="BV9" s="29">
        <v>1788.8888888888887</v>
      </c>
      <c r="BX9" s="9">
        <v>160.36000000000001</v>
      </c>
      <c r="BY9" s="9">
        <v>146.43</v>
      </c>
      <c r="BZ9" s="9">
        <v>663.56</v>
      </c>
      <c r="CA9" s="9">
        <v>705.12</v>
      </c>
      <c r="CB9" s="9">
        <v>901.62</v>
      </c>
      <c r="CC9" s="9">
        <v>864.51</v>
      </c>
      <c r="CD9" s="9">
        <v>857.34</v>
      </c>
      <c r="CE9" s="9">
        <v>730.52</v>
      </c>
      <c r="CF9" s="9">
        <v>415.52</v>
      </c>
      <c r="CG9" s="9">
        <v>447.63</v>
      </c>
      <c r="CH9" s="9">
        <v>6683.45</v>
      </c>
      <c r="CI9" s="9">
        <v>7546.71</v>
      </c>
      <c r="CJ9" s="9">
        <v>88716.06</v>
      </c>
      <c r="CK9" s="9">
        <v>86156.24</v>
      </c>
      <c r="CL9" s="9">
        <v>118825.51</v>
      </c>
      <c r="CM9" s="9">
        <v>100496.43</v>
      </c>
      <c r="CN9" s="9">
        <v>79.819999999999993</v>
      </c>
      <c r="CO9" s="9"/>
      <c r="CP9" s="9">
        <v>37.380000000000003</v>
      </c>
      <c r="CQ9" s="9">
        <v>35.76</v>
      </c>
      <c r="CR9" s="9">
        <v>186.49</v>
      </c>
      <c r="CS9" s="9">
        <v>212.86</v>
      </c>
      <c r="CT9" s="9">
        <v>163.46</v>
      </c>
      <c r="CU9" s="9">
        <v>163.24</v>
      </c>
      <c r="CV9" s="9">
        <v>226.28</v>
      </c>
      <c r="CW9" s="9">
        <v>282.53000000000003</v>
      </c>
      <c r="CX9" s="9">
        <v>2844.75</v>
      </c>
      <c r="CY9" s="9">
        <v>2861.15</v>
      </c>
      <c r="CZ9" s="9">
        <v>455.88</v>
      </c>
      <c r="DA9" s="9">
        <v>587.20000000000005</v>
      </c>
      <c r="DB9" s="10">
        <v>467.31</v>
      </c>
      <c r="DC9" s="10">
        <v>723.71</v>
      </c>
      <c r="DD9" s="9">
        <v>103</v>
      </c>
      <c r="DE9" s="9">
        <v>159.43</v>
      </c>
      <c r="DF9" s="9">
        <v>4408.3</v>
      </c>
      <c r="DG9" s="9">
        <v>3440.4</v>
      </c>
      <c r="DH9" s="9">
        <v>4477.37</v>
      </c>
      <c r="DI9" s="9">
        <v>5911.55</v>
      </c>
      <c r="DJ9" s="9">
        <v>3154.49</v>
      </c>
      <c r="DK9" s="9">
        <v>3006.78</v>
      </c>
      <c r="DL9" s="9">
        <v>52200.11</v>
      </c>
      <c r="DM9" s="24">
        <v>67876.61</v>
      </c>
      <c r="DN9" s="27">
        <v>32.700000000000003</v>
      </c>
      <c r="DO9" s="10">
        <v>232.59</v>
      </c>
      <c r="DP9" s="10">
        <v>506.96</v>
      </c>
      <c r="DQ9" s="10">
        <v>541.57000000000005</v>
      </c>
      <c r="DR9" s="10">
        <v>107.69</v>
      </c>
      <c r="DS9" s="10">
        <v>129.74</v>
      </c>
      <c r="DT9" s="10">
        <v>159.96</v>
      </c>
      <c r="DU9" s="10">
        <v>135.41999999999999</v>
      </c>
      <c r="DV9" s="9">
        <v>468.57</v>
      </c>
      <c r="DW9" s="9">
        <v>569.58000000000004</v>
      </c>
      <c r="DX9" s="10">
        <v>507.3</v>
      </c>
      <c r="DY9" s="10">
        <v>177.63</v>
      </c>
      <c r="DZ9" s="9">
        <v>434.69</v>
      </c>
      <c r="EA9" s="9">
        <v>405.71</v>
      </c>
      <c r="EB9" s="9">
        <v>467.75</v>
      </c>
      <c r="EC9" s="9">
        <v>1148.1300000000001</v>
      </c>
      <c r="ED9" s="10">
        <v>518.54999999999995</v>
      </c>
      <c r="EE9" s="10">
        <v>596.77</v>
      </c>
      <c r="EF9" s="10">
        <v>664.36</v>
      </c>
      <c r="EG9" s="10">
        <v>1086.71</v>
      </c>
      <c r="EH9" s="9">
        <v>873.79</v>
      </c>
      <c r="EI9" s="9">
        <v>1341.32</v>
      </c>
      <c r="EJ9" s="9">
        <v>488.46</v>
      </c>
      <c r="EK9" s="9">
        <v>9397.7999999999993</v>
      </c>
      <c r="EL9" s="9">
        <v>132.1</v>
      </c>
      <c r="EM9" s="9">
        <v>40.07</v>
      </c>
      <c r="EN9" s="9">
        <v>163.62</v>
      </c>
      <c r="EO9" s="9">
        <v>254.02</v>
      </c>
      <c r="EP9" s="9">
        <v>309.62</v>
      </c>
      <c r="EQ9" s="9">
        <v>375.57</v>
      </c>
      <c r="ER9" s="9">
        <v>846.77</v>
      </c>
      <c r="ES9" s="9">
        <v>896.29</v>
      </c>
      <c r="ET9" s="9">
        <v>3928.91</v>
      </c>
      <c r="EU9" s="9">
        <v>4442.3500000000004</v>
      </c>
      <c r="EV9" s="9">
        <v>4143.03</v>
      </c>
      <c r="EW9" s="9">
        <v>4720.68</v>
      </c>
      <c r="EX9" s="9">
        <v>10002.950000000001</v>
      </c>
      <c r="EY9" s="9">
        <v>10874.24</v>
      </c>
      <c r="EZ9" s="9">
        <v>5725.97</v>
      </c>
      <c r="FA9" s="9">
        <v>6524.3</v>
      </c>
      <c r="FB9" s="9">
        <v>1079.08</v>
      </c>
      <c r="FC9" s="9">
        <v>1152.75</v>
      </c>
    </row>
    <row r="10" spans="1:159" ht="19" thickBot="1" x14ac:dyDescent="0.5">
      <c r="A10" s="6">
        <v>4</v>
      </c>
      <c r="B10" s="23">
        <v>3.0786666666666667E-2</v>
      </c>
      <c r="C10" s="23">
        <v>2.8661666666666669E-2</v>
      </c>
      <c r="D10">
        <v>-9.1517884708617494</v>
      </c>
      <c r="E10">
        <v>102.50520874333185</v>
      </c>
      <c r="F10" s="37">
        <v>6.8008369693224102E-2</v>
      </c>
      <c r="G10" s="43"/>
      <c r="J10">
        <v>0.87878812785388138</v>
      </c>
      <c r="K10">
        <v>0.84545803108808293</v>
      </c>
      <c r="L10">
        <v>0.24420114155251132</v>
      </c>
      <c r="M10">
        <v>0.26140103626943001</v>
      </c>
      <c r="N10">
        <v>76.056380265566375</v>
      </c>
      <c r="O10">
        <v>110.72935056563142</v>
      </c>
      <c r="P10">
        <v>19.598698879876174</v>
      </c>
      <c r="Q10">
        <v>17.456418440984432</v>
      </c>
      <c r="R10">
        <v>101.12358498091969</v>
      </c>
      <c r="S10">
        <v>118.37262737074501</v>
      </c>
      <c r="T10" s="8">
        <v>3.0192213037859279</v>
      </c>
      <c r="U10" s="8">
        <v>-0.19346654499491578</v>
      </c>
      <c r="V10" s="8">
        <v>1.8839810164988287</v>
      </c>
      <c r="W10" s="8">
        <v>-0.25959440164422132</v>
      </c>
      <c r="X10">
        <v>15.953220882980071</v>
      </c>
      <c r="Y10">
        <v>16.308464362488113</v>
      </c>
      <c r="Z10" s="8">
        <v>1.8916631533906785</v>
      </c>
      <c r="AA10" s="8">
        <v>0.65748605891551049</v>
      </c>
      <c r="AB10">
        <v>1.192940727363492</v>
      </c>
      <c r="AC10">
        <v>0.36741867998219768</v>
      </c>
      <c r="AD10">
        <v>1.5593439507679914</v>
      </c>
      <c r="AE10">
        <v>0.51245236944885475</v>
      </c>
      <c r="AF10">
        <v>37.849843435656666</v>
      </c>
      <c r="AG10">
        <v>4.1986593311273683</v>
      </c>
      <c r="AH10" s="29">
        <v>9.6638888888888885E-2</v>
      </c>
      <c r="AJ10" s="29">
        <v>9.8388888888888901E-2</v>
      </c>
      <c r="AL10" s="29">
        <v>0.82250000000000001</v>
      </c>
      <c r="AN10" s="29">
        <v>14.252777777777778</v>
      </c>
      <c r="AP10" s="29">
        <v>7.9916666666666663</v>
      </c>
      <c r="AR10" s="29">
        <v>21</v>
      </c>
      <c r="AT10" s="29">
        <v>19.230555555555554</v>
      </c>
      <c r="AV10" s="29">
        <v>6.6694444444444434</v>
      </c>
      <c r="AX10" s="29">
        <v>10.46111111111111</v>
      </c>
      <c r="AZ10" s="29">
        <v>32.083333333333329</v>
      </c>
      <c r="BB10" s="29">
        <v>13.68888888888889</v>
      </c>
      <c r="BD10" s="29">
        <v>37.138888888888886</v>
      </c>
      <c r="BF10" s="29">
        <v>32.861111111111114</v>
      </c>
      <c r="BH10" s="29">
        <v>64.75</v>
      </c>
      <c r="BJ10" s="29">
        <v>45.694444444444436</v>
      </c>
      <c r="BL10" s="29">
        <v>76.027777777777771</v>
      </c>
      <c r="BN10" s="29">
        <v>2.8388888888888886</v>
      </c>
      <c r="BP10" s="29">
        <v>47.249999999999986</v>
      </c>
      <c r="BR10" s="29">
        <v>3188.8888888888887</v>
      </c>
      <c r="BT10" s="29">
        <v>2702.7777777777774</v>
      </c>
      <c r="BV10" s="29">
        <v>1726.6666666666667</v>
      </c>
      <c r="BX10" s="9">
        <v>183.07</v>
      </c>
      <c r="BY10" s="9">
        <v>197.59</v>
      </c>
      <c r="BZ10" s="9">
        <v>683.33</v>
      </c>
      <c r="CA10" s="9">
        <v>715.56</v>
      </c>
      <c r="CB10" s="9">
        <v>975.45</v>
      </c>
      <c r="CC10" s="9">
        <v>1105.96</v>
      </c>
      <c r="CD10" s="9">
        <v>1005.11</v>
      </c>
      <c r="CE10" s="9">
        <v>995.29</v>
      </c>
      <c r="CF10" s="9">
        <v>362.13</v>
      </c>
      <c r="CG10" s="9">
        <v>358.52</v>
      </c>
      <c r="CH10" s="9">
        <v>6605.73</v>
      </c>
      <c r="CI10" s="9">
        <v>6177.96</v>
      </c>
      <c r="CJ10" s="9">
        <v>90463.4</v>
      </c>
      <c r="CK10" s="9">
        <v>103238.45</v>
      </c>
      <c r="CL10" s="9">
        <v>98426.75</v>
      </c>
      <c r="CM10" s="9">
        <v>134385.10999999999</v>
      </c>
      <c r="CN10" s="9">
        <v>67.599999999999994</v>
      </c>
      <c r="CO10" s="9">
        <v>74.55</v>
      </c>
      <c r="CP10" s="9">
        <v>39.86</v>
      </c>
      <c r="CQ10" s="9"/>
      <c r="CR10" s="9">
        <v>350.81</v>
      </c>
      <c r="CS10" s="9"/>
      <c r="CT10" s="9">
        <v>241.95</v>
      </c>
      <c r="CU10" s="9">
        <v>215.19</v>
      </c>
      <c r="CV10" s="9">
        <v>298.35000000000002</v>
      </c>
      <c r="CW10" s="9">
        <v>201.10500000000002</v>
      </c>
      <c r="CX10" s="9">
        <v>2707.1</v>
      </c>
      <c r="CY10" s="9">
        <v>2528.59</v>
      </c>
      <c r="CZ10" s="9">
        <v>637.1</v>
      </c>
      <c r="DA10" s="9">
        <v>610.11</v>
      </c>
      <c r="DB10" s="10">
        <v>501.82</v>
      </c>
      <c r="DC10" s="10">
        <v>656.43</v>
      </c>
      <c r="DD10" s="9">
        <v>145.85</v>
      </c>
      <c r="DE10" s="9">
        <v>160.11000000000001</v>
      </c>
      <c r="DF10" s="9">
        <v>4355.46</v>
      </c>
      <c r="DG10" s="9">
        <v>4597.13</v>
      </c>
      <c r="DH10" s="9">
        <v>5647.94</v>
      </c>
      <c r="DI10" s="9">
        <v>3493.99</v>
      </c>
      <c r="DJ10" s="9">
        <v>3439.11</v>
      </c>
      <c r="DK10" s="9">
        <v>834.77</v>
      </c>
      <c r="DL10" s="9">
        <v>54361.38</v>
      </c>
      <c r="DM10" s="24">
        <v>58448.99</v>
      </c>
      <c r="DN10" s="27">
        <v>254.8</v>
      </c>
      <c r="DO10" s="10">
        <v>125.17</v>
      </c>
      <c r="DP10" s="10">
        <v>510.83</v>
      </c>
      <c r="DQ10" s="10">
        <v>450.4</v>
      </c>
      <c r="DR10" s="10">
        <v>169.42</v>
      </c>
      <c r="DS10" s="10">
        <v>165.85</v>
      </c>
      <c r="DT10" s="10">
        <v>167.62</v>
      </c>
      <c r="DU10" s="10">
        <v>113.18</v>
      </c>
      <c r="DV10" s="9">
        <v>427.95</v>
      </c>
      <c r="DW10" s="9">
        <v>491.39</v>
      </c>
      <c r="DX10" s="10">
        <v>645.58000000000004</v>
      </c>
      <c r="DY10" s="10">
        <v>496.58</v>
      </c>
      <c r="DZ10" s="9">
        <v>493.8</v>
      </c>
      <c r="EA10" s="9">
        <v>384.32</v>
      </c>
      <c r="EB10" s="9">
        <v>1424.69</v>
      </c>
      <c r="EC10" s="9">
        <v>1546.47</v>
      </c>
      <c r="ED10" s="10">
        <v>640.12</v>
      </c>
      <c r="EE10" s="10">
        <v>659.13</v>
      </c>
      <c r="EF10" s="10">
        <v>1199.49</v>
      </c>
      <c r="EG10" s="10">
        <v>1156.1600000000001</v>
      </c>
      <c r="EH10" s="9">
        <v>2250.7800000000002</v>
      </c>
      <c r="EI10" s="9">
        <v>1100.1600000000001</v>
      </c>
      <c r="EJ10" s="9">
        <v>1410.46</v>
      </c>
      <c r="EK10" s="9">
        <v>639.21</v>
      </c>
      <c r="EL10" s="9">
        <v>100.92</v>
      </c>
      <c r="EM10" s="9">
        <v>71.03</v>
      </c>
      <c r="EN10" s="9">
        <v>275.38</v>
      </c>
      <c r="EO10" s="9">
        <v>266.81</v>
      </c>
      <c r="EP10" s="9">
        <v>314.44</v>
      </c>
      <c r="EQ10" s="9">
        <v>335.51</v>
      </c>
      <c r="ER10" s="9">
        <v>1001.26</v>
      </c>
      <c r="ES10" s="9">
        <v>940.16</v>
      </c>
      <c r="ET10" s="9">
        <v>4841.0200000000004</v>
      </c>
      <c r="EU10" s="9">
        <v>5225.8900000000003</v>
      </c>
      <c r="EV10" s="9">
        <v>5209.5600000000004</v>
      </c>
      <c r="EW10" s="9">
        <v>5250.27</v>
      </c>
      <c r="EX10" s="9">
        <v>10222.39</v>
      </c>
      <c r="EY10" s="9">
        <v>9934.2099999999991</v>
      </c>
      <c r="EZ10" s="9">
        <v>6104.54</v>
      </c>
      <c r="FA10" s="9">
        <v>6301.75</v>
      </c>
      <c r="FB10" s="9">
        <v>1045.46</v>
      </c>
      <c r="FC10" s="9">
        <v>1074.08</v>
      </c>
    </row>
    <row r="11" spans="1:159" ht="19" thickBot="1" x14ac:dyDescent="0.5">
      <c r="A11" s="6">
        <v>4</v>
      </c>
      <c r="B11" s="23"/>
      <c r="C11" s="23"/>
      <c r="D11">
        <v>-9.9921271956735662</v>
      </c>
      <c r="E11">
        <v>94.608260781163182</v>
      </c>
      <c r="F11" s="37"/>
      <c r="G11" s="43"/>
      <c r="T11" s="8"/>
      <c r="U11" s="8"/>
      <c r="V11" s="8"/>
      <c r="W11" s="8"/>
      <c r="Z11" s="8"/>
      <c r="AA11" s="8"/>
      <c r="AH11" s="29"/>
      <c r="AJ11" s="29"/>
      <c r="AL11" s="29"/>
      <c r="AN11" s="29"/>
      <c r="AP11" s="29"/>
      <c r="AR11" s="29"/>
      <c r="AT11" s="29"/>
      <c r="AV11" s="29"/>
      <c r="AX11" s="29"/>
      <c r="AZ11" s="29"/>
      <c r="BB11" s="29"/>
      <c r="BD11" s="29"/>
      <c r="BF11" s="29"/>
      <c r="BH11" s="29"/>
      <c r="BJ11" s="29"/>
      <c r="BL11" s="29"/>
      <c r="BN11" s="29"/>
      <c r="BP11" s="29"/>
      <c r="BR11" s="29"/>
      <c r="BT11" s="29"/>
      <c r="BV11" s="29"/>
      <c r="BX11" s="9"/>
      <c r="BY11" s="9"/>
      <c r="BZ11" s="9"/>
      <c r="CA11" s="9"/>
      <c r="CB11" s="9"/>
      <c r="CC11" s="9"/>
      <c r="CD11" s="9"/>
      <c r="CE11" s="9"/>
      <c r="CF11" s="9"/>
      <c r="CG11" s="9"/>
      <c r="CH11" s="9"/>
      <c r="CI11" s="9"/>
      <c r="CJ11" s="9"/>
      <c r="CK11" s="9"/>
      <c r="CL11" s="9"/>
      <c r="CM11" s="9"/>
      <c r="CN11" s="9"/>
      <c r="CO11" s="9"/>
      <c r="CP11" s="9"/>
      <c r="CQ11" s="9"/>
      <c r="CR11" s="9"/>
      <c r="CS11" s="9"/>
      <c r="CT11" s="9"/>
      <c r="CU11" s="9"/>
      <c r="CV11" s="9"/>
      <c r="CW11" s="9"/>
      <c r="CX11" s="9"/>
      <c r="CY11" s="9"/>
      <c r="CZ11" s="9"/>
      <c r="DA11" s="9"/>
      <c r="DB11" s="10"/>
      <c r="DC11" s="10"/>
      <c r="DD11" s="9"/>
      <c r="DE11" s="9"/>
      <c r="DF11" s="9"/>
      <c r="DG11" s="9"/>
      <c r="DH11" s="9"/>
      <c r="DI11" s="9"/>
      <c r="DJ11" s="9"/>
      <c r="DK11" s="9"/>
      <c r="DL11" s="9"/>
      <c r="DM11" s="24"/>
      <c r="DN11" s="27"/>
      <c r="DO11" s="10"/>
      <c r="DP11" s="10"/>
      <c r="DQ11" s="10"/>
      <c r="DR11" s="10"/>
      <c r="DS11" s="10"/>
      <c r="DT11" s="10"/>
      <c r="DU11" s="10"/>
      <c r="DV11" s="9"/>
      <c r="DW11" s="9"/>
      <c r="DX11" s="10"/>
      <c r="DY11" s="10"/>
      <c r="DZ11" s="9"/>
      <c r="EA11" s="9"/>
      <c r="EB11" s="9"/>
      <c r="EC11" s="9"/>
      <c r="ED11" s="10"/>
      <c r="EE11" s="10"/>
      <c r="EF11" s="10"/>
      <c r="EG11" s="10"/>
      <c r="EH11" s="9"/>
      <c r="EI11" s="9"/>
      <c r="EJ11" s="9"/>
      <c r="EK11" s="9"/>
      <c r="EL11" s="9"/>
      <c r="EM11" s="9"/>
      <c r="EN11" s="9"/>
      <c r="EO11" s="9"/>
      <c r="EP11" s="9"/>
      <c r="EQ11" s="9"/>
      <c r="ER11" s="9"/>
      <c r="ES11" s="9"/>
      <c r="ET11" s="9"/>
      <c r="EU11" s="9"/>
      <c r="EV11" s="9"/>
      <c r="EW11" s="9"/>
      <c r="EX11" s="9"/>
      <c r="EY11" s="9"/>
      <c r="EZ11" s="9"/>
      <c r="FA11" s="9"/>
      <c r="FB11" s="9"/>
      <c r="FC11" s="9"/>
    </row>
    <row r="12" spans="1:159" ht="19" thickBot="1" x14ac:dyDescent="0.5">
      <c r="A12" s="6">
        <v>4</v>
      </c>
      <c r="B12" s="23"/>
      <c r="C12" s="23"/>
      <c r="D12">
        <v>-10.735413031895567</v>
      </c>
      <c r="E12">
        <v>89.97612434095312</v>
      </c>
      <c r="F12" s="37"/>
      <c r="G12" s="43"/>
      <c r="T12" s="8"/>
      <c r="U12" s="8"/>
      <c r="V12" s="8"/>
      <c r="W12" s="8"/>
      <c r="Z12" s="8"/>
      <c r="AA12" s="8"/>
      <c r="AH12" s="29"/>
      <c r="AJ12" s="29"/>
      <c r="AL12" s="29"/>
      <c r="AN12" s="29"/>
      <c r="AP12" s="29"/>
      <c r="AR12" s="29"/>
      <c r="AT12" s="29"/>
      <c r="AV12" s="29"/>
      <c r="AX12" s="29"/>
      <c r="AZ12" s="29"/>
      <c r="BB12" s="29"/>
      <c r="BD12" s="29"/>
      <c r="BF12" s="29"/>
      <c r="BH12" s="29"/>
      <c r="BJ12" s="29"/>
      <c r="BL12" s="29"/>
      <c r="BN12" s="29"/>
      <c r="BP12" s="29"/>
      <c r="BR12" s="29"/>
      <c r="BT12" s="29"/>
      <c r="BV12" s="29"/>
      <c r="BX12" s="9"/>
      <c r="BY12" s="9"/>
      <c r="BZ12" s="9"/>
      <c r="CA12" s="9"/>
      <c r="CB12" s="9"/>
      <c r="CC12" s="9"/>
      <c r="CD12" s="9"/>
      <c r="CE12" s="9"/>
      <c r="CF12" s="9"/>
      <c r="CG12" s="9"/>
      <c r="CH12" s="9"/>
      <c r="CI12" s="9"/>
      <c r="CJ12" s="9"/>
      <c r="CK12" s="9"/>
      <c r="CL12" s="9"/>
      <c r="CM12" s="9"/>
      <c r="CN12" s="9"/>
      <c r="CO12" s="9"/>
      <c r="CP12" s="9"/>
      <c r="CQ12" s="9"/>
      <c r="CR12" s="9"/>
      <c r="CS12" s="9"/>
      <c r="CT12" s="9"/>
      <c r="CU12" s="9"/>
      <c r="CV12" s="9"/>
      <c r="CW12" s="9"/>
      <c r="CX12" s="9"/>
      <c r="CY12" s="9"/>
      <c r="CZ12" s="9"/>
      <c r="DA12" s="9"/>
      <c r="DB12" s="10"/>
      <c r="DC12" s="10"/>
      <c r="DD12" s="9"/>
      <c r="DE12" s="9"/>
      <c r="DF12" s="9"/>
      <c r="DG12" s="9"/>
      <c r="DH12" s="9"/>
      <c r="DI12" s="9"/>
      <c r="DJ12" s="9"/>
      <c r="DK12" s="9"/>
      <c r="DL12" s="9"/>
      <c r="DM12" s="24"/>
      <c r="DN12" s="27"/>
      <c r="DO12" s="10"/>
      <c r="DP12" s="10"/>
      <c r="DQ12" s="10"/>
      <c r="DR12" s="10"/>
      <c r="DS12" s="10"/>
      <c r="DT12" s="10"/>
      <c r="DU12" s="10"/>
      <c r="DV12" s="9"/>
      <c r="DW12" s="9"/>
      <c r="DX12" s="10"/>
      <c r="DY12" s="10"/>
      <c r="DZ12" s="9"/>
      <c r="EA12" s="9"/>
      <c r="EB12" s="9"/>
      <c r="EC12" s="9"/>
      <c r="ED12" s="10"/>
      <c r="EE12" s="10"/>
      <c r="EF12" s="10"/>
      <c r="EG12" s="10"/>
      <c r="EH12" s="9"/>
      <c r="EI12" s="9"/>
      <c r="EJ12" s="9"/>
      <c r="EK12" s="9"/>
      <c r="EL12" s="9"/>
      <c r="EM12" s="9"/>
      <c r="EN12" s="9"/>
      <c r="EO12" s="9"/>
      <c r="EP12" s="9"/>
      <c r="EQ12" s="9"/>
      <c r="ER12" s="9"/>
      <c r="ES12" s="9"/>
      <c r="ET12" s="9"/>
      <c r="EU12" s="9"/>
      <c r="EV12" s="9"/>
      <c r="EW12" s="9"/>
      <c r="EX12" s="9"/>
      <c r="EY12" s="9"/>
      <c r="EZ12" s="9"/>
      <c r="FA12" s="9"/>
      <c r="FB12" s="9"/>
      <c r="FC12" s="9"/>
    </row>
    <row r="13" spans="1:159" ht="19" thickBot="1" x14ac:dyDescent="0.5">
      <c r="A13" s="6">
        <v>4</v>
      </c>
      <c r="B13" s="23">
        <v>3.5086666666666662E-2</v>
      </c>
      <c r="C13" s="23">
        <v>3.1933333333333334E-2</v>
      </c>
      <c r="E13">
        <v>89.97612434095312</v>
      </c>
      <c r="F13" s="37">
        <v>6.8008369693224102E-2</v>
      </c>
      <c r="G13" s="43"/>
      <c r="H13" s="30"/>
      <c r="I13" s="30"/>
      <c r="J13">
        <v>0.98449999999999982</v>
      </c>
      <c r="K13">
        <v>0.85879072164948489</v>
      </c>
      <c r="L13">
        <v>0.29800357142857142</v>
      </c>
      <c r="M13">
        <v>0.26727061855670098</v>
      </c>
      <c r="N13">
        <v>104.25623867999383</v>
      </c>
      <c r="O13">
        <v>111.04782684178406</v>
      </c>
      <c r="P13">
        <v>22.324872145085475</v>
      </c>
      <c r="Q13">
        <v>15.461466963686403</v>
      </c>
      <c r="R13">
        <v>110.05571280216718</v>
      </c>
      <c r="S13">
        <v>122.16807458442211</v>
      </c>
      <c r="T13" s="8">
        <v>3.6330190413687813</v>
      </c>
      <c r="U13" s="8">
        <v>-4.3324353837113458E-2</v>
      </c>
      <c r="V13" s="8">
        <v>1.7064298287827724</v>
      </c>
      <c r="W13" s="8">
        <v>-1.2072536874135734E-2</v>
      </c>
      <c r="X13">
        <v>20.101285121780698</v>
      </c>
      <c r="Y13">
        <v>15.367865522288657</v>
      </c>
      <c r="Z13" s="8">
        <v>1.8455935428833923</v>
      </c>
      <c r="AA13" s="8">
        <v>0.51942993526512005</v>
      </c>
      <c r="AB13">
        <v>0.79975720191613608</v>
      </c>
      <c r="AC13">
        <v>0.34628662351007894</v>
      </c>
      <c r="AD13">
        <v>1.5790078089113455</v>
      </c>
      <c r="AE13">
        <v>0.47133457088871944</v>
      </c>
      <c r="AF13">
        <v>41.370443899356886</v>
      </c>
      <c r="AG13">
        <v>5.0472285816838243</v>
      </c>
      <c r="AH13" s="29">
        <v>0.13999999999999999</v>
      </c>
      <c r="AJ13" s="29">
        <v>0.18173076923076922</v>
      </c>
      <c r="AL13" s="29">
        <v>1.1884615384615385</v>
      </c>
      <c r="AN13" s="29">
        <v>22.30769230769231</v>
      </c>
      <c r="AP13" s="29">
        <v>13.865384615384615</v>
      </c>
      <c r="AR13" s="29">
        <v>34.999999999999993</v>
      </c>
      <c r="AT13" s="29">
        <v>29.038461538461537</v>
      </c>
      <c r="AV13" s="29">
        <v>12.038461538461538</v>
      </c>
      <c r="AX13" s="29">
        <v>38.461538461538467</v>
      </c>
      <c r="AZ13" s="29">
        <v>43.846153846153847</v>
      </c>
      <c r="BB13" s="29">
        <v>19.807692307692307</v>
      </c>
      <c r="BD13" s="29">
        <v>60.769230769230759</v>
      </c>
      <c r="BF13" s="29">
        <v>91.15384615384616</v>
      </c>
      <c r="BH13" s="29">
        <v>95.769230769230774</v>
      </c>
      <c r="BJ13" s="29">
        <v>82.307692307692307</v>
      </c>
      <c r="BL13" s="29">
        <v>338.46153846153845</v>
      </c>
      <c r="BN13" s="29">
        <v>2.8269230769230766</v>
      </c>
      <c r="BP13" s="29">
        <v>65.192307692307693</v>
      </c>
      <c r="BR13" s="29">
        <v>4596.1538461538457</v>
      </c>
      <c r="BT13" s="29">
        <v>3903.8461538461538</v>
      </c>
      <c r="BV13" s="29">
        <v>2096.1538461538462</v>
      </c>
      <c r="BX13" s="9">
        <v>211.82</v>
      </c>
      <c r="BY13" s="9">
        <v>168.98</v>
      </c>
      <c r="BZ13" s="9">
        <v>811.01</v>
      </c>
      <c r="CA13" s="9">
        <v>755.11</v>
      </c>
      <c r="CB13" s="9">
        <v>1027.8800000000001</v>
      </c>
      <c r="CC13" s="9">
        <v>970.76</v>
      </c>
      <c r="CD13" s="9">
        <v>1182.72</v>
      </c>
      <c r="CE13" s="9">
        <v>844</v>
      </c>
      <c r="CF13" s="9">
        <v>435.28</v>
      </c>
      <c r="CG13" s="9">
        <v>425.63</v>
      </c>
      <c r="CH13" s="9">
        <v>7908.87</v>
      </c>
      <c r="CI13" s="9">
        <v>7535.64</v>
      </c>
      <c r="CJ13" s="9">
        <v>95294.46</v>
      </c>
      <c r="CK13" s="9">
        <v>93721.88</v>
      </c>
      <c r="CL13" s="9">
        <v>97982.25</v>
      </c>
      <c r="CM13" s="9">
        <v>80094.77</v>
      </c>
      <c r="CN13" s="9"/>
      <c r="CO13" s="9"/>
      <c r="CP13" s="9"/>
      <c r="CQ13" s="9">
        <v>21.3</v>
      </c>
      <c r="CR13" s="9">
        <v>145.38</v>
      </c>
      <c r="CS13" s="9">
        <v>261.66000000000003</v>
      </c>
      <c r="CT13" s="9">
        <v>265.10000000000002</v>
      </c>
      <c r="CU13" s="9">
        <v>222.65</v>
      </c>
      <c r="CV13" s="9">
        <v>329.69499999999999</v>
      </c>
      <c r="CW13" s="9">
        <v>207.7</v>
      </c>
      <c r="CX13" s="9">
        <v>2684.05</v>
      </c>
      <c r="CY13" s="9">
        <v>323.82</v>
      </c>
      <c r="CZ13" s="9">
        <v>683.57</v>
      </c>
      <c r="DA13" s="9">
        <v>517.82000000000005</v>
      </c>
      <c r="DB13" s="10">
        <v>456.11</v>
      </c>
      <c r="DC13" s="10">
        <v>771.95</v>
      </c>
      <c r="DD13" s="9">
        <v>178.26</v>
      </c>
      <c r="DE13" s="9">
        <v>321.75</v>
      </c>
      <c r="DF13" s="9">
        <v>5092.62</v>
      </c>
      <c r="DG13" s="9">
        <v>4624.83</v>
      </c>
      <c r="DH13" s="9">
        <v>5632.97</v>
      </c>
      <c r="DI13" s="9">
        <v>5871.9</v>
      </c>
      <c r="DJ13" s="9">
        <v>2423.7199999999998</v>
      </c>
      <c r="DK13" s="9">
        <v>6084.65</v>
      </c>
      <c r="DL13" s="9">
        <v>54414.43</v>
      </c>
      <c r="DM13" s="24">
        <v>117357.35</v>
      </c>
      <c r="DN13" s="27">
        <v>124.98</v>
      </c>
      <c r="DO13" s="10">
        <v>236.49</v>
      </c>
      <c r="DP13" s="10">
        <v>446.45</v>
      </c>
      <c r="DQ13" s="10">
        <v>622.21</v>
      </c>
      <c r="DR13" s="10">
        <v>134.79</v>
      </c>
      <c r="DS13" s="10">
        <v>139.83000000000001</v>
      </c>
      <c r="DT13" s="10">
        <v>151.62</v>
      </c>
      <c r="DU13" s="10">
        <v>196.31</v>
      </c>
      <c r="DV13" s="9">
        <v>582.92999999999995</v>
      </c>
      <c r="DW13" s="9">
        <v>604.85</v>
      </c>
      <c r="DX13" s="10">
        <v>570.79</v>
      </c>
      <c r="DY13" s="10">
        <v>408.4</v>
      </c>
      <c r="DZ13" s="9">
        <v>602.91</v>
      </c>
      <c r="EA13" s="9">
        <v>399.25</v>
      </c>
      <c r="EB13" s="9">
        <v>759.58</v>
      </c>
      <c r="EC13" s="9">
        <v>1282.99</v>
      </c>
      <c r="ED13" s="10">
        <v>551.45000000000005</v>
      </c>
      <c r="EE13" s="10">
        <v>733.36</v>
      </c>
      <c r="EF13" s="10">
        <v>1313.81</v>
      </c>
      <c r="EG13" s="10">
        <v>889.46</v>
      </c>
      <c r="EH13" s="9">
        <v>2344.58</v>
      </c>
      <c r="EI13" s="9">
        <v>1891.59</v>
      </c>
      <c r="EJ13" s="9">
        <v>4247.58</v>
      </c>
      <c r="EK13" s="9">
        <v>1142.6600000000001</v>
      </c>
      <c r="EL13" s="9">
        <v>226.59</v>
      </c>
      <c r="EM13" s="9">
        <v>100.14</v>
      </c>
      <c r="EN13" s="9">
        <v>355.07</v>
      </c>
      <c r="EO13" s="9">
        <v>201.81</v>
      </c>
      <c r="EP13" s="9">
        <v>354.44</v>
      </c>
      <c r="EQ13" s="9">
        <v>381.85</v>
      </c>
      <c r="ER13" s="9">
        <v>809.26</v>
      </c>
      <c r="ES13" s="9">
        <v>830.34</v>
      </c>
      <c r="ET13" s="9">
        <v>4797.8500000000004</v>
      </c>
      <c r="EU13" s="9">
        <v>4279.12</v>
      </c>
      <c r="EV13" s="9">
        <v>4503.9799999999996</v>
      </c>
      <c r="EW13" s="9">
        <v>4650.08</v>
      </c>
      <c r="EX13" s="9">
        <v>11531.42</v>
      </c>
      <c r="EY13" s="9">
        <v>10781.44</v>
      </c>
      <c r="EZ13" s="9">
        <v>7935.37</v>
      </c>
      <c r="FA13" s="9">
        <v>7324.69</v>
      </c>
      <c r="FB13" s="9">
        <v>1246.29</v>
      </c>
      <c r="FC13" s="9">
        <v>1180.74</v>
      </c>
    </row>
    <row r="14" spans="1:159" ht="19" thickBot="1" x14ac:dyDescent="0.5">
      <c r="A14" s="1">
        <v>6</v>
      </c>
      <c r="B14" s="23">
        <v>4.6913333333333335E-2</v>
      </c>
      <c r="C14" s="23">
        <v>5.3320000000000006E-2</v>
      </c>
      <c r="D14">
        <v>-9.3800582587016539</v>
      </c>
      <c r="E14">
        <v>91.523672808883077</v>
      </c>
      <c r="F14" s="37">
        <v>0.11351551781763686</v>
      </c>
      <c r="G14" s="43">
        <v>8.1938853339906537</v>
      </c>
      <c r="J14">
        <v>1.1290886486486489</v>
      </c>
      <c r="K14">
        <v>1.012053023255814</v>
      </c>
      <c r="L14">
        <v>0.29935486486486496</v>
      </c>
      <c r="M14">
        <v>0.25816186046511636</v>
      </c>
      <c r="N14">
        <v>117.5734237765423</v>
      </c>
      <c r="O14">
        <v>137.57451317561902</v>
      </c>
      <c r="P14">
        <v>25.556695044122041</v>
      </c>
      <c r="Q14">
        <v>16.398041160246841</v>
      </c>
      <c r="R14">
        <v>94.897857462088254</v>
      </c>
      <c r="S14">
        <v>112.31663600293631</v>
      </c>
      <c r="T14" s="8">
        <v>5.6184748022989472</v>
      </c>
      <c r="U14" s="8">
        <v>0.5483439941964372</v>
      </c>
      <c r="V14" s="8">
        <v>4.3630051280386892</v>
      </c>
      <c r="W14" s="8">
        <v>0.4962770772052314</v>
      </c>
      <c r="X14">
        <v>19.7993844065141</v>
      </c>
      <c r="Y14">
        <v>17.10696189154142</v>
      </c>
      <c r="Z14" s="8">
        <v>2.0577536654707087</v>
      </c>
      <c r="AA14" s="8">
        <v>1.0415442629605489</v>
      </c>
      <c r="AB14">
        <v>0.76661411066555618</v>
      </c>
      <c r="AC14">
        <v>0.64228562882567286</v>
      </c>
      <c r="AD14">
        <v>1.8358390544885732</v>
      </c>
      <c r="AE14">
        <v>1.189096366879961</v>
      </c>
      <c r="AF14">
        <v>61.596885626420928</v>
      </c>
      <c r="AG14">
        <v>7.3810152698946458</v>
      </c>
      <c r="AH14" s="29">
        <v>0.18919444444444444</v>
      </c>
      <c r="AI14">
        <v>6.1638888888888882E-2</v>
      </c>
      <c r="AJ14" s="29">
        <v>0.21</v>
      </c>
      <c r="AK14">
        <v>0.16041666666666665</v>
      </c>
      <c r="AL14" s="29">
        <v>1.8316666666666666</v>
      </c>
      <c r="AM14">
        <v>1.8044444444444443</v>
      </c>
      <c r="AN14" s="29">
        <v>25.277777777777775</v>
      </c>
      <c r="AO14">
        <v>34.805555555555557</v>
      </c>
      <c r="AP14" s="29">
        <v>15.905555555555551</v>
      </c>
      <c r="AQ14">
        <v>13.611111111111111</v>
      </c>
      <c r="AR14" s="29">
        <v>49.777777777777771</v>
      </c>
      <c r="AS14">
        <v>40.05555555555555</v>
      </c>
      <c r="AT14" s="29">
        <v>32.277777777777771</v>
      </c>
      <c r="AU14">
        <v>24.694444444444443</v>
      </c>
      <c r="AV14" s="29">
        <v>15.030555555555553</v>
      </c>
      <c r="AW14">
        <v>38.5</v>
      </c>
      <c r="AX14" s="29">
        <v>25.861111111111111</v>
      </c>
      <c r="AY14">
        <v>22.944444444444443</v>
      </c>
      <c r="AZ14" s="29">
        <v>48.222222222222221</v>
      </c>
      <c r="BA14">
        <v>17.616666666666667</v>
      </c>
      <c r="BB14" s="29">
        <v>28.583333333333332</v>
      </c>
      <c r="BC14">
        <v>24.888888888888886</v>
      </c>
      <c r="BD14" s="29">
        <v>63.194444444444443</v>
      </c>
      <c r="BE14">
        <v>56.388888888888886</v>
      </c>
      <c r="BF14" s="29">
        <v>116.08333333333331</v>
      </c>
      <c r="BG14">
        <v>42</v>
      </c>
      <c r="BH14" s="29">
        <v>117.63888888888887</v>
      </c>
      <c r="BI14">
        <v>125.41666666666664</v>
      </c>
      <c r="BJ14" s="29">
        <v>133.19444444444446</v>
      </c>
      <c r="BK14">
        <v>28.972222222222218</v>
      </c>
      <c r="BL14" s="29">
        <v>221.66666666666663</v>
      </c>
      <c r="BM14">
        <v>147.38888888888891</v>
      </c>
      <c r="BN14" s="29">
        <v>3.7722222222222226</v>
      </c>
      <c r="BO14">
        <v>2.4499999999999997</v>
      </c>
      <c r="BP14" s="29">
        <v>122.11111111111111</v>
      </c>
      <c r="BQ14">
        <v>120.94444444444443</v>
      </c>
      <c r="BR14" s="29">
        <v>5230.5555555555547</v>
      </c>
      <c r="BS14">
        <v>6086.1111111111113</v>
      </c>
      <c r="BT14" s="29">
        <v>6338.8888888888887</v>
      </c>
      <c r="BU14">
        <v>801.11111111111109</v>
      </c>
      <c r="BV14" s="29">
        <v>4005.5555555555557</v>
      </c>
      <c r="BW14">
        <v>746.66666666666663</v>
      </c>
      <c r="BX14" s="9">
        <v>208.78</v>
      </c>
      <c r="BY14" s="9">
        <v>211.16</v>
      </c>
      <c r="BZ14" s="9">
        <v>982.34</v>
      </c>
      <c r="CA14" s="9">
        <v>1183.9100000000001</v>
      </c>
      <c r="CB14" s="9">
        <v>1160.74</v>
      </c>
      <c r="CC14" s="9">
        <v>1185.27</v>
      </c>
      <c r="CD14" s="9">
        <v>906.39</v>
      </c>
      <c r="CE14" s="9">
        <v>860.61</v>
      </c>
      <c r="CF14" s="9">
        <v>459.71999999999991</v>
      </c>
      <c r="CG14" s="9">
        <v>143.66999999999985</v>
      </c>
      <c r="CH14" s="9">
        <v>9943.41</v>
      </c>
      <c r="CI14" s="9">
        <v>11809.98</v>
      </c>
      <c r="CJ14" s="9">
        <v>127666.76</v>
      </c>
      <c r="CK14" s="9">
        <v>111337.22</v>
      </c>
      <c r="CL14" s="9">
        <v>155464.32000000001</v>
      </c>
      <c r="CM14" s="9">
        <v>319895.15999999997</v>
      </c>
      <c r="CN14" s="9">
        <v>87</v>
      </c>
      <c r="CO14" s="9">
        <v>44.99</v>
      </c>
      <c r="CP14" s="9"/>
      <c r="CQ14" s="9">
        <v>36.92</v>
      </c>
      <c r="CR14" s="9">
        <v>448.68</v>
      </c>
      <c r="CS14" s="9"/>
      <c r="CT14" s="9">
        <v>302.83</v>
      </c>
      <c r="CU14" s="9">
        <v>273.72000000000003</v>
      </c>
      <c r="CV14" s="9">
        <v>351.32500000000005</v>
      </c>
      <c r="CW14" s="9">
        <v>343.35500000000002</v>
      </c>
      <c r="CX14" s="9">
        <v>2833.87</v>
      </c>
      <c r="CY14" s="9">
        <v>3504.25</v>
      </c>
      <c r="CZ14" s="9">
        <v>808.03</v>
      </c>
      <c r="DA14" s="9">
        <v>854.78</v>
      </c>
      <c r="DB14" s="10">
        <v>645.59</v>
      </c>
      <c r="DC14" s="10">
        <v>907.76</v>
      </c>
      <c r="DD14" s="9">
        <v>213.87</v>
      </c>
      <c r="DE14" s="9">
        <v>192.02</v>
      </c>
      <c r="DF14" s="9">
        <v>5957.58</v>
      </c>
      <c r="DG14" s="9">
        <v>4223.7</v>
      </c>
      <c r="DH14" s="9">
        <v>6071.77</v>
      </c>
      <c r="DI14" s="9">
        <v>7141.19</v>
      </c>
      <c r="DJ14" s="9">
        <v>5098.2299999999996</v>
      </c>
      <c r="DK14" s="9">
        <v>1057.01</v>
      </c>
      <c r="DL14" s="9">
        <v>57885.13</v>
      </c>
      <c r="DM14" s="24">
        <v>40880.26</v>
      </c>
      <c r="DN14" s="27">
        <v>381.07</v>
      </c>
      <c r="DO14" s="10">
        <v>106.05</v>
      </c>
      <c r="DP14" s="10">
        <v>1265.97</v>
      </c>
      <c r="DQ14" s="10">
        <v>657.57</v>
      </c>
      <c r="DR14" s="10">
        <v>147.07</v>
      </c>
      <c r="DS14" s="10">
        <v>196.75</v>
      </c>
      <c r="DT14" s="10">
        <v>185.66</v>
      </c>
      <c r="DU14" s="10">
        <v>138.37</v>
      </c>
      <c r="DV14" s="9">
        <v>560.14</v>
      </c>
      <c r="DW14" s="9">
        <v>593.4</v>
      </c>
      <c r="DX14" s="10">
        <v>893.54</v>
      </c>
      <c r="DY14" s="10">
        <v>573.77</v>
      </c>
      <c r="DZ14" s="9">
        <v>654.37</v>
      </c>
      <c r="EA14" s="9">
        <v>731.9</v>
      </c>
      <c r="EB14" s="9">
        <v>2524.9699999999998</v>
      </c>
      <c r="EC14" s="9">
        <v>361.96</v>
      </c>
      <c r="ED14" s="10">
        <v>941.89</v>
      </c>
      <c r="EE14" s="10">
        <v>674.75</v>
      </c>
      <c r="EF14" s="10">
        <v>1354.32</v>
      </c>
      <c r="EG14" s="10">
        <v>1287.31</v>
      </c>
      <c r="EH14" s="9">
        <v>2727.17</v>
      </c>
      <c r="EI14" s="9">
        <v>1988.93</v>
      </c>
      <c r="EJ14" s="9">
        <v>5827.19</v>
      </c>
      <c r="EK14" s="9">
        <v>20442.91</v>
      </c>
      <c r="EL14" s="9">
        <v>248.54</v>
      </c>
      <c r="EM14" s="9">
        <v>163.75</v>
      </c>
      <c r="EN14" s="9">
        <v>216.86</v>
      </c>
      <c r="EO14" s="9">
        <v>269.02</v>
      </c>
      <c r="EP14" s="9">
        <v>406.95</v>
      </c>
      <c r="EQ14" s="9">
        <v>523.96</v>
      </c>
      <c r="ER14" s="9">
        <v>1285.2</v>
      </c>
      <c r="ES14" s="9">
        <v>1471.36</v>
      </c>
      <c r="ET14" s="9">
        <v>5673.77</v>
      </c>
      <c r="EU14" s="9">
        <v>5647.28</v>
      </c>
      <c r="EV14" s="9">
        <v>6596.66</v>
      </c>
      <c r="EW14" s="9">
        <v>6221.95</v>
      </c>
      <c r="EX14" s="9">
        <v>11685.04</v>
      </c>
      <c r="EY14" s="9">
        <v>11604.14</v>
      </c>
      <c r="EZ14" s="9">
        <v>11107.24</v>
      </c>
      <c r="FA14" s="9">
        <v>8790.2999999999993</v>
      </c>
      <c r="FB14" s="9">
        <v>1442.06</v>
      </c>
      <c r="FC14" s="9">
        <v>1327.58</v>
      </c>
    </row>
    <row r="15" spans="1:159" ht="19" thickBot="1" x14ac:dyDescent="0.5">
      <c r="A15" s="1">
        <v>6</v>
      </c>
      <c r="B15" s="23">
        <v>4.2426666666666668E-2</v>
      </c>
      <c r="C15" s="23">
        <v>4.1796666666666669E-2</v>
      </c>
      <c r="D15">
        <v>-10.681283094335678</v>
      </c>
      <c r="E15">
        <v>101.85778339191968</v>
      </c>
      <c r="F15" s="37">
        <v>0.11351551781763686</v>
      </c>
      <c r="G15" s="43"/>
      <c r="J15">
        <v>1.1422260416666667</v>
      </c>
      <c r="K15">
        <v>0.96706509433962273</v>
      </c>
      <c r="L15">
        <v>0.29273359374999997</v>
      </c>
      <c r="M15">
        <v>0.25055966981132083</v>
      </c>
      <c r="N15">
        <v>111.46218382980649</v>
      </c>
      <c r="O15">
        <v>129.80389629013152</v>
      </c>
      <c r="P15">
        <v>27.733191802064272</v>
      </c>
      <c r="Q15">
        <v>17.501702516653246</v>
      </c>
      <c r="R15">
        <v>91.523297375605125</v>
      </c>
      <c r="S15">
        <v>119.0894485618841</v>
      </c>
      <c r="T15" s="8">
        <v>5.262936041071284</v>
      </c>
      <c r="U15" s="8">
        <v>0.32971629064830654</v>
      </c>
      <c r="V15" s="8">
        <v>4.2039372327456128</v>
      </c>
      <c r="W15" s="8">
        <v>0.50248585513635213</v>
      </c>
      <c r="X15">
        <v>19.643335194823141</v>
      </c>
      <c r="Y15">
        <v>19.087494148672391</v>
      </c>
      <c r="Z15" s="8">
        <v>2.002169939519217</v>
      </c>
      <c r="AA15" s="8">
        <v>0.73939816780925893</v>
      </c>
      <c r="AB15">
        <v>0.73866463788087455</v>
      </c>
      <c r="AC15">
        <v>0.49293211187283725</v>
      </c>
      <c r="AD15">
        <v>1.8661001378043189</v>
      </c>
      <c r="AE15">
        <v>1.0386783785891969</v>
      </c>
      <c r="AF15">
        <v>60.142514715797113</v>
      </c>
      <c r="AG15">
        <v>7.6447287821470056</v>
      </c>
      <c r="AH15" s="29">
        <v>0.20157068062827221</v>
      </c>
      <c r="AI15">
        <v>6.668421052631579E-2</v>
      </c>
      <c r="AJ15" s="29">
        <v>0.25104712041884814</v>
      </c>
      <c r="AK15">
        <v>0.20263157894736841</v>
      </c>
      <c r="AL15" s="29">
        <v>2.1439790575916224</v>
      </c>
      <c r="AM15">
        <v>2.2842105263157895</v>
      </c>
      <c r="AN15" s="29">
        <v>30.418848167539263</v>
      </c>
      <c r="AO15">
        <v>41.44736842105263</v>
      </c>
      <c r="AP15" s="29">
        <v>19.790575916230363</v>
      </c>
      <c r="AQ15">
        <v>17.057894736842105</v>
      </c>
      <c r="AR15" s="29">
        <v>61.937172774869104</v>
      </c>
      <c r="AS15">
        <v>46.60526315789474</v>
      </c>
      <c r="AT15" s="29">
        <v>34.816753926701558</v>
      </c>
      <c r="AU15">
        <v>34.078947368421048</v>
      </c>
      <c r="AV15" s="29">
        <v>15.007853403141359</v>
      </c>
      <c r="AW15">
        <v>46.421052631578938</v>
      </c>
      <c r="AX15" s="29">
        <v>33.350785340314125</v>
      </c>
      <c r="AY15">
        <v>31.315789473684205</v>
      </c>
      <c r="AZ15" s="29">
        <v>54.424083769633491</v>
      </c>
      <c r="BA15">
        <v>21.184210526315791</v>
      </c>
      <c r="BB15" s="29">
        <v>30.052356020942401</v>
      </c>
      <c r="BC15">
        <v>31.68421052631578</v>
      </c>
      <c r="BD15" s="29">
        <v>73.84816753926701</v>
      </c>
      <c r="BE15">
        <v>76.078947368421041</v>
      </c>
      <c r="BF15" s="29">
        <v>144.39790575916228</v>
      </c>
      <c r="BG15">
        <v>38.5</v>
      </c>
      <c r="BH15" s="29">
        <v>122.5916230366492</v>
      </c>
      <c r="BI15">
        <v>140.92105263157896</v>
      </c>
      <c r="BJ15" s="29">
        <v>135.78534031413611</v>
      </c>
      <c r="BK15">
        <v>33.894736842105253</v>
      </c>
      <c r="BL15" s="29">
        <v>293.19371727748688</v>
      </c>
      <c r="BM15">
        <v>197.10526315789477</v>
      </c>
      <c r="BN15" s="29">
        <v>3.7015706806282713</v>
      </c>
      <c r="BO15">
        <v>2.3394736842105264</v>
      </c>
      <c r="BP15" s="29">
        <v>148.06282722513086</v>
      </c>
      <c r="BQ15">
        <v>144.60526315789474</v>
      </c>
      <c r="BR15" s="29">
        <v>5937.1727748691092</v>
      </c>
      <c r="BS15">
        <v>7000</v>
      </c>
      <c r="BT15" s="29">
        <v>6523.560209424083</v>
      </c>
      <c r="BU15">
        <v>865.78947368421041</v>
      </c>
      <c r="BV15" s="29">
        <v>4214.6596858638741</v>
      </c>
      <c r="BW15">
        <v>825.26315789473676</v>
      </c>
      <c r="BX15" s="9">
        <v>224.18</v>
      </c>
      <c r="BY15" s="9">
        <v>201.46</v>
      </c>
      <c r="BZ15" s="9">
        <v>1042.4100000000001</v>
      </c>
      <c r="CA15" s="9">
        <v>821.75</v>
      </c>
      <c r="CB15" s="9">
        <v>1165.9000000000001</v>
      </c>
      <c r="CC15" s="9">
        <v>1145.3800000000001</v>
      </c>
      <c r="CD15" s="9">
        <v>854.64</v>
      </c>
      <c r="CE15" s="9">
        <v>933.85</v>
      </c>
      <c r="CF15" s="9">
        <v>553.97</v>
      </c>
      <c r="CG15" s="9">
        <v>546.69000000000005</v>
      </c>
      <c r="CH15" s="9">
        <v>9247.2800000000007</v>
      </c>
      <c r="CI15" s="9">
        <v>9136.2199999999993</v>
      </c>
      <c r="CJ15" s="9">
        <v>132254.53</v>
      </c>
      <c r="CK15" s="9">
        <v>103043.79</v>
      </c>
      <c r="CL15" s="9">
        <v>222881.15</v>
      </c>
      <c r="CM15" s="9">
        <v>132194.85</v>
      </c>
      <c r="CN15" s="9">
        <v>128.87</v>
      </c>
      <c r="CO15" s="9">
        <v>75.260000000000005</v>
      </c>
      <c r="CP15" s="9">
        <v>4.53</v>
      </c>
      <c r="CQ15" s="9">
        <v>9.99</v>
      </c>
      <c r="CR15" s="9">
        <v>367.05</v>
      </c>
      <c r="CS15" s="9">
        <v>248.74</v>
      </c>
      <c r="CT15" s="9">
        <v>270.97000000000003</v>
      </c>
      <c r="CU15" s="9">
        <v>288.33999999999997</v>
      </c>
      <c r="CV15" s="9">
        <v>344.68</v>
      </c>
      <c r="CW15" s="9">
        <v>273.21500000000003</v>
      </c>
      <c r="CX15" s="9">
        <v>1088.5</v>
      </c>
      <c r="CY15" s="9">
        <v>2633.02</v>
      </c>
      <c r="CZ15" s="9">
        <v>642.79999999999995</v>
      </c>
      <c r="DA15" s="9">
        <v>816.53</v>
      </c>
      <c r="DB15" s="10">
        <v>577.92999999999995</v>
      </c>
      <c r="DC15" s="10">
        <v>1074.8800000000001</v>
      </c>
      <c r="DD15" s="9">
        <v>174.91</v>
      </c>
      <c r="DE15" s="9">
        <v>200.97</v>
      </c>
      <c r="DF15" s="9">
        <v>4397.6400000000003</v>
      </c>
      <c r="DG15" s="9">
        <v>5781.2</v>
      </c>
      <c r="DH15" s="9">
        <v>7123.39</v>
      </c>
      <c r="DI15" s="9">
        <v>7614.74</v>
      </c>
      <c r="DJ15" s="9">
        <v>5856.73</v>
      </c>
      <c r="DK15" s="9">
        <v>1927.14</v>
      </c>
      <c r="DL15" s="9">
        <v>60761.61</v>
      </c>
      <c r="DM15" s="25">
        <v>83244.710000000006</v>
      </c>
      <c r="DN15" s="12">
        <v>266</v>
      </c>
      <c r="DO15" s="10">
        <v>118.9</v>
      </c>
      <c r="DP15" s="10">
        <v>608.96</v>
      </c>
      <c r="DQ15" s="10">
        <v>408.15</v>
      </c>
      <c r="DR15" s="10">
        <v>193.07</v>
      </c>
      <c r="DS15" s="10">
        <v>151.16</v>
      </c>
      <c r="DT15" s="10">
        <v>187.5</v>
      </c>
      <c r="DU15" s="10">
        <v>123.81</v>
      </c>
      <c r="DV15" s="9">
        <v>518.27</v>
      </c>
      <c r="DW15" s="9">
        <v>571.21</v>
      </c>
      <c r="DX15" s="10">
        <v>787.13</v>
      </c>
      <c r="DY15" s="10">
        <v>443.83</v>
      </c>
      <c r="DZ15" s="9">
        <v>720.38</v>
      </c>
      <c r="EA15" s="9">
        <v>550.78</v>
      </c>
      <c r="EB15" s="9">
        <v>2116.5100000000002</v>
      </c>
      <c r="EC15" s="9">
        <v>209.89</v>
      </c>
      <c r="ED15" s="10">
        <v>820.04</v>
      </c>
      <c r="EE15" s="10">
        <v>586.37</v>
      </c>
      <c r="EF15" s="10">
        <v>1945.82</v>
      </c>
      <c r="EG15" s="10">
        <v>1037.1400000000001</v>
      </c>
      <c r="EH15" s="9">
        <v>2613.87</v>
      </c>
      <c r="EI15" s="9">
        <v>2131.1</v>
      </c>
      <c r="EJ15" s="9">
        <v>6616.2</v>
      </c>
      <c r="EK15" s="9">
        <v>4384.29</v>
      </c>
      <c r="EL15" s="9">
        <v>203.13</v>
      </c>
      <c r="EM15" s="9">
        <v>114.75</v>
      </c>
      <c r="EN15" s="9">
        <v>224.01</v>
      </c>
      <c r="EO15" s="9">
        <v>209.46</v>
      </c>
      <c r="EP15" s="9">
        <v>348.51</v>
      </c>
      <c r="EQ15" s="9">
        <v>429.47</v>
      </c>
      <c r="ER15" s="9">
        <v>1069.74</v>
      </c>
      <c r="ES15" s="9">
        <v>1307.8599999999999</v>
      </c>
      <c r="ET15" s="9">
        <v>5036.5200000000004</v>
      </c>
      <c r="EU15" s="9">
        <v>5304.21</v>
      </c>
      <c r="EV15" s="9">
        <v>5555.79</v>
      </c>
      <c r="EW15" s="9">
        <v>5639.21</v>
      </c>
      <c r="EX15" s="9">
        <v>6951.55</v>
      </c>
      <c r="EY15" s="9">
        <v>17006.919999999998</v>
      </c>
      <c r="EZ15" s="9">
        <v>6875.17</v>
      </c>
      <c r="FA15" s="9">
        <v>9302.59</v>
      </c>
      <c r="FB15" s="9">
        <v>1596.38</v>
      </c>
      <c r="FC15" s="9">
        <v>1368.44</v>
      </c>
    </row>
    <row r="16" spans="1:159" ht="19" thickBot="1" x14ac:dyDescent="0.5">
      <c r="A16" s="1">
        <v>6</v>
      </c>
      <c r="B16" s="23">
        <v>5.6166666666666663E-2</v>
      </c>
      <c r="C16" s="23">
        <v>6.2820000000000001E-2</v>
      </c>
      <c r="D16">
        <v>-10.343880703165448</v>
      </c>
      <c r="E16">
        <v>104.97738991040251</v>
      </c>
      <c r="F16" s="37">
        <v>0.11351551781763686</v>
      </c>
      <c r="G16" s="43"/>
      <c r="J16">
        <v>1.0698759259259261</v>
      </c>
      <c r="K16">
        <v>0.95879289340101548</v>
      </c>
      <c r="L16">
        <v>0.26817916666666652</v>
      </c>
      <c r="M16">
        <v>0.26755583756345175</v>
      </c>
      <c r="N16">
        <v>93.903350206466413</v>
      </c>
      <c r="O16">
        <v>124.01501833699622</v>
      </c>
      <c r="P16">
        <v>24.500278741856519</v>
      </c>
      <c r="Q16">
        <v>16.908991840251137</v>
      </c>
      <c r="R16">
        <v>81.278257548547813</v>
      </c>
      <c r="S16">
        <v>93.867857040953325</v>
      </c>
      <c r="T16" s="8">
        <v>4.4527839697091629</v>
      </c>
      <c r="U16" s="8">
        <v>-8.9293295914364634E-2</v>
      </c>
      <c r="V16" s="8">
        <v>4.052247244184362</v>
      </c>
      <c r="W16" s="8">
        <v>5.675267447522727E-2</v>
      </c>
      <c r="X16">
        <v>16.728193915636343</v>
      </c>
      <c r="Y16">
        <v>16.864869692401495</v>
      </c>
      <c r="Z16" s="8">
        <v>2.2462316473570496</v>
      </c>
      <c r="AA16" s="8">
        <v>0.85253305788014633</v>
      </c>
      <c r="AB16">
        <v>0.77754172408513345</v>
      </c>
      <c r="AC16">
        <v>0.49257465566408443</v>
      </c>
      <c r="AD16">
        <v>1.8574607853144829</v>
      </c>
      <c r="AE16">
        <v>0.82411528928414124</v>
      </c>
      <c r="AF16">
        <v>59.165540792538557</v>
      </c>
      <c r="AG16">
        <v>7.1984628887729381</v>
      </c>
      <c r="AH16" s="29">
        <v>0.20222222222222219</v>
      </c>
      <c r="AI16">
        <v>5.7185792349726761E-2</v>
      </c>
      <c r="AJ16" s="29">
        <v>0.23138888888888884</v>
      </c>
      <c r="AK16">
        <v>0.14439890710382511</v>
      </c>
      <c r="AL16" s="29">
        <v>1.6838888888888885</v>
      </c>
      <c r="AM16">
        <v>1.6601092896174861</v>
      </c>
      <c r="AN16" s="29">
        <v>27.611111111111107</v>
      </c>
      <c r="AO16">
        <v>34.234972677595621</v>
      </c>
      <c r="AP16" s="29">
        <v>18.102777777777778</v>
      </c>
      <c r="AQ16">
        <v>12.795081967213113</v>
      </c>
      <c r="AR16" s="29">
        <v>43.75</v>
      </c>
      <c r="AS16">
        <v>35.382513661202182</v>
      </c>
      <c r="AT16" s="29">
        <v>30.722222222222221</v>
      </c>
      <c r="AU16">
        <v>23.715846994535518</v>
      </c>
      <c r="AV16" s="29">
        <v>16.741666666666664</v>
      </c>
      <c r="AW16">
        <v>39.78142076502732</v>
      </c>
      <c r="AX16" s="29">
        <v>28.388888888888889</v>
      </c>
      <c r="AY16">
        <v>25.245901639344261</v>
      </c>
      <c r="AZ16" s="29">
        <v>50.944444444444436</v>
      </c>
      <c r="BA16">
        <v>16.142076502732241</v>
      </c>
      <c r="BB16" s="29">
        <v>25.472222222222218</v>
      </c>
      <c r="BC16">
        <v>20.081967213114755</v>
      </c>
      <c r="BD16" s="29">
        <v>69.611111111111114</v>
      </c>
      <c r="BE16">
        <v>54.890710382513639</v>
      </c>
      <c r="BF16" s="29">
        <v>124.25</v>
      </c>
      <c r="BG16">
        <v>34.999999999999993</v>
      </c>
      <c r="BH16" s="29">
        <v>112.9722222222222</v>
      </c>
      <c r="BI16">
        <v>121.06557377049181</v>
      </c>
      <c r="BJ16" s="29">
        <v>126.19444444444444</v>
      </c>
      <c r="BK16">
        <v>24.672131147540981</v>
      </c>
      <c r="BL16" s="29">
        <v>243.05555555555554</v>
      </c>
      <c r="BM16">
        <v>143.44262295081967</v>
      </c>
      <c r="BN16" s="29">
        <v>2.994444444444444</v>
      </c>
      <c r="BO16">
        <v>2.0273224043715841</v>
      </c>
      <c r="BP16" s="29">
        <v>135.13888888888886</v>
      </c>
      <c r="BQ16">
        <v>109.39890710382512</v>
      </c>
      <c r="BR16" s="29">
        <v>5386.1111111111104</v>
      </c>
      <c r="BS16">
        <v>5106.5573770491801</v>
      </c>
      <c r="BT16" s="29">
        <v>5522.2222222222217</v>
      </c>
      <c r="BU16">
        <v>642.62295081967216</v>
      </c>
      <c r="BV16" s="29">
        <v>3908.333333333333</v>
      </c>
      <c r="BW16">
        <v>524.04371584699447</v>
      </c>
      <c r="BX16" s="9">
        <v>208.88</v>
      </c>
      <c r="BY16" s="9">
        <v>180.45</v>
      </c>
      <c r="BZ16" s="9">
        <v>918.57</v>
      </c>
      <c r="CA16" s="9">
        <v>971.98</v>
      </c>
      <c r="CB16" s="9">
        <v>1054.08</v>
      </c>
      <c r="CC16" s="9">
        <v>1158.1300000000001</v>
      </c>
      <c r="CD16" s="9">
        <v>660.19</v>
      </c>
      <c r="CE16" s="9">
        <v>1047.07</v>
      </c>
      <c r="CF16" s="9">
        <v>391.50999999999988</v>
      </c>
      <c r="CG16" s="9">
        <v>571.82999999999993</v>
      </c>
      <c r="CH16" s="9">
        <v>8395.41</v>
      </c>
      <c r="CI16" s="9">
        <v>9635.86</v>
      </c>
      <c r="CJ16" s="9">
        <v>105187.22</v>
      </c>
      <c r="CK16" s="9">
        <v>99842.83</v>
      </c>
      <c r="CL16" s="9">
        <v>183373.58</v>
      </c>
      <c r="CM16" s="9">
        <v>194919.34</v>
      </c>
      <c r="CN16" s="9">
        <v>235.14</v>
      </c>
      <c r="CO16" s="9"/>
      <c r="CP16" s="9">
        <v>41.01</v>
      </c>
      <c r="CQ16" s="9">
        <v>54.28</v>
      </c>
      <c r="CR16" s="9">
        <v>497.12</v>
      </c>
      <c r="CS16" s="9">
        <v>524.66</v>
      </c>
      <c r="CT16" s="9">
        <v>280.43</v>
      </c>
      <c r="CU16" s="9">
        <v>285.39</v>
      </c>
      <c r="CV16" s="9">
        <v>259.78499999999997</v>
      </c>
      <c r="CW16" s="9">
        <v>374.14</v>
      </c>
      <c r="CX16" s="9"/>
      <c r="CY16" s="9">
        <v>134.36000000000001</v>
      </c>
      <c r="CZ16" s="9">
        <v>572.28</v>
      </c>
      <c r="DA16" s="9">
        <v>895.3</v>
      </c>
      <c r="DB16" s="10">
        <v>350.59</v>
      </c>
      <c r="DC16" s="10">
        <v>966.42</v>
      </c>
      <c r="DD16" s="9">
        <v>393.18</v>
      </c>
      <c r="DE16" s="9">
        <v>360.67</v>
      </c>
      <c r="DF16" s="9">
        <v>5904.99</v>
      </c>
      <c r="DG16" s="9">
        <v>4475.45</v>
      </c>
      <c r="DH16" s="9">
        <v>7457.36</v>
      </c>
      <c r="DI16" s="9">
        <v>7390.91</v>
      </c>
      <c r="DJ16" s="9">
        <v>10106.299999999999</v>
      </c>
      <c r="DK16" s="9">
        <v>7151.68</v>
      </c>
      <c r="DL16" s="9">
        <v>179018.66</v>
      </c>
      <c r="DM16" s="24">
        <v>175877.68</v>
      </c>
      <c r="DN16" s="27">
        <v>317.23</v>
      </c>
      <c r="DO16" s="10">
        <v>135.18</v>
      </c>
      <c r="DP16" s="10">
        <v>682.67</v>
      </c>
      <c r="DQ16" s="10">
        <v>543.46</v>
      </c>
      <c r="DR16" s="10">
        <v>211.93</v>
      </c>
      <c r="DS16" s="10">
        <v>141.30000000000001</v>
      </c>
      <c r="DT16" s="10">
        <v>149.31</v>
      </c>
      <c r="DU16" s="10">
        <v>186.03</v>
      </c>
      <c r="DV16" s="9">
        <v>484.33</v>
      </c>
      <c r="DW16" s="9">
        <v>596.32000000000005</v>
      </c>
      <c r="DX16" s="10">
        <v>1006.53</v>
      </c>
      <c r="DY16" s="10">
        <v>606.04</v>
      </c>
      <c r="DZ16" s="9">
        <v>915.77</v>
      </c>
      <c r="EA16" s="9">
        <v>656.75</v>
      </c>
      <c r="EB16" s="9">
        <v>5625.11</v>
      </c>
      <c r="EC16" s="9">
        <v>1485.61</v>
      </c>
      <c r="ED16" s="10">
        <v>823.54</v>
      </c>
      <c r="EE16" s="10">
        <v>731.36</v>
      </c>
      <c r="EF16" s="10">
        <v>1684.32</v>
      </c>
      <c r="EG16" s="10">
        <v>1595.07</v>
      </c>
      <c r="EH16" s="9">
        <v>7449.39</v>
      </c>
      <c r="EI16" s="9">
        <v>3424.54</v>
      </c>
      <c r="EJ16" s="9">
        <v>19335.169999999998</v>
      </c>
      <c r="EK16" s="9">
        <v>6132.39</v>
      </c>
      <c r="EL16" s="9">
        <v>180.61</v>
      </c>
      <c r="EM16" s="9">
        <v>141.86000000000001</v>
      </c>
      <c r="EN16" s="9">
        <v>274.76</v>
      </c>
      <c r="EO16" s="9">
        <v>264.01</v>
      </c>
      <c r="EP16" s="9">
        <v>408.73</v>
      </c>
      <c r="EQ16" s="9">
        <v>349.12</v>
      </c>
      <c r="ER16" s="9">
        <v>1514.43</v>
      </c>
      <c r="ES16" s="9"/>
      <c r="ET16" s="9">
        <v>5513.27</v>
      </c>
      <c r="EU16" s="9">
        <v>5675.9</v>
      </c>
      <c r="EV16" s="9">
        <v>5452.91</v>
      </c>
      <c r="EW16" s="9">
        <v>7029.52</v>
      </c>
      <c r="EX16" s="9"/>
      <c r="EY16" s="9">
        <v>19707.75</v>
      </c>
      <c r="EZ16" s="9">
        <v>8834.01</v>
      </c>
      <c r="FA16" s="9">
        <v>8512.56</v>
      </c>
      <c r="FB16" s="9">
        <v>1310.08</v>
      </c>
      <c r="FC16" s="9">
        <v>1543.81</v>
      </c>
    </row>
    <row r="17" spans="1:159" ht="19" thickBot="1" x14ac:dyDescent="0.5">
      <c r="A17" s="1">
        <v>6</v>
      </c>
      <c r="B17" s="23">
        <v>5.3506666666666668E-2</v>
      </c>
      <c r="C17" s="23">
        <v>6.6326666666666673E-2</v>
      </c>
      <c r="D17">
        <v>-9.0687689375572074</v>
      </c>
      <c r="E17">
        <v>94.148587559770945</v>
      </c>
      <c r="F17" s="37">
        <v>0.11351551781763686</v>
      </c>
      <c r="G17" s="43"/>
      <c r="J17">
        <v>1.0947715736040609</v>
      </c>
      <c r="K17">
        <v>1.0244670103092786</v>
      </c>
      <c r="L17">
        <v>0.28995609137055839</v>
      </c>
      <c r="M17">
        <v>0.28890154639175264</v>
      </c>
      <c r="N17">
        <v>99.230717685337595</v>
      </c>
      <c r="O17">
        <v>141.42773556767483</v>
      </c>
      <c r="P17">
        <v>26.643340572768011</v>
      </c>
      <c r="Q17">
        <v>16.942603877935909</v>
      </c>
      <c r="R17">
        <v>85.523182365172744</v>
      </c>
      <c r="S17">
        <v>114.19716414245536</v>
      </c>
      <c r="T17" s="8">
        <v>4.5383703981395787</v>
      </c>
      <c r="U17" s="8">
        <v>0.25851334911624785</v>
      </c>
      <c r="V17" s="8">
        <v>3.7870381858295499</v>
      </c>
      <c r="W17" s="8">
        <v>0.33822068862301125</v>
      </c>
      <c r="X17">
        <v>20.858193461988787</v>
      </c>
      <c r="Y17">
        <v>17.929753480109504</v>
      </c>
      <c r="Z17" s="8">
        <v>1.9892438017203398</v>
      </c>
      <c r="AA17" s="8">
        <v>0.82724026727407896</v>
      </c>
      <c r="AB17">
        <v>0.81464269975213777</v>
      </c>
      <c r="AC17">
        <v>0.75028768427183989</v>
      </c>
      <c r="AD17">
        <v>1.8755727273363205</v>
      </c>
      <c r="AE17">
        <v>0.95228821465271885</v>
      </c>
      <c r="AF17">
        <v>57.502007123412419</v>
      </c>
      <c r="AG17">
        <v>7.4838216900829133</v>
      </c>
      <c r="AH17" s="29"/>
      <c r="AJ17" s="29"/>
      <c r="AL17" s="29"/>
      <c r="AN17" s="29"/>
      <c r="AP17" s="29"/>
      <c r="AR17" s="29"/>
      <c r="AT17" s="29"/>
      <c r="AV17" s="29"/>
      <c r="AX17" s="29"/>
      <c r="AZ17" s="29"/>
      <c r="BB17" s="29"/>
      <c r="BD17" s="29"/>
      <c r="BF17" s="29"/>
      <c r="BH17" s="29"/>
      <c r="BJ17" s="29"/>
      <c r="BL17" s="29"/>
      <c r="BN17" s="29"/>
      <c r="BP17" s="29"/>
      <c r="BR17" s="29"/>
      <c r="BT17" s="29"/>
      <c r="BV17" s="29"/>
      <c r="BX17" s="9">
        <v>220.47</v>
      </c>
      <c r="BY17" s="9">
        <v>228.13</v>
      </c>
      <c r="BZ17" s="9">
        <v>737.25</v>
      </c>
      <c r="CA17" s="9">
        <v>925.21</v>
      </c>
      <c r="CB17" s="9">
        <v>1143.31</v>
      </c>
      <c r="CC17" s="9">
        <v>1257.0999999999999</v>
      </c>
      <c r="CD17" s="9">
        <v>999.98</v>
      </c>
      <c r="CE17" s="9">
        <v>1411.34</v>
      </c>
      <c r="CF17" s="9">
        <v>673.75</v>
      </c>
      <c r="CG17" s="9">
        <v>535.46</v>
      </c>
      <c r="CH17" s="9">
        <v>9178.5300000000007</v>
      </c>
      <c r="CI17" s="9">
        <v>8213.0400000000009</v>
      </c>
      <c r="CJ17" s="9">
        <v>133135.46</v>
      </c>
      <c r="CK17" s="9">
        <v>109268.53</v>
      </c>
      <c r="CL17" s="9">
        <v>119496.04</v>
      </c>
      <c r="CM17" s="9">
        <v>184583.23</v>
      </c>
      <c r="CN17" s="9">
        <v>82.27</v>
      </c>
      <c r="CO17" s="9">
        <v>113.95</v>
      </c>
      <c r="CP17" s="9">
        <v>57.92</v>
      </c>
      <c r="CQ17" s="9">
        <v>41.96</v>
      </c>
      <c r="CR17" s="9">
        <v>338.92</v>
      </c>
      <c r="CS17" s="9">
        <v>303.20999999999998</v>
      </c>
      <c r="CT17" s="9">
        <v>322.32</v>
      </c>
      <c r="CU17" s="9">
        <v>311.26</v>
      </c>
      <c r="CV17" s="9">
        <v>423.005</v>
      </c>
      <c r="CW17" s="9">
        <v>332.66499999999996</v>
      </c>
      <c r="CX17" s="9">
        <v>2207.17</v>
      </c>
      <c r="CY17" s="9">
        <v>2910.68</v>
      </c>
      <c r="CZ17" s="9">
        <v>747.96</v>
      </c>
      <c r="DA17" s="9">
        <v>825.84</v>
      </c>
      <c r="DB17" s="10">
        <v>733.11</v>
      </c>
      <c r="DC17" s="10">
        <v>926.04</v>
      </c>
      <c r="DD17" s="9">
        <v>222.99</v>
      </c>
      <c r="DE17" s="9">
        <v>131.13999999999999</v>
      </c>
      <c r="DF17" s="9">
        <v>5969.78</v>
      </c>
      <c r="DG17" s="9">
        <v>5873.72</v>
      </c>
      <c r="DH17" s="9">
        <v>8619.85</v>
      </c>
      <c r="DI17" s="9">
        <v>7543.43</v>
      </c>
      <c r="DJ17" s="9">
        <v>4168.68</v>
      </c>
      <c r="DK17" s="9">
        <v>4479.32</v>
      </c>
      <c r="DL17" s="9">
        <v>95574.64</v>
      </c>
      <c r="DM17" s="24">
        <v>69976.259999999995</v>
      </c>
      <c r="DN17" s="27">
        <v>180.37</v>
      </c>
      <c r="DO17" s="10">
        <v>133.47999999999999</v>
      </c>
      <c r="DP17" s="10">
        <v>561.47</v>
      </c>
      <c r="DQ17" s="10">
        <v>506.58</v>
      </c>
      <c r="DR17" s="10">
        <v>182.66</v>
      </c>
      <c r="DS17" s="10">
        <v>205.79</v>
      </c>
      <c r="DT17" s="10" t="s">
        <v>4</v>
      </c>
      <c r="DU17" s="10">
        <v>172.34</v>
      </c>
      <c r="DV17" s="9">
        <v>647.99</v>
      </c>
      <c r="DW17" s="9">
        <v>536.61</v>
      </c>
      <c r="DX17" s="10">
        <v>896.84</v>
      </c>
      <c r="DY17" s="10">
        <v>517.57000000000005</v>
      </c>
      <c r="DZ17" s="9">
        <v>634.30999999999995</v>
      </c>
      <c r="EA17" s="9">
        <v>670.92</v>
      </c>
      <c r="EB17" s="9">
        <v>1299.8699999999999</v>
      </c>
      <c r="EC17" s="9">
        <v>1791.11</v>
      </c>
      <c r="ED17" s="10">
        <v>670.3</v>
      </c>
      <c r="EE17" s="10">
        <v>655.37</v>
      </c>
      <c r="EF17" s="10">
        <v>1622.78</v>
      </c>
      <c r="EG17" s="10">
        <v>1170.4000000000001</v>
      </c>
      <c r="EH17" s="9">
        <v>1538.94</v>
      </c>
      <c r="EI17" s="9">
        <v>3168.39</v>
      </c>
      <c r="EJ17" s="9"/>
      <c r="EK17" s="9">
        <v>11103.22</v>
      </c>
      <c r="EL17" s="9">
        <v>156.66</v>
      </c>
      <c r="EM17" s="9">
        <v>166.85</v>
      </c>
      <c r="EN17" s="9">
        <v>288.01</v>
      </c>
      <c r="EO17" s="9">
        <v>298.54000000000002</v>
      </c>
      <c r="EP17" s="9">
        <v>391.9</v>
      </c>
      <c r="EQ17" s="9">
        <v>500.29</v>
      </c>
      <c r="ER17" s="9">
        <v>1108.3499999999999</v>
      </c>
      <c r="ES17" s="9">
        <v>1132.3599999999999</v>
      </c>
      <c r="ET17" s="9">
        <v>5422.76</v>
      </c>
      <c r="EU17" s="9">
        <v>5613.66</v>
      </c>
      <c r="EV17" s="9">
        <v>5489.48</v>
      </c>
      <c r="EW17" s="9">
        <v>6053.19</v>
      </c>
      <c r="EX17" s="9">
        <v>19048.04</v>
      </c>
      <c r="EY17" s="9">
        <v>16746.09</v>
      </c>
      <c r="EZ17" s="9">
        <v>10030.35</v>
      </c>
      <c r="FA17" s="9">
        <v>10483.66</v>
      </c>
      <c r="FB17" s="9">
        <v>1411</v>
      </c>
      <c r="FC17" s="9">
        <v>1460.67</v>
      </c>
    </row>
    <row r="18" spans="1:159" ht="19" thickBot="1" x14ac:dyDescent="0.5">
      <c r="A18" s="1">
        <v>6</v>
      </c>
      <c r="B18" s="23">
        <v>4.7460000000000002E-2</v>
      </c>
      <c r="C18" s="23">
        <v>5.1340000000000004E-2</v>
      </c>
      <c r="D18">
        <v>-11.634804452984472</v>
      </c>
      <c r="E18">
        <v>106.51959178519564</v>
      </c>
      <c r="F18" s="37">
        <v>0.11351551781763686</v>
      </c>
      <c r="G18" s="43"/>
      <c r="J18">
        <v>1.1338943396226417</v>
      </c>
      <c r="K18">
        <v>0.95945024154589376</v>
      </c>
      <c r="L18">
        <v>0.28788561320754719</v>
      </c>
      <c r="M18">
        <v>0.2737944444444444</v>
      </c>
      <c r="N18">
        <v>94.359335601759668</v>
      </c>
      <c r="O18">
        <v>116.72605721033935</v>
      </c>
      <c r="P18">
        <v>27.7275233652094</v>
      </c>
      <c r="Q18">
        <v>19.368092354345258</v>
      </c>
      <c r="R18">
        <v>96.24820714294998</v>
      </c>
      <c r="S18">
        <v>102.46473866782576</v>
      </c>
      <c r="T18" s="8">
        <v>4.8563382381172673</v>
      </c>
      <c r="U18" s="8">
        <v>0.28665432067285945</v>
      </c>
      <c r="V18" s="8">
        <v>3.9042373947655085</v>
      </c>
      <c r="W18" s="8">
        <v>2.1765157073080091E-2</v>
      </c>
      <c r="X18">
        <v>19.086317365581678</v>
      </c>
      <c r="Y18">
        <v>16.731862846313682</v>
      </c>
      <c r="Z18" s="8">
        <v>2.3414275313959858</v>
      </c>
      <c r="AA18" s="8">
        <v>0.64907830880150175</v>
      </c>
      <c r="AB18">
        <v>1.0034689420268492</v>
      </c>
      <c r="AC18">
        <v>0.46877877857886296</v>
      </c>
      <c r="AD18">
        <v>1.9717284474913552</v>
      </c>
      <c r="AE18">
        <v>0.71218314437942554</v>
      </c>
      <c r="AF18">
        <v>57.73362882350601</v>
      </c>
      <c r="AG18">
        <v>6.932267142425979</v>
      </c>
      <c r="AH18" s="29"/>
      <c r="AJ18" s="29"/>
      <c r="AL18" s="29"/>
      <c r="AN18" s="29"/>
      <c r="AP18" s="29"/>
      <c r="AR18" s="29"/>
      <c r="AT18" s="29"/>
      <c r="AV18" s="29"/>
      <c r="AX18" s="29"/>
      <c r="AZ18" s="29"/>
      <c r="BB18" s="29"/>
      <c r="BD18" s="29"/>
      <c r="BF18" s="29"/>
      <c r="BH18" s="29"/>
      <c r="BJ18" s="29"/>
      <c r="BL18" s="29"/>
      <c r="BN18" s="29"/>
      <c r="BP18" s="29"/>
      <c r="BR18" s="29"/>
      <c r="BT18" s="29"/>
      <c r="BV18" s="29"/>
      <c r="BX18" s="9">
        <v>199.54</v>
      </c>
      <c r="BY18" s="9">
        <v>199.82</v>
      </c>
      <c r="BZ18" s="9">
        <v>799.67</v>
      </c>
      <c r="CA18" s="9">
        <v>842.09</v>
      </c>
      <c r="CB18" s="9">
        <v>1113.7</v>
      </c>
      <c r="CC18" s="9">
        <v>1070.48</v>
      </c>
      <c r="CD18" s="9">
        <v>870.24</v>
      </c>
      <c r="CE18" s="9">
        <v>1004.87</v>
      </c>
      <c r="CF18" s="9">
        <v>648.47000000000014</v>
      </c>
      <c r="CG18" s="9">
        <v>403.41999999999996</v>
      </c>
      <c r="CH18" s="9">
        <v>8518.7999999999993</v>
      </c>
      <c r="CI18" s="9">
        <v>8449.5400000000009</v>
      </c>
      <c r="CJ18" s="9">
        <v>96083.71</v>
      </c>
      <c r="CK18" s="9">
        <v>105098.41</v>
      </c>
      <c r="CL18" s="9">
        <v>193231.7</v>
      </c>
      <c r="CM18" s="9">
        <v>127545.75</v>
      </c>
      <c r="CN18" s="9">
        <v>112.07</v>
      </c>
      <c r="CO18" s="9">
        <v>2.74</v>
      </c>
      <c r="CP18" s="9">
        <v>4.34</v>
      </c>
      <c r="CQ18" s="9">
        <v>84.16</v>
      </c>
      <c r="CR18" s="9">
        <v>240.83</v>
      </c>
      <c r="CS18" s="9">
        <v>360.32</v>
      </c>
      <c r="CT18" s="9">
        <v>293.24</v>
      </c>
      <c r="CU18" s="9">
        <v>207.13</v>
      </c>
      <c r="CV18" s="9">
        <v>338.57500000000005</v>
      </c>
      <c r="CW18" s="9">
        <v>257.52499999999998</v>
      </c>
      <c r="CX18" s="9">
        <v>3419.62</v>
      </c>
      <c r="CY18" s="9">
        <v>174.11</v>
      </c>
      <c r="CZ18" s="9">
        <v>731.99</v>
      </c>
      <c r="DA18" s="9">
        <v>537.12</v>
      </c>
      <c r="DB18" s="10">
        <v>733.98</v>
      </c>
      <c r="DC18" s="10">
        <v>965.68</v>
      </c>
      <c r="DD18" s="9">
        <v>205.67</v>
      </c>
      <c r="DE18" s="9">
        <v>333.99</v>
      </c>
      <c r="DF18" s="9">
        <v>5691.04</v>
      </c>
      <c r="DG18" s="9">
        <v>4636.66</v>
      </c>
      <c r="DH18" s="9">
        <v>6263.62</v>
      </c>
      <c r="DI18" s="9">
        <v>5454.81</v>
      </c>
      <c r="DJ18" s="9">
        <v>4066.99</v>
      </c>
      <c r="DK18" s="9">
        <v>3719.8</v>
      </c>
      <c r="DL18" s="9">
        <v>44754.080000000002</v>
      </c>
      <c r="DM18" s="26">
        <v>74167.66</v>
      </c>
      <c r="DN18" s="11">
        <v>165.36</v>
      </c>
      <c r="DO18" s="10">
        <v>155.32</v>
      </c>
      <c r="DP18" s="10">
        <v>737.52</v>
      </c>
      <c r="DQ18" s="10">
        <v>563.54</v>
      </c>
      <c r="DR18" s="10">
        <v>78.010000000000005</v>
      </c>
      <c r="DS18" s="10">
        <v>181.28</v>
      </c>
      <c r="DT18" s="10">
        <v>165.48</v>
      </c>
      <c r="DU18" s="10">
        <v>215.74</v>
      </c>
      <c r="DV18" s="9">
        <v>362.53</v>
      </c>
      <c r="DW18" s="9">
        <v>577.49</v>
      </c>
      <c r="DX18" s="10">
        <v>468.01</v>
      </c>
      <c r="DY18" s="10">
        <v>494.09</v>
      </c>
      <c r="DZ18" s="9">
        <v>592.87</v>
      </c>
      <c r="EA18" s="9">
        <v>480.34</v>
      </c>
      <c r="EB18" s="9">
        <v>1608.01</v>
      </c>
      <c r="EC18" s="9">
        <v>231.08</v>
      </c>
      <c r="ED18" s="10">
        <v>604.29</v>
      </c>
      <c r="EE18" s="10">
        <v>641.12</v>
      </c>
      <c r="EF18" s="10">
        <v>1148.18</v>
      </c>
      <c r="EG18" s="10">
        <v>871.31</v>
      </c>
      <c r="EH18" s="9">
        <v>2708.13</v>
      </c>
      <c r="EI18" s="9">
        <v>1255.21</v>
      </c>
      <c r="EJ18" s="9">
        <v>6572.14</v>
      </c>
      <c r="EK18" s="9">
        <v>10022.74</v>
      </c>
      <c r="EL18" s="9">
        <v>232.87</v>
      </c>
      <c r="EM18" s="9">
        <v>125.62</v>
      </c>
      <c r="EN18" s="9">
        <v>344.01</v>
      </c>
      <c r="EO18" s="9">
        <v>239.74</v>
      </c>
      <c r="EP18" s="9">
        <v>402.62</v>
      </c>
      <c r="EQ18" s="9">
        <v>401.9</v>
      </c>
      <c r="ER18" s="9">
        <v>1292.4100000000001</v>
      </c>
      <c r="ES18" s="9">
        <v>1196.56</v>
      </c>
      <c r="ET18" s="9">
        <v>5794.11</v>
      </c>
      <c r="EU18" s="9">
        <v>5125.4799999999996</v>
      </c>
      <c r="EV18" s="9">
        <v>6168.56</v>
      </c>
      <c r="EW18" s="9">
        <v>5379.77</v>
      </c>
      <c r="EX18" s="9">
        <v>7688.89</v>
      </c>
      <c r="EY18" s="9">
        <v>11291.34</v>
      </c>
      <c r="EZ18" s="9">
        <v>8933.2999999999993</v>
      </c>
      <c r="FA18" s="9">
        <v>6266.63</v>
      </c>
      <c r="FB18" s="9">
        <v>1448.14</v>
      </c>
      <c r="FC18" s="9">
        <v>1245.51</v>
      </c>
    </row>
    <row r="19" spans="1:159" ht="19" thickBot="1" x14ac:dyDescent="0.5">
      <c r="A19" s="1">
        <v>6</v>
      </c>
      <c r="B19" s="23">
        <v>5.1086666666666669E-2</v>
      </c>
      <c r="C19" s="23">
        <v>5.1253333333333338E-2</v>
      </c>
      <c r="D19">
        <v>-9.9322287265077165</v>
      </c>
      <c r="E19">
        <v>104.17099354826028</v>
      </c>
      <c r="F19" s="37">
        <v>0.113515517817637</v>
      </c>
      <c r="G19" s="43"/>
      <c r="H19" s="30"/>
      <c r="I19" s="30"/>
      <c r="J19">
        <v>1.1100638743455498</v>
      </c>
      <c r="K19">
        <v>0.99589100000000008</v>
      </c>
      <c r="L19">
        <v>0.28947801047120425</v>
      </c>
      <c r="M19">
        <v>0.28454399999999991</v>
      </c>
      <c r="N19">
        <v>106.94480397831209</v>
      </c>
      <c r="O19">
        <v>118.37249430029669</v>
      </c>
      <c r="P19">
        <v>22.50883797448412</v>
      </c>
      <c r="Q19">
        <v>17.950599800797683</v>
      </c>
      <c r="R19">
        <v>89.998995701519817</v>
      </c>
      <c r="S19">
        <v>121.39179978639125</v>
      </c>
      <c r="T19" s="8">
        <v>4.5811465017713235</v>
      </c>
      <c r="U19" s="8">
        <v>0.20138728892053881</v>
      </c>
      <c r="V19" s="8">
        <v>4.0485015233981327</v>
      </c>
      <c r="W19" s="8">
        <v>9.0138682696648403E-2</v>
      </c>
      <c r="X19">
        <v>18.402213781298187</v>
      </c>
      <c r="Y19">
        <v>16.771850436010808</v>
      </c>
      <c r="Z19" s="8">
        <v>1.7781687176983547</v>
      </c>
      <c r="AA19" s="8">
        <v>0.85840606338998504</v>
      </c>
      <c r="AB19">
        <v>0.68391104526859869</v>
      </c>
      <c r="AC19">
        <v>0.50384703720716639</v>
      </c>
      <c r="AD19">
        <v>1.8367896644356632</v>
      </c>
      <c r="AE19">
        <v>0.69978755167661999</v>
      </c>
      <c r="AF19">
        <v>56.479936663388422</v>
      </c>
      <c r="AG19">
        <v>6.5840226636241042</v>
      </c>
      <c r="AH19" s="29"/>
      <c r="AJ19" s="29"/>
      <c r="AL19" s="29"/>
      <c r="AN19" s="29"/>
      <c r="AP19" s="29"/>
      <c r="AR19" s="29"/>
      <c r="AT19" s="29"/>
      <c r="AV19" s="29"/>
      <c r="AX19" s="29"/>
      <c r="AZ19" s="29"/>
      <c r="BB19" s="29"/>
      <c r="BD19" s="29"/>
      <c r="BF19" s="29"/>
      <c r="BH19" s="29"/>
      <c r="BJ19" s="29"/>
      <c r="BL19" s="29"/>
      <c r="BN19" s="29"/>
      <c r="BP19" s="29"/>
      <c r="BR19" s="29"/>
      <c r="BT19" s="29"/>
      <c r="BV19" s="29"/>
      <c r="BX19" s="9">
        <v>213.79</v>
      </c>
      <c r="BY19" s="9">
        <v>177.07</v>
      </c>
      <c r="BZ19" s="9">
        <v>946.24</v>
      </c>
      <c r="CA19" s="9">
        <v>819.12</v>
      </c>
      <c r="CB19" s="9">
        <v>1014.95</v>
      </c>
      <c r="CC19" s="9">
        <v>1112.3399999999999</v>
      </c>
      <c r="CD19" s="9">
        <v>1151.3599999999999</v>
      </c>
      <c r="CE19" s="9">
        <v>923.62</v>
      </c>
      <c r="CF19" s="9">
        <v>500.1400000000001</v>
      </c>
      <c r="CG19" s="9">
        <v>476.04000000000008</v>
      </c>
      <c r="CH19" s="9">
        <v>8949.2900000000009</v>
      </c>
      <c r="CI19" s="9">
        <v>7361.51</v>
      </c>
      <c r="CJ19" s="9">
        <v>120210.58</v>
      </c>
      <c r="CK19" s="9">
        <v>105703.14</v>
      </c>
      <c r="CL19" s="9">
        <v>192802.36</v>
      </c>
      <c r="CM19" s="9">
        <v>148696.60999999999</v>
      </c>
      <c r="CN19" s="9">
        <v>86.6</v>
      </c>
      <c r="CO19" s="9"/>
      <c r="CP19" s="9">
        <v>25.32</v>
      </c>
      <c r="CQ19" s="9">
        <v>36.1</v>
      </c>
      <c r="CR19" s="9">
        <v>613.6</v>
      </c>
      <c r="CS19" s="9">
        <v>415</v>
      </c>
      <c r="CT19" s="9">
        <v>324.77</v>
      </c>
      <c r="CU19" s="9">
        <v>263.5</v>
      </c>
      <c r="CV19" s="9">
        <v>388.11500000000001</v>
      </c>
      <c r="CW19" s="9">
        <v>296.13</v>
      </c>
      <c r="CX19" s="9"/>
      <c r="CY19" s="9"/>
      <c r="CZ19" s="9">
        <v>823.07</v>
      </c>
      <c r="DA19" s="9">
        <v>728.97</v>
      </c>
      <c r="DB19" s="10">
        <v>750.54</v>
      </c>
      <c r="DC19" s="10">
        <v>912.76</v>
      </c>
      <c r="DD19" s="9">
        <v>300.79000000000002</v>
      </c>
      <c r="DE19" s="9">
        <v>354.44</v>
      </c>
      <c r="DF19" s="9">
        <v>5563.02</v>
      </c>
      <c r="DG19" s="9">
        <v>4861.1400000000003</v>
      </c>
      <c r="DH19" s="9">
        <v>7932.49</v>
      </c>
      <c r="DI19" s="9">
        <v>7449.01</v>
      </c>
      <c r="DJ19" s="9">
        <v>8327.36</v>
      </c>
      <c r="DK19" s="9">
        <v>3849.19</v>
      </c>
      <c r="DL19" s="9">
        <v>84249.14</v>
      </c>
      <c r="DM19" s="24">
        <v>114652.72</v>
      </c>
      <c r="DN19" s="27">
        <v>118.25</v>
      </c>
      <c r="DO19" s="10">
        <v>77.39</v>
      </c>
      <c r="DP19" s="10">
        <v>645.41</v>
      </c>
      <c r="DQ19" s="10">
        <v>529.47</v>
      </c>
      <c r="DR19" s="10">
        <v>146.97999999999999</v>
      </c>
      <c r="DS19" s="10">
        <v>127.39</v>
      </c>
      <c r="DT19" s="10">
        <v>157.81</v>
      </c>
      <c r="DU19" s="10" t="s">
        <v>115</v>
      </c>
      <c r="DV19" s="9">
        <v>630.53</v>
      </c>
      <c r="DW19" s="9">
        <v>511.5</v>
      </c>
      <c r="DX19" s="10">
        <v>823.27</v>
      </c>
      <c r="DY19" s="10">
        <v>767.11</v>
      </c>
      <c r="DZ19" s="9">
        <v>633.63</v>
      </c>
      <c r="EA19" s="9">
        <v>467.89</v>
      </c>
      <c r="EB19" s="9">
        <v>2257.4299999999998</v>
      </c>
      <c r="EC19" s="9">
        <v>1164.3399999999999</v>
      </c>
      <c r="ED19" s="10">
        <v>594.48</v>
      </c>
      <c r="EE19" s="10">
        <v>659.3</v>
      </c>
      <c r="EF19" s="10">
        <v>1366.53</v>
      </c>
      <c r="EG19" s="10">
        <v>1543.43</v>
      </c>
      <c r="EH19" s="9">
        <v>2539.3000000000002</v>
      </c>
      <c r="EI19" s="9">
        <v>2205.9</v>
      </c>
      <c r="EJ19" s="9">
        <v>9932.14</v>
      </c>
      <c r="EK19" s="9">
        <v>622.79</v>
      </c>
      <c r="EL19" s="9">
        <v>224.64</v>
      </c>
      <c r="EM19" s="9">
        <v>126.44</v>
      </c>
      <c r="EN19" s="9">
        <v>279.79000000000002</v>
      </c>
      <c r="EO19" s="9">
        <v>267.33999999999997</v>
      </c>
      <c r="EP19" s="9">
        <v>348.86</v>
      </c>
      <c r="EQ19" s="9">
        <v>398.57</v>
      </c>
      <c r="ER19" s="9">
        <v>1222.8399999999999</v>
      </c>
      <c r="ES19" s="9">
        <v>1252.78</v>
      </c>
      <c r="ET19" s="9">
        <v>5676.36</v>
      </c>
      <c r="EU19" s="9">
        <v>5746.55</v>
      </c>
      <c r="EV19" s="9">
        <v>6700.31</v>
      </c>
      <c r="EW19" s="9">
        <v>6431.14</v>
      </c>
      <c r="EX19" s="9">
        <v>15217.63</v>
      </c>
      <c r="EY19" s="9">
        <v>15731.89</v>
      </c>
      <c r="EZ19" s="9">
        <v>10032.57</v>
      </c>
      <c r="FA19" s="9">
        <v>9598.69</v>
      </c>
      <c r="FB19" s="9">
        <v>1446.38</v>
      </c>
      <c r="FC19" s="9">
        <v>1295.1600000000001</v>
      </c>
    </row>
    <row r="20" spans="1:159" ht="19" thickBot="1" x14ac:dyDescent="0.5">
      <c r="A20" s="3">
        <v>8</v>
      </c>
      <c r="B20" s="23">
        <v>9.9420000000000008E-2</v>
      </c>
      <c r="C20" s="23">
        <v>9.8920000000000008E-2</v>
      </c>
      <c r="D20">
        <v>-14.147692068060246</v>
      </c>
      <c r="E20">
        <v>110.21640522329362</v>
      </c>
      <c r="F20" s="37">
        <v>0.17080927920882299</v>
      </c>
      <c r="G20" s="43">
        <v>8.3518636698712125</v>
      </c>
      <c r="J20">
        <v>1.2055197916666669</v>
      </c>
      <c r="K20">
        <v>1.0831873684210529</v>
      </c>
      <c r="L20">
        <v>0.31498255208333331</v>
      </c>
      <c r="M20">
        <v>0.28306815789473683</v>
      </c>
      <c r="N20">
        <v>89.881812458745927</v>
      </c>
      <c r="O20">
        <v>128.65145613889121</v>
      </c>
      <c r="P20">
        <v>27.240476416391335</v>
      </c>
      <c r="Q20">
        <v>17.099198872310762</v>
      </c>
      <c r="R20">
        <v>79.95218071399502</v>
      </c>
      <c r="S20">
        <v>106.66395770970277</v>
      </c>
      <c r="T20" s="8">
        <v>4.8036708837468822</v>
      </c>
      <c r="U20" s="8">
        <v>0.72081023867056981</v>
      </c>
      <c r="V20" s="8">
        <v>5.7989237516755878</v>
      </c>
      <c r="W20" s="8">
        <v>1.2769123320632534</v>
      </c>
      <c r="X20">
        <v>17.738046804634408</v>
      </c>
      <c r="Y20">
        <v>18.681883411550245</v>
      </c>
      <c r="Z20" s="8">
        <v>2.2937480860511412</v>
      </c>
      <c r="AA20" s="8">
        <v>0.90358532988419704</v>
      </c>
      <c r="AB20">
        <v>0.95248861200428603</v>
      </c>
      <c r="AC20">
        <v>0.55000846166864159</v>
      </c>
      <c r="AD20">
        <v>2.1576782843362428</v>
      </c>
      <c r="AE20">
        <v>1.1098385030099365</v>
      </c>
      <c r="AF20">
        <v>65.769884513766428</v>
      </c>
      <c r="AG20">
        <v>7.3748162089176876</v>
      </c>
      <c r="AH20" s="29">
        <v>0.17266666666666666</v>
      </c>
      <c r="AI20">
        <v>8.0994764397905747E-2</v>
      </c>
      <c r="AJ20" s="29">
        <v>0.21972222222222218</v>
      </c>
      <c r="AK20">
        <v>0.27486910994764396</v>
      </c>
      <c r="AL20" s="29">
        <v>1.2405555555555554</v>
      </c>
      <c r="AM20">
        <v>1.8691099476439788</v>
      </c>
      <c r="AN20" s="29">
        <v>24.111111111111111</v>
      </c>
      <c r="AO20">
        <v>42.696335078534027</v>
      </c>
      <c r="AP20" s="29">
        <v>16.897222222222219</v>
      </c>
      <c r="AQ20">
        <v>18.507853403141358</v>
      </c>
      <c r="AR20" s="29">
        <v>42</v>
      </c>
      <c r="AS20">
        <v>56.073298429319365</v>
      </c>
      <c r="AT20" s="29">
        <v>29.944444444444439</v>
      </c>
      <c r="AU20">
        <v>30.968586387434552</v>
      </c>
      <c r="AV20" s="29">
        <v>15.127777777777775</v>
      </c>
      <c r="AW20">
        <v>46.178010471204175</v>
      </c>
      <c r="AX20" s="29">
        <v>44.916666666666664</v>
      </c>
      <c r="AY20">
        <v>27.853403141361252</v>
      </c>
      <c r="AZ20" s="29">
        <v>56.194444444444436</v>
      </c>
      <c r="BA20">
        <v>24.371727748691093</v>
      </c>
      <c r="BB20" s="29">
        <v>23.916666666666664</v>
      </c>
      <c r="BC20">
        <v>32.434554973821989</v>
      </c>
      <c r="BD20" s="29">
        <v>51.722222222222221</v>
      </c>
      <c r="BE20">
        <v>62.486910994764393</v>
      </c>
      <c r="BF20" s="29">
        <v>113.55555555555556</v>
      </c>
      <c r="BG20">
        <v>47.27748691099476</v>
      </c>
      <c r="BH20" s="29">
        <v>117.44444444444443</v>
      </c>
      <c r="BI20">
        <v>156.49214659685859</v>
      </c>
      <c r="BJ20" s="29">
        <v>99.944444444444443</v>
      </c>
      <c r="BK20">
        <v>37.382198952879577</v>
      </c>
      <c r="BL20" s="29">
        <v>262.49999999999994</v>
      </c>
      <c r="BM20">
        <v>212.56544502617797</v>
      </c>
      <c r="BN20" s="29">
        <v>3.8694444444444445</v>
      </c>
      <c r="BO20">
        <v>3.1335078534031413</v>
      </c>
      <c r="BP20" s="29">
        <v>146.61111111111111</v>
      </c>
      <c r="BQ20">
        <v>175.73298429319368</v>
      </c>
      <c r="BR20" s="29">
        <v>4433.3333333333339</v>
      </c>
      <c r="BS20">
        <v>7623.0366492146586</v>
      </c>
      <c r="BT20" s="29">
        <v>5386.1111111111104</v>
      </c>
      <c r="BU20">
        <v>1500.7853403141357</v>
      </c>
      <c r="BV20" s="29">
        <v>6144.4444444444443</v>
      </c>
      <c r="BW20">
        <v>1749.9999999999998</v>
      </c>
      <c r="BX20" s="9">
        <v>281.81</v>
      </c>
      <c r="BY20" s="9">
        <v>234.29</v>
      </c>
      <c r="BZ20" s="9">
        <v>994.93</v>
      </c>
      <c r="CA20" s="9">
        <v>926.28</v>
      </c>
      <c r="CB20" s="9">
        <v>1309.04</v>
      </c>
      <c r="CC20" s="9">
        <v>1191.75</v>
      </c>
      <c r="CD20" s="9">
        <v>1500.85</v>
      </c>
      <c r="CE20" s="9">
        <v>1269.1400000000001</v>
      </c>
      <c r="CF20" s="9">
        <v>444.72000000000014</v>
      </c>
      <c r="CG20" s="9">
        <v>537.17000000000007</v>
      </c>
      <c r="CH20" s="9">
        <v>8885.2199999999993</v>
      </c>
      <c r="CI20" s="9">
        <v>9523.32</v>
      </c>
      <c r="CJ20" s="9">
        <v>130449.52</v>
      </c>
      <c r="CK20" s="9">
        <v>117435.22</v>
      </c>
      <c r="CL20" s="9">
        <v>165995.32999999999</v>
      </c>
      <c r="CM20" s="9">
        <v>158271.32</v>
      </c>
      <c r="CN20" s="9">
        <v>163.88</v>
      </c>
      <c r="CO20" s="9">
        <v>129.38999999999999</v>
      </c>
      <c r="CP20" s="9">
        <v>294.58999999999997</v>
      </c>
      <c r="CQ20" s="9">
        <v>68.56</v>
      </c>
      <c r="CR20" s="9">
        <v>122.79</v>
      </c>
      <c r="CS20" s="9">
        <v>400.44</v>
      </c>
      <c r="CT20" s="9">
        <v>382.48</v>
      </c>
      <c r="CU20" s="9">
        <v>346.78</v>
      </c>
      <c r="CV20" s="9">
        <v>405.84500000000003</v>
      </c>
      <c r="CW20" s="9">
        <v>346.79500000000002</v>
      </c>
      <c r="CX20" s="9">
        <v>2125.86</v>
      </c>
      <c r="CY20" s="9">
        <v>2719.4</v>
      </c>
      <c r="CZ20" s="9">
        <v>978.42</v>
      </c>
      <c r="DA20" s="9">
        <v>885.09</v>
      </c>
      <c r="DB20" s="10">
        <v>979.57</v>
      </c>
      <c r="DC20" s="10">
        <v>1054.17</v>
      </c>
      <c r="DD20" s="9">
        <v>420.89</v>
      </c>
      <c r="DE20" s="9">
        <v>206.21</v>
      </c>
      <c r="DF20" s="9">
        <v>6279.96</v>
      </c>
      <c r="DG20" s="9">
        <v>5480.77</v>
      </c>
      <c r="DH20" s="9">
        <v>6296.45</v>
      </c>
      <c r="DI20" s="9">
        <v>7517.61</v>
      </c>
      <c r="DJ20" s="9">
        <v>7582.67</v>
      </c>
      <c r="DK20" s="9">
        <v>5199.2299999999996</v>
      </c>
      <c r="DL20" s="9">
        <v>137321.03</v>
      </c>
      <c r="DM20" s="24">
        <v>79960.31</v>
      </c>
      <c r="DN20" s="27">
        <v>110.38</v>
      </c>
      <c r="DO20" s="10">
        <v>318.97000000000003</v>
      </c>
      <c r="DP20" s="10">
        <v>1176.8800000000001</v>
      </c>
      <c r="DQ20" s="10">
        <v>596.79999999999995</v>
      </c>
      <c r="DR20" s="10">
        <v>121.67</v>
      </c>
      <c r="DS20" s="10">
        <v>177.01</v>
      </c>
      <c r="DT20" s="10">
        <v>187.46</v>
      </c>
      <c r="DU20" s="10">
        <v>191.57</v>
      </c>
      <c r="DV20" s="9">
        <v>604.16</v>
      </c>
      <c r="DW20" s="9">
        <v>690.95</v>
      </c>
      <c r="DX20" s="10">
        <v>686.78</v>
      </c>
      <c r="DY20" s="10">
        <v>548.25</v>
      </c>
      <c r="DZ20" s="9">
        <v>756.85</v>
      </c>
      <c r="EA20" s="9">
        <v>666.88</v>
      </c>
      <c r="EB20" s="9">
        <v>2044.68</v>
      </c>
      <c r="EC20" s="9">
        <v>750.39</v>
      </c>
      <c r="ED20" s="10">
        <v>707.59</v>
      </c>
      <c r="EE20" s="10">
        <v>743.55</v>
      </c>
      <c r="EF20" s="10">
        <v>1345.53</v>
      </c>
      <c r="EG20" s="10">
        <v>1427.51</v>
      </c>
      <c r="EH20" s="9">
        <v>3125.06</v>
      </c>
      <c r="EI20" s="9">
        <v>1840.43</v>
      </c>
      <c r="EJ20" s="9">
        <v>16418.28</v>
      </c>
      <c r="EK20" s="9">
        <v>4301.18</v>
      </c>
      <c r="EL20" s="9">
        <v>136.62</v>
      </c>
      <c r="EM20" s="9">
        <v>135.47</v>
      </c>
      <c r="EN20" s="9">
        <v>313.68</v>
      </c>
      <c r="EO20" s="9">
        <v>341.94</v>
      </c>
      <c r="EP20" s="9">
        <v>360.08</v>
      </c>
      <c r="EQ20" s="9">
        <v>455.12</v>
      </c>
      <c r="ER20" s="9">
        <v>1561.51</v>
      </c>
      <c r="ES20" s="9">
        <v>1350</v>
      </c>
      <c r="ET20" s="9">
        <v>6498.3</v>
      </c>
      <c r="EU20" s="9">
        <v>6142.15</v>
      </c>
      <c r="EV20" s="9">
        <v>7387.45</v>
      </c>
      <c r="EW20" s="9">
        <v>6642.27</v>
      </c>
      <c r="EX20" s="9">
        <v>13622.75</v>
      </c>
      <c r="EY20" s="9">
        <v>14126.71</v>
      </c>
      <c r="EZ20" s="9">
        <v>13139.91</v>
      </c>
      <c r="FA20" s="9">
        <v>11342.3</v>
      </c>
      <c r="FB20" s="9">
        <v>1439.65</v>
      </c>
      <c r="FC20" s="9">
        <v>1463.45</v>
      </c>
    </row>
    <row r="21" spans="1:159" ht="19" thickBot="1" x14ac:dyDescent="0.5">
      <c r="A21" s="3">
        <v>8</v>
      </c>
      <c r="B21" s="23">
        <v>7.871333333333333E-2</v>
      </c>
      <c r="C21" s="23">
        <v>8.8213333333333324E-2</v>
      </c>
      <c r="D21">
        <v>-12.684714612658251</v>
      </c>
      <c r="E21">
        <v>108.30196219241685</v>
      </c>
      <c r="F21" s="37">
        <v>0.17080927920882299</v>
      </c>
      <c r="G21" s="43"/>
      <c r="J21">
        <v>1.1831024630541873</v>
      </c>
      <c r="K21">
        <v>0.992176851851852</v>
      </c>
      <c r="L21">
        <v>0.29852610837438404</v>
      </c>
      <c r="M21">
        <v>0.26029490740740729</v>
      </c>
      <c r="N21">
        <v>92.234828745515856</v>
      </c>
      <c r="O21">
        <v>117.76399968221152</v>
      </c>
      <c r="P21">
        <v>28.320949418775669</v>
      </c>
      <c r="Q21">
        <v>17.492771034508085</v>
      </c>
      <c r="R21">
        <v>65.556075877844876</v>
      </c>
      <c r="S21">
        <v>96.047968367391931</v>
      </c>
      <c r="T21" s="8">
        <v>4.358980856072745</v>
      </c>
      <c r="U21" s="8">
        <v>0.90195454827150678</v>
      </c>
      <c r="V21" s="8">
        <v>5.1170521439299224</v>
      </c>
      <c r="W21" s="8">
        <v>1.1549111238876313</v>
      </c>
      <c r="X21">
        <v>20.351582683234657</v>
      </c>
      <c r="Y21">
        <v>16.198870511385863</v>
      </c>
      <c r="Z21" s="8">
        <v>1.8201370802229304</v>
      </c>
      <c r="AA21" s="8">
        <v>0.95032877388182957</v>
      </c>
      <c r="AB21">
        <v>0.7905645903998596</v>
      </c>
      <c r="AC21">
        <v>0.67386949420711362</v>
      </c>
      <c r="AD21">
        <v>2.151071094808918</v>
      </c>
      <c r="AE21">
        <v>1.1576732336378643</v>
      </c>
      <c r="AF21">
        <v>69.441188886271661</v>
      </c>
      <c r="AG21">
        <v>7.1905280751830203</v>
      </c>
      <c r="AH21" s="29">
        <v>0.22289473684210523</v>
      </c>
      <c r="AI21">
        <v>0.11549999999999998</v>
      </c>
      <c r="AJ21" s="29">
        <v>0.27815789473684205</v>
      </c>
      <c r="AK21">
        <v>0.40157894736842104</v>
      </c>
      <c r="AL21" s="29">
        <v>1.9894736842105261</v>
      </c>
      <c r="AM21">
        <v>3.757894736842105</v>
      </c>
      <c r="AN21" s="29">
        <v>31.131578947368425</v>
      </c>
      <c r="AO21">
        <v>57.105263157894733</v>
      </c>
      <c r="AP21" s="29">
        <v>20.815789473684212</v>
      </c>
      <c r="AQ21">
        <v>25.973684210526311</v>
      </c>
      <c r="AR21" s="29">
        <v>63.921052631578945</v>
      </c>
      <c r="AS21">
        <v>95.23684210526315</v>
      </c>
      <c r="AT21" s="29">
        <v>36.105263157894733</v>
      </c>
      <c r="AU21">
        <v>42.921052631578952</v>
      </c>
      <c r="AV21" s="29">
        <v>18.292105263157893</v>
      </c>
      <c r="AW21">
        <v>61.89473684210526</v>
      </c>
      <c r="AX21" s="29">
        <v>40.342105263157897</v>
      </c>
      <c r="AY21">
        <v>43.10526315789474</v>
      </c>
      <c r="AZ21" s="29">
        <v>62.815789473684212</v>
      </c>
      <c r="BA21">
        <v>28.184210526315788</v>
      </c>
      <c r="BB21" s="29">
        <v>24.499999999999996</v>
      </c>
      <c r="BC21">
        <v>42.55263157894737</v>
      </c>
      <c r="BD21" s="29">
        <v>55.815789473684198</v>
      </c>
      <c r="BE21">
        <v>93.026315789473685</v>
      </c>
      <c r="BF21" s="29">
        <v>177.57894736842107</v>
      </c>
      <c r="BG21">
        <v>60.05263157894737</v>
      </c>
      <c r="BH21" s="29">
        <v>136.68421052631581</v>
      </c>
      <c r="BI21">
        <v>198.94736842105263</v>
      </c>
      <c r="BJ21" s="29">
        <v>123.42105263157893</v>
      </c>
      <c r="BK21">
        <v>45.868421052631582</v>
      </c>
      <c r="BL21" s="29">
        <v>302.10526315789468</v>
      </c>
      <c r="BM21">
        <v>276.31578947368422</v>
      </c>
      <c r="BN21" s="29">
        <v>4.1447368421052628</v>
      </c>
      <c r="BO21">
        <v>3.2236842105263155</v>
      </c>
      <c r="BP21" s="29">
        <v>166.34210526315789</v>
      </c>
      <c r="BQ21">
        <v>245.00000000000003</v>
      </c>
      <c r="BR21" s="29">
        <v>4678.9473684210516</v>
      </c>
      <c r="BS21">
        <v>10831.57894736842</v>
      </c>
      <c r="BT21" s="29">
        <v>6263.1578947368416</v>
      </c>
      <c r="BU21">
        <v>2007.8947368421054</v>
      </c>
      <c r="BV21" s="29">
        <v>5600</v>
      </c>
      <c r="BW21">
        <v>1989.473684210526</v>
      </c>
      <c r="BX21" s="9">
        <v>223.34</v>
      </c>
      <c r="BY21" s="9">
        <v>226.96</v>
      </c>
      <c r="BZ21" s="9">
        <v>1066.45</v>
      </c>
      <c r="CA21" s="9">
        <v>940.77</v>
      </c>
      <c r="CB21" s="9">
        <v>1116.92</v>
      </c>
      <c r="CC21" s="9">
        <v>1209.4100000000001</v>
      </c>
      <c r="CD21" s="9">
        <v>1210.02</v>
      </c>
      <c r="CE21" s="9">
        <v>1212.81</v>
      </c>
      <c r="CF21" s="9">
        <v>568.62999999999988</v>
      </c>
      <c r="CG21" s="9">
        <v>573.29</v>
      </c>
      <c r="CH21" s="9">
        <v>9836.94</v>
      </c>
      <c r="CI21" s="9">
        <v>7802.32</v>
      </c>
      <c r="CJ21" s="9">
        <v>129583.01</v>
      </c>
      <c r="CK21" s="9">
        <v>133832.81</v>
      </c>
      <c r="CL21" s="9">
        <v>183009.11</v>
      </c>
      <c r="CM21" s="9">
        <v>138158.09</v>
      </c>
      <c r="CN21" s="9">
        <v>19.96</v>
      </c>
      <c r="CO21" s="9">
        <v>3.85</v>
      </c>
      <c r="CP21" s="9">
        <v>26.91</v>
      </c>
      <c r="CQ21" s="9">
        <v>44.93</v>
      </c>
      <c r="CR21" s="9"/>
      <c r="CS21" s="9">
        <v>161.78</v>
      </c>
      <c r="CT21" s="9">
        <v>326.02</v>
      </c>
      <c r="CU21" s="9">
        <v>328.13</v>
      </c>
      <c r="CV21" s="9">
        <v>394.27</v>
      </c>
      <c r="CW21" s="9">
        <v>331.59</v>
      </c>
      <c r="CX21" s="9"/>
      <c r="CY21" s="9">
        <v>253.05</v>
      </c>
      <c r="CZ21" s="9">
        <v>839.27</v>
      </c>
      <c r="DA21" s="9">
        <v>738.23</v>
      </c>
      <c r="DB21" s="10">
        <v>921.11</v>
      </c>
      <c r="DC21" s="10">
        <v>1238.3599999999999</v>
      </c>
      <c r="DD21" s="9">
        <v>432.75</v>
      </c>
      <c r="DE21" s="9">
        <v>334.88</v>
      </c>
      <c r="DF21" s="9">
        <v>5885.35</v>
      </c>
      <c r="DG21" s="9">
        <v>5155.58</v>
      </c>
      <c r="DH21" s="9">
        <v>7399.44</v>
      </c>
      <c r="DI21" s="9">
        <v>7717.85</v>
      </c>
      <c r="DJ21" s="9">
        <v>4890.59</v>
      </c>
      <c r="DK21" s="9">
        <v>4298.68</v>
      </c>
      <c r="DL21" s="9">
        <v>132431.67999999999</v>
      </c>
      <c r="DM21" s="25">
        <v>121331.42</v>
      </c>
      <c r="DN21" s="12">
        <v>84.56</v>
      </c>
      <c r="DO21" s="10">
        <v>255.82</v>
      </c>
      <c r="DP21" s="10">
        <v>469.46</v>
      </c>
      <c r="DQ21" s="10">
        <v>1000.43</v>
      </c>
      <c r="DR21" s="10">
        <v>170.81</v>
      </c>
      <c r="DS21" s="10">
        <v>182.46</v>
      </c>
      <c r="DT21" s="10">
        <v>233.19</v>
      </c>
      <c r="DU21" s="10">
        <v>217.68</v>
      </c>
      <c r="DV21" s="9">
        <v>525.32000000000005</v>
      </c>
      <c r="DW21" s="9">
        <v>585.92999999999995</v>
      </c>
      <c r="DX21" s="10">
        <v>955.74</v>
      </c>
      <c r="DY21" s="10">
        <v>589.23</v>
      </c>
      <c r="DZ21" s="9">
        <v>594.69000000000005</v>
      </c>
      <c r="EA21" s="9">
        <v>903.09</v>
      </c>
      <c r="EB21" s="9">
        <v>936.81</v>
      </c>
      <c r="EC21" s="9">
        <v>2452.16</v>
      </c>
      <c r="ED21" s="10">
        <v>911.29</v>
      </c>
      <c r="EE21" s="10">
        <v>685.86</v>
      </c>
      <c r="EF21" s="10">
        <v>1430.26</v>
      </c>
      <c r="EG21" s="10">
        <v>1464.6</v>
      </c>
      <c r="EH21" s="9">
        <v>3009.83</v>
      </c>
      <c r="EI21" s="9">
        <v>4336.09</v>
      </c>
      <c r="EJ21" s="9">
        <v>6495.17</v>
      </c>
      <c r="EK21" s="9">
        <v>17387.91</v>
      </c>
      <c r="EL21" s="9">
        <v>116.92</v>
      </c>
      <c r="EM21" s="9">
        <v>109</v>
      </c>
      <c r="EN21" s="9">
        <v>272.56</v>
      </c>
      <c r="EO21" s="9">
        <v>253.89</v>
      </c>
      <c r="EP21" s="9">
        <v>338.56</v>
      </c>
      <c r="EQ21" s="9">
        <v>514.73</v>
      </c>
      <c r="ER21" s="9">
        <v>1206.5899999999999</v>
      </c>
      <c r="ES21" s="9">
        <v>1371.57</v>
      </c>
      <c r="ET21" s="9">
        <v>6553.46</v>
      </c>
      <c r="EU21" s="9">
        <v>6196.77</v>
      </c>
      <c r="EV21" s="9">
        <v>6925.94</v>
      </c>
      <c r="EW21" s="9">
        <v>7369.59</v>
      </c>
      <c r="EX21" s="9">
        <v>15287.38</v>
      </c>
      <c r="EY21" s="9">
        <v>12314.78</v>
      </c>
      <c r="EZ21" s="9">
        <v>9971.5300000000007</v>
      </c>
      <c r="FA21" s="9">
        <v>8003.07</v>
      </c>
      <c r="FB21" s="9">
        <v>1635.08</v>
      </c>
      <c r="FC21" s="9">
        <v>1514.06</v>
      </c>
    </row>
    <row r="22" spans="1:159" ht="19" thickBot="1" x14ac:dyDescent="0.5">
      <c r="A22" s="3">
        <v>8</v>
      </c>
      <c r="B22" s="23">
        <v>7.7486666666666662E-2</v>
      </c>
      <c r="C22" s="23">
        <v>8.347333333333333E-2</v>
      </c>
      <c r="D22">
        <v>-18.312113443277401</v>
      </c>
      <c r="E22">
        <v>108.62043785885486</v>
      </c>
      <c r="F22" s="37">
        <v>0.17080927920882299</v>
      </c>
      <c r="G22" s="43"/>
      <c r="J22">
        <v>1.1194840182648402</v>
      </c>
      <c r="K22">
        <v>1.0532689655172414</v>
      </c>
      <c r="L22">
        <v>0.27662990867579906</v>
      </c>
      <c r="M22">
        <v>0.28103374384236457</v>
      </c>
      <c r="N22">
        <v>95.195761158585427</v>
      </c>
      <c r="O22">
        <v>124.86498607238599</v>
      </c>
      <c r="P22">
        <v>27.176334758780097</v>
      </c>
      <c r="Q22">
        <v>18.604287161799753</v>
      </c>
      <c r="R22">
        <v>76.931812447210177</v>
      </c>
      <c r="S22">
        <v>103.28080756933944</v>
      </c>
      <c r="T22" s="8">
        <v>5.5389157518859253</v>
      </c>
      <c r="U22" s="8">
        <v>0.96310571290817903</v>
      </c>
      <c r="V22" s="8">
        <v>5.7366537068152255</v>
      </c>
      <c r="W22" s="8">
        <v>1.0273330791314577</v>
      </c>
      <c r="X22">
        <v>17.553297687507929</v>
      </c>
      <c r="Y22">
        <v>16.967492343416669</v>
      </c>
      <c r="Z22" s="8">
        <v>2.1132092884724716</v>
      </c>
      <c r="AA22" s="8">
        <v>1.0111872667905182</v>
      </c>
      <c r="AB22">
        <v>0.93731057149988484</v>
      </c>
      <c r="AC22">
        <v>0.49640102187897961</v>
      </c>
      <c r="AD22">
        <v>2.0706042624952032</v>
      </c>
      <c r="AE22">
        <v>0.97441682072540736</v>
      </c>
      <c r="AF22">
        <v>64.444947275374687</v>
      </c>
      <c r="AG22">
        <v>6.9025373383958684</v>
      </c>
      <c r="AH22" s="29">
        <v>0.31500000000000006</v>
      </c>
      <c r="AI22">
        <v>8.3005464480874314E-2</v>
      </c>
      <c r="AJ22" s="29">
        <v>0.31500000000000006</v>
      </c>
      <c r="AK22">
        <v>0.30792349726775953</v>
      </c>
      <c r="AL22" s="29">
        <v>2.2749999999999999</v>
      </c>
      <c r="AM22">
        <v>3.2704918032786883</v>
      </c>
      <c r="AN22" s="29">
        <v>34.805555555555557</v>
      </c>
      <c r="AO22">
        <v>47.622950819672134</v>
      </c>
      <c r="AP22" s="29">
        <v>22.166666666666668</v>
      </c>
      <c r="AQ22">
        <v>20.846994535519126</v>
      </c>
      <c r="AR22" s="29">
        <v>66.5</v>
      </c>
      <c r="AS22">
        <v>71.530054644808743</v>
      </c>
      <c r="AT22" s="29">
        <v>43.361111111111107</v>
      </c>
      <c r="AU22">
        <v>38.633879781420767</v>
      </c>
      <c r="AV22" s="29">
        <v>21.777777777777779</v>
      </c>
      <c r="AW22">
        <v>51.830601092896167</v>
      </c>
      <c r="AX22" s="29">
        <v>33.444444444444436</v>
      </c>
      <c r="AY22">
        <v>34.808743169398902</v>
      </c>
      <c r="AZ22" s="29">
        <v>60.861111111111107</v>
      </c>
      <c r="BA22">
        <v>21.994535519125684</v>
      </c>
      <c r="BB22" s="29">
        <v>26.444444444444443</v>
      </c>
      <c r="BC22">
        <v>35.956284153005463</v>
      </c>
      <c r="BD22" s="29">
        <v>58.91666666666665</v>
      </c>
      <c r="BE22">
        <v>79.562841530054641</v>
      </c>
      <c r="BF22" s="29">
        <v>219.72222222222217</v>
      </c>
      <c r="BG22">
        <v>131.77595628415298</v>
      </c>
      <c r="BH22" s="29">
        <v>155.74999999999997</v>
      </c>
      <c r="BI22">
        <v>159.69945355191257</v>
      </c>
      <c r="BJ22" s="29">
        <v>162.36111111111109</v>
      </c>
      <c r="BK22">
        <v>39.398907103825131</v>
      </c>
      <c r="BL22" s="29">
        <v>299.4444444444444</v>
      </c>
      <c r="BM22">
        <v>227.5956284153005</v>
      </c>
      <c r="BN22" s="29">
        <v>4.2</v>
      </c>
      <c r="BO22">
        <v>3.040983606557377</v>
      </c>
      <c r="BP22" s="29">
        <v>180.24999999999997</v>
      </c>
      <c r="BQ22">
        <v>206.5573770491803</v>
      </c>
      <c r="BR22" s="29">
        <v>4899.9999999999991</v>
      </c>
      <c r="BS22">
        <v>8071.0382513661189</v>
      </c>
      <c r="BT22" s="29">
        <v>7233.3333333333321</v>
      </c>
      <c r="BU22">
        <v>1541.5300546448088</v>
      </c>
      <c r="BV22" s="29">
        <v>5366.6666666666661</v>
      </c>
      <c r="BW22">
        <v>1340.710382513661</v>
      </c>
      <c r="BX22" s="9">
        <v>244.67</v>
      </c>
      <c r="BY22" s="9">
        <v>238.62</v>
      </c>
      <c r="BZ22" s="9">
        <v>967.41</v>
      </c>
      <c r="CA22" s="9">
        <v>917.24</v>
      </c>
      <c r="CB22" s="9">
        <v>1159.57</v>
      </c>
      <c r="CC22" s="9">
        <v>1358.33</v>
      </c>
      <c r="CD22" s="9">
        <v>1191.0899999999999</v>
      </c>
      <c r="CE22" s="9">
        <v>731.34</v>
      </c>
      <c r="CF22" s="9">
        <v>487.80000000000007</v>
      </c>
      <c r="CG22" s="9">
        <v>614.09999999999991</v>
      </c>
      <c r="CH22" s="9">
        <v>9709.43</v>
      </c>
      <c r="CI22" s="9">
        <v>9944.2900000000009</v>
      </c>
      <c r="CJ22" s="9">
        <v>128816.67</v>
      </c>
      <c r="CK22" s="9">
        <v>113416.72</v>
      </c>
      <c r="CL22" s="9">
        <v>180494.81</v>
      </c>
      <c r="CM22" s="9">
        <v>199855.9</v>
      </c>
      <c r="CN22" s="9">
        <v>1.2</v>
      </c>
      <c r="CO22" s="9">
        <v>576.58000000000004</v>
      </c>
      <c r="CP22" s="9">
        <v>44.32</v>
      </c>
      <c r="CQ22" s="9">
        <v>31.82</v>
      </c>
      <c r="CR22" s="9">
        <v>415.05</v>
      </c>
      <c r="CS22" s="9">
        <v>446.67</v>
      </c>
      <c r="CT22" s="9">
        <v>287.26</v>
      </c>
      <c r="CU22" s="9">
        <v>319.47000000000003</v>
      </c>
      <c r="CV22" s="9">
        <v>360.92</v>
      </c>
      <c r="CW22" s="9">
        <v>354.245</v>
      </c>
      <c r="CX22" s="9">
        <v>623.04</v>
      </c>
      <c r="CY22" s="9">
        <v>2644.07</v>
      </c>
      <c r="CZ22" s="9">
        <v>679.14</v>
      </c>
      <c r="DA22" s="9">
        <v>731.04</v>
      </c>
      <c r="DB22" s="10">
        <v>881.17</v>
      </c>
      <c r="DC22" s="10">
        <v>993.59</v>
      </c>
      <c r="DD22" s="9">
        <v>306.33999999999997</v>
      </c>
      <c r="DE22" s="9">
        <v>195.21</v>
      </c>
      <c r="DF22" s="9">
        <v>5222.38</v>
      </c>
      <c r="DG22" s="9">
        <v>5866.07</v>
      </c>
      <c r="DH22" s="9">
        <v>6423.64</v>
      </c>
      <c r="DI22" s="9">
        <v>7952.33</v>
      </c>
      <c r="DJ22" s="9">
        <v>4656.18</v>
      </c>
      <c r="DK22" s="9">
        <v>5055.68</v>
      </c>
      <c r="DL22" s="9">
        <v>86260.28</v>
      </c>
      <c r="DM22" s="24">
        <v>75306.58</v>
      </c>
      <c r="DN22" s="27">
        <v>190.46</v>
      </c>
      <c r="DO22" s="10">
        <v>137.49</v>
      </c>
      <c r="DP22" s="10">
        <v>575.78</v>
      </c>
      <c r="DQ22" s="10">
        <v>601.04</v>
      </c>
      <c r="DR22" s="10">
        <v>141.31</v>
      </c>
      <c r="DS22" s="10">
        <v>223.57</v>
      </c>
      <c r="DT22" s="10">
        <v>189.1</v>
      </c>
      <c r="DU22" s="10">
        <v>164.16</v>
      </c>
      <c r="DV22" s="9">
        <v>574.64</v>
      </c>
      <c r="DW22" s="9">
        <v>554.19000000000005</v>
      </c>
      <c r="DX22" s="10">
        <v>833.9</v>
      </c>
      <c r="DY22" s="10">
        <v>463.87</v>
      </c>
      <c r="DZ22" s="9">
        <v>596.04</v>
      </c>
      <c r="EA22" s="9">
        <v>814.36</v>
      </c>
      <c r="EB22" s="9">
        <v>964.68</v>
      </c>
      <c r="EC22" s="9">
        <v>1094.77</v>
      </c>
      <c r="ED22" s="10">
        <v>757.63</v>
      </c>
      <c r="EE22" s="10">
        <v>645.98</v>
      </c>
      <c r="EF22" s="10">
        <v>1615.64</v>
      </c>
      <c r="EG22" s="10">
        <v>1510.09</v>
      </c>
      <c r="EH22" s="9">
        <v>2399.5700000000002</v>
      </c>
      <c r="EI22" s="9">
        <v>2581.14</v>
      </c>
      <c r="EJ22" s="9">
        <v>993.7</v>
      </c>
      <c r="EK22" s="9">
        <v>6961.14</v>
      </c>
      <c r="EL22" s="9">
        <v>199.16</v>
      </c>
      <c r="EM22" s="9">
        <v>158.34</v>
      </c>
      <c r="EN22" s="9">
        <v>318.95</v>
      </c>
      <c r="EO22" s="9">
        <v>248.19</v>
      </c>
      <c r="EP22" s="9">
        <v>431.01</v>
      </c>
      <c r="EQ22" s="9">
        <v>451.04</v>
      </c>
      <c r="ER22" s="9">
        <v>1309.67</v>
      </c>
      <c r="ES22" s="9">
        <v>1528.2</v>
      </c>
      <c r="ET22" s="9">
        <v>6570.18</v>
      </c>
      <c r="EU22" s="9">
        <v>6068.05</v>
      </c>
      <c r="EV22" s="9">
        <v>6961.92</v>
      </c>
      <c r="EW22" s="9">
        <v>6315.34</v>
      </c>
      <c r="EX22" s="9">
        <v>14824.88</v>
      </c>
      <c r="EY22" s="9">
        <v>15611.93</v>
      </c>
      <c r="EZ22" s="9">
        <v>10947.32</v>
      </c>
      <c r="FA22" s="9">
        <v>8802.67</v>
      </c>
      <c r="FB22" s="9">
        <v>1455.21</v>
      </c>
      <c r="FC22" s="9">
        <v>1531.34</v>
      </c>
    </row>
    <row r="23" spans="1:159" ht="19" thickBot="1" x14ac:dyDescent="0.5">
      <c r="A23" s="3">
        <v>8</v>
      </c>
      <c r="B23" s="23">
        <v>6.5713333333333332E-2</v>
      </c>
      <c r="C23" s="23">
        <v>8.773333333333333E-2</v>
      </c>
      <c r="D23">
        <v>-13.396493105564591</v>
      </c>
      <c r="E23">
        <v>110.52745011489385</v>
      </c>
      <c r="F23" s="37">
        <v>0.17080927920882299</v>
      </c>
      <c r="G23" s="43"/>
      <c r="H23" s="30"/>
      <c r="I23" s="30"/>
      <c r="J23">
        <v>1.1824750000000002</v>
      </c>
      <c r="K23">
        <v>1.0384081632653062</v>
      </c>
      <c r="L23">
        <v>0.29445312499999993</v>
      </c>
      <c r="M23">
        <v>0.28365867346938772</v>
      </c>
      <c r="N23">
        <v>105.77228561584548</v>
      </c>
      <c r="O23">
        <v>118.25013775802113</v>
      </c>
      <c r="P23">
        <v>28.473274969395675</v>
      </c>
      <c r="Q23">
        <v>17.035859774322741</v>
      </c>
      <c r="R23">
        <v>82.722007906827599</v>
      </c>
      <c r="S23">
        <v>86.624235421356971</v>
      </c>
      <c r="T23" s="8">
        <v>4.8614038325932754</v>
      </c>
      <c r="U23" s="8">
        <v>1.2857252153682057</v>
      </c>
      <c r="V23" s="8">
        <v>5.2878414004639911</v>
      </c>
      <c r="W23" s="8">
        <v>0.92604039292490659</v>
      </c>
      <c r="X23">
        <v>19.81944139362848</v>
      </c>
      <c r="Y23">
        <v>17.954329622416399</v>
      </c>
      <c r="Z23" s="8">
        <v>2.1711357372531008</v>
      </c>
      <c r="AA23" s="8">
        <v>1.3329286698602281</v>
      </c>
      <c r="AB23">
        <v>0.96893661001378162</v>
      </c>
      <c r="AC23">
        <v>0.70454801121183497</v>
      </c>
      <c r="AD23">
        <v>2.0993626550298576</v>
      </c>
      <c r="AE23">
        <v>0.98065466425430858</v>
      </c>
      <c r="AF23">
        <v>66.473305738512607</v>
      </c>
      <c r="AG23">
        <v>6.8906568954726382</v>
      </c>
      <c r="AH23" s="29"/>
      <c r="AJ23" s="29"/>
      <c r="AL23" s="29"/>
      <c r="AN23" s="29"/>
      <c r="AP23" s="29"/>
      <c r="AR23" s="29"/>
      <c r="AT23" s="29"/>
      <c r="AV23" s="29"/>
      <c r="AX23" s="29"/>
      <c r="AZ23" s="29"/>
      <c r="BB23" s="29"/>
      <c r="BD23" s="29"/>
      <c r="BF23" s="29"/>
      <c r="BH23" s="29"/>
      <c r="BJ23" s="29"/>
      <c r="BL23" s="29"/>
      <c r="BN23" s="29"/>
      <c r="BP23" s="29"/>
      <c r="BR23" s="29"/>
      <c r="BT23" s="29"/>
      <c r="BV23" s="29"/>
      <c r="BX23" s="9">
        <v>227.28</v>
      </c>
      <c r="BY23" s="9">
        <v>204.86</v>
      </c>
      <c r="BZ23" s="9">
        <v>1034.5999999999999</v>
      </c>
      <c r="CA23" s="9">
        <v>881.15</v>
      </c>
      <c r="CB23" s="9">
        <v>1212.3699999999999</v>
      </c>
      <c r="CC23" s="9">
        <v>1185.4000000000001</v>
      </c>
      <c r="CD23" s="9">
        <v>1121.2</v>
      </c>
      <c r="CE23" s="9">
        <v>1049.4000000000001</v>
      </c>
      <c r="CF23" s="9">
        <v>605.47</v>
      </c>
      <c r="CG23" s="9">
        <v>510.05000000000007</v>
      </c>
      <c r="CH23" s="9">
        <v>9954.85</v>
      </c>
      <c r="CI23" s="9">
        <v>9631.42</v>
      </c>
      <c r="CJ23" s="9">
        <v>125589.46</v>
      </c>
      <c r="CK23" s="9">
        <v>122396.68</v>
      </c>
      <c r="CL23" s="9">
        <v>227453.73</v>
      </c>
      <c r="CM23" s="9">
        <v>158400.70000000001</v>
      </c>
      <c r="CN23" s="9"/>
      <c r="CO23" s="9">
        <v>140.13</v>
      </c>
      <c r="CP23" s="9"/>
      <c r="CQ23" s="9">
        <v>56.79</v>
      </c>
      <c r="CR23" s="9">
        <v>80.36</v>
      </c>
      <c r="CS23" s="9">
        <v>67.94</v>
      </c>
      <c r="CT23" s="9">
        <v>344.98</v>
      </c>
      <c r="CU23" s="9">
        <v>343.9</v>
      </c>
      <c r="CV23" s="9">
        <v>327.81</v>
      </c>
      <c r="CW23" s="9">
        <v>349.61</v>
      </c>
      <c r="CX23" s="9"/>
      <c r="CY23" s="9">
        <v>2162.0700000000002</v>
      </c>
      <c r="CZ23" s="9">
        <v>801.96</v>
      </c>
      <c r="DA23" s="9">
        <v>776.59</v>
      </c>
      <c r="DB23" s="10">
        <v>842.59</v>
      </c>
      <c r="DC23" s="10">
        <v>1057.74</v>
      </c>
      <c r="DD23" s="9">
        <v>572.05999999999995</v>
      </c>
      <c r="DE23" s="9">
        <v>290.98</v>
      </c>
      <c r="DF23" s="9">
        <v>5858.61</v>
      </c>
      <c r="DG23" s="9">
        <v>5869.87</v>
      </c>
      <c r="DH23" s="9">
        <v>5355.55</v>
      </c>
      <c r="DI23" s="9">
        <v>6664.1</v>
      </c>
      <c r="DJ23" s="9">
        <v>5875.32</v>
      </c>
      <c r="DK23" s="9">
        <v>4265.96</v>
      </c>
      <c r="DL23" s="9">
        <v>148462.1</v>
      </c>
      <c r="DM23" s="24">
        <v>81999.94</v>
      </c>
      <c r="DN23" s="27">
        <v>407</v>
      </c>
      <c r="DO23" s="10">
        <v>184.08</v>
      </c>
      <c r="DP23" s="10">
        <v>1374.69</v>
      </c>
      <c r="DQ23" s="10">
        <v>456.42</v>
      </c>
      <c r="DR23" s="10">
        <v>161.32</v>
      </c>
      <c r="DS23" s="10">
        <v>164.86</v>
      </c>
      <c r="DT23" s="10">
        <v>155.32</v>
      </c>
      <c r="DU23" s="10">
        <v>154.83000000000001</v>
      </c>
      <c r="DV23" s="9">
        <v>536.74</v>
      </c>
      <c r="DW23" s="9">
        <v>713.91</v>
      </c>
      <c r="DX23" s="10">
        <v>715.35</v>
      </c>
      <c r="DY23" s="10">
        <v>450.09</v>
      </c>
      <c r="DZ23" s="9">
        <v>593.54999999999995</v>
      </c>
      <c r="EA23" s="9">
        <v>413.7</v>
      </c>
      <c r="EB23" s="9">
        <v>1563.19</v>
      </c>
      <c r="EC23" s="9">
        <v>1637.86</v>
      </c>
      <c r="ED23" s="10">
        <v>716.54</v>
      </c>
      <c r="EE23" s="10">
        <v>609.83000000000004</v>
      </c>
      <c r="EF23" s="10">
        <v>1205.27</v>
      </c>
      <c r="EG23" s="10">
        <v>1046.44</v>
      </c>
      <c r="EH23" s="9">
        <v>1952.32</v>
      </c>
      <c r="EI23" s="9">
        <v>1271.83</v>
      </c>
      <c r="EJ23" s="9">
        <v>3004.02</v>
      </c>
      <c r="EK23" s="9">
        <v>466.14</v>
      </c>
      <c r="EL23" s="9">
        <v>98.29</v>
      </c>
      <c r="EM23" s="9">
        <v>145</v>
      </c>
      <c r="EN23" s="9">
        <v>227.15</v>
      </c>
      <c r="EO23" s="9">
        <v>249.95</v>
      </c>
      <c r="EP23" s="9">
        <v>276.79000000000002</v>
      </c>
      <c r="EQ23" s="9">
        <v>463.23</v>
      </c>
      <c r="ER23" s="9">
        <v>1200.96</v>
      </c>
      <c r="ES23" s="9">
        <v>1262.69</v>
      </c>
      <c r="ET23" s="9">
        <v>6214.73</v>
      </c>
      <c r="EU23" s="9">
        <v>6652.35</v>
      </c>
      <c r="EV23" s="9">
        <v>6202.34</v>
      </c>
      <c r="EW23" s="9">
        <v>6939.86</v>
      </c>
      <c r="EX23" s="9">
        <v>17632.59</v>
      </c>
      <c r="EY23" s="9">
        <v>10399.17</v>
      </c>
      <c r="EZ23" s="9">
        <v>10658.43</v>
      </c>
      <c r="FA23" s="9">
        <v>7591.89</v>
      </c>
      <c r="FB23" s="9">
        <v>1640.07</v>
      </c>
      <c r="FC23" s="9">
        <v>1391.2</v>
      </c>
    </row>
    <row r="24" spans="1:159" ht="19" thickBot="1" x14ac:dyDescent="0.5">
      <c r="A24" s="3">
        <v>8</v>
      </c>
      <c r="B24" s="23">
        <v>7.1059999999999998E-2</v>
      </c>
      <c r="C24" s="23">
        <v>8.6006666666666676E-2</v>
      </c>
      <c r="F24" s="37">
        <v>0.17080927920882299</v>
      </c>
      <c r="G24" s="43"/>
      <c r="H24" s="30"/>
      <c r="I24" s="30"/>
      <c r="J24">
        <v>1.1586385416666665</v>
      </c>
      <c r="K24">
        <v>1.0723659793814433</v>
      </c>
      <c r="L24">
        <v>0.30657317708333343</v>
      </c>
      <c r="M24">
        <v>0.30490695876288654</v>
      </c>
      <c r="N24">
        <v>114.18733017418293</v>
      </c>
      <c r="O24">
        <v>108.14528356770886</v>
      </c>
      <c r="P24">
        <v>24.574287553731239</v>
      </c>
      <c r="Q24">
        <v>20.228449155394046</v>
      </c>
      <c r="R24">
        <v>64.352342348912401</v>
      </c>
      <c r="S24">
        <v>111.21905338008236</v>
      </c>
      <c r="T24" s="8">
        <v>4.2044615250762538</v>
      </c>
      <c r="U24" s="8">
        <v>1.0989375862273467</v>
      </c>
      <c r="V24" s="8">
        <v>4.8066275093612321</v>
      </c>
      <c r="W24" s="8">
        <v>1.0396966772988447</v>
      </c>
      <c r="X24">
        <v>18.108725557551381</v>
      </c>
      <c r="Y24">
        <v>17.994704814288646</v>
      </c>
      <c r="Z24" s="8">
        <v>1.7689074222936751</v>
      </c>
      <c r="AA24" s="8">
        <v>1.2697176195369588</v>
      </c>
      <c r="AB24">
        <v>0.95248861200428825</v>
      </c>
      <c r="AC24">
        <v>0.65409695551904012</v>
      </c>
      <c r="AD24">
        <v>2.3326251722553977</v>
      </c>
      <c r="AE24">
        <v>1.077336162031358</v>
      </c>
      <c r="AF24">
        <v>68.231858800378035</v>
      </c>
      <c r="AG24">
        <v>5.3953133114551228</v>
      </c>
      <c r="AH24" s="29"/>
      <c r="AJ24" s="29"/>
      <c r="AL24" s="29"/>
      <c r="AN24" s="29"/>
      <c r="AP24" s="29"/>
      <c r="AR24" s="29"/>
      <c r="AT24" s="29"/>
      <c r="AV24" s="29"/>
      <c r="AX24" s="29"/>
      <c r="AZ24" s="29"/>
      <c r="BB24" s="29"/>
      <c r="BD24" s="29"/>
      <c r="BF24" s="29"/>
      <c r="BH24" s="29"/>
      <c r="BJ24" s="29"/>
      <c r="BL24" s="29"/>
      <c r="BN24" s="29"/>
      <c r="BP24" s="29"/>
      <c r="BR24" s="29"/>
      <c r="BT24" s="29"/>
      <c r="BV24" s="29"/>
      <c r="BX24" s="9">
        <v>202.13</v>
      </c>
      <c r="BY24" s="9">
        <v>198.18</v>
      </c>
      <c r="BZ24" s="9">
        <v>1034</v>
      </c>
      <c r="CA24" s="9">
        <v>908.72</v>
      </c>
      <c r="CB24" s="9">
        <v>1129.44</v>
      </c>
      <c r="CC24" s="9">
        <v>1096.8499999999999</v>
      </c>
      <c r="CD24" s="9">
        <v>885.98</v>
      </c>
      <c r="CE24" s="9">
        <v>922.54</v>
      </c>
      <c r="CF24" s="9">
        <v>493.26</v>
      </c>
      <c r="CG24" s="9">
        <v>480.84999999999991</v>
      </c>
      <c r="CH24" s="9">
        <v>10000.84</v>
      </c>
      <c r="CI24" s="9">
        <v>9218.98</v>
      </c>
      <c r="CJ24" s="9">
        <v>124316.33</v>
      </c>
      <c r="CK24" s="9">
        <v>107102.26</v>
      </c>
      <c r="CL24" s="9">
        <v>140139.56</v>
      </c>
      <c r="CM24" s="9">
        <v>190629.16</v>
      </c>
      <c r="CN24" s="9"/>
      <c r="CO24" s="9"/>
      <c r="CP24" s="9">
        <v>41.12</v>
      </c>
      <c r="CQ24" s="9">
        <v>53.69</v>
      </c>
      <c r="CR24" s="9">
        <v>416.09</v>
      </c>
      <c r="CS24" s="9">
        <v>426.24</v>
      </c>
      <c r="CT24" s="9">
        <v>291.39</v>
      </c>
      <c r="CU24" s="9">
        <v>281.43</v>
      </c>
      <c r="CV24" s="9">
        <v>448.36</v>
      </c>
      <c r="CW24" s="9">
        <v>354.13499999999999</v>
      </c>
      <c r="CX24" s="9">
        <v>2703.19</v>
      </c>
      <c r="CY24" s="9">
        <v>3271.26</v>
      </c>
      <c r="CZ24" s="9">
        <v>857.42</v>
      </c>
      <c r="DA24" s="9">
        <v>628.70000000000005</v>
      </c>
      <c r="DB24" s="10">
        <v>806.67</v>
      </c>
      <c r="DC24" s="10">
        <v>912.93</v>
      </c>
      <c r="DD24" s="9">
        <v>200.34</v>
      </c>
      <c r="DE24" s="9">
        <v>212.57</v>
      </c>
      <c r="DF24" s="9">
        <v>5572.19</v>
      </c>
      <c r="DG24" s="9">
        <v>5701.21</v>
      </c>
      <c r="DH24" s="9">
        <v>6086.56</v>
      </c>
      <c r="DI24" s="9">
        <v>7768.8</v>
      </c>
      <c r="DJ24" s="9">
        <v>4765.08</v>
      </c>
      <c r="DK24" s="9">
        <v>4097.04</v>
      </c>
      <c r="DL24" s="9">
        <v>57632.18</v>
      </c>
      <c r="DM24" s="26">
        <v>124176.87</v>
      </c>
      <c r="DN24" s="11">
        <v>131.33000000000001</v>
      </c>
      <c r="DO24" s="10">
        <v>110.83</v>
      </c>
      <c r="DP24" s="10">
        <v>407.01</v>
      </c>
      <c r="DQ24" s="10">
        <v>403.58</v>
      </c>
      <c r="DR24" s="10">
        <v>96.71</v>
      </c>
      <c r="DS24" s="10">
        <v>206.2</v>
      </c>
      <c r="DT24" s="10">
        <v>163.65</v>
      </c>
      <c r="DU24" s="10">
        <v>165.72</v>
      </c>
      <c r="DV24" s="9">
        <v>555.15</v>
      </c>
      <c r="DW24" s="9">
        <v>401.27</v>
      </c>
      <c r="DX24" s="10">
        <v>800.89</v>
      </c>
      <c r="DY24" s="10">
        <v>586.34</v>
      </c>
      <c r="DZ24" s="9">
        <v>758.89</v>
      </c>
      <c r="EA24" s="9">
        <v>836.02</v>
      </c>
      <c r="EB24" s="9">
        <v>1321.29</v>
      </c>
      <c r="EC24" s="9">
        <v>3164.12</v>
      </c>
      <c r="ED24" s="10">
        <v>699.13</v>
      </c>
      <c r="EE24" s="10">
        <v>604.63</v>
      </c>
      <c r="EF24" s="10">
        <v>1292.3699999999999</v>
      </c>
      <c r="EG24" s="10">
        <v>1693.08</v>
      </c>
      <c r="EH24" s="9">
        <v>2530.3200000000002</v>
      </c>
      <c r="EI24" s="9">
        <v>3978.11</v>
      </c>
      <c r="EJ24" s="9">
        <v>13723.24</v>
      </c>
      <c r="EK24" s="9">
        <v>22683.24</v>
      </c>
      <c r="EL24" s="9">
        <v>160.88999999999999</v>
      </c>
      <c r="EM24" s="9">
        <v>160.88999999999999</v>
      </c>
      <c r="EN24" s="9">
        <v>264.04000000000002</v>
      </c>
      <c r="EO24" s="9">
        <v>243.76</v>
      </c>
      <c r="EP24" s="9">
        <v>329.25</v>
      </c>
      <c r="EQ24" s="9">
        <v>381.66</v>
      </c>
      <c r="ER24" s="9">
        <v>1391.64</v>
      </c>
      <c r="ES24" s="9">
        <v>1195.46</v>
      </c>
      <c r="ET24" s="9">
        <v>5763.42</v>
      </c>
      <c r="EU24" s="9">
        <v>6007.51</v>
      </c>
      <c r="EV24" s="9">
        <v>6524.74</v>
      </c>
      <c r="EW24" s="9">
        <v>6159.09</v>
      </c>
      <c r="EX24" s="9">
        <v>17291.669999999998</v>
      </c>
      <c r="EY24" s="9">
        <v>12140.83</v>
      </c>
      <c r="EZ24" s="9">
        <v>9044.19</v>
      </c>
      <c r="FA24" s="9">
        <v>8248.86</v>
      </c>
      <c r="FB24" s="9">
        <v>1527.26</v>
      </c>
      <c r="FC24" s="9">
        <v>1389.57</v>
      </c>
    </row>
    <row r="25" spans="1:159" ht="19" thickBot="1" x14ac:dyDescent="0.5">
      <c r="A25" s="3">
        <v>8</v>
      </c>
      <c r="B25" s="23">
        <v>7.8186666666666668E-2</v>
      </c>
      <c r="C25" s="23">
        <v>8.2780000000000006E-2</v>
      </c>
      <c r="F25" s="37">
        <v>0.17080927920882299</v>
      </c>
      <c r="G25" s="43"/>
      <c r="H25" s="30"/>
      <c r="I25" s="30"/>
      <c r="J25">
        <v>1.1879833333333336</v>
      </c>
      <c r="K25">
        <v>1.0161944954128441</v>
      </c>
      <c r="L25">
        <v>0.2988984375</v>
      </c>
      <c r="M25">
        <v>0.26984541284403674</v>
      </c>
      <c r="N25">
        <v>125.80862757249392</v>
      </c>
      <c r="O25">
        <v>111.56074121744921</v>
      </c>
      <c r="P25">
        <v>28.299584254753725</v>
      </c>
      <c r="Q25">
        <v>17.23089643737978</v>
      </c>
      <c r="R25">
        <v>90.166180535532817</v>
      </c>
      <c r="S25">
        <v>83.295464756107663</v>
      </c>
      <c r="T25" s="8">
        <v>5.8214719619122217</v>
      </c>
      <c r="U25" s="8">
        <v>1.1981100773527453</v>
      </c>
      <c r="V25" s="8">
        <v>6.190327324772424</v>
      </c>
      <c r="W25" s="8">
        <v>0.55147670011159189</v>
      </c>
      <c r="X25">
        <v>20.268469529139033</v>
      </c>
      <c r="Y25">
        <v>18.572414611967847</v>
      </c>
      <c r="Z25" s="8">
        <v>1.9049772240085743</v>
      </c>
      <c r="AA25" s="8">
        <v>1.5750569970458441</v>
      </c>
      <c r="AB25">
        <v>0.95248861200428825</v>
      </c>
      <c r="AC25">
        <v>0.70192757477043233</v>
      </c>
      <c r="AD25">
        <v>2.5950455041341294</v>
      </c>
      <c r="AE25">
        <v>1.2240932096606318</v>
      </c>
      <c r="AF25">
        <v>68.759424718937638</v>
      </c>
      <c r="AG25">
        <v>6.8147964525866991</v>
      </c>
      <c r="AH25" s="29"/>
      <c r="AJ25" s="29"/>
      <c r="AL25" s="29"/>
      <c r="AN25" s="29"/>
      <c r="AP25" s="29"/>
      <c r="AR25" s="29"/>
      <c r="AT25" s="29"/>
      <c r="AV25" s="29"/>
      <c r="AX25" s="29"/>
      <c r="AZ25" s="29"/>
      <c r="BB25" s="29"/>
      <c r="BD25" s="29"/>
      <c r="BF25" s="29"/>
      <c r="BH25" s="29"/>
      <c r="BJ25" s="29"/>
      <c r="BL25" s="29"/>
      <c r="BN25" s="29"/>
      <c r="BP25" s="29"/>
      <c r="BR25" s="29"/>
      <c r="BT25" s="29"/>
      <c r="BV25" s="29"/>
      <c r="BX25" s="9">
        <v>196.43</v>
      </c>
      <c r="BY25" s="9">
        <v>239.67</v>
      </c>
      <c r="BZ25" s="9">
        <v>1062.95</v>
      </c>
      <c r="CA25" s="9">
        <v>1001.86</v>
      </c>
      <c r="CB25" s="9">
        <v>1063.8699999999999</v>
      </c>
      <c r="CC25" s="9">
        <v>1241.94</v>
      </c>
      <c r="CD25" s="9">
        <v>1096.49</v>
      </c>
      <c r="CE25" s="9">
        <v>1321.86</v>
      </c>
      <c r="CF25" s="9">
        <v>459.37999999999988</v>
      </c>
      <c r="CG25" s="9">
        <v>520.29000000000008</v>
      </c>
      <c r="CH25" s="9">
        <v>9253.35</v>
      </c>
      <c r="CI25" s="9">
        <v>8827.82</v>
      </c>
      <c r="CJ25" s="9">
        <v>121681.19</v>
      </c>
      <c r="CK25" s="9">
        <v>124378.17</v>
      </c>
      <c r="CL25" s="9">
        <v>217984.91</v>
      </c>
      <c r="CM25" s="9">
        <v>191449.61</v>
      </c>
      <c r="CN25" s="9">
        <v>37.79</v>
      </c>
      <c r="CO25" s="9">
        <v>23.42</v>
      </c>
      <c r="CP25" s="9">
        <v>35.020000000000003</v>
      </c>
      <c r="CQ25" s="9">
        <v>85.09</v>
      </c>
      <c r="CR25" s="9">
        <v>369.15</v>
      </c>
      <c r="CS25" s="9">
        <v>352.98</v>
      </c>
      <c r="CT25" s="9">
        <v>300.99</v>
      </c>
      <c r="CU25" s="9">
        <v>376.16</v>
      </c>
      <c r="CV25" s="9">
        <v>390.98500000000001</v>
      </c>
      <c r="CW25" s="9">
        <v>386.02</v>
      </c>
      <c r="CX25" s="9">
        <v>2232.29</v>
      </c>
      <c r="CY25" s="9">
        <v>1703.18</v>
      </c>
      <c r="CZ25" s="9">
        <v>797.01</v>
      </c>
      <c r="DA25" s="9">
        <v>982.59</v>
      </c>
      <c r="DB25" s="10">
        <v>736.44</v>
      </c>
      <c r="DC25" s="10">
        <v>1102.9100000000001</v>
      </c>
      <c r="DD25" s="9">
        <v>199.49</v>
      </c>
      <c r="DE25" s="9">
        <v>349.43</v>
      </c>
      <c r="DF25" s="9">
        <v>5461.25</v>
      </c>
      <c r="DG25" s="9">
        <v>6323.23</v>
      </c>
      <c r="DH25" s="9">
        <v>7170.75</v>
      </c>
      <c r="DI25" s="9">
        <v>6270.25</v>
      </c>
      <c r="DJ25" s="9">
        <v>4670.62</v>
      </c>
      <c r="DK25" s="9">
        <v>5403.13</v>
      </c>
      <c r="DL25" s="9">
        <v>104025.59</v>
      </c>
      <c r="DM25" s="24">
        <v>107206.21</v>
      </c>
      <c r="DN25" s="27">
        <v>151.79</v>
      </c>
      <c r="DO25" s="10">
        <v>515.01</v>
      </c>
      <c r="DP25" s="10">
        <v>558.42999999999995</v>
      </c>
      <c r="DQ25" s="10">
        <v>886.35</v>
      </c>
      <c r="DR25" s="10">
        <v>147.41</v>
      </c>
      <c r="DS25" s="10">
        <v>238</v>
      </c>
      <c r="DT25" s="10">
        <v>176.8</v>
      </c>
      <c r="DU25" s="10">
        <v>181.58</v>
      </c>
      <c r="DV25" s="9">
        <v>457.22</v>
      </c>
      <c r="DW25" s="9">
        <v>575.91999999999996</v>
      </c>
      <c r="DX25" s="10">
        <v>734.58</v>
      </c>
      <c r="DY25" s="10">
        <v>613.04999999999995</v>
      </c>
      <c r="DZ25" s="9">
        <v>650.39</v>
      </c>
      <c r="EA25" s="9">
        <v>480.08</v>
      </c>
      <c r="EB25" s="9">
        <v>912.96</v>
      </c>
      <c r="EC25" s="9">
        <v>1597.86</v>
      </c>
      <c r="ED25" s="10">
        <v>681.74</v>
      </c>
      <c r="EE25" s="10">
        <v>815.11</v>
      </c>
      <c r="EF25" s="10">
        <v>1519.69</v>
      </c>
      <c r="EG25" s="10">
        <v>1847.76</v>
      </c>
      <c r="EH25" s="9">
        <v>2361.58</v>
      </c>
      <c r="EI25" s="9">
        <v>2411.91</v>
      </c>
      <c r="EJ25" s="9">
        <v>771.65</v>
      </c>
      <c r="EK25" s="9">
        <v>4533.3</v>
      </c>
      <c r="EL25" s="9">
        <v>187.72</v>
      </c>
      <c r="EM25" s="9">
        <v>167.03</v>
      </c>
      <c r="EN25" s="9">
        <v>288.2</v>
      </c>
      <c r="EO25" s="9">
        <v>246.51</v>
      </c>
      <c r="EP25" s="9"/>
      <c r="EQ25" s="9">
        <v>506.44</v>
      </c>
      <c r="ER25" s="9">
        <v>1247.4100000000001</v>
      </c>
      <c r="ES25" s="9">
        <v>1320.77</v>
      </c>
      <c r="ET25" s="9">
        <v>4946.87</v>
      </c>
      <c r="EU25" s="9">
        <v>6706.54</v>
      </c>
      <c r="EV25" s="9">
        <v>5746.29</v>
      </c>
      <c r="EW25" s="9">
        <v>6955.97</v>
      </c>
      <c r="EX25" s="9">
        <v>15607</v>
      </c>
      <c r="EY25" s="9">
        <v>11621.22</v>
      </c>
      <c r="EZ25" s="9">
        <v>9249.66</v>
      </c>
      <c r="FA25" s="9">
        <v>9077.61</v>
      </c>
      <c r="FB25" s="9">
        <v>1522.33</v>
      </c>
      <c r="FC25" s="9">
        <v>1522.15</v>
      </c>
    </row>
    <row r="26" spans="1:159" ht="19" thickBot="1" x14ac:dyDescent="0.5">
      <c r="A26" s="4">
        <v>12</v>
      </c>
      <c r="B26" s="23">
        <v>0.17849333333333336</v>
      </c>
      <c r="C26" s="23">
        <v>0.14222666666666664</v>
      </c>
      <c r="D26">
        <v>-12.302989379397172</v>
      </c>
      <c r="E26">
        <v>99.03557534163717</v>
      </c>
      <c r="F26" s="37">
        <v>0.26000222056505645</v>
      </c>
      <c r="G26" s="43">
        <v>8.3922916193417727</v>
      </c>
      <c r="H26" s="44"/>
      <c r="J26">
        <v>1.1583600000000001</v>
      </c>
      <c r="K26">
        <v>1.0865705882352943</v>
      </c>
      <c r="L26">
        <v>0.29494666666666669</v>
      </c>
      <c r="M26">
        <v>0.27181470588235301</v>
      </c>
      <c r="N26">
        <v>101.13391341459291</v>
      </c>
      <c r="O26">
        <v>121.41110960296571</v>
      </c>
      <c r="P26">
        <v>25.579083464599172</v>
      </c>
      <c r="Q26">
        <v>22.335629270333989</v>
      </c>
      <c r="R26">
        <v>44.123118830001765</v>
      </c>
      <c r="S26">
        <v>44.450234846733437</v>
      </c>
      <c r="T26" s="8">
        <v>3.9843381522440668</v>
      </c>
      <c r="U26" s="8">
        <v>0.76814808449165306</v>
      </c>
      <c r="V26" s="8">
        <v>3.3729221957387812</v>
      </c>
      <c r="W26" s="8">
        <v>0.5557571615520438</v>
      </c>
      <c r="X26">
        <v>16.054633618653515</v>
      </c>
      <c r="Y26">
        <v>15.451023890887726</v>
      </c>
      <c r="Z26" s="8">
        <v>1.1675088041647539</v>
      </c>
      <c r="AA26" s="8">
        <v>1.3538373548776439</v>
      </c>
      <c r="AB26">
        <v>0.66988210075026677</v>
      </c>
      <c r="AC26">
        <v>0.75009907499977579</v>
      </c>
      <c r="AD26">
        <v>2.2106109324758854</v>
      </c>
      <c r="AE26">
        <v>1.7197393426824104</v>
      </c>
      <c r="AF26">
        <v>63.892290936943972</v>
      </c>
      <c r="AG26">
        <v>13.571891865690718</v>
      </c>
      <c r="AH26" s="29">
        <v>0.32113402061855673</v>
      </c>
      <c r="AI26">
        <v>9.4289617486338781E-2</v>
      </c>
      <c r="AJ26" s="29">
        <v>0.43659793814432984</v>
      </c>
      <c r="AK26">
        <v>0.35191256830601092</v>
      </c>
      <c r="AL26" s="29">
        <v>3.1211340206185567</v>
      </c>
      <c r="AM26">
        <v>1.7021857923497266</v>
      </c>
      <c r="AN26" s="29">
        <v>51.237113402061858</v>
      </c>
      <c r="AO26">
        <v>36.530054644808743</v>
      </c>
      <c r="AP26" s="29">
        <v>24.896907216494846</v>
      </c>
      <c r="AQ26">
        <v>13.789617486338795</v>
      </c>
      <c r="AR26" s="29">
        <v>87.139175257731964</v>
      </c>
      <c r="AS26">
        <v>39.398907103825131</v>
      </c>
      <c r="AT26" s="29">
        <v>47.08762886597939</v>
      </c>
      <c r="AU26">
        <v>30.409836065573767</v>
      </c>
      <c r="AV26" s="29">
        <v>32.835051546391746</v>
      </c>
      <c r="AW26">
        <v>40.737704918032783</v>
      </c>
      <c r="AX26" s="29">
        <v>49.252577319587637</v>
      </c>
      <c r="AY26">
        <v>29.26229508196721</v>
      </c>
      <c r="AZ26" s="29">
        <v>70.721649484536073</v>
      </c>
      <c r="BA26">
        <v>19.316939890710383</v>
      </c>
      <c r="BB26" s="29">
        <v>21.649484536082472</v>
      </c>
      <c r="BC26">
        <v>16.122950819672131</v>
      </c>
      <c r="BD26" s="29">
        <v>52.860824742268036</v>
      </c>
      <c r="BE26">
        <v>30.218579234972673</v>
      </c>
      <c r="BF26" s="29">
        <v>108.60824742268041</v>
      </c>
      <c r="BG26">
        <v>55.273224043715842</v>
      </c>
      <c r="BH26" s="29">
        <v>185.82474226804123</v>
      </c>
      <c r="BI26">
        <v>141.72131147540981</v>
      </c>
      <c r="BJ26" s="29">
        <v>90.567010309278345</v>
      </c>
      <c r="BK26">
        <v>21.229508196721312</v>
      </c>
      <c r="BL26" s="29">
        <v>369.84536082474227</v>
      </c>
      <c r="BM26">
        <v>172.3224043715847</v>
      </c>
      <c r="BN26" s="29">
        <v>4.2216494845360835</v>
      </c>
      <c r="BO26">
        <v>3.2896174863387975</v>
      </c>
      <c r="BP26" s="29">
        <v>173.19587628865978</v>
      </c>
      <c r="BQ26">
        <v>88.93442622950819</v>
      </c>
      <c r="BR26" s="29">
        <v>4853.0927835051543</v>
      </c>
      <c r="BS26">
        <v>4226.775956284152</v>
      </c>
      <c r="BT26" s="29">
        <v>6585.0515463917527</v>
      </c>
      <c r="BU26">
        <v>1057.6502732240435</v>
      </c>
      <c r="BV26" s="29">
        <v>4672.6804123711345</v>
      </c>
      <c r="BW26">
        <v>700</v>
      </c>
      <c r="BX26" s="9">
        <v>254.46</v>
      </c>
      <c r="BY26" s="9">
        <v>237.98</v>
      </c>
      <c r="BZ26" s="9">
        <v>926.7</v>
      </c>
      <c r="CA26" s="9">
        <v>1036.74</v>
      </c>
      <c r="CB26" s="9">
        <v>1198.8900000000001</v>
      </c>
      <c r="CC26" s="9">
        <v>1181.5899999999999</v>
      </c>
      <c r="CD26" s="9">
        <v>1419.84</v>
      </c>
      <c r="CE26" s="9">
        <v>1104.8599999999999</v>
      </c>
      <c r="CF26" s="9">
        <v>508.40999999999985</v>
      </c>
      <c r="CG26" s="9">
        <v>627.30999999999995</v>
      </c>
      <c r="CH26" s="9">
        <v>8029.5</v>
      </c>
      <c r="CI26" s="9">
        <v>9803.39</v>
      </c>
      <c r="CJ26" s="9">
        <v>118558.96</v>
      </c>
      <c r="CK26" s="9">
        <v>123047.72</v>
      </c>
      <c r="CL26" s="9">
        <v>167355.1</v>
      </c>
      <c r="CM26" s="9">
        <v>240661.29</v>
      </c>
      <c r="CN26" s="9"/>
      <c r="CO26" s="9">
        <v>101.7</v>
      </c>
      <c r="CP26" s="9">
        <v>54.41</v>
      </c>
      <c r="CQ26" s="9">
        <v>99.55</v>
      </c>
      <c r="CR26" s="9">
        <v>68.34</v>
      </c>
      <c r="CS26" s="9">
        <v>633.08000000000004</v>
      </c>
      <c r="CT26" s="9">
        <v>427.73</v>
      </c>
      <c r="CU26" s="9">
        <v>395.67</v>
      </c>
      <c r="CV26" s="9">
        <v>355.37</v>
      </c>
      <c r="CW26" s="9">
        <v>436.08000000000004</v>
      </c>
      <c r="CX26" s="9">
        <v>826.05</v>
      </c>
      <c r="CY26" s="9"/>
      <c r="CZ26" s="9">
        <v>940.8</v>
      </c>
      <c r="DA26" s="9">
        <v>929.17</v>
      </c>
      <c r="DB26" s="10">
        <v>1124.73</v>
      </c>
      <c r="DC26" s="10">
        <v>1071.6600000000001</v>
      </c>
      <c r="DD26" s="9">
        <v>315.8</v>
      </c>
      <c r="DE26" s="9">
        <v>419.69</v>
      </c>
      <c r="DF26" s="9">
        <v>5539.53</v>
      </c>
      <c r="DG26" s="9">
        <v>5078.4399999999996</v>
      </c>
      <c r="DH26" s="9">
        <v>6510.63</v>
      </c>
      <c r="DI26" s="9">
        <v>8053.65</v>
      </c>
      <c r="DJ26" s="9">
        <v>4697.41</v>
      </c>
      <c r="DK26" s="9">
        <v>6719.68</v>
      </c>
      <c r="DL26" s="9">
        <v>122922.38</v>
      </c>
      <c r="DM26" s="24">
        <v>130014.05</v>
      </c>
      <c r="DN26" s="27">
        <v>196.4</v>
      </c>
      <c r="DO26" s="10">
        <v>185.53</v>
      </c>
      <c r="DP26" s="10">
        <v>495.13</v>
      </c>
      <c r="DQ26" s="10">
        <v>700.51</v>
      </c>
      <c r="DR26" s="10">
        <v>176.8</v>
      </c>
      <c r="DS26" s="10">
        <v>238.69</v>
      </c>
      <c r="DT26" s="10">
        <v>185.44</v>
      </c>
      <c r="DU26" s="10">
        <v>201.68</v>
      </c>
      <c r="DV26" s="9">
        <v>460.38</v>
      </c>
      <c r="DW26" s="9">
        <v>524.34</v>
      </c>
      <c r="DX26" s="10">
        <v>763.76</v>
      </c>
      <c r="DY26" s="10">
        <v>564.20000000000005</v>
      </c>
      <c r="DZ26" s="9">
        <v>454.49</v>
      </c>
      <c r="EA26" s="9">
        <v>985.95</v>
      </c>
      <c r="EB26" s="9">
        <v>701.47</v>
      </c>
      <c r="EC26" s="9">
        <v>2031.69</v>
      </c>
      <c r="ED26" s="10">
        <v>865.5</v>
      </c>
      <c r="EE26" s="10">
        <v>808.31</v>
      </c>
      <c r="EF26" s="10">
        <v>1680.11</v>
      </c>
      <c r="EG26" s="10">
        <v>1396.51</v>
      </c>
      <c r="EH26" s="9">
        <v>3034.85</v>
      </c>
      <c r="EI26" s="9">
        <v>4716.41</v>
      </c>
      <c r="EJ26" s="9">
        <v>12741.4</v>
      </c>
      <c r="EK26" s="9">
        <v>8340.66</v>
      </c>
      <c r="EL26" s="9">
        <v>51.77</v>
      </c>
      <c r="EM26" s="9">
        <v>131.28</v>
      </c>
      <c r="EN26" s="9">
        <v>428.36</v>
      </c>
      <c r="EO26" s="9">
        <v>231.24</v>
      </c>
      <c r="EP26" s="9">
        <v>221.78</v>
      </c>
      <c r="EQ26" s="9">
        <v>227.69</v>
      </c>
      <c r="ER26" s="9">
        <v>1229.69</v>
      </c>
      <c r="ES26" s="9">
        <v>996.67</v>
      </c>
      <c r="ET26" s="9">
        <v>6425.71</v>
      </c>
      <c r="EU26" s="9">
        <v>7042.4</v>
      </c>
      <c r="EV26" s="9">
        <v>6822.78</v>
      </c>
      <c r="EW26" s="9">
        <v>8231.7099999999991</v>
      </c>
      <c r="EX26" s="9">
        <v>15442.43</v>
      </c>
      <c r="EY26" s="9">
        <v>20320.21</v>
      </c>
      <c r="EZ26" s="9">
        <v>13493.95</v>
      </c>
      <c r="FA26" s="9">
        <v>9756.98</v>
      </c>
      <c r="FB26" s="9">
        <v>1435.11</v>
      </c>
      <c r="FC26" s="9">
        <v>1664.05</v>
      </c>
    </row>
    <row r="27" spans="1:159" ht="19" thickBot="1" x14ac:dyDescent="0.5">
      <c r="A27" s="4">
        <v>12</v>
      </c>
      <c r="B27" s="23">
        <v>0.15493999999999999</v>
      </c>
      <c r="C27" s="23">
        <v>0.15992666666666666</v>
      </c>
      <c r="D27">
        <v>-15.545225887898587</v>
      </c>
      <c r="E27">
        <v>94.748763593352848</v>
      </c>
      <c r="F27" s="37">
        <v>0.26000222056505645</v>
      </c>
      <c r="G27" s="43"/>
      <c r="H27" s="44"/>
      <c r="J27">
        <v>1.1901866666666669</v>
      </c>
      <c r="K27">
        <v>1.0574749999999997</v>
      </c>
      <c r="L27">
        <v>0.28858666666666666</v>
      </c>
      <c r="M27">
        <v>0.27643124999999996</v>
      </c>
      <c r="N27">
        <v>118.52748953802839</v>
      </c>
      <c r="O27">
        <v>118.29894067334477</v>
      </c>
      <c r="P27">
        <v>31.473248825920283</v>
      </c>
      <c r="Q27">
        <v>17.413213716878225</v>
      </c>
      <c r="R27">
        <v>28.305023862472709</v>
      </c>
      <c r="S27">
        <v>41.286724549136977</v>
      </c>
      <c r="T27" s="8">
        <v>3.0398913805729322</v>
      </c>
      <c r="U27" s="8">
        <v>0.93664510782041233</v>
      </c>
      <c r="V27" s="8">
        <v>2.3256616938937751</v>
      </c>
      <c r="W27" s="8">
        <v>0.44713775126781036</v>
      </c>
      <c r="X27">
        <v>20.085115797164438</v>
      </c>
      <c r="Y27">
        <v>17.017463756306334</v>
      </c>
      <c r="Z27" s="8">
        <v>1.358903690093402</v>
      </c>
      <c r="AA27" s="8">
        <v>1.3098587505741821</v>
      </c>
      <c r="AB27">
        <v>0.7273005665288631</v>
      </c>
      <c r="AC27">
        <v>0.66390101056499828</v>
      </c>
      <c r="AD27">
        <v>2.4020058184045325</v>
      </c>
      <c r="AE27">
        <v>1.5610645383555357</v>
      </c>
      <c r="AF27">
        <v>71.770608654101039</v>
      </c>
      <c r="AG27">
        <v>10.632482358663186</v>
      </c>
      <c r="AH27" s="29">
        <v>0.28152173913043477</v>
      </c>
      <c r="AI27">
        <v>0.14574074074074073</v>
      </c>
      <c r="AJ27" s="29">
        <v>0.39374999999999999</v>
      </c>
      <c r="AK27">
        <v>0.49444444444444441</v>
      </c>
      <c r="AL27" s="29">
        <v>2.2255434782608696</v>
      </c>
      <c r="AM27">
        <v>2.4259259259259256</v>
      </c>
      <c r="AN27" s="29">
        <v>44.130434782608702</v>
      </c>
      <c r="AO27">
        <v>56.111111111111107</v>
      </c>
      <c r="AP27" s="29">
        <v>23.01630434782609</v>
      </c>
      <c r="AQ27">
        <v>20.185185185185187</v>
      </c>
      <c r="AR27" s="29">
        <v>60.679347826086953</v>
      </c>
      <c r="AS27">
        <v>55</v>
      </c>
      <c r="AT27" s="29">
        <v>54.782608695652179</v>
      </c>
      <c r="AU27">
        <v>36.851851851851855</v>
      </c>
      <c r="AV27" s="29">
        <v>27.961956521739129</v>
      </c>
      <c r="AW27">
        <v>64.074074074074076</v>
      </c>
      <c r="AX27" s="29">
        <v>65.815217391304344</v>
      </c>
      <c r="AY27">
        <v>45.555555555555557</v>
      </c>
      <c r="AZ27" s="29">
        <v>66.005434782608702</v>
      </c>
      <c r="BA27">
        <v>29.25925925925926</v>
      </c>
      <c r="BB27" s="29">
        <v>15.997282608695651</v>
      </c>
      <c r="BC27">
        <v>22.777777777777779</v>
      </c>
      <c r="BD27" s="29">
        <v>43.179347826086953</v>
      </c>
      <c r="BE27">
        <v>55</v>
      </c>
      <c r="BF27" s="29">
        <v>71.902173913043484</v>
      </c>
      <c r="BG27">
        <v>53.888888888888879</v>
      </c>
      <c r="BH27" s="29">
        <v>211.14130434782609</v>
      </c>
      <c r="BI27">
        <v>178.33333333333331</v>
      </c>
      <c r="BJ27" s="29">
        <v>85.59782608695653</v>
      </c>
      <c r="BK27">
        <v>28.888888888888889</v>
      </c>
      <c r="BL27" s="29">
        <v>391.84782608695656</v>
      </c>
      <c r="BM27">
        <v>264.81481481481478</v>
      </c>
      <c r="BN27" s="29">
        <v>5.0217391304347823</v>
      </c>
      <c r="BO27">
        <v>3.5555555555555549</v>
      </c>
      <c r="BP27" s="29">
        <v>151.41304347826087</v>
      </c>
      <c r="BQ27">
        <v>129.44444444444443</v>
      </c>
      <c r="BR27" s="29">
        <v>4127.717391304348</v>
      </c>
      <c r="BS27">
        <v>6777.7777777777774</v>
      </c>
      <c r="BT27" s="29">
        <v>4736.413043478261</v>
      </c>
      <c r="BU27">
        <v>1816.666666666667</v>
      </c>
      <c r="BV27" s="29">
        <v>3119.5652173913045</v>
      </c>
      <c r="BW27">
        <v>1025.9259259259259</v>
      </c>
      <c r="BX27" s="9">
        <v>225.58</v>
      </c>
      <c r="BY27" s="9">
        <v>201.82</v>
      </c>
      <c r="BZ27" s="9">
        <v>992</v>
      </c>
      <c r="CA27" s="9">
        <v>1078.43</v>
      </c>
      <c r="CB27" s="9">
        <v>1069.32</v>
      </c>
      <c r="CC27" s="9">
        <v>1176.96</v>
      </c>
      <c r="CD27" s="9">
        <v>1133.3900000000001</v>
      </c>
      <c r="CE27" s="9">
        <v>982.89</v>
      </c>
      <c r="CF27" s="9">
        <v>516.3900000000001</v>
      </c>
      <c r="CG27" s="9">
        <v>525.08999999999992</v>
      </c>
      <c r="CH27" s="9">
        <v>9312.5400000000009</v>
      </c>
      <c r="CI27" s="9">
        <v>10713.97</v>
      </c>
      <c r="CJ27" s="9">
        <v>128614.2</v>
      </c>
      <c r="CK27" s="9">
        <v>123001.04</v>
      </c>
      <c r="CL27" s="9">
        <v>164594.74</v>
      </c>
      <c r="CM27" s="9">
        <v>249725.08</v>
      </c>
      <c r="CN27" s="9">
        <v>106.89</v>
      </c>
      <c r="CO27" s="9"/>
      <c r="CP27" s="9">
        <v>82.45</v>
      </c>
      <c r="CQ27" s="9"/>
      <c r="CR27" s="9">
        <v>101.94</v>
      </c>
      <c r="CS27" s="9">
        <v>495.53</v>
      </c>
      <c r="CT27" s="9">
        <v>353.77</v>
      </c>
      <c r="CU27" s="9">
        <v>286.77999999999997</v>
      </c>
      <c r="CV27" s="9">
        <v>358.88499999999999</v>
      </c>
      <c r="CW27" s="9">
        <v>335.81</v>
      </c>
      <c r="CX27" s="9">
        <v>995.36</v>
      </c>
      <c r="CY27" s="9">
        <v>2627.01</v>
      </c>
      <c r="CZ27" s="9">
        <v>883.53</v>
      </c>
      <c r="DA27" s="9">
        <v>712.9</v>
      </c>
      <c r="DB27" s="10">
        <v>1033.83</v>
      </c>
      <c r="DC27" s="10">
        <v>1112.45</v>
      </c>
      <c r="DD27" s="9">
        <v>536.79</v>
      </c>
      <c r="DE27" s="9">
        <v>150.26</v>
      </c>
      <c r="DF27" s="9">
        <v>4949.58</v>
      </c>
      <c r="DG27" s="9">
        <v>5801.92</v>
      </c>
      <c r="DH27" s="9">
        <v>7844.05</v>
      </c>
      <c r="DI27" s="9">
        <v>7078.93</v>
      </c>
      <c r="DJ27" s="9">
        <v>5274.23</v>
      </c>
      <c r="DK27" s="9">
        <v>4454.92</v>
      </c>
      <c r="DL27" s="9">
        <v>151356.54999999999</v>
      </c>
      <c r="DM27" s="24">
        <v>74071.320000000007</v>
      </c>
      <c r="DN27" s="27">
        <v>126.35</v>
      </c>
      <c r="DO27" s="10">
        <v>183.77</v>
      </c>
      <c r="DP27" s="10">
        <v>644.54999999999995</v>
      </c>
      <c r="DQ27" s="10">
        <v>697.26</v>
      </c>
      <c r="DR27" s="10">
        <v>180.14</v>
      </c>
      <c r="DS27" s="10">
        <v>155.63</v>
      </c>
      <c r="DT27" s="10">
        <v>167.99</v>
      </c>
      <c r="DU27" s="10">
        <v>192.57</v>
      </c>
      <c r="DV27" s="9">
        <v>543.47</v>
      </c>
      <c r="DW27" s="9">
        <v>512.01</v>
      </c>
      <c r="DX27" s="10">
        <v>901.55</v>
      </c>
      <c r="DY27" s="10">
        <v>435.03</v>
      </c>
      <c r="DZ27" s="9">
        <v>431.4</v>
      </c>
      <c r="EA27" s="9">
        <v>516.07000000000005</v>
      </c>
      <c r="EB27" s="9">
        <v>346.05</v>
      </c>
      <c r="EC27" s="9">
        <v>1881.08</v>
      </c>
      <c r="ED27" s="10">
        <v>636.80999999999995</v>
      </c>
      <c r="EE27" s="10">
        <v>708.43</v>
      </c>
      <c r="EF27" s="10">
        <v>1606.86</v>
      </c>
      <c r="EG27" s="10">
        <v>1331.51</v>
      </c>
      <c r="EH27" s="9">
        <v>2366.59</v>
      </c>
      <c r="EI27" s="9">
        <v>2869.05</v>
      </c>
      <c r="EJ27" s="9">
        <v>1111.8</v>
      </c>
      <c r="EK27" s="9">
        <v>8973.17</v>
      </c>
      <c r="EL27" s="9">
        <v>38.72</v>
      </c>
      <c r="EM27" s="9">
        <v>86.23</v>
      </c>
      <c r="EN27" s="9">
        <v>209.99</v>
      </c>
      <c r="EO27" s="9">
        <v>301.52999999999997</v>
      </c>
      <c r="EP27" s="9">
        <v>138.79</v>
      </c>
      <c r="EQ27" s="9">
        <v>301.27</v>
      </c>
      <c r="ER27" s="9">
        <v>1193.18</v>
      </c>
      <c r="ES27" s="9">
        <v>1064.82</v>
      </c>
      <c r="ET27" s="9">
        <v>6040.96</v>
      </c>
      <c r="EU27" s="9">
        <v>6597.55</v>
      </c>
      <c r="EV27" s="9">
        <v>6206.81</v>
      </c>
      <c r="EW27" s="9">
        <v>7189.94</v>
      </c>
      <c r="EX27" s="9"/>
      <c r="EY27" s="9">
        <v>18888.439999999999</v>
      </c>
      <c r="EZ27" s="9">
        <v>8210.41</v>
      </c>
      <c r="FA27" s="9">
        <v>7955.76</v>
      </c>
      <c r="FB27" s="9">
        <v>1508.39</v>
      </c>
      <c r="FC27" s="9">
        <v>1603.52</v>
      </c>
    </row>
    <row r="28" spans="1:159" ht="19" thickBot="1" x14ac:dyDescent="0.5">
      <c r="A28" s="4">
        <v>12</v>
      </c>
      <c r="B28" s="20">
        <v>0.13749999999999998</v>
      </c>
      <c r="C28" s="20">
        <v>0.13101333333333331</v>
      </c>
      <c r="D28">
        <v>-11.085430788638332</v>
      </c>
      <c r="E28">
        <v>88.191249280655441</v>
      </c>
      <c r="F28" s="37">
        <v>0.26000222056505645</v>
      </c>
      <c r="G28" s="43"/>
      <c r="H28" s="45"/>
      <c r="I28" s="31"/>
      <c r="J28">
        <v>1.2642328042328046</v>
      </c>
      <c r="K28">
        <v>1.0552112149532713</v>
      </c>
      <c r="L28">
        <v>0.29802671957671956</v>
      </c>
      <c r="M28">
        <v>0.27664789719626171</v>
      </c>
      <c r="N28">
        <v>122.07589174160339</v>
      </c>
      <c r="O28">
        <v>114.14216031430907</v>
      </c>
      <c r="P28">
        <v>29.080915545030614</v>
      </c>
      <c r="Q28">
        <v>19.39558451411764</v>
      </c>
      <c r="R28">
        <v>48.49413859323203</v>
      </c>
      <c r="S28">
        <v>71.541565574824347</v>
      </c>
      <c r="T28" s="8">
        <v>3.9164154554744646</v>
      </c>
      <c r="U28" s="8">
        <v>1.6293393914741545</v>
      </c>
      <c r="V28" s="8">
        <v>4.0197959891208539</v>
      </c>
      <c r="W28" s="8">
        <v>1.1345136140291416</v>
      </c>
      <c r="X28">
        <v>20.256863458011832</v>
      </c>
      <c r="Y28">
        <v>16.245950959258217</v>
      </c>
      <c r="Z28" s="8">
        <v>1.895720774912323</v>
      </c>
      <c r="AA28" s="8">
        <v>1.5347365619325231</v>
      </c>
      <c r="AB28">
        <v>1.1848254843202031</v>
      </c>
      <c r="AC28">
        <v>0.74992809276248373</v>
      </c>
      <c r="AD28">
        <v>2.7250986139364657</v>
      </c>
      <c r="AE28">
        <v>1.6568178793589738</v>
      </c>
      <c r="AF28">
        <v>78.693853841443996</v>
      </c>
      <c r="AG28">
        <v>9.7821568450681653</v>
      </c>
      <c r="AH28" s="29">
        <v>0.26923076923076922</v>
      </c>
      <c r="AI28">
        <v>0.15223118279569889</v>
      </c>
      <c r="AJ28" s="29">
        <v>0.32115384615384618</v>
      </c>
      <c r="AK28">
        <v>0.54946236559139772</v>
      </c>
      <c r="AL28" s="29">
        <v>2.6346153846153846</v>
      </c>
      <c r="AM28">
        <v>2.051075268817204</v>
      </c>
      <c r="AN28" s="29">
        <v>39.230769230769226</v>
      </c>
      <c r="AO28">
        <v>57.01612903225805</v>
      </c>
      <c r="AP28" s="29">
        <v>22.884615384615387</v>
      </c>
      <c r="AQ28">
        <v>24.462365591397848</v>
      </c>
      <c r="AR28" s="29">
        <v>57.692307692307679</v>
      </c>
      <c r="AS28">
        <v>58.709677419354826</v>
      </c>
      <c r="AT28" s="29">
        <v>43.07692307692308</v>
      </c>
      <c r="AU28">
        <v>49.112903225806448</v>
      </c>
      <c r="AV28" s="29">
        <v>24.999999999999996</v>
      </c>
      <c r="AW28">
        <v>57.392473118279561</v>
      </c>
      <c r="AX28" s="29">
        <v>44.807692307692314</v>
      </c>
      <c r="AY28">
        <v>33.118279569892465</v>
      </c>
      <c r="AZ28" s="29">
        <v>60.769230769230759</v>
      </c>
      <c r="BA28">
        <v>32.553763440860209</v>
      </c>
      <c r="BB28" s="29">
        <v>18.365384615384617</v>
      </c>
      <c r="BC28">
        <v>30.672043010752688</v>
      </c>
      <c r="BD28" s="29">
        <v>39.615384615384613</v>
      </c>
      <c r="BE28">
        <v>57.392473118279561</v>
      </c>
      <c r="BF28" s="29">
        <v>99.615384615384599</v>
      </c>
      <c r="BG28">
        <v>58.145161290322569</v>
      </c>
      <c r="BH28" s="29">
        <v>165.76923076923075</v>
      </c>
      <c r="BI28">
        <v>205.10752688172039</v>
      </c>
      <c r="BJ28" s="29">
        <v>79.615384615384613</v>
      </c>
      <c r="BK28">
        <v>34.435483870967737</v>
      </c>
      <c r="BL28" s="29">
        <v>248.07692307692307</v>
      </c>
      <c r="BM28">
        <v>267.20430107526875</v>
      </c>
      <c r="BN28" s="29">
        <v>3.9423076923076921</v>
      </c>
      <c r="BO28">
        <v>3.5376344086021501</v>
      </c>
      <c r="BP28" s="29">
        <v>176.73076923076925</v>
      </c>
      <c r="BQ28">
        <v>172.93010752688173</v>
      </c>
      <c r="BR28" s="29">
        <v>3807.6923076923076</v>
      </c>
      <c r="BS28">
        <v>7715.0537634408602</v>
      </c>
      <c r="BT28" s="29">
        <v>5538.4615384615381</v>
      </c>
      <c r="BU28">
        <v>2483.8709677419351</v>
      </c>
      <c r="BV28" s="29">
        <v>4365.3846153846152</v>
      </c>
      <c r="BW28">
        <v>2051.0752688172042</v>
      </c>
      <c r="BX28" s="9">
        <v>218.8</v>
      </c>
      <c r="BY28" s="9">
        <v>206.56</v>
      </c>
      <c r="BZ28" s="9">
        <v>974.61</v>
      </c>
      <c r="CA28" s="9">
        <v>1020.02</v>
      </c>
      <c r="CB28" s="9">
        <v>1154.6199999999999</v>
      </c>
      <c r="CC28" s="9">
        <v>1147.3800000000001</v>
      </c>
      <c r="CD28" s="9">
        <v>957.02</v>
      </c>
      <c r="CE28" s="9">
        <v>1161.6199999999999</v>
      </c>
      <c r="CF28" s="9">
        <v>531.75999999999988</v>
      </c>
      <c r="CG28" s="9">
        <v>481.61000000000013</v>
      </c>
      <c r="CH28" s="9">
        <v>9925.01</v>
      </c>
      <c r="CI28" s="9">
        <v>8937.2900000000009</v>
      </c>
      <c r="CJ28" s="9">
        <v>118219.11</v>
      </c>
      <c r="CK28" s="9">
        <v>109005.72</v>
      </c>
      <c r="CL28" s="9">
        <v>151050.31</v>
      </c>
      <c r="CM28" s="9">
        <v>209311.17</v>
      </c>
      <c r="CN28" s="9">
        <v>139.09</v>
      </c>
      <c r="CO28" s="9">
        <v>57.61</v>
      </c>
      <c r="CP28" s="9">
        <v>64</v>
      </c>
      <c r="CQ28" s="9">
        <v>15.76</v>
      </c>
      <c r="CR28" s="9">
        <v>485.65</v>
      </c>
      <c r="CS28" s="9">
        <v>166.79</v>
      </c>
      <c r="CT28" s="9">
        <v>390.46</v>
      </c>
      <c r="CU28" s="9">
        <v>412.37</v>
      </c>
      <c r="CV28" s="9">
        <v>398.63</v>
      </c>
      <c r="CW28" s="9">
        <v>429.09500000000003</v>
      </c>
      <c r="CX28" s="9">
        <v>2279.0300000000002</v>
      </c>
      <c r="CY28" s="9">
        <v>1983.09</v>
      </c>
      <c r="CZ28" s="9">
        <v>782.13</v>
      </c>
      <c r="DA28" s="9">
        <v>726.94</v>
      </c>
      <c r="DB28" s="10">
        <v>953.05</v>
      </c>
      <c r="DC28" s="10">
        <v>1126.8499999999999</v>
      </c>
      <c r="DD28" s="9">
        <v>313.39</v>
      </c>
      <c r="DE28" s="9">
        <v>259.68</v>
      </c>
      <c r="DF28" s="9">
        <v>6326.39</v>
      </c>
      <c r="DG28" s="9">
        <v>6519.77</v>
      </c>
      <c r="DH28" s="9">
        <v>8016.35</v>
      </c>
      <c r="DI28" s="9">
        <v>8567.81</v>
      </c>
      <c r="DJ28" s="9">
        <v>5375.28</v>
      </c>
      <c r="DK28" s="9">
        <v>6389.04</v>
      </c>
      <c r="DL28" s="9">
        <v>161900.26</v>
      </c>
      <c r="DM28" s="24">
        <v>81125.98</v>
      </c>
      <c r="DN28" s="27">
        <v>187.27</v>
      </c>
      <c r="DO28" s="10">
        <v>386.83</v>
      </c>
      <c r="DP28" s="10">
        <v>643.97</v>
      </c>
      <c r="DQ28" s="10">
        <v>1071.69</v>
      </c>
      <c r="DR28" s="10">
        <v>193.63</v>
      </c>
      <c r="DS28" s="10">
        <v>213.79</v>
      </c>
      <c r="DT28" s="10">
        <v>192.17</v>
      </c>
      <c r="DU28" s="10">
        <v>203.25</v>
      </c>
      <c r="DV28" s="9">
        <v>440.3</v>
      </c>
      <c r="DW28" s="9">
        <v>453.46</v>
      </c>
      <c r="DX28" s="10">
        <v>817.51</v>
      </c>
      <c r="DY28" s="10">
        <v>651.95000000000005</v>
      </c>
      <c r="DZ28" s="9">
        <v>440.1</v>
      </c>
      <c r="EA28" s="9">
        <v>842.4</v>
      </c>
      <c r="EB28" s="9">
        <v>327.3</v>
      </c>
      <c r="EC28" s="9">
        <v>1557.5</v>
      </c>
      <c r="ED28" s="10">
        <v>778.72</v>
      </c>
      <c r="EE28" s="10">
        <v>867.39</v>
      </c>
      <c r="EF28" s="10">
        <v>1206.26</v>
      </c>
      <c r="EG28" s="10">
        <v>1827.87</v>
      </c>
      <c r="EH28" s="9">
        <v>3753.98</v>
      </c>
      <c r="EI28" s="9">
        <v>1888.26</v>
      </c>
      <c r="EJ28" s="9">
        <v>12959.26</v>
      </c>
      <c r="EK28" s="9">
        <v>14778.25</v>
      </c>
      <c r="EL28" s="9">
        <v>49.69</v>
      </c>
      <c r="EM28" s="9">
        <v>111.52</v>
      </c>
      <c r="EN28" s="9">
        <v>230.44</v>
      </c>
      <c r="EO28" s="9">
        <v>379.54</v>
      </c>
      <c r="EP28" s="9">
        <v>219.57</v>
      </c>
      <c r="EQ28" s="9">
        <v>375.07</v>
      </c>
      <c r="ER28" s="9">
        <v>1345.69</v>
      </c>
      <c r="ES28" s="9">
        <v>1394.84</v>
      </c>
      <c r="ET28" s="9">
        <v>6835.03</v>
      </c>
      <c r="EU28" s="9">
        <v>6992.55</v>
      </c>
      <c r="EV28" s="9">
        <v>7458.62</v>
      </c>
      <c r="EW28" s="9">
        <v>7786.51</v>
      </c>
      <c r="EX28" s="9">
        <v>16722.349999999999</v>
      </c>
      <c r="EY28" s="9">
        <v>17390.419999999998</v>
      </c>
      <c r="EZ28" s="9">
        <v>10738.51</v>
      </c>
      <c r="FA28" s="9">
        <v>10686.75</v>
      </c>
      <c r="FB28" s="9">
        <v>1506.37</v>
      </c>
      <c r="FC28" s="9">
        <v>1501.63</v>
      </c>
    </row>
    <row r="29" spans="1:159" ht="19" thickBot="1" x14ac:dyDescent="0.5">
      <c r="A29" s="4">
        <v>12</v>
      </c>
      <c r="B29" s="20">
        <v>0.1878133333333333</v>
      </c>
      <c r="C29" s="20">
        <v>0.13157333333333332</v>
      </c>
      <c r="D29">
        <v>-15.708327802204991</v>
      </c>
      <c r="E29">
        <v>91.844074735555907</v>
      </c>
      <c r="F29" s="37">
        <v>0.26000222056505645</v>
      </c>
      <c r="G29" s="43"/>
      <c r="H29" s="45"/>
      <c r="I29" s="31"/>
      <c r="J29">
        <v>1.2257611650485438</v>
      </c>
      <c r="K29">
        <v>1.1139236180904524</v>
      </c>
      <c r="L29">
        <v>0.27699466019417479</v>
      </c>
      <c r="M29">
        <v>0.29245100502512572</v>
      </c>
      <c r="N29">
        <v>141.2721006841069</v>
      </c>
      <c r="O29">
        <v>127.23349617169268</v>
      </c>
      <c r="P29">
        <v>28.449283773497228</v>
      </c>
      <c r="Q29">
        <v>20.262222925922718</v>
      </c>
      <c r="R29">
        <v>65.627871066052577</v>
      </c>
      <c r="S29">
        <v>68.059777075636248</v>
      </c>
      <c r="T29" s="8">
        <v>5.14158302094269</v>
      </c>
      <c r="U29" s="8">
        <v>1.9898716463143089</v>
      </c>
      <c r="V29" s="8">
        <v>4.7450465477127146</v>
      </c>
      <c r="W29" s="8">
        <v>1.2544390606529952</v>
      </c>
      <c r="X29">
        <v>19.237698777524187</v>
      </c>
      <c r="Y29">
        <v>16.867298294469151</v>
      </c>
      <c r="Z29" s="8">
        <v>1.0870486239636796</v>
      </c>
      <c r="AA29" s="8">
        <v>1.3878533688192891</v>
      </c>
      <c r="AB29">
        <v>0.83340394503882254</v>
      </c>
      <c r="AC29">
        <v>0.71268145966396146</v>
      </c>
      <c r="AD29">
        <v>2.5636230048476798</v>
      </c>
      <c r="AE29">
        <v>1.7348167110241166</v>
      </c>
      <c r="AF29">
        <v>72.609460791274046</v>
      </c>
      <c r="AG29">
        <v>10.265001189260619</v>
      </c>
      <c r="AH29" s="29"/>
      <c r="AJ29" s="29"/>
      <c r="AL29" s="29"/>
      <c r="AN29" s="29"/>
      <c r="AP29" s="29"/>
      <c r="AR29" s="29"/>
      <c r="AT29" s="29"/>
      <c r="AV29" s="29"/>
      <c r="AX29" s="29"/>
      <c r="AZ29" s="29"/>
      <c r="BB29" s="29"/>
      <c r="BD29" s="29"/>
      <c r="BF29" s="29"/>
      <c r="BH29" s="29"/>
      <c r="BJ29" s="29"/>
      <c r="BL29" s="29"/>
      <c r="BN29" s="29"/>
      <c r="BP29" s="29"/>
      <c r="BR29" s="29"/>
      <c r="BT29" s="29"/>
      <c r="BV29" s="29"/>
      <c r="BX29" s="9">
        <v>253.49</v>
      </c>
      <c r="BY29" s="9">
        <v>224.7</v>
      </c>
      <c r="BZ29" s="9">
        <v>1013.72</v>
      </c>
      <c r="CA29" s="9">
        <v>973.8</v>
      </c>
      <c r="CB29" s="9">
        <v>1259.68</v>
      </c>
      <c r="CC29" s="9">
        <v>1153.78</v>
      </c>
      <c r="CD29" s="9">
        <v>1201.9100000000001</v>
      </c>
      <c r="CE29" s="9">
        <v>1148.33</v>
      </c>
      <c r="CF29" s="9">
        <v>640.95000000000005</v>
      </c>
      <c r="CG29" s="9">
        <v>486.56999999999994</v>
      </c>
      <c r="CH29" s="9">
        <v>9989.5300000000007</v>
      </c>
      <c r="CI29" s="9">
        <v>9429.77</v>
      </c>
      <c r="CJ29" s="9">
        <v>131192.85</v>
      </c>
      <c r="CK29" s="9">
        <v>121810.56</v>
      </c>
      <c r="CL29" s="9">
        <v>176430.3</v>
      </c>
      <c r="CM29" s="9">
        <v>127285.67</v>
      </c>
      <c r="CN29" s="9"/>
      <c r="CO29" s="9"/>
      <c r="CP29" s="9">
        <v>59.06</v>
      </c>
      <c r="CQ29" s="9">
        <v>70.12</v>
      </c>
      <c r="CR29" s="9">
        <v>454.23</v>
      </c>
      <c r="CS29" s="9">
        <v>422.06</v>
      </c>
      <c r="CT29" s="9">
        <v>399.76</v>
      </c>
      <c r="CU29" s="9">
        <v>297.72000000000003</v>
      </c>
      <c r="CV29" s="9">
        <v>438.4</v>
      </c>
      <c r="CW29" s="9">
        <v>388.24</v>
      </c>
      <c r="CX29" s="9"/>
      <c r="CY29" s="9">
        <v>2723.98</v>
      </c>
      <c r="CZ29" s="9">
        <v>717.44</v>
      </c>
      <c r="DA29" s="9">
        <v>727.17</v>
      </c>
      <c r="DB29" s="10">
        <v>943</v>
      </c>
      <c r="DC29" s="10">
        <v>966.55</v>
      </c>
      <c r="DD29" s="9">
        <v>465.68</v>
      </c>
      <c r="DE29" s="9">
        <v>214.29</v>
      </c>
      <c r="DF29" s="9">
        <v>6111.34</v>
      </c>
      <c r="DG29" s="9">
        <v>5236.68</v>
      </c>
      <c r="DH29" s="9">
        <v>7193.32</v>
      </c>
      <c r="DI29" s="9">
        <v>6262.65</v>
      </c>
      <c r="DJ29" s="9">
        <v>8482.34</v>
      </c>
      <c r="DK29" s="9">
        <v>4462.59</v>
      </c>
      <c r="DL29" s="9">
        <v>129324.94</v>
      </c>
      <c r="DM29" s="24">
        <v>65346.51</v>
      </c>
      <c r="DN29" s="27">
        <v>514.67999999999995</v>
      </c>
      <c r="DO29" s="10">
        <v>254.41</v>
      </c>
      <c r="DP29" s="10">
        <v>1915.63</v>
      </c>
      <c r="DQ29" s="10">
        <v>791.46</v>
      </c>
      <c r="DR29" s="10">
        <v>185.78</v>
      </c>
      <c r="DS29" s="10">
        <v>154.5</v>
      </c>
      <c r="DT29" s="10">
        <v>203.91</v>
      </c>
      <c r="DU29" s="10">
        <v>115.2</v>
      </c>
      <c r="DV29" s="9">
        <v>558.47</v>
      </c>
      <c r="DW29" s="9">
        <v>549.04</v>
      </c>
      <c r="DX29" s="10">
        <v>897.04</v>
      </c>
      <c r="DY29" s="10">
        <v>541.91</v>
      </c>
      <c r="DZ29" s="9">
        <v>667.61</v>
      </c>
      <c r="EA29" s="9">
        <v>636.24</v>
      </c>
      <c r="EB29" s="9">
        <v>1329.28</v>
      </c>
      <c r="EC29" s="9"/>
      <c r="ED29" s="10">
        <v>942.11</v>
      </c>
      <c r="EE29" s="10">
        <v>747.29</v>
      </c>
      <c r="EF29" s="10">
        <v>2261.9499999999998</v>
      </c>
      <c r="EG29" s="10">
        <v>891.68</v>
      </c>
      <c r="EH29" s="9">
        <v>1693.32</v>
      </c>
      <c r="EI29" s="9">
        <v>1023.25</v>
      </c>
      <c r="EJ29" s="9">
        <v>8821.24</v>
      </c>
      <c r="EK29" s="9">
        <v>3775.61</v>
      </c>
      <c r="EL29" s="9">
        <v>88.64</v>
      </c>
      <c r="EM29" s="9">
        <v>118.27</v>
      </c>
      <c r="EN29" s="9">
        <v>397.41</v>
      </c>
      <c r="EO29" s="9">
        <v>390.52</v>
      </c>
      <c r="EP29" s="9">
        <v>247.95</v>
      </c>
      <c r="EQ29" s="9">
        <v>312.22000000000003</v>
      </c>
      <c r="ER29" s="9">
        <v>1620.41</v>
      </c>
      <c r="ES29" s="9">
        <v>1146.05</v>
      </c>
      <c r="ET29" s="9">
        <v>7071.09</v>
      </c>
      <c r="EU29" s="9">
        <v>7034.86</v>
      </c>
      <c r="EV29" s="9">
        <v>7496.87</v>
      </c>
      <c r="EW29" s="9">
        <v>7039.39</v>
      </c>
      <c r="EX29" s="9">
        <v>16582.36</v>
      </c>
      <c r="EY29" s="9">
        <v>6642.45</v>
      </c>
      <c r="EZ29" s="9">
        <v>11067.4</v>
      </c>
      <c r="FA29" s="9">
        <v>7917.04</v>
      </c>
      <c r="FB29" s="9">
        <v>1654.67</v>
      </c>
      <c r="FC29" s="9">
        <v>1460.37</v>
      </c>
    </row>
    <row r="30" spans="1:159" ht="19" thickBot="1" x14ac:dyDescent="0.5">
      <c r="A30" s="4">
        <v>12</v>
      </c>
      <c r="B30" s="20">
        <v>0.16095333333333334</v>
      </c>
      <c r="C30" s="20">
        <v>0.17449833333333334</v>
      </c>
      <c r="D30">
        <v>-14.007287147351207</v>
      </c>
      <c r="E30">
        <v>88.138321285180581</v>
      </c>
      <c r="F30" s="37">
        <v>0.26000222056505645</v>
      </c>
      <c r="G30" s="43"/>
      <c r="H30" s="45"/>
      <c r="I30" s="31"/>
      <c r="J30">
        <v>1.1868513368983959</v>
      </c>
      <c r="K30">
        <v>1.1373916666666668</v>
      </c>
      <c r="L30">
        <v>0.28980267379679148</v>
      </c>
      <c r="M30">
        <v>0.29254739583333339</v>
      </c>
      <c r="N30">
        <v>124.72976861511958</v>
      </c>
      <c r="O30">
        <v>124.07728358471658</v>
      </c>
      <c r="P30">
        <v>31.131823347356743</v>
      </c>
      <c r="Q30">
        <v>20.434557350740864</v>
      </c>
      <c r="R30">
        <v>31.387195930739928</v>
      </c>
      <c r="S30">
        <v>42.947382568589745</v>
      </c>
      <c r="T30" s="8">
        <v>3.6378045568143973</v>
      </c>
      <c r="U30" s="8">
        <v>0.86400033274493127</v>
      </c>
      <c r="V30" s="8">
        <v>3.2984365800696254</v>
      </c>
      <c r="W30" s="8">
        <v>0.55572693541210905</v>
      </c>
      <c r="X30">
        <v>17.793252324712295</v>
      </c>
      <c r="Y30">
        <v>17.783204724218049</v>
      </c>
      <c r="Z30" s="8">
        <v>1.417038607316645</v>
      </c>
      <c r="AA30" s="8">
        <v>1.2635053016383395</v>
      </c>
      <c r="AB30">
        <v>0.75841502926806592</v>
      </c>
      <c r="AC30">
        <v>0.66091046547236343</v>
      </c>
      <c r="AD30">
        <v>2.4149531195114706</v>
      </c>
      <c r="AE30">
        <v>1.9049772240085754</v>
      </c>
      <c r="AF30">
        <v>73.396550466562445</v>
      </c>
      <c r="AG30">
        <v>10.990956636658829</v>
      </c>
      <c r="AH30" s="29"/>
      <c r="AJ30" s="29"/>
      <c r="AL30" s="29"/>
      <c r="AN30" s="29"/>
      <c r="AP30" s="29"/>
      <c r="AR30" s="29"/>
      <c r="AT30" s="29"/>
      <c r="AV30" s="29"/>
      <c r="AX30" s="29"/>
      <c r="AZ30" s="29"/>
      <c r="BB30" s="29"/>
      <c r="BD30" s="29"/>
      <c r="BF30" s="29"/>
      <c r="BH30" s="29"/>
      <c r="BJ30" s="29"/>
      <c r="BL30" s="29"/>
      <c r="BN30" s="29"/>
      <c r="BP30" s="29"/>
      <c r="BR30" s="29"/>
      <c r="BT30" s="29"/>
      <c r="BV30" s="29"/>
      <c r="BX30" s="9">
        <v>250.52</v>
      </c>
      <c r="BY30" s="9">
        <v>239.55</v>
      </c>
      <c r="BZ30" s="9">
        <v>952.76</v>
      </c>
      <c r="CA30" s="9">
        <v>1011.86</v>
      </c>
      <c r="CB30" s="9">
        <v>1233.94</v>
      </c>
      <c r="CC30" s="9">
        <v>1199.05</v>
      </c>
      <c r="CD30" s="9">
        <v>1262.71</v>
      </c>
      <c r="CE30" s="9">
        <v>1270.18</v>
      </c>
      <c r="CF30" s="9">
        <v>485.30999999999995</v>
      </c>
      <c r="CG30" s="9">
        <v>504.15</v>
      </c>
      <c r="CH30" s="9">
        <v>9032.86</v>
      </c>
      <c r="CI30" s="9">
        <v>11085.35</v>
      </c>
      <c r="CJ30" s="9">
        <v>130523.51</v>
      </c>
      <c r="CK30" s="9">
        <v>112944.01</v>
      </c>
      <c r="CL30" s="9">
        <v>221269.38</v>
      </c>
      <c r="CM30" s="9">
        <v>201479.59</v>
      </c>
      <c r="CN30" s="9">
        <v>96.19</v>
      </c>
      <c r="CO30" s="9"/>
      <c r="CP30" s="9">
        <v>29.15</v>
      </c>
      <c r="CQ30" s="9">
        <v>84.81</v>
      </c>
      <c r="CR30" s="9">
        <v>370.48</v>
      </c>
      <c r="CS30" s="9">
        <v>526.37</v>
      </c>
      <c r="CT30" s="9">
        <v>388.26</v>
      </c>
      <c r="CU30" s="9">
        <v>382.64</v>
      </c>
      <c r="CV30" s="9">
        <v>346.185</v>
      </c>
      <c r="CW30" s="9">
        <v>294.62</v>
      </c>
      <c r="CX30" s="9">
        <v>2016.28</v>
      </c>
      <c r="CY30" s="9">
        <v>2695.3</v>
      </c>
      <c r="CZ30" s="9">
        <v>784.44</v>
      </c>
      <c r="DA30" s="9">
        <v>888.69</v>
      </c>
      <c r="DB30" s="10">
        <v>824.78</v>
      </c>
      <c r="DC30" s="10">
        <v>1094.6500000000001</v>
      </c>
      <c r="DD30" s="9">
        <v>286.91000000000003</v>
      </c>
      <c r="DE30" s="9">
        <v>177.78</v>
      </c>
      <c r="DF30" s="9">
        <v>5223.13</v>
      </c>
      <c r="DG30" s="9">
        <v>5448.94</v>
      </c>
      <c r="DH30" s="9">
        <v>7306.93</v>
      </c>
      <c r="DI30" s="9">
        <v>7543.71</v>
      </c>
      <c r="DJ30" s="9">
        <v>7901.56</v>
      </c>
      <c r="DK30" s="9">
        <v>3772.75</v>
      </c>
      <c r="DL30" s="9">
        <v>65885.2</v>
      </c>
      <c r="DM30" s="26">
        <v>76218.58</v>
      </c>
      <c r="DN30" s="11">
        <v>165.74</v>
      </c>
      <c r="DO30" s="10">
        <v>334.23</v>
      </c>
      <c r="DP30" s="10">
        <v>635.16999999999996</v>
      </c>
      <c r="DQ30" s="10">
        <v>1314.57</v>
      </c>
      <c r="DR30" s="10">
        <v>158.94999999999999</v>
      </c>
      <c r="DS30" s="10">
        <v>193.61</v>
      </c>
      <c r="DT30" s="10">
        <v>173.37</v>
      </c>
      <c r="DU30" s="10">
        <v>207.02</v>
      </c>
      <c r="DV30" s="9">
        <v>448.27</v>
      </c>
      <c r="DW30" s="9">
        <v>498.06</v>
      </c>
      <c r="DX30" s="10">
        <v>1008.45</v>
      </c>
      <c r="DY30" s="10">
        <v>666.71</v>
      </c>
      <c r="DZ30" s="9">
        <v>594.11</v>
      </c>
      <c r="EA30" s="9">
        <v>472.15</v>
      </c>
      <c r="EB30" s="9">
        <v>2517.86</v>
      </c>
      <c r="EC30" s="9">
        <v>1047.2</v>
      </c>
      <c r="ED30" s="10">
        <v>679.9</v>
      </c>
      <c r="EE30" s="10">
        <v>761.9</v>
      </c>
      <c r="EF30" s="10">
        <v>1537.04</v>
      </c>
      <c r="EG30" s="10">
        <v>1634.06</v>
      </c>
      <c r="EH30" s="9">
        <v>3643.64</v>
      </c>
      <c r="EI30" s="9">
        <v>664.25</v>
      </c>
      <c r="EJ30" s="9">
        <v>11120.9</v>
      </c>
      <c r="EK30" s="9">
        <v>7458.04</v>
      </c>
      <c r="EL30" s="9">
        <v>74.819999999999993</v>
      </c>
      <c r="EM30" s="9">
        <v>91.37</v>
      </c>
      <c r="EN30" s="9">
        <v>363.3</v>
      </c>
      <c r="EO30" s="9">
        <v>453.47</v>
      </c>
      <c r="EP30" s="9">
        <v>168.17</v>
      </c>
      <c r="EQ30" s="9"/>
      <c r="ER30" s="9">
        <v>1368.33</v>
      </c>
      <c r="ES30" s="9">
        <v>932.18</v>
      </c>
      <c r="ET30" s="9">
        <v>6221.19</v>
      </c>
      <c r="EU30" s="9">
        <v>6884.75</v>
      </c>
      <c r="EV30" s="9">
        <v>5035.92</v>
      </c>
      <c r="EW30" s="9">
        <v>6989.34</v>
      </c>
      <c r="EX30" s="9">
        <v>16174.71</v>
      </c>
      <c r="EY30" s="9">
        <v>15375.08</v>
      </c>
      <c r="EZ30" s="9">
        <v>11775.89</v>
      </c>
      <c r="FA30" s="9">
        <v>9121.5499999999993</v>
      </c>
      <c r="FB30" s="9">
        <v>1438.07</v>
      </c>
      <c r="FC30" s="9">
        <v>1516.01</v>
      </c>
    </row>
    <row r="31" spans="1:159" ht="19" thickBot="1" x14ac:dyDescent="0.5">
      <c r="A31" s="4">
        <v>12</v>
      </c>
      <c r="B31" s="20">
        <v>0.14085333333333333</v>
      </c>
      <c r="C31" s="20">
        <v>0.18994</v>
      </c>
      <c r="G31" s="43"/>
      <c r="H31" s="45"/>
      <c r="I31" s="31"/>
      <c r="J31">
        <v>1.1740769953051644</v>
      </c>
      <c r="K31">
        <v>1.0789630331753555</v>
      </c>
      <c r="L31">
        <v>0.26646032863849756</v>
      </c>
      <c r="M31">
        <v>0.26789857819905205</v>
      </c>
      <c r="N31">
        <v>137.04552333981857</v>
      </c>
      <c r="O31">
        <v>117.07526232759076</v>
      </c>
      <c r="P31">
        <v>25.692120508438659</v>
      </c>
      <c r="Q31">
        <v>21.070866211485132</v>
      </c>
      <c r="R31">
        <v>48.073823240207503</v>
      </c>
      <c r="S31">
        <v>36.22554391859758</v>
      </c>
      <c r="T31" s="8">
        <v>4.3300695290112738</v>
      </c>
      <c r="U31" s="8">
        <v>1.0169215465191215</v>
      </c>
      <c r="V31" s="8">
        <v>3.9493928484295298</v>
      </c>
      <c r="W31" s="8">
        <v>0.60140668237828965</v>
      </c>
      <c r="X31">
        <v>15.964845096947029</v>
      </c>
      <c r="Y31">
        <v>18.393942211760212</v>
      </c>
      <c r="Z31" s="8">
        <v>1.6996405010987685</v>
      </c>
      <c r="AA31" s="8">
        <v>1.3089233194077674</v>
      </c>
      <c r="AB31">
        <v>0.99875782023329596</v>
      </c>
      <c r="AC31">
        <v>0.90209580121346256</v>
      </c>
      <c r="AD31">
        <v>1.8135339367394081</v>
      </c>
      <c r="AE31">
        <v>1.8661001378043176</v>
      </c>
      <c r="AF31">
        <v>67.211402657436409</v>
      </c>
      <c r="AG31">
        <v>9.6011996553031036</v>
      </c>
      <c r="AH31" s="29"/>
      <c r="AJ31" s="29"/>
      <c r="AL31" s="29"/>
      <c r="AN31" s="29"/>
      <c r="AP31" s="29"/>
      <c r="AR31" s="29"/>
      <c r="AT31" s="29"/>
      <c r="AV31" s="29"/>
      <c r="AX31" s="29"/>
      <c r="AZ31" s="29"/>
      <c r="BB31" s="29"/>
      <c r="BD31" s="29"/>
      <c r="BF31" s="29"/>
      <c r="BH31" s="29"/>
      <c r="BJ31" s="29"/>
      <c r="BL31" s="29"/>
      <c r="BN31" s="29"/>
      <c r="BP31" s="29"/>
      <c r="BR31" s="29"/>
      <c r="BT31" s="29"/>
      <c r="BV31" s="29"/>
      <c r="BX31" s="9">
        <v>244.71</v>
      </c>
      <c r="BY31" s="9">
        <v>238.28</v>
      </c>
      <c r="BZ31" s="9">
        <v>1012.57</v>
      </c>
      <c r="CA31" s="9">
        <v>935.87</v>
      </c>
      <c r="CB31" s="9">
        <v>1305.0899999999999</v>
      </c>
      <c r="CC31" s="9">
        <v>1218.67</v>
      </c>
      <c r="CD31" s="9">
        <v>1095.77</v>
      </c>
      <c r="CE31" s="9">
        <v>1104.28</v>
      </c>
      <c r="CF31" s="9">
        <v>579.17999999999995</v>
      </c>
      <c r="CG31" s="9">
        <v>370.12</v>
      </c>
      <c r="CH31" s="9">
        <v>9107.3700000000008</v>
      </c>
      <c r="CI31" s="9">
        <v>8740.98</v>
      </c>
      <c r="CJ31" s="9">
        <v>137585.82</v>
      </c>
      <c r="CK31" s="9">
        <v>118793.12</v>
      </c>
      <c r="CL31" s="9">
        <v>183133.09</v>
      </c>
      <c r="CM31" s="9">
        <v>193211.28</v>
      </c>
      <c r="CN31" s="9">
        <v>134.72999999999999</v>
      </c>
      <c r="CO31" s="9">
        <v>4.3099999999999996</v>
      </c>
      <c r="CP31" s="9">
        <v>83.27</v>
      </c>
      <c r="CQ31" s="9">
        <v>133.38999999999999</v>
      </c>
      <c r="CR31" s="9">
        <v>315.76</v>
      </c>
      <c r="CS31" s="9">
        <v>305.39</v>
      </c>
      <c r="CT31" s="9">
        <v>441.98</v>
      </c>
      <c r="CU31" s="9">
        <v>330.94</v>
      </c>
      <c r="CV31" s="9">
        <v>386.37</v>
      </c>
      <c r="CW31" s="9">
        <v>320.89999999999998</v>
      </c>
      <c r="CX31" s="9">
        <v>3354.12</v>
      </c>
      <c r="CY31" s="9">
        <v>2499.46</v>
      </c>
      <c r="CZ31" s="9">
        <v>974.73</v>
      </c>
      <c r="DA31" s="9">
        <v>792.82</v>
      </c>
      <c r="DB31" s="10">
        <v>1176.56</v>
      </c>
      <c r="DC31" s="10">
        <v>827.24</v>
      </c>
      <c r="DD31" s="9">
        <v>271.38</v>
      </c>
      <c r="DE31" s="9">
        <v>135.4</v>
      </c>
      <c r="DF31" s="9">
        <v>7395.75</v>
      </c>
      <c r="DG31" s="9">
        <v>5883.56</v>
      </c>
      <c r="DH31" s="9">
        <v>7910.25</v>
      </c>
      <c r="DI31" s="9">
        <v>6366.18</v>
      </c>
      <c r="DJ31" s="9">
        <v>5146.17</v>
      </c>
      <c r="DK31" s="9">
        <v>4969.84</v>
      </c>
      <c r="DL31" s="9">
        <v>52353.35</v>
      </c>
      <c r="DM31" s="24">
        <v>55736.37</v>
      </c>
      <c r="DN31" s="27">
        <v>217.83</v>
      </c>
      <c r="DO31" s="10">
        <v>206.37</v>
      </c>
      <c r="DP31" s="10">
        <v>610.42999999999995</v>
      </c>
      <c r="DQ31" s="10">
        <v>732.82</v>
      </c>
      <c r="DR31" s="10">
        <v>161.65</v>
      </c>
      <c r="DS31" s="10">
        <v>221.02</v>
      </c>
      <c r="DT31" s="10" t="s">
        <v>4</v>
      </c>
      <c r="DU31" s="10">
        <v>129.63</v>
      </c>
      <c r="DV31" s="9">
        <v>462.41</v>
      </c>
      <c r="DW31" s="9">
        <v>565.6</v>
      </c>
      <c r="DX31" s="10">
        <v>893.45</v>
      </c>
      <c r="DY31" s="10">
        <v>570.75</v>
      </c>
      <c r="DZ31" s="9">
        <v>637.30999999999995</v>
      </c>
      <c r="EA31" s="9">
        <v>416.18</v>
      </c>
      <c r="EB31" s="9">
        <v>625.79999999999995</v>
      </c>
      <c r="EC31" s="9">
        <v>265.86</v>
      </c>
      <c r="ED31" s="10">
        <v>753.3</v>
      </c>
      <c r="EE31" s="10">
        <v>679.04</v>
      </c>
      <c r="EF31" s="10">
        <v>1459.66</v>
      </c>
      <c r="EG31" s="10">
        <v>1407.54</v>
      </c>
      <c r="EH31" s="9">
        <v>1581.94</v>
      </c>
      <c r="EI31" s="9">
        <v>2156.02</v>
      </c>
      <c r="EJ31" s="9">
        <v>5483.98</v>
      </c>
      <c r="EK31" s="9">
        <v>4808.4799999999996</v>
      </c>
      <c r="EL31" s="9">
        <v>75.61</v>
      </c>
      <c r="EM31" s="9">
        <v>81.28</v>
      </c>
      <c r="EN31" s="9">
        <v>65.680000000000007</v>
      </c>
      <c r="EO31" s="9">
        <v>323.95</v>
      </c>
      <c r="EP31" s="9">
        <v>217.46</v>
      </c>
      <c r="EQ31" s="9">
        <v>266.33</v>
      </c>
      <c r="ER31" s="9">
        <v>1493.97</v>
      </c>
      <c r="ES31" s="9">
        <v>1294.0999999999999</v>
      </c>
      <c r="ET31" s="9">
        <v>6887.73</v>
      </c>
      <c r="EU31" s="9">
        <v>6450.22</v>
      </c>
      <c r="EV31" s="9">
        <v>6747.18</v>
      </c>
      <c r="EW31" s="9">
        <v>6433.86</v>
      </c>
      <c r="EX31" s="9">
        <v>15039.27</v>
      </c>
      <c r="EY31" s="9">
        <v>15457.2</v>
      </c>
      <c r="EZ31" s="9">
        <v>3573.45</v>
      </c>
      <c r="FA31" s="9">
        <v>7737.06</v>
      </c>
      <c r="FB31" s="9">
        <v>1591.75</v>
      </c>
      <c r="FC31" s="9">
        <v>1305.99</v>
      </c>
    </row>
    <row r="32" spans="1:159" ht="19" thickBot="1" x14ac:dyDescent="0.5">
      <c r="A32" s="5">
        <v>18</v>
      </c>
      <c r="B32" s="20">
        <v>0.22049333333333332</v>
      </c>
      <c r="C32" s="20">
        <v>0.20304666666666668</v>
      </c>
      <c r="D32">
        <v>-17.760546113375213</v>
      </c>
      <c r="E32">
        <v>56.153028308842103</v>
      </c>
      <c r="F32" s="37">
        <v>0.30653657289049113</v>
      </c>
      <c r="G32" s="43">
        <v>8.388425591392938</v>
      </c>
      <c r="H32" s="44"/>
      <c r="J32">
        <v>1.0770689320388349</v>
      </c>
      <c r="K32">
        <v>0.98284928909952596</v>
      </c>
      <c r="L32">
        <v>0.27126771844660197</v>
      </c>
      <c r="M32">
        <v>0.26119218009478679</v>
      </c>
      <c r="N32">
        <v>157.27119305500437</v>
      </c>
      <c r="O32">
        <v>107.30391741132289</v>
      </c>
      <c r="P32">
        <v>27.758293028468565</v>
      </c>
      <c r="Q32">
        <v>17.337429242098555</v>
      </c>
      <c r="R32">
        <v>36.512093606757645</v>
      </c>
      <c r="S32">
        <v>16.670464565745426</v>
      </c>
      <c r="T32" s="8">
        <v>3.4906684592638615</v>
      </c>
      <c r="U32" s="8">
        <v>1.1975849265681655</v>
      </c>
      <c r="V32" s="8">
        <v>2.7956089940629973</v>
      </c>
      <c r="W32" s="8">
        <v>0.7312163443254005</v>
      </c>
      <c r="X32">
        <v>16.436148235327785</v>
      </c>
      <c r="Y32">
        <v>15.830494213492496</v>
      </c>
      <c r="Z32" s="8">
        <v>1.9566875231346244</v>
      </c>
      <c r="AA32" s="8">
        <v>1.591933766847285</v>
      </c>
      <c r="AB32">
        <v>1.1776360092939882</v>
      </c>
      <c r="AC32">
        <v>0.67214981266885454</v>
      </c>
      <c r="AD32">
        <v>3.1524410094946731</v>
      </c>
      <c r="AE32">
        <v>2.3967447267534139</v>
      </c>
      <c r="AF32">
        <v>65.889397828650502</v>
      </c>
      <c r="AG32">
        <v>29.923738925694675</v>
      </c>
      <c r="AH32" s="29">
        <v>0.63823529411764712</v>
      </c>
      <c r="AI32">
        <v>0.20078947368421052</v>
      </c>
      <c r="AJ32" s="29">
        <v>0.95454545454545447</v>
      </c>
      <c r="AK32">
        <v>0.72763157894736841</v>
      </c>
      <c r="AL32" s="29">
        <v>4.2486631016042775</v>
      </c>
      <c r="AM32">
        <v>1.4128947368421052</v>
      </c>
      <c r="AN32" s="29">
        <v>59.144385026737964</v>
      </c>
      <c r="AO32">
        <v>39.605263157894733</v>
      </c>
      <c r="AP32" s="29">
        <v>26.951871657754012</v>
      </c>
      <c r="AQ32">
        <v>18.089473684210525</v>
      </c>
      <c r="AR32" s="29">
        <v>87.219251336898395</v>
      </c>
      <c r="AS32">
        <v>40.526315789473685</v>
      </c>
      <c r="AT32" s="29">
        <v>74.117647058823522</v>
      </c>
      <c r="AU32">
        <v>39.05263157894737</v>
      </c>
      <c r="AV32" s="29">
        <v>31.256684491978611</v>
      </c>
      <c r="AW32">
        <v>38.684210526315788</v>
      </c>
      <c r="AX32" s="29">
        <v>62.326203208556151</v>
      </c>
      <c r="AY32">
        <v>28.921052631578949</v>
      </c>
      <c r="AZ32" s="29">
        <v>57.459893048128336</v>
      </c>
      <c r="BA32">
        <v>28.368421052631575</v>
      </c>
      <c r="BB32" s="29">
        <v>14.5427807486631</v>
      </c>
      <c r="BC32">
        <v>9.3210526315789473</v>
      </c>
      <c r="BD32" s="29">
        <v>32.941176470588232</v>
      </c>
      <c r="BE32">
        <v>20.815789473684212</v>
      </c>
      <c r="BF32" s="29">
        <v>74.679144385026746</v>
      </c>
      <c r="BG32">
        <v>44.94736842105263</v>
      </c>
      <c r="BH32" s="29">
        <v>291.97860962566847</v>
      </c>
      <c r="BI32">
        <v>189.73684210526315</v>
      </c>
      <c r="BJ32" s="29">
        <v>58.021390374331553</v>
      </c>
      <c r="BK32">
        <v>19.342105263157894</v>
      </c>
      <c r="BL32" s="29">
        <v>409.89304812834223</v>
      </c>
      <c r="BM32">
        <v>195.26315789473685</v>
      </c>
      <c r="BN32" s="29">
        <v>6.3636363636363642</v>
      </c>
      <c r="BO32">
        <v>4.6421052631578945</v>
      </c>
      <c r="BP32" s="29">
        <v>196.524064171123</v>
      </c>
      <c r="BQ32">
        <v>78.10526315789474</v>
      </c>
      <c r="BR32" s="29">
        <v>3163.1016042780748</v>
      </c>
      <c r="BS32">
        <v>2542.1052631578946</v>
      </c>
      <c r="BT32" s="29">
        <v>6270.0534759358288</v>
      </c>
      <c r="BU32">
        <v>1363.1578947368421</v>
      </c>
      <c r="BV32" s="29">
        <v>4398.3957219251333</v>
      </c>
      <c r="BW32">
        <v>1267.3684210526314</v>
      </c>
      <c r="BX32" s="9">
        <v>254.28</v>
      </c>
      <c r="BY32" s="9">
        <v>253.86</v>
      </c>
      <c r="BZ32" s="9">
        <v>956.12</v>
      </c>
      <c r="CA32" s="9">
        <v>835.38</v>
      </c>
      <c r="CB32" s="9">
        <v>1302.3900000000001</v>
      </c>
      <c r="CC32" s="9">
        <v>1228.07</v>
      </c>
      <c r="CD32" s="9">
        <v>1240.67</v>
      </c>
      <c r="CE32" s="9">
        <v>1194.25</v>
      </c>
      <c r="CF32" s="9">
        <v>462.62</v>
      </c>
      <c r="CG32" s="9">
        <v>395.45999999999992</v>
      </c>
      <c r="CH32" s="9">
        <v>10073.459999999999</v>
      </c>
      <c r="CI32" s="9">
        <v>8917.89</v>
      </c>
      <c r="CJ32" s="9">
        <v>134373.44</v>
      </c>
      <c r="CK32" s="9">
        <v>134249.71</v>
      </c>
      <c r="CL32" s="9">
        <v>158166.6</v>
      </c>
      <c r="CM32" s="9">
        <v>205208.33</v>
      </c>
      <c r="CN32" s="9">
        <v>72</v>
      </c>
      <c r="CO32" s="9">
        <v>28.79</v>
      </c>
      <c r="CP32" s="9">
        <v>31.15</v>
      </c>
      <c r="CQ32" s="9">
        <v>146.96</v>
      </c>
      <c r="CR32" s="9"/>
      <c r="CS32" s="9">
        <v>197.01</v>
      </c>
      <c r="CT32" s="9">
        <v>477.92</v>
      </c>
      <c r="CU32" s="9">
        <v>535.17999999999995</v>
      </c>
      <c r="CV32" s="9">
        <v>394.13499999999999</v>
      </c>
      <c r="CW32" s="9">
        <v>381.78499999999997</v>
      </c>
      <c r="CX32" s="9"/>
      <c r="CY32" s="9">
        <v>2013.01</v>
      </c>
      <c r="CZ32" s="9">
        <v>837.68</v>
      </c>
      <c r="DA32" s="9">
        <v>744.13</v>
      </c>
      <c r="DB32" s="10">
        <v>683.78</v>
      </c>
      <c r="DC32" s="10">
        <v>955.6</v>
      </c>
      <c r="DD32" s="9">
        <v>402.9</v>
      </c>
      <c r="DE32" s="9">
        <v>338.23</v>
      </c>
      <c r="DF32" s="9">
        <v>6338.23</v>
      </c>
      <c r="DG32" s="9">
        <v>6330.81</v>
      </c>
      <c r="DH32" s="9">
        <v>8596.52</v>
      </c>
      <c r="DI32" s="9">
        <v>8377.19</v>
      </c>
      <c r="DJ32" s="9">
        <v>7121.24</v>
      </c>
      <c r="DK32" s="9">
        <v>5553.18</v>
      </c>
      <c r="DL32" s="9">
        <v>109185.14</v>
      </c>
      <c r="DM32" s="24">
        <v>110360.93</v>
      </c>
      <c r="DN32" s="27">
        <v>173.69</v>
      </c>
      <c r="DO32" s="10">
        <v>98.39</v>
      </c>
      <c r="DP32" s="10">
        <v>528.23</v>
      </c>
      <c r="DQ32" s="10">
        <v>798.41</v>
      </c>
      <c r="DR32" s="10">
        <v>177.41</v>
      </c>
      <c r="DS32" s="10">
        <v>176.94</v>
      </c>
      <c r="DT32" s="10">
        <v>181.14</v>
      </c>
      <c r="DU32" s="10">
        <v>175.2</v>
      </c>
      <c r="DV32" s="9">
        <v>427.82</v>
      </c>
      <c r="DW32" s="9">
        <v>530.25</v>
      </c>
      <c r="DX32" s="10">
        <v>775.22</v>
      </c>
      <c r="DY32" s="10">
        <v>523.89</v>
      </c>
      <c r="DZ32" s="9">
        <v>623.94000000000005</v>
      </c>
      <c r="EA32" s="9">
        <v>530.23</v>
      </c>
      <c r="EB32" s="9">
        <v>1800.24</v>
      </c>
      <c r="EC32" s="9">
        <v>650.39</v>
      </c>
      <c r="ED32" s="10">
        <v>680.61</v>
      </c>
      <c r="EE32" s="10">
        <v>682.27</v>
      </c>
      <c r="EF32" s="10">
        <v>1099.2</v>
      </c>
      <c r="EG32" s="10">
        <v>1156.4100000000001</v>
      </c>
      <c r="EH32" s="9">
        <v>2854.54</v>
      </c>
      <c r="EI32" s="9">
        <v>1273.83</v>
      </c>
      <c r="EJ32" s="9">
        <v>3447.53</v>
      </c>
      <c r="EK32" s="9">
        <v>2464.65</v>
      </c>
      <c r="EL32" s="9">
        <v>81.209999999999994</v>
      </c>
      <c r="EM32" s="9">
        <v>57.91</v>
      </c>
      <c r="EN32" s="9">
        <v>232.06</v>
      </c>
      <c r="EO32" s="9">
        <v>164.03</v>
      </c>
      <c r="EP32" s="9">
        <v>202.39</v>
      </c>
      <c r="EQ32" s="9">
        <v>208.75</v>
      </c>
      <c r="ER32" s="9">
        <v>1208.45</v>
      </c>
      <c r="ES32" s="9">
        <v>1132.46</v>
      </c>
      <c r="ET32" s="9">
        <v>6456.25</v>
      </c>
      <c r="EU32" s="9">
        <v>6338.92</v>
      </c>
      <c r="EV32" s="9">
        <v>6809.89</v>
      </c>
      <c r="EW32" s="9">
        <v>6758.01</v>
      </c>
      <c r="EX32" s="9">
        <v>19242.900000000001</v>
      </c>
      <c r="EY32" s="9">
        <v>15310.43</v>
      </c>
      <c r="EZ32" s="9">
        <v>10779.69</v>
      </c>
      <c r="FA32" s="9">
        <v>10303.18</v>
      </c>
      <c r="FB32" s="9">
        <v>1418.74</v>
      </c>
      <c r="FC32" s="9">
        <v>1230.8399999999999</v>
      </c>
    </row>
    <row r="33" spans="1:159" ht="19" thickBot="1" x14ac:dyDescent="0.5">
      <c r="A33" s="5">
        <v>18</v>
      </c>
      <c r="B33" s="20">
        <v>0.20432666666666666</v>
      </c>
      <c r="C33" s="20">
        <v>0.24776666666666666</v>
      </c>
      <c r="D33">
        <v>-16.155993765035621</v>
      </c>
      <c r="E33">
        <v>62.664934255027326</v>
      </c>
      <c r="F33" s="37">
        <v>0.30653657289049113</v>
      </c>
      <c r="G33" s="37"/>
      <c r="H33" s="45"/>
      <c r="I33" s="31"/>
      <c r="J33">
        <v>1.1214506912442399</v>
      </c>
      <c r="K33">
        <v>0.99640937500000015</v>
      </c>
      <c r="L33">
        <v>0.24574792626728117</v>
      </c>
      <c r="M33">
        <v>0.27611119791666661</v>
      </c>
      <c r="N33">
        <v>178.15343775431788</v>
      </c>
      <c r="O33">
        <v>133.49596405655927</v>
      </c>
      <c r="P33">
        <v>30.018067684990207</v>
      </c>
      <c r="Q33">
        <v>19.891188981494075</v>
      </c>
      <c r="R33">
        <v>13.996584427922373</v>
      </c>
      <c r="S33">
        <v>13.403224395707708</v>
      </c>
      <c r="T33" s="8">
        <v>1.9285061321672583</v>
      </c>
      <c r="U33" s="8">
        <v>1.7167637665640338</v>
      </c>
      <c r="V33" s="8">
        <v>1.5234787876080211</v>
      </c>
      <c r="W33" s="8">
        <v>0.37830647693121167</v>
      </c>
      <c r="X33">
        <v>18.235100723675501</v>
      </c>
      <c r="Y33">
        <v>16.659474183503235</v>
      </c>
      <c r="Z33" s="8">
        <v>1.9606950756653665</v>
      </c>
      <c r="AA33" s="8">
        <v>1.3218209309447269</v>
      </c>
      <c r="AB33">
        <v>1.3243291300546769</v>
      </c>
      <c r="AC33">
        <v>0.44708649134895168</v>
      </c>
      <c r="AD33">
        <v>3.5430103998865405</v>
      </c>
      <c r="AE33">
        <v>2.2840288145000764</v>
      </c>
      <c r="AF33">
        <v>75.619402446444894</v>
      </c>
      <c r="AG33">
        <v>28.048921336753335</v>
      </c>
      <c r="AH33" s="29">
        <v>0.65111731843575416</v>
      </c>
      <c r="AI33">
        <v>0.19269444444444442</v>
      </c>
      <c r="AJ33" s="29">
        <v>1.0363128491620111</v>
      </c>
      <c r="AK33">
        <v>0.85944444444444446</v>
      </c>
      <c r="AL33" s="29">
        <v>3.3826815642458103</v>
      </c>
      <c r="AM33">
        <v>2.4694444444444441</v>
      </c>
      <c r="AN33" s="29">
        <v>58.463687150837984</v>
      </c>
      <c r="AO33">
        <v>48.416666666666671</v>
      </c>
      <c r="AP33" s="29">
        <v>26.005586592178773</v>
      </c>
      <c r="AQ33">
        <v>19.638888888888886</v>
      </c>
      <c r="AR33" s="29">
        <v>74.692737430167611</v>
      </c>
      <c r="AS33">
        <v>49.777777777777771</v>
      </c>
      <c r="AT33" s="29">
        <v>85.837988826815632</v>
      </c>
      <c r="AU33">
        <v>41.027777777777771</v>
      </c>
      <c r="AV33" s="29">
        <v>36.759776536312849</v>
      </c>
      <c r="AW33">
        <v>48.027777777777764</v>
      </c>
      <c r="AX33" s="29">
        <v>86.620111731843565</v>
      </c>
      <c r="AY33">
        <v>30.916666666666664</v>
      </c>
      <c r="AZ33" s="29">
        <v>54.944134078212301</v>
      </c>
      <c r="BA33">
        <v>30.333333333333329</v>
      </c>
      <c r="BB33" s="29">
        <v>7.0586592178770946</v>
      </c>
      <c r="BC33">
        <v>9.0805555555555557</v>
      </c>
      <c r="BD33" s="29">
        <v>24.050279329608941</v>
      </c>
      <c r="BE33">
        <v>21.583333333333332</v>
      </c>
      <c r="BF33" s="29">
        <v>76.061452513966486</v>
      </c>
      <c r="BG33">
        <v>50.944444444444436</v>
      </c>
      <c r="BH33" s="29">
        <v>330.44692737430165</v>
      </c>
      <c r="BI33">
        <v>219.72222222222217</v>
      </c>
      <c r="BJ33" s="29">
        <v>58.268156424581001</v>
      </c>
      <c r="BK33">
        <v>21.194444444444446</v>
      </c>
      <c r="BL33" s="29">
        <v>496.64804469273736</v>
      </c>
      <c r="BM33">
        <v>221.66666666666663</v>
      </c>
      <c r="BN33" s="29">
        <v>7.5865921787709505</v>
      </c>
      <c r="BO33">
        <v>4.3361111111111112</v>
      </c>
      <c r="BP33" s="29">
        <v>147.82122905027933</v>
      </c>
      <c r="BQ33">
        <v>105.77777777777777</v>
      </c>
      <c r="BR33" s="29">
        <v>2483.240223463687</v>
      </c>
      <c r="BS33">
        <v>2741.6666666666661</v>
      </c>
      <c r="BT33" s="29">
        <v>3402.2346368715084</v>
      </c>
      <c r="BU33">
        <v>1536.1111111111111</v>
      </c>
      <c r="BV33" s="29">
        <v>1922.0670391061451</v>
      </c>
      <c r="BW33">
        <v>1048.0555555555554</v>
      </c>
      <c r="BX33" s="9">
        <v>242.92</v>
      </c>
      <c r="BY33" s="9">
        <v>202.89</v>
      </c>
      <c r="BZ33" s="9">
        <v>1004.74</v>
      </c>
      <c r="CA33" s="9">
        <v>943.87</v>
      </c>
      <c r="CB33" s="9">
        <v>1210.1500000000001</v>
      </c>
      <c r="CC33" s="9">
        <v>1217.1600000000001</v>
      </c>
      <c r="CD33" s="9">
        <v>1192.7</v>
      </c>
      <c r="CE33" s="9">
        <v>1148.77</v>
      </c>
      <c r="CF33" s="9">
        <v>303.02</v>
      </c>
      <c r="CG33" s="9">
        <v>399.16999999999996</v>
      </c>
      <c r="CH33" s="9">
        <v>9800.43</v>
      </c>
      <c r="CI33" s="9">
        <v>9330.0499999999993</v>
      </c>
      <c r="CJ33" s="9">
        <v>124560.34</v>
      </c>
      <c r="CK33" s="9">
        <v>128871.18</v>
      </c>
      <c r="CL33" s="9">
        <v>179091.35</v>
      </c>
      <c r="CM33" s="9">
        <v>78393.41</v>
      </c>
      <c r="CN33" s="9"/>
      <c r="CO33" s="9">
        <v>81.680000000000007</v>
      </c>
      <c r="CP33" s="9">
        <v>67.28</v>
      </c>
      <c r="CQ33" s="9">
        <v>120.03</v>
      </c>
      <c r="CR33" s="9">
        <v>746.49</v>
      </c>
      <c r="CS33" s="9">
        <v>242.69</v>
      </c>
      <c r="CT33" s="9">
        <v>398.18</v>
      </c>
      <c r="CU33" s="9">
        <v>422.36</v>
      </c>
      <c r="CV33" s="9">
        <v>388.71</v>
      </c>
      <c r="CW33" s="9">
        <v>381.755</v>
      </c>
      <c r="CX33" s="9">
        <v>777.04</v>
      </c>
      <c r="CY33" s="9">
        <v>3087.84</v>
      </c>
      <c r="CZ33" s="9">
        <v>808.99</v>
      </c>
      <c r="DA33" s="9">
        <v>763</v>
      </c>
      <c r="DB33" s="10">
        <v>1037.1500000000001</v>
      </c>
      <c r="DC33" s="10">
        <v>727.94</v>
      </c>
      <c r="DD33" s="9">
        <v>414.05</v>
      </c>
      <c r="DE33" s="9">
        <v>279.60000000000002</v>
      </c>
      <c r="DF33" s="9">
        <v>6712.74</v>
      </c>
      <c r="DG33" s="9">
        <v>6474.13</v>
      </c>
      <c r="DH33" s="9">
        <v>9210.4</v>
      </c>
      <c r="DI33" s="9">
        <v>8281.1</v>
      </c>
      <c r="DJ33" s="9">
        <v>4890.8100000000004</v>
      </c>
      <c r="DK33" s="9">
        <v>6057.38</v>
      </c>
      <c r="DL33" s="9">
        <v>125299.31</v>
      </c>
      <c r="DM33" s="25">
        <v>97703.4</v>
      </c>
      <c r="DN33" s="12">
        <v>313.49</v>
      </c>
      <c r="DO33" s="10">
        <v>100.66</v>
      </c>
      <c r="DP33" s="10">
        <v>885.4</v>
      </c>
      <c r="DQ33" s="10">
        <v>1189.94</v>
      </c>
      <c r="DR33" s="10">
        <v>206.15</v>
      </c>
      <c r="DS33" s="10">
        <v>171.59</v>
      </c>
      <c r="DT33" s="10">
        <v>206.93</v>
      </c>
      <c r="DU33" s="10">
        <v>194.49</v>
      </c>
      <c r="DV33" s="9">
        <v>402.38</v>
      </c>
      <c r="DW33" s="9">
        <v>514.15</v>
      </c>
      <c r="DX33" s="10">
        <v>734.15</v>
      </c>
      <c r="DY33" s="10">
        <v>448.08</v>
      </c>
      <c r="DZ33" s="9">
        <v>521.07000000000005</v>
      </c>
      <c r="EA33" s="9">
        <v>576.83000000000004</v>
      </c>
      <c r="EB33" s="9">
        <v>1566.06</v>
      </c>
      <c r="EC33" s="9">
        <v>1292.02</v>
      </c>
      <c r="ED33" s="10">
        <v>675.72</v>
      </c>
      <c r="EE33" s="10">
        <v>725.17</v>
      </c>
      <c r="EF33" s="10">
        <v>769.69</v>
      </c>
      <c r="EG33" s="10">
        <v>1027.77</v>
      </c>
      <c r="EH33" s="9">
        <v>3763.12</v>
      </c>
      <c r="EI33" s="9">
        <v>1335.26</v>
      </c>
      <c r="EJ33" s="9">
        <v>10244.27</v>
      </c>
      <c r="EK33" s="9">
        <v>6051.6</v>
      </c>
      <c r="EL33" s="9">
        <v>89.07</v>
      </c>
      <c r="EM33" s="9">
        <v>81.23</v>
      </c>
      <c r="EN33" s="9">
        <v>232.77</v>
      </c>
      <c r="EO33" s="9">
        <v>387.5</v>
      </c>
      <c r="EP33" s="9">
        <v>173.44</v>
      </c>
      <c r="EQ33" s="9">
        <v>205.04</v>
      </c>
      <c r="ER33" s="9">
        <v>1190.03</v>
      </c>
      <c r="ES33" s="9">
        <v>998.9</v>
      </c>
      <c r="ET33" s="9">
        <v>6528.78</v>
      </c>
      <c r="EU33" s="9">
        <v>6592.71</v>
      </c>
      <c r="EV33" s="9">
        <v>5826.11</v>
      </c>
      <c r="EW33" s="9">
        <v>6851.31</v>
      </c>
      <c r="EX33" s="9">
        <v>13095.57</v>
      </c>
      <c r="EY33" s="9">
        <v>12799.72</v>
      </c>
      <c r="EZ33" s="9">
        <v>10352.73</v>
      </c>
      <c r="FA33" s="9">
        <v>10274.32</v>
      </c>
      <c r="FB33" s="9">
        <v>1307.76</v>
      </c>
      <c r="FC33" s="9">
        <v>1343.04</v>
      </c>
    </row>
    <row r="34" spans="1:159" ht="19" thickBot="1" x14ac:dyDescent="0.5">
      <c r="A34" s="5">
        <v>18</v>
      </c>
      <c r="B34" s="20">
        <v>0.20654666666666666</v>
      </c>
      <c r="C34" s="20">
        <v>0.30926666666666669</v>
      </c>
      <c r="D34">
        <v>-16.126698906266913</v>
      </c>
      <c r="E34">
        <v>61.300408096060337</v>
      </c>
      <c r="F34" s="37">
        <v>0.30653657289049113</v>
      </c>
      <c r="G34" s="37"/>
      <c r="H34" s="45"/>
      <c r="I34" s="31"/>
      <c r="J34">
        <v>1.1106891089108915</v>
      </c>
      <c r="K34">
        <v>1.0773922705314012</v>
      </c>
      <c r="L34">
        <v>0.25619009900990103</v>
      </c>
      <c r="M34">
        <v>0.27221183574879221</v>
      </c>
      <c r="N34">
        <v>133.93175065630325</v>
      </c>
      <c r="O34">
        <v>140.67925166456112</v>
      </c>
      <c r="P34">
        <v>32.207740417846985</v>
      </c>
      <c r="Q34">
        <v>25.484356700295862</v>
      </c>
      <c r="R34">
        <v>7.4617408947894095</v>
      </c>
      <c r="S34">
        <v>9.0905886234706745</v>
      </c>
      <c r="T34" s="8">
        <v>1.3032318254655539</v>
      </c>
      <c r="U34" s="8">
        <v>1.6877628360830137</v>
      </c>
      <c r="V34" s="8">
        <v>0.76294098189327442</v>
      </c>
      <c r="W34" s="8">
        <v>0.5485363829315697</v>
      </c>
      <c r="X34">
        <v>17.514363701477002</v>
      </c>
      <c r="Y34">
        <v>16.698265361096578</v>
      </c>
      <c r="Z34" s="8">
        <v>2.291053634532036</v>
      </c>
      <c r="AA34" s="8">
        <v>1.4243662887588486</v>
      </c>
      <c r="AB34">
        <v>0.97924066637256402</v>
      </c>
      <c r="AC34">
        <v>0.43271887253433511</v>
      </c>
      <c r="AD34">
        <v>3.1501987474815465</v>
      </c>
      <c r="AE34">
        <v>2.5241934231169525</v>
      </c>
      <c r="AF34">
        <v>73.545823102173316</v>
      </c>
      <c r="AG34">
        <v>29.767970670417416</v>
      </c>
      <c r="AH34" s="29">
        <v>0.5972826086956522</v>
      </c>
      <c r="AI34">
        <v>0.26111111111111113</v>
      </c>
      <c r="AJ34" s="29">
        <v>0.72853260869565206</v>
      </c>
      <c r="AK34">
        <v>0.94814814814814807</v>
      </c>
      <c r="AL34" s="29">
        <v>2.4347826086956523</v>
      </c>
      <c r="AM34">
        <v>2.1851851851851851</v>
      </c>
      <c r="AN34" s="29">
        <v>45.271739130434788</v>
      </c>
      <c r="AO34">
        <v>58.703703703703702</v>
      </c>
      <c r="AP34" s="29">
        <v>21.684782608695656</v>
      </c>
      <c r="AQ34">
        <v>20.925925925925927</v>
      </c>
      <c r="AR34" s="29">
        <v>61.059782608695656</v>
      </c>
      <c r="AS34">
        <v>53.333333333333336</v>
      </c>
      <c r="AT34" s="29">
        <v>65.434782608695642</v>
      </c>
      <c r="AU34">
        <v>59.629629629629633</v>
      </c>
      <c r="AV34" s="29">
        <v>34.048913043478265</v>
      </c>
      <c r="AW34">
        <v>54.814814814814824</v>
      </c>
      <c r="AX34" s="29">
        <v>78.369565217391298</v>
      </c>
      <c r="AY34">
        <v>38.333333333333329</v>
      </c>
      <c r="AZ34" s="29">
        <v>46.79347826086957</v>
      </c>
      <c r="BA34">
        <v>30.74074074074074</v>
      </c>
      <c r="BB34" s="29">
        <v>6.1630434782608683</v>
      </c>
      <c r="BC34">
        <v>9.1851851851851851</v>
      </c>
      <c r="BD34" s="29">
        <v>21.114130434782609</v>
      </c>
      <c r="BE34">
        <v>23.703703703703702</v>
      </c>
      <c r="BF34" s="29">
        <v>64.103260869565219</v>
      </c>
      <c r="BG34">
        <v>61.851851851851862</v>
      </c>
      <c r="BH34" s="29">
        <v>251.08695652173918</v>
      </c>
      <c r="BI34">
        <v>261.11111111111114</v>
      </c>
      <c r="BJ34" s="29">
        <v>46.79347826086957</v>
      </c>
      <c r="BK34">
        <v>24.814814814814813</v>
      </c>
      <c r="BL34" s="29">
        <v>483.15217391304344</v>
      </c>
      <c r="BM34">
        <v>264.81481481481478</v>
      </c>
      <c r="BN34" s="29">
        <v>4.2798913043478253</v>
      </c>
      <c r="BO34">
        <v>5.3518518518518512</v>
      </c>
      <c r="BP34" s="29">
        <v>140.19021739130434</v>
      </c>
      <c r="BQ34">
        <v>115.37037037037037</v>
      </c>
      <c r="BR34" s="29">
        <v>2016.304347826087</v>
      </c>
      <c r="BS34">
        <v>2851.8518518518522</v>
      </c>
      <c r="BT34" s="29">
        <v>2758.152173913044</v>
      </c>
      <c r="BU34">
        <v>1962.9629629629628</v>
      </c>
      <c r="BV34" s="29">
        <v>1689.1304347826087</v>
      </c>
      <c r="BW34">
        <v>1109.2592592592594</v>
      </c>
      <c r="BX34" s="9">
        <v>266.02</v>
      </c>
      <c r="BY34" s="9">
        <v>242.74</v>
      </c>
      <c r="BZ34" s="9">
        <v>954.44</v>
      </c>
      <c r="CA34" s="9">
        <v>1053.92</v>
      </c>
      <c r="CB34" s="9">
        <v>1321.58</v>
      </c>
      <c r="CC34" s="9">
        <v>1181.24</v>
      </c>
      <c r="CD34" s="9">
        <v>1251.28</v>
      </c>
      <c r="CE34" s="9">
        <v>1262.17</v>
      </c>
      <c r="CF34" s="9">
        <v>641.14999999999986</v>
      </c>
      <c r="CG34" s="9">
        <v>413.38999999999987</v>
      </c>
      <c r="CH34" s="9">
        <v>11138.79</v>
      </c>
      <c r="CI34" s="9">
        <v>9950.93</v>
      </c>
      <c r="CJ34" s="9">
        <v>137400.69</v>
      </c>
      <c r="CK34" s="9">
        <v>119169.29</v>
      </c>
      <c r="CL34" s="9">
        <v>263716.39</v>
      </c>
      <c r="CM34" s="9">
        <v>196652.62</v>
      </c>
      <c r="CN34" s="9">
        <v>15.89</v>
      </c>
      <c r="CO34" s="9"/>
      <c r="CP34" s="9">
        <v>100.47</v>
      </c>
      <c r="CQ34" s="9">
        <v>24.13</v>
      </c>
      <c r="CR34" s="9">
        <v>287.10000000000002</v>
      </c>
      <c r="CS34" s="9">
        <v>390.04</v>
      </c>
      <c r="CT34" s="9">
        <v>514.29999999999995</v>
      </c>
      <c r="CU34" s="9">
        <v>530.53</v>
      </c>
      <c r="CV34" s="9">
        <v>306.11</v>
      </c>
      <c r="CW34" s="9">
        <v>374.01499999999999</v>
      </c>
      <c r="CX34" s="9">
        <v>1862.89</v>
      </c>
      <c r="CY34" s="9">
        <v>2944.9</v>
      </c>
      <c r="CZ34" s="9">
        <v>690.17</v>
      </c>
      <c r="DA34" s="9">
        <v>764.22</v>
      </c>
      <c r="DB34" s="10">
        <v>1048.5999999999999</v>
      </c>
      <c r="DC34" s="10">
        <v>1093.69</v>
      </c>
      <c r="DD34" s="9">
        <v>227.61</v>
      </c>
      <c r="DE34" s="9">
        <v>278.32</v>
      </c>
      <c r="DF34" s="9">
        <v>6879.32</v>
      </c>
      <c r="DG34" s="9">
        <v>6234.77</v>
      </c>
      <c r="DH34" s="9">
        <v>5004.55</v>
      </c>
      <c r="DI34" s="9">
        <v>7364.2</v>
      </c>
      <c r="DJ34" s="9">
        <v>5008.99</v>
      </c>
      <c r="DK34" s="9">
        <v>5674.19</v>
      </c>
      <c r="DL34" s="9">
        <v>73401.84</v>
      </c>
      <c r="DM34" s="24">
        <v>73638.28</v>
      </c>
      <c r="DN34" s="27">
        <v>122.77</v>
      </c>
      <c r="DO34" s="10">
        <v>220.53</v>
      </c>
      <c r="DP34" s="10">
        <v>499.47</v>
      </c>
      <c r="DQ34" s="10">
        <v>845.28</v>
      </c>
      <c r="DR34" s="10">
        <v>163.16999999999999</v>
      </c>
      <c r="DS34" s="10">
        <v>188.8</v>
      </c>
      <c r="DT34" s="10">
        <v>178.61</v>
      </c>
      <c r="DU34" s="10" t="s">
        <v>116</v>
      </c>
      <c r="DV34" s="9">
        <v>577.28</v>
      </c>
      <c r="DW34" s="9">
        <v>601.4</v>
      </c>
      <c r="DX34" s="10">
        <v>664.04</v>
      </c>
      <c r="DY34" s="10">
        <v>409.51</v>
      </c>
      <c r="DZ34" s="9">
        <v>671.76</v>
      </c>
      <c r="EA34" s="9">
        <v>368.29</v>
      </c>
      <c r="EB34" s="9">
        <v>1392.83</v>
      </c>
      <c r="EC34" s="9">
        <v>566.38</v>
      </c>
      <c r="ED34" s="10">
        <v>692.43</v>
      </c>
      <c r="EE34" s="10">
        <v>650.13</v>
      </c>
      <c r="EF34" s="10">
        <v>1001.78</v>
      </c>
      <c r="EG34" s="10">
        <v>720.41</v>
      </c>
      <c r="EH34" s="9">
        <v>2738.09</v>
      </c>
      <c r="EI34" s="9">
        <v>2362.77</v>
      </c>
      <c r="EJ34" s="9">
        <v>10061.31</v>
      </c>
      <c r="EK34" s="9">
        <v>9681.06</v>
      </c>
      <c r="EL34" s="9">
        <v>65.849999999999994</v>
      </c>
      <c r="EM34" s="9">
        <v>46.4</v>
      </c>
      <c r="EN34" s="9">
        <v>266.89999999999998</v>
      </c>
      <c r="EO34" s="9">
        <v>339.96</v>
      </c>
      <c r="EP34" s="9">
        <v>151.51</v>
      </c>
      <c r="EQ34" s="9">
        <v>188.08</v>
      </c>
      <c r="ER34" s="9">
        <v>1287.2</v>
      </c>
      <c r="ES34" s="9">
        <v>995.87</v>
      </c>
      <c r="ET34" s="9">
        <v>7194.75</v>
      </c>
      <c r="EU34" s="9">
        <v>7169.18</v>
      </c>
      <c r="EV34" s="9">
        <v>6571.95</v>
      </c>
      <c r="EW34" s="9">
        <v>7173.45</v>
      </c>
      <c r="EX34" s="9">
        <v>14518.78</v>
      </c>
      <c r="EY34" s="9">
        <v>13648.94</v>
      </c>
      <c r="EZ34" s="9">
        <v>8716.56</v>
      </c>
      <c r="FA34" s="9">
        <v>8656.25</v>
      </c>
      <c r="FB34" s="9">
        <v>1595.59</v>
      </c>
      <c r="FC34" s="9">
        <v>1467.31</v>
      </c>
    </row>
    <row r="35" spans="1:159" ht="19" thickBot="1" x14ac:dyDescent="0.5">
      <c r="A35" s="5">
        <v>18</v>
      </c>
      <c r="B35" s="20">
        <v>0.23092666666666664</v>
      </c>
      <c r="C35" s="20">
        <v>0.23003333333333334</v>
      </c>
      <c r="D35">
        <v>-16.143451256223429</v>
      </c>
      <c r="E35">
        <v>56.175020711661809</v>
      </c>
      <c r="F35" s="37">
        <v>0.30653657289049113</v>
      </c>
      <c r="G35" s="37"/>
      <c r="H35" s="45"/>
      <c r="I35" s="31"/>
      <c r="J35">
        <v>1.2075357894736842</v>
      </c>
      <c r="K35">
        <v>0.99762772277227729</v>
      </c>
      <c r="L35">
        <v>0.27784763157894732</v>
      </c>
      <c r="M35">
        <v>0.26438910891089101</v>
      </c>
      <c r="N35">
        <v>156.90335631919555</v>
      </c>
      <c r="O35">
        <v>137.91342967951621</v>
      </c>
      <c r="P35">
        <v>34.804961398489837</v>
      </c>
      <c r="Q35">
        <v>23.471536907057182</v>
      </c>
      <c r="R35">
        <v>11.059971654093038</v>
      </c>
      <c r="S35">
        <v>9.8390141745573771</v>
      </c>
      <c r="T35" s="8">
        <v>2.5554732758434837</v>
      </c>
      <c r="U35" s="8">
        <v>0.87010988035381798</v>
      </c>
      <c r="V35" s="8">
        <v>1.8489991906541525</v>
      </c>
      <c r="W35" s="8">
        <v>0.49431738579908341</v>
      </c>
      <c r="X35">
        <v>18.432546800863619</v>
      </c>
      <c r="Y35">
        <v>17.907182321953641</v>
      </c>
      <c r="Z35" s="8">
        <v>2.3375359620917249</v>
      </c>
      <c r="AA35" s="8">
        <v>1.2194317732186646</v>
      </c>
      <c r="AB35">
        <v>0.90358532988419704</v>
      </c>
      <c r="AC35">
        <v>0.53581093065668595</v>
      </c>
      <c r="AD35">
        <v>3.5554118415008591</v>
      </c>
      <c r="AE35">
        <v>2.5035303828958928</v>
      </c>
      <c r="AF35">
        <v>76.502611516603977</v>
      </c>
      <c r="AG35">
        <v>28.833305648011123</v>
      </c>
      <c r="AH35" s="29"/>
      <c r="AJ35" s="29"/>
      <c r="AL35" s="29"/>
      <c r="AN35" s="29"/>
      <c r="AP35" s="29"/>
      <c r="AR35" s="29"/>
      <c r="AT35" s="29"/>
      <c r="AV35" s="29"/>
      <c r="AX35" s="29"/>
      <c r="AZ35" s="29"/>
      <c r="BB35" s="29"/>
      <c r="BD35" s="29"/>
      <c r="BF35" s="29"/>
      <c r="BH35" s="29"/>
      <c r="BJ35" s="29"/>
      <c r="BL35" s="29"/>
      <c r="BN35" s="29"/>
      <c r="BP35" s="29"/>
      <c r="BR35" s="29"/>
      <c r="BT35" s="29"/>
      <c r="BV35" s="29"/>
      <c r="BX35" s="9">
        <v>230.68</v>
      </c>
      <c r="BY35" s="9">
        <v>258.95</v>
      </c>
      <c r="BZ35" s="9">
        <v>933.91</v>
      </c>
      <c r="CA35" s="9">
        <v>1012.29</v>
      </c>
      <c r="CB35" s="9">
        <v>1142.75</v>
      </c>
      <c r="CC35" s="9">
        <v>1264.9000000000001</v>
      </c>
      <c r="CD35" s="9">
        <v>1112.1500000000001</v>
      </c>
      <c r="CE35" s="9">
        <v>972.57</v>
      </c>
      <c r="CF35" s="9">
        <v>439.91999999999996</v>
      </c>
      <c r="CG35" s="9">
        <v>358.42000000000007</v>
      </c>
      <c r="CH35" s="9">
        <v>11624.81</v>
      </c>
      <c r="CI35" s="9">
        <v>9187.2000000000007</v>
      </c>
      <c r="CJ35" s="9">
        <v>130132.1</v>
      </c>
      <c r="CK35" s="9">
        <v>134539.1</v>
      </c>
      <c r="CL35" s="9">
        <v>122044.21</v>
      </c>
      <c r="CM35" s="9">
        <v>137742.07999999999</v>
      </c>
      <c r="CN35" s="9"/>
      <c r="CO35" s="9">
        <v>172.31</v>
      </c>
      <c r="CP35" s="9">
        <v>27.07</v>
      </c>
      <c r="CQ35" s="9">
        <v>72.03</v>
      </c>
      <c r="CR35" s="9">
        <v>461.7</v>
      </c>
      <c r="CS35" s="9">
        <v>578.65</v>
      </c>
      <c r="CT35" s="9">
        <v>477.2</v>
      </c>
      <c r="CU35" s="9">
        <v>403.72</v>
      </c>
      <c r="CV35" s="9">
        <v>376.27499999999998</v>
      </c>
      <c r="CW35" s="9">
        <v>296.47500000000002</v>
      </c>
      <c r="CX35" s="9">
        <v>2079.4899999999998</v>
      </c>
      <c r="CY35" s="9">
        <v>3375.62</v>
      </c>
      <c r="CZ35" s="9">
        <v>754.46</v>
      </c>
      <c r="DA35" s="9">
        <v>858.67</v>
      </c>
      <c r="DB35" s="10">
        <v>916.67</v>
      </c>
      <c r="DC35" s="10">
        <v>957.83</v>
      </c>
      <c r="DD35" s="9">
        <v>293.74</v>
      </c>
      <c r="DE35" s="9">
        <v>301.08999999999997</v>
      </c>
      <c r="DF35" s="9">
        <v>5595.07</v>
      </c>
      <c r="DG35" s="9">
        <v>5754.2</v>
      </c>
      <c r="DH35" s="9">
        <v>7731.42</v>
      </c>
      <c r="DI35" s="9">
        <v>7132.66</v>
      </c>
      <c r="DJ35" s="9">
        <v>9104.2000000000007</v>
      </c>
      <c r="DK35" s="9">
        <v>6020.03</v>
      </c>
      <c r="DL35" s="9">
        <v>60152.58</v>
      </c>
      <c r="DM35" s="24">
        <v>104738.22</v>
      </c>
      <c r="DN35" s="27">
        <v>186.28</v>
      </c>
      <c r="DO35" s="10">
        <v>116.2</v>
      </c>
      <c r="DP35" s="10">
        <v>591.82000000000005</v>
      </c>
      <c r="DQ35" s="10">
        <v>620.79999999999995</v>
      </c>
      <c r="DR35" s="10">
        <v>204.34</v>
      </c>
      <c r="DS35" s="10">
        <v>192.51</v>
      </c>
      <c r="DT35" s="10">
        <v>197.94</v>
      </c>
      <c r="DU35" s="10">
        <v>198.44</v>
      </c>
      <c r="DV35" s="9">
        <v>491.28</v>
      </c>
      <c r="DW35" s="9">
        <v>582.03</v>
      </c>
      <c r="DX35" s="10">
        <v>756.39</v>
      </c>
      <c r="DY35" s="10">
        <v>561.33000000000004</v>
      </c>
      <c r="DZ35" s="9">
        <v>567.29999999999995</v>
      </c>
      <c r="EA35" s="9">
        <v>451.92</v>
      </c>
      <c r="EB35" s="9">
        <v>1835.65</v>
      </c>
      <c r="EC35" s="9">
        <v>552.76</v>
      </c>
      <c r="ED35" s="10">
        <v>701.91</v>
      </c>
      <c r="EE35" s="10">
        <v>701.5</v>
      </c>
      <c r="EF35" s="10">
        <v>594.17999999999995</v>
      </c>
      <c r="EG35" s="10">
        <v>1033.8800000000001</v>
      </c>
      <c r="EH35" s="9">
        <v>2474.7600000000002</v>
      </c>
      <c r="EI35" s="9">
        <v>2195.17</v>
      </c>
      <c r="EJ35" s="9">
        <v>13726.16</v>
      </c>
      <c r="EK35" s="9">
        <v>1524.15</v>
      </c>
      <c r="EL35" s="9">
        <v>58.4</v>
      </c>
      <c r="EM35" s="9">
        <v>68.95</v>
      </c>
      <c r="EN35" s="9">
        <v>221.29</v>
      </c>
      <c r="EO35" s="9">
        <v>220.67</v>
      </c>
      <c r="EP35" s="9">
        <v>147.78</v>
      </c>
      <c r="EQ35" s="9">
        <v>210.3</v>
      </c>
      <c r="ER35" s="9">
        <v>1109.8900000000001</v>
      </c>
      <c r="ES35" s="9">
        <v>1241.3499999999999</v>
      </c>
      <c r="ET35" s="9">
        <v>6262.33</v>
      </c>
      <c r="EU35" s="9">
        <v>6342.06</v>
      </c>
      <c r="EV35" s="9">
        <v>6096.35</v>
      </c>
      <c r="EW35" s="9">
        <v>5203.8599999999997</v>
      </c>
      <c r="EX35" s="9">
        <v>17535.54</v>
      </c>
      <c r="EY35" s="9">
        <v>13574.62</v>
      </c>
      <c r="EZ35" s="9">
        <v>10476.74</v>
      </c>
      <c r="FA35" s="9">
        <v>6600.85</v>
      </c>
      <c r="FB35" s="9">
        <v>1373.83</v>
      </c>
      <c r="FC35" s="9">
        <v>1370.71</v>
      </c>
    </row>
    <row r="36" spans="1:159" ht="19" thickBot="1" x14ac:dyDescent="0.5">
      <c r="A36" s="5">
        <v>18</v>
      </c>
      <c r="B36" s="20">
        <v>0.30588666666666664</v>
      </c>
      <c r="C36" s="20">
        <v>0.28060333333333332</v>
      </c>
      <c r="D36">
        <v>-17.549784452485994</v>
      </c>
      <c r="E36">
        <v>61.625919384838014</v>
      </c>
      <c r="F36" s="37">
        <v>0.30653657289049113</v>
      </c>
      <c r="G36" s="37"/>
      <c r="H36" s="45"/>
      <c r="I36" s="31"/>
      <c r="J36">
        <v>1.0823392156862748</v>
      </c>
      <c r="K36">
        <v>0.9767127962085308</v>
      </c>
      <c r="L36">
        <v>0.263364705882353</v>
      </c>
      <c r="M36">
        <v>0.24893767772511846</v>
      </c>
      <c r="N36">
        <v>130.97281133518263</v>
      </c>
      <c r="O36">
        <v>131.53137488915667</v>
      </c>
      <c r="P36">
        <v>29.09224971026018</v>
      </c>
      <c r="Q36">
        <v>18.548386912303631</v>
      </c>
      <c r="R36">
        <v>11.457876711405778</v>
      </c>
      <c r="S36">
        <v>22.803047149928314</v>
      </c>
      <c r="T36" s="8">
        <v>3.2412228702407755</v>
      </c>
      <c r="U36" s="8">
        <v>1.5686976197522455</v>
      </c>
      <c r="V36" s="8">
        <v>2.4563289576608858</v>
      </c>
      <c r="W36" s="8">
        <v>1.2471835170386183</v>
      </c>
      <c r="X36">
        <v>16.075847788759326</v>
      </c>
      <c r="Y36">
        <v>16.029076166993217</v>
      </c>
      <c r="Z36" s="8">
        <v>1.6465589451214546</v>
      </c>
      <c r="AA36" s="8">
        <v>0.97284841307334213</v>
      </c>
      <c r="AB36">
        <v>0.78668927378025255</v>
      </c>
      <c r="AC36">
        <v>0.60139720080897519</v>
      </c>
      <c r="AD36">
        <v>3.1467570951210089</v>
      </c>
      <c r="AE36">
        <v>2.4940295680607476</v>
      </c>
      <c r="AF36">
        <v>61.983823215867965</v>
      </c>
      <c r="AG36">
        <v>25.843229072190869</v>
      </c>
      <c r="AH36" s="29"/>
      <c r="AJ36" s="29"/>
      <c r="AL36" s="29"/>
      <c r="AN36" s="29"/>
      <c r="AP36" s="29"/>
      <c r="AR36" s="29"/>
      <c r="AT36" s="29"/>
      <c r="AV36" s="29"/>
      <c r="AX36" s="29"/>
      <c r="AZ36" s="29"/>
      <c r="BB36" s="29"/>
      <c r="BD36" s="29"/>
      <c r="BF36" s="29"/>
      <c r="BH36" s="29"/>
      <c r="BJ36" s="29"/>
      <c r="BL36" s="29"/>
      <c r="BN36" s="29"/>
      <c r="BP36" s="29"/>
      <c r="BR36" s="29"/>
      <c r="BT36" s="29"/>
      <c r="BV36" s="29"/>
      <c r="BX36" s="9">
        <v>264.17</v>
      </c>
      <c r="BY36" s="9">
        <v>263.8</v>
      </c>
      <c r="BZ36" s="9">
        <v>987.68</v>
      </c>
      <c r="CA36" s="9">
        <v>856.41</v>
      </c>
      <c r="CB36" s="9">
        <v>1206.92</v>
      </c>
      <c r="CC36" s="9">
        <v>1243.3900000000001</v>
      </c>
      <c r="CD36" s="9">
        <v>1491.72</v>
      </c>
      <c r="CE36" s="9">
        <v>1309.29</v>
      </c>
      <c r="CF36" s="9">
        <v>478.82000000000005</v>
      </c>
      <c r="CG36" s="9">
        <v>322.45999999999992</v>
      </c>
      <c r="CH36" s="9">
        <v>9049.9599999999991</v>
      </c>
      <c r="CI36" s="9">
        <v>8023.29</v>
      </c>
      <c r="CJ36" s="9">
        <v>114127</v>
      </c>
      <c r="CK36" s="9">
        <v>123894.9</v>
      </c>
      <c r="CL36" s="9">
        <v>174207.95</v>
      </c>
      <c r="CM36" s="9">
        <v>177396.77</v>
      </c>
      <c r="CN36" s="9">
        <v>32.21</v>
      </c>
      <c r="CO36" s="9"/>
      <c r="CP36" s="9">
        <v>38.78</v>
      </c>
      <c r="CQ36" s="9">
        <v>221.21</v>
      </c>
      <c r="CR36" s="9">
        <v>464.78</v>
      </c>
      <c r="CS36" s="9">
        <v>251.34</v>
      </c>
      <c r="CT36" s="9">
        <v>527.88</v>
      </c>
      <c r="CU36" s="9">
        <v>365.61</v>
      </c>
      <c r="CV36" s="9">
        <v>306.815</v>
      </c>
      <c r="CW36" s="9">
        <v>328.42500000000001</v>
      </c>
      <c r="CX36" s="9"/>
      <c r="CY36" s="9">
        <v>3483.62</v>
      </c>
      <c r="CZ36" s="9">
        <v>702</v>
      </c>
      <c r="DA36" s="9">
        <v>828.46</v>
      </c>
      <c r="DB36" s="10">
        <v>894.07</v>
      </c>
      <c r="DC36" s="10">
        <v>868.47</v>
      </c>
      <c r="DD36" s="9">
        <v>393.74</v>
      </c>
      <c r="DE36" s="9">
        <v>215.99</v>
      </c>
      <c r="DF36" s="9">
        <v>5449.91</v>
      </c>
      <c r="DG36" s="9">
        <v>5452.98</v>
      </c>
      <c r="DH36" s="9">
        <v>8657.69</v>
      </c>
      <c r="DI36" s="9">
        <v>6803.94</v>
      </c>
      <c r="DJ36" s="9">
        <v>8887.52</v>
      </c>
      <c r="DK36" s="9">
        <v>3441.59</v>
      </c>
      <c r="DL36" s="9">
        <v>118820.71</v>
      </c>
      <c r="DM36" s="24">
        <v>57928.05</v>
      </c>
      <c r="DN36" s="27">
        <v>150.69</v>
      </c>
      <c r="DO36" s="10">
        <v>123.34</v>
      </c>
      <c r="DP36" s="10">
        <v>811.36</v>
      </c>
      <c r="DQ36" s="10">
        <v>305.67</v>
      </c>
      <c r="DR36" s="10">
        <v>173.43</v>
      </c>
      <c r="DS36" s="10">
        <v>171.43</v>
      </c>
      <c r="DT36" s="10">
        <v>209.49</v>
      </c>
      <c r="DU36" s="10">
        <v>164.44</v>
      </c>
      <c r="DV36" s="9">
        <v>511.81</v>
      </c>
      <c r="DW36" s="9">
        <v>374.99</v>
      </c>
      <c r="DX36" s="10">
        <v>713.79</v>
      </c>
      <c r="DY36" s="10">
        <v>607.66</v>
      </c>
      <c r="DZ36" s="9">
        <v>623.29</v>
      </c>
      <c r="EA36" s="9">
        <v>597.41</v>
      </c>
      <c r="EB36" s="9">
        <v>581.88</v>
      </c>
      <c r="EC36" s="9">
        <v>1302.83</v>
      </c>
      <c r="ED36" s="10">
        <v>670.52</v>
      </c>
      <c r="EE36" s="10">
        <v>570.73</v>
      </c>
      <c r="EF36" s="10">
        <v>1101.3</v>
      </c>
      <c r="EG36" s="10">
        <v>875.38</v>
      </c>
      <c r="EH36" s="9">
        <v>1880.99</v>
      </c>
      <c r="EI36" s="9">
        <v>2856.85</v>
      </c>
      <c r="EJ36" s="9">
        <v>1568.04</v>
      </c>
      <c r="EK36" s="9">
        <v>5439.42</v>
      </c>
      <c r="EL36" s="9">
        <v>46.14</v>
      </c>
      <c r="EM36" s="9">
        <v>67.31</v>
      </c>
      <c r="EN36" s="9">
        <v>321.31</v>
      </c>
      <c r="EO36" s="9">
        <v>291.14999999999998</v>
      </c>
      <c r="EP36" s="9">
        <v>158.02000000000001</v>
      </c>
      <c r="EQ36" s="9">
        <v>196.85</v>
      </c>
      <c r="ER36" s="9">
        <v>988.96</v>
      </c>
      <c r="ES36" s="9">
        <v>1168.8599999999999</v>
      </c>
      <c r="ET36" s="9">
        <v>6834.42</v>
      </c>
      <c r="EU36" s="9">
        <v>6641.56</v>
      </c>
      <c r="EV36" s="9">
        <v>6674.56</v>
      </c>
      <c r="EW36" s="9">
        <v>6324.53</v>
      </c>
      <c r="EX36" s="9">
        <v>14297.76</v>
      </c>
      <c r="EY36" s="9">
        <v>11167.43</v>
      </c>
      <c r="EZ36" s="9">
        <v>12884.67</v>
      </c>
      <c r="FA36" s="9">
        <v>8120.44</v>
      </c>
      <c r="FB36" s="9">
        <v>1466.5</v>
      </c>
      <c r="FC36" s="9">
        <v>1178.8699999999999</v>
      </c>
    </row>
    <row r="37" spans="1:159" ht="19" thickBot="1" x14ac:dyDescent="0.5">
      <c r="A37" s="5">
        <v>18</v>
      </c>
      <c r="B37" s="20">
        <v>0.22561333333333333</v>
      </c>
      <c r="C37" s="20">
        <v>0.25202666666666668</v>
      </c>
      <c r="H37" s="45"/>
      <c r="I37" s="31"/>
      <c r="J37">
        <v>1.1136450000000002</v>
      </c>
      <c r="K37">
        <v>0.99417971014492768</v>
      </c>
      <c r="L37">
        <v>0.27428700000000006</v>
      </c>
      <c r="M37">
        <v>0.24654782608695647</v>
      </c>
      <c r="N37">
        <v>169.2043708082852</v>
      </c>
      <c r="O37">
        <v>164.07253248282478</v>
      </c>
      <c r="P37">
        <v>33.825060660175772</v>
      </c>
      <c r="Q37">
        <v>22.084533781736724</v>
      </c>
      <c r="R37">
        <v>12.256603000719329</v>
      </c>
      <c r="S37">
        <v>23.793993718125417</v>
      </c>
      <c r="T37" s="8">
        <v>2.480511658242107</v>
      </c>
      <c r="U37" s="8">
        <v>1.2717527958649366</v>
      </c>
      <c r="V37" s="8">
        <v>1.6213257408694237</v>
      </c>
      <c r="W37" s="8">
        <v>1.0736402627976136</v>
      </c>
      <c r="X37">
        <v>19.224679900515845</v>
      </c>
      <c r="Y37">
        <v>15.165852910358053</v>
      </c>
      <c r="Z37" s="8">
        <v>1.8847611391823631</v>
      </c>
      <c r="AA37" s="8">
        <v>0.59498844973471066</v>
      </c>
      <c r="AB37">
        <v>0.87706706476803031</v>
      </c>
      <c r="AC37">
        <v>0.28847924835622335</v>
      </c>
      <c r="AD37">
        <v>2.9670992191088645</v>
      </c>
      <c r="AE37">
        <v>2.2266991982495967</v>
      </c>
      <c r="AF37">
        <v>73.774818051377807</v>
      </c>
      <c r="AG37">
        <v>32.377765359330731</v>
      </c>
      <c r="AH37" s="29"/>
      <c r="AJ37" s="29"/>
      <c r="AL37" s="29"/>
      <c r="AN37" s="29"/>
      <c r="AP37" s="29"/>
      <c r="AR37" s="29"/>
      <c r="AT37" s="29"/>
      <c r="AV37" s="29"/>
      <c r="AX37" s="29"/>
      <c r="AZ37" s="29"/>
      <c r="BB37" s="29"/>
      <c r="BD37" s="29"/>
      <c r="BF37" s="29"/>
      <c r="BH37" s="29"/>
      <c r="BJ37" s="29"/>
      <c r="BL37" s="29"/>
      <c r="BN37" s="29"/>
      <c r="BP37" s="29"/>
      <c r="BR37" s="29"/>
      <c r="BT37" s="29"/>
      <c r="BV37" s="29"/>
      <c r="BX37" s="9">
        <v>258.97000000000003</v>
      </c>
      <c r="BY37" s="9">
        <v>229.47</v>
      </c>
      <c r="BZ37" s="9">
        <v>1031.7</v>
      </c>
      <c r="CA37" s="9">
        <v>970.65</v>
      </c>
      <c r="CB37" s="9">
        <v>1255.48</v>
      </c>
      <c r="CC37" s="9">
        <v>1179.28</v>
      </c>
      <c r="CD37" s="9">
        <v>1186.97</v>
      </c>
      <c r="CE37" s="9">
        <v>962.97</v>
      </c>
      <c r="CF37" s="9">
        <v>563.20000000000005</v>
      </c>
      <c r="CG37" s="9">
        <v>485.75000000000011</v>
      </c>
      <c r="CH37" s="9">
        <v>10428.879999999999</v>
      </c>
      <c r="CI37" s="9">
        <v>8859.7199999999993</v>
      </c>
      <c r="CJ37" s="9">
        <v>129096.85</v>
      </c>
      <c r="CK37" s="9">
        <v>128978.29</v>
      </c>
      <c r="CL37" s="9">
        <v>186385.96</v>
      </c>
      <c r="CM37" s="9">
        <v>210675.25</v>
      </c>
      <c r="CN37" s="9">
        <v>156.63999999999999</v>
      </c>
      <c r="CO37" s="9">
        <v>80.94</v>
      </c>
      <c r="CP37" s="9">
        <v>4.97</v>
      </c>
      <c r="CQ37" s="9">
        <v>87.66</v>
      </c>
      <c r="CR37" s="9">
        <v>243.42</v>
      </c>
      <c r="CS37" s="9">
        <v>317.97000000000003</v>
      </c>
      <c r="CT37" s="9">
        <v>441.31</v>
      </c>
      <c r="CU37" s="9">
        <v>325.31</v>
      </c>
      <c r="CV37" s="9">
        <v>417.96499999999997</v>
      </c>
      <c r="CW37" s="9">
        <v>324.36</v>
      </c>
      <c r="CX37" s="9">
        <v>2107.89</v>
      </c>
      <c r="CY37" s="9">
        <v>1694.57</v>
      </c>
      <c r="CZ37" s="9">
        <v>634.13</v>
      </c>
      <c r="DA37" s="9">
        <v>655.17999999999995</v>
      </c>
      <c r="DB37" s="10">
        <v>864.93</v>
      </c>
      <c r="DC37" s="10">
        <v>907.38</v>
      </c>
      <c r="DD37" s="9">
        <v>256.26</v>
      </c>
      <c r="DE37" s="9">
        <v>234.28</v>
      </c>
      <c r="DF37" s="9">
        <v>5810.17</v>
      </c>
      <c r="DG37" s="9">
        <v>4987.75</v>
      </c>
      <c r="DH37" s="9">
        <v>6202.18</v>
      </c>
      <c r="DI37" s="9">
        <v>6417.55</v>
      </c>
      <c r="DJ37" s="9">
        <v>8331.06</v>
      </c>
      <c r="DK37" s="9">
        <v>7009.46</v>
      </c>
      <c r="DL37" s="9">
        <v>74818.759999999995</v>
      </c>
      <c r="DM37" s="24">
        <v>85955.82</v>
      </c>
      <c r="DN37" s="27">
        <v>284.56</v>
      </c>
      <c r="DO37" s="10">
        <v>129.09</v>
      </c>
      <c r="DP37" s="10">
        <v>717.81</v>
      </c>
      <c r="DQ37" s="10">
        <v>605.91</v>
      </c>
      <c r="DR37" s="10">
        <v>213.24</v>
      </c>
      <c r="DS37" s="10">
        <v>171.92</v>
      </c>
      <c r="DT37" s="10">
        <v>265.98</v>
      </c>
      <c r="DU37" s="10">
        <v>178.93</v>
      </c>
      <c r="DV37" s="9">
        <v>379.78</v>
      </c>
      <c r="DW37" s="9">
        <v>487.11</v>
      </c>
      <c r="DX37" s="10">
        <v>645.25</v>
      </c>
      <c r="DY37" s="10">
        <v>552.4</v>
      </c>
      <c r="DZ37" s="9">
        <v>1235.49</v>
      </c>
      <c r="EA37" s="9">
        <v>513.54999999999995</v>
      </c>
      <c r="EB37" s="9">
        <v>6102</v>
      </c>
      <c r="EC37" s="9">
        <v>2566.2600000000002</v>
      </c>
      <c r="ED37" s="10">
        <v>766.53</v>
      </c>
      <c r="EE37" s="10">
        <v>599.24</v>
      </c>
      <c r="EF37" s="10">
        <v>1224.44</v>
      </c>
      <c r="EG37" s="10">
        <v>813.04</v>
      </c>
      <c r="EH37" s="9">
        <v>11549.64</v>
      </c>
      <c r="EI37" s="9">
        <v>3713.77</v>
      </c>
      <c r="EJ37" s="9">
        <v>15489.85</v>
      </c>
      <c r="EK37" s="9">
        <v>8137.83</v>
      </c>
      <c r="EL37" s="9">
        <v>39.94</v>
      </c>
      <c r="EM37" s="9">
        <v>66.989999999999995</v>
      </c>
      <c r="EN37" s="9">
        <v>289.94</v>
      </c>
      <c r="EO37" s="9">
        <v>224.55</v>
      </c>
      <c r="EP37" s="9">
        <v>144.80000000000001</v>
      </c>
      <c r="EQ37" s="9">
        <v>135.18</v>
      </c>
      <c r="ER37" s="9">
        <v>1198.68</v>
      </c>
      <c r="ES37" s="9">
        <v>1186.57</v>
      </c>
      <c r="ET37" s="9">
        <v>6933.91</v>
      </c>
      <c r="EU37" s="9">
        <v>6902.78</v>
      </c>
      <c r="EV37" s="9">
        <v>6540.32</v>
      </c>
      <c r="EW37" s="9">
        <v>6656.19</v>
      </c>
      <c r="EX37" s="9">
        <v>34673.31</v>
      </c>
      <c r="EY37" s="9">
        <v>13762.65</v>
      </c>
      <c r="EZ37" s="9">
        <v>7639.95</v>
      </c>
      <c r="FA37" s="9">
        <v>9501.99</v>
      </c>
      <c r="FB37" s="9">
        <v>1594.9</v>
      </c>
      <c r="FC37" s="9">
        <v>1456.4</v>
      </c>
    </row>
    <row r="38" spans="1:159" x14ac:dyDescent="0.35">
      <c r="H38" s="44"/>
    </row>
    <row r="41" spans="1:159" x14ac:dyDescent="0.35">
      <c r="F41" s="28"/>
      <c r="G41" s="28"/>
    </row>
    <row r="42" spans="1:159" ht="21" x14ac:dyDescent="0.5">
      <c r="A42" s="13" t="s">
        <v>117</v>
      </c>
      <c r="B42" s="13"/>
      <c r="C42" s="13"/>
      <c r="D42" s="13"/>
      <c r="E42" s="13"/>
      <c r="F42" s="13"/>
      <c r="G42" s="13"/>
      <c r="H42" s="13"/>
      <c r="I42" s="13"/>
      <c r="J42" s="13"/>
    </row>
    <row r="43" spans="1:159" ht="15" thickBot="1" x14ac:dyDescent="0.4">
      <c r="F43" s="28"/>
      <c r="G43" s="28"/>
      <c r="DA43"/>
      <c r="DB43"/>
      <c r="DC43"/>
      <c r="DD43"/>
      <c r="DE43"/>
    </row>
    <row r="44" spans="1:159" ht="19" thickBot="1" x14ac:dyDescent="0.5">
      <c r="A44" s="1" t="s">
        <v>1</v>
      </c>
      <c r="B44" t="str">
        <f>B5</f>
        <v>FW-ED</v>
      </c>
      <c r="C44" t="str">
        <f>C5</f>
        <v>FW-EN</v>
      </c>
      <c r="D44" t="str">
        <f>D5</f>
        <v>R-EN</v>
      </c>
      <c r="E44" t="str">
        <f>E5</f>
        <v>A - ED</v>
      </c>
      <c r="F44" t="str">
        <f>F5</f>
        <v>RGR(FW)</v>
      </c>
      <c r="J44" t="s">
        <v>6</v>
      </c>
      <c r="K44" t="s">
        <v>61</v>
      </c>
      <c r="L44" t="s">
        <v>7</v>
      </c>
      <c r="M44" t="s">
        <v>62</v>
      </c>
      <c r="N44" t="s">
        <v>8</v>
      </c>
      <c r="O44" t="s">
        <v>63</v>
      </c>
      <c r="P44" t="s">
        <v>9</v>
      </c>
      <c r="Q44" t="s">
        <v>64</v>
      </c>
      <c r="R44" t="s">
        <v>10</v>
      </c>
      <c r="S44" t="s">
        <v>65</v>
      </c>
      <c r="T44" t="s">
        <v>11</v>
      </c>
      <c r="U44" t="s">
        <v>66</v>
      </c>
      <c r="V44" t="s">
        <v>12</v>
      </c>
      <c r="W44" t="s">
        <v>67</v>
      </c>
      <c r="X44" t="s">
        <v>13</v>
      </c>
      <c r="Y44" t="s">
        <v>68</v>
      </c>
      <c r="Z44" t="s">
        <v>14</v>
      </c>
      <c r="AA44" t="s">
        <v>69</v>
      </c>
      <c r="AB44" t="s">
        <v>15</v>
      </c>
      <c r="AC44" t="s">
        <v>70</v>
      </c>
      <c r="AD44" t="s">
        <v>16</v>
      </c>
      <c r="AE44" t="s">
        <v>71</v>
      </c>
      <c r="AF44" t="s">
        <v>17</v>
      </c>
      <c r="AG44" t="str">
        <f>AG5</f>
        <v>Starch-EN</v>
      </c>
      <c r="AH44" t="str">
        <f t="shared" ref="AH44:CF44" si="2">AH5</f>
        <v>T6P-ED</v>
      </c>
      <c r="AI44" t="str">
        <f t="shared" si="2"/>
        <v>T6P-EN</v>
      </c>
      <c r="AJ44" t="str">
        <f t="shared" si="2"/>
        <v>S6P-ED</v>
      </c>
      <c r="AK44" t="str">
        <f t="shared" si="2"/>
        <v>S6P-EN</v>
      </c>
      <c r="AL44" t="str">
        <f t="shared" si="2"/>
        <v>Gal6P-ED</v>
      </c>
      <c r="AM44" t="str">
        <f t="shared" si="2"/>
        <v>Gal6P-EN</v>
      </c>
      <c r="AN44" t="str">
        <f t="shared" si="2"/>
        <v>G1P-ED</v>
      </c>
      <c r="AO44" t="str">
        <f t="shared" si="2"/>
        <v>G1P-EN</v>
      </c>
      <c r="AP44" t="str">
        <f t="shared" si="2"/>
        <v>Gly3P-ED</v>
      </c>
      <c r="AQ44" t="str">
        <f t="shared" si="2"/>
        <v>Gly3P-EN</v>
      </c>
      <c r="AR44" t="str">
        <f t="shared" si="2"/>
        <v>UDPG-ED</v>
      </c>
      <c r="AS44" t="str">
        <f t="shared" si="2"/>
        <v>UDPG-EN</v>
      </c>
      <c r="AT44" t="str">
        <f t="shared" si="2"/>
        <v>F6P-ED</v>
      </c>
      <c r="AU44" t="str">
        <f t="shared" si="2"/>
        <v>F6P-EN</v>
      </c>
      <c r="AV44" t="str">
        <f t="shared" si="2"/>
        <v>Man6P-ED</v>
      </c>
      <c r="AW44" t="str">
        <f t="shared" si="2"/>
        <v>Man6P-EN</v>
      </c>
      <c r="AX44" t="str">
        <f t="shared" si="2"/>
        <v>PEP-ED</v>
      </c>
      <c r="AY44" t="str">
        <f t="shared" si="2"/>
        <v>PEP-EN</v>
      </c>
      <c r="AZ44" t="str">
        <f t="shared" si="2"/>
        <v>shikimate-ED</v>
      </c>
      <c r="BA44" t="str">
        <f t="shared" si="2"/>
        <v>shikimate-EN</v>
      </c>
      <c r="BB44" t="str">
        <f t="shared" si="2"/>
        <v>aconitate-ED</v>
      </c>
      <c r="BC44" t="str">
        <f t="shared" si="2"/>
        <v>aconitate-EN</v>
      </c>
      <c r="BD44" t="str">
        <f t="shared" si="2"/>
        <v>Iso-Citrate-ED</v>
      </c>
      <c r="BE44" t="str">
        <f t="shared" si="2"/>
        <v>Iso-Citrate-EN</v>
      </c>
      <c r="BF44" t="str">
        <f t="shared" si="2"/>
        <v>pyruvate-ED</v>
      </c>
      <c r="BG44" t="str">
        <f t="shared" si="2"/>
        <v>pyruvate-EN</v>
      </c>
      <c r="BH44" t="str">
        <f t="shared" si="2"/>
        <v>G6P-ED</v>
      </c>
      <c r="BI44" t="str">
        <f t="shared" si="2"/>
        <v>G6P-EN</v>
      </c>
      <c r="BJ44" t="str">
        <f t="shared" si="2"/>
        <v>2-OG-ED</v>
      </c>
      <c r="BK44" t="str">
        <f t="shared" si="2"/>
        <v>2-OG-EN</v>
      </c>
      <c r="BL44" t="str">
        <f t="shared" si="2"/>
        <v>3-PGA-ED</v>
      </c>
      <c r="BM44" t="str">
        <f t="shared" si="2"/>
        <v>3-PGA-EN</v>
      </c>
      <c r="BN44" t="str">
        <f t="shared" si="2"/>
        <v>FBP-ED</v>
      </c>
      <c r="BO44" t="str">
        <f t="shared" si="2"/>
        <v>FBP-EN</v>
      </c>
      <c r="BP44" t="str">
        <f t="shared" si="2"/>
        <v>succinate-ED</v>
      </c>
      <c r="BQ44" t="str">
        <f t="shared" si="2"/>
        <v>succinate-EN</v>
      </c>
      <c r="BR44" t="str">
        <f t="shared" si="2"/>
        <v>citrate-ED</v>
      </c>
      <c r="BS44" t="str">
        <f t="shared" si="2"/>
        <v>citrate-EN</v>
      </c>
      <c r="BT44" t="str">
        <f t="shared" si="2"/>
        <v>malate-ED</v>
      </c>
      <c r="BU44" t="str">
        <f t="shared" si="2"/>
        <v>malate-EN</v>
      </c>
      <c r="BV44" t="str">
        <f t="shared" si="2"/>
        <v>fumarate-ED</v>
      </c>
      <c r="BW44" t="str">
        <f t="shared" si="2"/>
        <v>fumarate-EN</v>
      </c>
      <c r="BX44" t="str">
        <f t="shared" si="2"/>
        <v>Malate DH initial (NADP)-ED-1</v>
      </c>
      <c r="BY44" t="str">
        <f t="shared" si="2"/>
        <v>Malate DH initial (NADP)-EN-1</v>
      </c>
      <c r="BZ44" t="str">
        <f t="shared" si="2"/>
        <v>Phosphoglucose Isomerase (cytosolic)-ED-1</v>
      </c>
      <c r="CA44" t="str">
        <f t="shared" si="2"/>
        <v>Phosphoglucose Isomerase (cytosolic)-EN-1</v>
      </c>
      <c r="CB44" t="str">
        <f t="shared" si="2"/>
        <v>Malate DH total (NADP)-ED-1</v>
      </c>
      <c r="CC44" t="str">
        <f t="shared" si="2"/>
        <v>Malate DH total (NADP)-EN-1</v>
      </c>
      <c r="CD44" t="str">
        <f t="shared" si="2"/>
        <v>Glutamine synthetase-ED-1</v>
      </c>
      <c r="CE44" t="str">
        <f t="shared" si="2"/>
        <v>Glutamine synthetase-EN-1</v>
      </c>
      <c r="CF44" t="str">
        <f t="shared" si="2"/>
        <v>Phosphoglucose Isomerase (plastidial)-ED-1</v>
      </c>
      <c r="CG44" t="s">
        <v>77</v>
      </c>
      <c r="CH44" t="s">
        <v>23</v>
      </c>
      <c r="CI44" t="s">
        <v>78</v>
      </c>
      <c r="CJ44" t="s">
        <v>24</v>
      </c>
      <c r="CK44" t="s">
        <v>79</v>
      </c>
      <c r="CL44" t="s">
        <v>25</v>
      </c>
      <c r="CM44" t="s">
        <v>80</v>
      </c>
      <c r="CN44" t="s">
        <v>26</v>
      </c>
      <c r="CO44" t="s">
        <v>81</v>
      </c>
      <c r="CP44" t="s">
        <v>27</v>
      </c>
      <c r="CQ44" t="s">
        <v>82</v>
      </c>
      <c r="CR44" t="s">
        <v>28</v>
      </c>
      <c r="CS44" t="s">
        <v>83</v>
      </c>
      <c r="CT44" t="s">
        <v>29</v>
      </c>
      <c r="CU44" t="s">
        <v>84</v>
      </c>
      <c r="CV44" t="s">
        <v>30</v>
      </c>
      <c r="CW44" t="s">
        <v>85</v>
      </c>
      <c r="CX44" t="s">
        <v>31</v>
      </c>
      <c r="CY44" t="s">
        <v>86</v>
      </c>
      <c r="CZ44" t="s">
        <v>32</v>
      </c>
      <c r="DA44" s="21" t="s">
        <v>87</v>
      </c>
      <c r="DB44" s="21" t="s">
        <v>33</v>
      </c>
      <c r="DC44" s="21" t="s">
        <v>88</v>
      </c>
      <c r="DD44" s="21" t="s">
        <v>34</v>
      </c>
      <c r="DE44" s="21" t="s">
        <v>89</v>
      </c>
      <c r="DF44" t="s">
        <v>35</v>
      </c>
      <c r="DG44" t="s">
        <v>90</v>
      </c>
      <c r="DH44" t="s">
        <v>36</v>
      </c>
      <c r="DI44" t="s">
        <v>91</v>
      </c>
      <c r="DJ44" t="s">
        <v>37</v>
      </c>
      <c r="DK44" t="s">
        <v>92</v>
      </c>
      <c r="DL44" t="s">
        <v>38</v>
      </c>
      <c r="DM44" t="s">
        <v>93</v>
      </c>
      <c r="DN44" t="s">
        <v>39</v>
      </c>
      <c r="DO44" t="s">
        <v>94</v>
      </c>
      <c r="DP44" t="s">
        <v>40</v>
      </c>
      <c r="DQ44" t="s">
        <v>95</v>
      </c>
      <c r="DR44" t="s">
        <v>41</v>
      </c>
      <c r="DS44" t="s">
        <v>96</v>
      </c>
      <c r="DT44" t="s">
        <v>42</v>
      </c>
      <c r="DU44" t="s">
        <v>97</v>
      </c>
      <c r="DV44" t="s">
        <v>43</v>
      </c>
      <c r="DW44" t="s">
        <v>98</v>
      </c>
      <c r="DX44" t="s">
        <v>44</v>
      </c>
      <c r="DY44" t="s">
        <v>99</v>
      </c>
      <c r="DZ44" t="s">
        <v>45</v>
      </c>
      <c r="EA44" t="s">
        <v>100</v>
      </c>
      <c r="EB44" t="s">
        <v>46</v>
      </c>
      <c r="EC44" t="s">
        <v>101</v>
      </c>
      <c r="ED44" t="s">
        <v>47</v>
      </c>
      <c r="EE44" t="s">
        <v>102</v>
      </c>
      <c r="EF44" t="s">
        <v>48</v>
      </c>
      <c r="EG44" t="s">
        <v>103</v>
      </c>
      <c r="EH44" t="s">
        <v>49</v>
      </c>
      <c r="EI44" t="s">
        <v>104</v>
      </c>
      <c r="EJ44" t="s">
        <v>50</v>
      </c>
      <c r="EK44" t="s">
        <v>105</v>
      </c>
      <c r="EL44" t="s">
        <v>51</v>
      </c>
      <c r="EM44" t="s">
        <v>106</v>
      </c>
      <c r="EN44" t="s">
        <v>52</v>
      </c>
      <c r="EO44" t="s">
        <v>107</v>
      </c>
      <c r="EP44" t="s">
        <v>53</v>
      </c>
      <c r="EQ44" t="s">
        <v>108</v>
      </c>
      <c r="ER44" t="s">
        <v>54</v>
      </c>
      <c r="ES44" t="s">
        <v>109</v>
      </c>
      <c r="ET44" t="s">
        <v>55</v>
      </c>
      <c r="EU44" t="s">
        <v>110</v>
      </c>
      <c r="EV44" t="s">
        <v>56</v>
      </c>
      <c r="EW44" t="s">
        <v>111</v>
      </c>
      <c r="EX44" t="s">
        <v>57</v>
      </c>
      <c r="EY44" t="s">
        <v>112</v>
      </c>
      <c r="EZ44" t="s">
        <v>58</v>
      </c>
      <c r="FA44" t="s">
        <v>113</v>
      </c>
      <c r="FB44" t="s">
        <v>59</v>
      </c>
      <c r="FC44" t="s">
        <v>114</v>
      </c>
    </row>
    <row r="45" spans="1:159" s="49" customFormat="1" ht="19" thickBot="1" x14ac:dyDescent="0.5">
      <c r="A45" s="47">
        <v>4</v>
      </c>
      <c r="B45" s="48">
        <f>AVERAGE(B6:B13)</f>
        <v>3.4459999999999998E-2</v>
      </c>
      <c r="C45" s="48">
        <f>AVERAGE(C6:C13)</f>
        <v>3.8170833333333341E-2</v>
      </c>
      <c r="D45" s="48">
        <f>AVERAGE(D6:D13)</f>
        <v>-9.7302287634005609</v>
      </c>
      <c r="E45" s="48">
        <f>AVERAGE(E6:E13)</f>
        <v>98.459651219041021</v>
      </c>
      <c r="F45" s="48">
        <f>AVERAGE(F6:F13)</f>
        <v>6.8008369693224102E-2</v>
      </c>
      <c r="G45" s="49">
        <v>5.4967332303647787</v>
      </c>
      <c r="H45" s="50"/>
      <c r="I45" s="48"/>
      <c r="J45" s="48">
        <f>AVERAGE(J6:J13)</f>
        <v>0.93564232707200745</v>
      </c>
      <c r="K45" s="48">
        <f t="shared" ref="K45:DL45" si="3">AVERAGE(K6:K13)</f>
        <v>0.86376444185337398</v>
      </c>
      <c r="L45" s="48">
        <f t="shared" si="3"/>
        <v>0.26865159841346048</v>
      </c>
      <c r="M45" s="48">
        <f t="shared" si="3"/>
        <v>0.26614436140874914</v>
      </c>
      <c r="N45" s="48">
        <f t="shared" si="3"/>
        <v>91.988666595451562</v>
      </c>
      <c r="O45" s="48">
        <f t="shared" si="3"/>
        <v>108.33328393852356</v>
      </c>
      <c r="P45" s="48">
        <f t="shared" si="3"/>
        <v>21.535238609499661</v>
      </c>
      <c r="Q45" s="48">
        <f t="shared" si="3"/>
        <v>15.937426369600873</v>
      </c>
      <c r="R45" s="48">
        <f t="shared" si="3"/>
        <v>108.42394844794408</v>
      </c>
      <c r="S45" s="48">
        <f t="shared" si="3"/>
        <v>129.21321935296731</v>
      </c>
      <c r="T45" s="48">
        <f t="shared" si="3"/>
        <v>3.0464186927631616</v>
      </c>
      <c r="U45" s="48">
        <f t="shared" si="3"/>
        <v>0.12330346633285233</v>
      </c>
      <c r="V45" s="48">
        <f t="shared" si="3"/>
        <v>1.6755664176811331</v>
      </c>
      <c r="W45" s="48">
        <f t="shared" si="3"/>
        <v>-0.17680214738100777</v>
      </c>
      <c r="X45" s="48">
        <f t="shared" si="3"/>
        <v>17.7869121116447</v>
      </c>
      <c r="Y45" s="48">
        <f t="shared" si="3"/>
        <v>17.668206344405565</v>
      </c>
      <c r="Z45" s="48">
        <f t="shared" si="3"/>
        <v>1.8305636458224308</v>
      </c>
      <c r="AA45" s="48">
        <f t="shared" si="3"/>
        <v>0.49018292165946936</v>
      </c>
      <c r="AB45" s="48">
        <f t="shared" si="3"/>
        <v>1.0474132110737879</v>
      </c>
      <c r="AC45" s="48">
        <f t="shared" si="3"/>
        <v>0.48428342911054689</v>
      </c>
      <c r="AD45" s="48">
        <f t="shared" si="3"/>
        <v>1.6447729341294697</v>
      </c>
      <c r="AE45" s="48">
        <f t="shared" si="3"/>
        <v>0.62763145623725125</v>
      </c>
      <c r="AF45" s="48">
        <f t="shared" si="3"/>
        <v>36.393662806991863</v>
      </c>
      <c r="AG45" s="48">
        <f t="shared" si="3"/>
        <v>4.0934046475954764</v>
      </c>
      <c r="AH45" s="48">
        <f t="shared" ref="AH45:CF45" si="4">AVERAGE(AH6:AH13)</f>
        <v>0.11932407407407407</v>
      </c>
      <c r="AI45" s="48">
        <f t="shared" si="4"/>
        <v>3.1358091787439611E-2</v>
      </c>
      <c r="AJ45" s="48">
        <f t="shared" si="4"/>
        <v>0.13880840455840457</v>
      </c>
      <c r="AK45" s="48">
        <f t="shared" si="4"/>
        <v>5.663743342004212E-2</v>
      </c>
      <c r="AL45" s="48">
        <f t="shared" si="4"/>
        <v>1.0514316239316239</v>
      </c>
      <c r="AM45" s="48">
        <f t="shared" si="4"/>
        <v>1.2316466926793013</v>
      </c>
      <c r="AN45" s="48">
        <f t="shared" si="4"/>
        <v>17.832193732193733</v>
      </c>
      <c r="AO45" s="48">
        <f t="shared" si="4"/>
        <v>29.487458193979933</v>
      </c>
      <c r="AP45" s="48">
        <f t="shared" si="4"/>
        <v>10.591239316239315</v>
      </c>
      <c r="AQ45" s="48">
        <f t="shared" si="4"/>
        <v>9.4170305338783589</v>
      </c>
      <c r="AR45" s="48">
        <f t="shared" si="4"/>
        <v>27.740740740740737</v>
      </c>
      <c r="AS45" s="48">
        <f t="shared" si="4"/>
        <v>25.583317849622194</v>
      </c>
      <c r="AT45" s="48">
        <f t="shared" si="4"/>
        <v>22.830413105413104</v>
      </c>
      <c r="AU45" s="48">
        <f t="shared" si="4"/>
        <v>16.832052830422395</v>
      </c>
      <c r="AV45" s="48">
        <f t="shared" si="4"/>
        <v>8.951709401709401</v>
      </c>
      <c r="AW45" s="48">
        <f t="shared" si="4"/>
        <v>36.459804285891238</v>
      </c>
      <c r="AX45" s="48">
        <f t="shared" si="4"/>
        <v>20.896438746438747</v>
      </c>
      <c r="AY45" s="48">
        <f t="shared" si="4"/>
        <v>18.901966431314257</v>
      </c>
      <c r="AZ45" s="48">
        <f t="shared" si="4"/>
        <v>38.337606837606835</v>
      </c>
      <c r="BA45" s="48">
        <f t="shared" si="4"/>
        <v>14.277557909079647</v>
      </c>
      <c r="BB45" s="48">
        <f t="shared" si="4"/>
        <v>16.609971509971512</v>
      </c>
      <c r="BC45" s="48">
        <f t="shared" si="4"/>
        <v>17.643086522977825</v>
      </c>
      <c r="BD45" s="48">
        <f t="shared" si="4"/>
        <v>47.608262108262103</v>
      </c>
      <c r="BE45" s="48">
        <f t="shared" si="4"/>
        <v>48.466725504768988</v>
      </c>
      <c r="BF45" s="48">
        <f t="shared" si="4"/>
        <v>58.449430199430196</v>
      </c>
      <c r="BG45" s="48">
        <f t="shared" si="4"/>
        <v>15.657574631487671</v>
      </c>
      <c r="BH45" s="48">
        <f t="shared" si="4"/>
        <v>77.228632478632477</v>
      </c>
      <c r="BI45" s="48">
        <f t="shared" si="4"/>
        <v>82.739053016226919</v>
      </c>
      <c r="BJ45" s="48">
        <f t="shared" si="4"/>
        <v>62.047008547008545</v>
      </c>
      <c r="BK45" s="48">
        <f t="shared" si="4"/>
        <v>20.832899789421532</v>
      </c>
      <c r="BL45" s="48">
        <f t="shared" si="4"/>
        <v>182.43162393162393</v>
      </c>
      <c r="BM45" s="48">
        <f t="shared" si="4"/>
        <v>115.85846339650686</v>
      </c>
      <c r="BN45" s="48">
        <f t="shared" si="4"/>
        <v>3.8719373219373217</v>
      </c>
      <c r="BO45" s="48">
        <f t="shared" si="4"/>
        <v>1.9479530533878362</v>
      </c>
      <c r="BP45" s="48">
        <f t="shared" si="4"/>
        <v>57.054843304843303</v>
      </c>
      <c r="BQ45" s="48">
        <f t="shared" si="4"/>
        <v>82.735182088442969</v>
      </c>
      <c r="BR45" s="48">
        <f t="shared" si="4"/>
        <v>3748.7179487179487</v>
      </c>
      <c r="BS45" s="48">
        <f t="shared" si="4"/>
        <v>4288.1812832899786</v>
      </c>
      <c r="BT45" s="48">
        <f t="shared" si="4"/>
        <v>3226.2820512820513</v>
      </c>
      <c r="BU45" s="48">
        <f t="shared" si="4"/>
        <v>351.41474668648578</v>
      </c>
      <c r="BV45" s="48">
        <f t="shared" si="4"/>
        <v>1870.5698005698007</v>
      </c>
      <c r="BW45" s="48">
        <f t="shared" si="4"/>
        <v>205.11628267063051</v>
      </c>
      <c r="BX45" s="48">
        <f t="shared" si="4"/>
        <v>185.85</v>
      </c>
      <c r="BY45" s="48">
        <f t="shared" si="4"/>
        <v>167.29666666666668</v>
      </c>
      <c r="BZ45" s="48">
        <f t="shared" si="4"/>
        <v>726.13</v>
      </c>
      <c r="CA45" s="48">
        <f t="shared" si="4"/>
        <v>734.59833333333336</v>
      </c>
      <c r="CB45" s="48">
        <f t="shared" si="4"/>
        <v>980.37666666666667</v>
      </c>
      <c r="CC45" s="48">
        <f t="shared" si="4"/>
        <v>963.20833333333337</v>
      </c>
      <c r="CD45" s="48">
        <f t="shared" si="4"/>
        <v>1001.3533333333334</v>
      </c>
      <c r="CE45" s="48">
        <f t="shared" si="4"/>
        <v>857.21</v>
      </c>
      <c r="CF45" s="48">
        <f t="shared" si="4"/>
        <v>449.7833333333333</v>
      </c>
      <c r="CG45" s="48">
        <f t="shared" si="3"/>
        <v>433.11166666666668</v>
      </c>
      <c r="CH45" s="48">
        <f t="shared" si="3"/>
        <v>7084.3983333333344</v>
      </c>
      <c r="CI45" s="48">
        <f t="shared" si="3"/>
        <v>7255.0749999999998</v>
      </c>
      <c r="CJ45" s="48">
        <f t="shared" si="3"/>
        <v>95976.971666666665</v>
      </c>
      <c r="CK45" s="48">
        <f t="shared" si="3"/>
        <v>95656.751666666663</v>
      </c>
      <c r="CL45" s="48">
        <f t="shared" si="3"/>
        <v>131198.50166666668</v>
      </c>
      <c r="CM45" s="48">
        <f t="shared" si="3"/>
        <v>129996.28166666668</v>
      </c>
      <c r="CN45" s="48">
        <f t="shared" si="3"/>
        <v>67.073333333333338</v>
      </c>
      <c r="CO45" s="48">
        <f t="shared" si="3"/>
        <v>63.077500000000001</v>
      </c>
      <c r="CP45" s="48">
        <f t="shared" si="3"/>
        <v>36.327999999999996</v>
      </c>
      <c r="CQ45" s="48">
        <f t="shared" si="3"/>
        <v>34.263999999999996</v>
      </c>
      <c r="CR45" s="48">
        <f t="shared" si="3"/>
        <v>264.76833333333337</v>
      </c>
      <c r="CS45" s="48">
        <f t="shared" si="3"/>
        <v>232.5</v>
      </c>
      <c r="CT45" s="48">
        <f t="shared" si="3"/>
        <v>234.35166666666669</v>
      </c>
      <c r="CU45" s="48">
        <f t="shared" si="3"/>
        <v>210.73833333333334</v>
      </c>
      <c r="CV45" s="48">
        <f t="shared" si="3"/>
        <v>277.18</v>
      </c>
      <c r="CW45" s="48">
        <f t="shared" si="3"/>
        <v>253.67333333333332</v>
      </c>
      <c r="CX45" s="48">
        <f t="shared" si="3"/>
        <v>2539.2139999999999</v>
      </c>
      <c r="CY45" s="48">
        <f t="shared" si="3"/>
        <v>1692.8150000000001</v>
      </c>
      <c r="CZ45" s="48">
        <f t="shared" si="3"/>
        <v>617.75166666666667</v>
      </c>
      <c r="DA45" s="48">
        <f t="shared" si="3"/>
        <v>606.43000000000018</v>
      </c>
      <c r="DB45" s="48">
        <f t="shared" si="3"/>
        <v>519.45666666666671</v>
      </c>
      <c r="DC45" s="48">
        <f t="shared" si="3"/>
        <v>744.57499999999993</v>
      </c>
      <c r="DD45" s="48">
        <f t="shared" si="3"/>
        <v>176.46166666666667</v>
      </c>
      <c r="DE45" s="48">
        <f t="shared" si="3"/>
        <v>251.97833333333332</v>
      </c>
      <c r="DF45" s="48">
        <f t="shared" si="3"/>
        <v>4692.4416666666666</v>
      </c>
      <c r="DG45" s="48">
        <f t="shared" si="3"/>
        <v>4452.755000000001</v>
      </c>
      <c r="DH45" s="48">
        <f t="shared" si="3"/>
        <v>5855.788333333333</v>
      </c>
      <c r="DI45" s="48">
        <f t="shared" si="3"/>
        <v>5615.07</v>
      </c>
      <c r="DJ45" s="48">
        <f t="shared" si="3"/>
        <v>3589.8183333333332</v>
      </c>
      <c r="DK45" s="48">
        <f t="shared" si="3"/>
        <v>5468.8566666666666</v>
      </c>
      <c r="DL45" s="48">
        <f t="shared" si="3"/>
        <v>87662.973333333328</v>
      </c>
      <c r="DM45" s="48">
        <f t="shared" ref="DM45:FC45" si="5">AVERAGE(DM6:DM13)</f>
        <v>92746.766666666663</v>
      </c>
      <c r="DN45" s="48">
        <f t="shared" si="5"/>
        <v>202.57333333333335</v>
      </c>
      <c r="DO45" s="48">
        <f t="shared" si="5"/>
        <v>218.98333333333335</v>
      </c>
      <c r="DP45" s="48">
        <f t="shared" si="5"/>
        <v>525.49333333333334</v>
      </c>
      <c r="DQ45" s="48">
        <f t="shared" si="5"/>
        <v>575.23166666666668</v>
      </c>
      <c r="DR45" s="48">
        <f t="shared" si="5"/>
        <v>138.49499999999998</v>
      </c>
      <c r="DS45" s="48">
        <f t="shared" si="5"/>
        <v>161.10833333333335</v>
      </c>
      <c r="DT45" s="48">
        <f t="shared" si="5"/>
        <v>153.35166666666666</v>
      </c>
      <c r="DU45" s="48">
        <f t="shared" si="5"/>
        <v>156.29333333333332</v>
      </c>
      <c r="DV45" s="48">
        <f t="shared" si="5"/>
        <v>535.09499999999991</v>
      </c>
      <c r="DW45" s="48">
        <f t="shared" si="5"/>
        <v>570.26166666666666</v>
      </c>
      <c r="DX45" s="48">
        <f t="shared" si="5"/>
        <v>548.16500000000008</v>
      </c>
      <c r="DY45" s="48">
        <f t="shared" si="5"/>
        <v>395.35500000000002</v>
      </c>
      <c r="DZ45" s="48">
        <f t="shared" si="5"/>
        <v>591.95500000000004</v>
      </c>
      <c r="EA45" s="48">
        <f t="shared" si="5"/>
        <v>382.30500000000001</v>
      </c>
      <c r="EB45" s="48">
        <f t="shared" si="5"/>
        <v>1276.2133333333334</v>
      </c>
      <c r="EC45" s="48">
        <f t="shared" si="5"/>
        <v>997.58666666666659</v>
      </c>
      <c r="ED45" s="48">
        <f t="shared" si="5"/>
        <v>623.55999999999995</v>
      </c>
      <c r="EE45" s="48">
        <f t="shared" si="5"/>
        <v>652.74</v>
      </c>
      <c r="EF45" s="48">
        <f t="shared" si="5"/>
        <v>1193.165</v>
      </c>
      <c r="EG45" s="48">
        <f t="shared" si="5"/>
        <v>1058.1849999999999</v>
      </c>
      <c r="EH45" s="48">
        <f t="shared" si="5"/>
        <v>2166.4450000000002</v>
      </c>
      <c r="EI45" s="48">
        <f t="shared" si="5"/>
        <v>1419.3999999999999</v>
      </c>
      <c r="EJ45" s="48">
        <f t="shared" si="5"/>
        <v>3514.5066666666667</v>
      </c>
      <c r="EK45" s="48">
        <f t="shared" si="5"/>
        <v>3149.8066666666668</v>
      </c>
      <c r="EL45" s="48">
        <f t="shared" si="5"/>
        <v>131.35666666666665</v>
      </c>
      <c r="EM45" s="48">
        <f t="shared" si="5"/>
        <v>82.53166666666668</v>
      </c>
      <c r="EN45" s="48">
        <f t="shared" si="5"/>
        <v>271.08999999999997</v>
      </c>
      <c r="EO45" s="48">
        <f t="shared" si="5"/>
        <v>249.92333333333332</v>
      </c>
      <c r="EP45" s="48">
        <f t="shared" si="5"/>
        <v>332.36166666666668</v>
      </c>
      <c r="EQ45" s="48">
        <f t="shared" si="5"/>
        <v>360.13166666666666</v>
      </c>
      <c r="ER45" s="48">
        <f t="shared" si="5"/>
        <v>964.245</v>
      </c>
      <c r="ES45" s="48">
        <f t="shared" si="5"/>
        <v>948.46333333333325</v>
      </c>
      <c r="ET45" s="48">
        <f t="shared" si="5"/>
        <v>4579.37</v>
      </c>
      <c r="EU45" s="48">
        <f t="shared" si="5"/>
        <v>4736.4549999999999</v>
      </c>
      <c r="EV45" s="48">
        <f t="shared" si="5"/>
        <v>4877.4733333333334</v>
      </c>
      <c r="EW45" s="48">
        <f t="shared" si="5"/>
        <v>5127.71</v>
      </c>
      <c r="EX45" s="48">
        <f t="shared" si="5"/>
        <v>9949.6299999999992</v>
      </c>
      <c r="EY45" s="48">
        <f t="shared" si="5"/>
        <v>10583.386666666667</v>
      </c>
      <c r="EZ45" s="48">
        <f t="shared" si="5"/>
        <v>6567.1150000000007</v>
      </c>
      <c r="FA45" s="48">
        <f t="shared" si="5"/>
        <v>6461.876666666667</v>
      </c>
      <c r="FB45" s="48">
        <f t="shared" si="5"/>
        <v>1175.9133333333332</v>
      </c>
      <c r="FC45" s="48">
        <f t="shared" si="5"/>
        <v>1167.71</v>
      </c>
    </row>
    <row r="46" spans="1:159" s="49" customFormat="1" ht="19" thickBot="1" x14ac:dyDescent="0.5">
      <c r="A46" s="51">
        <v>6</v>
      </c>
      <c r="B46" s="48">
        <f>AVERAGE(B14:B19)</f>
        <v>4.9593333333333343E-2</v>
      </c>
      <c r="C46" s="48">
        <f>AVERAGE(C14:C19)</f>
        <v>5.4476111111111114E-2</v>
      </c>
      <c r="D46" s="48">
        <f>AVERAGE(D14:D19)</f>
        <v>-10.173504028875364</v>
      </c>
      <c r="E46" s="48">
        <f>AVERAGE(E14:E19)</f>
        <v>100.53300316740535</v>
      </c>
      <c r="F46" s="48">
        <f>AVERAGE(F14:F19)</f>
        <v>0.11351551781763687</v>
      </c>
      <c r="G46" s="49">
        <v>8.1938853339906537</v>
      </c>
      <c r="H46" s="50"/>
      <c r="I46" s="48"/>
      <c r="J46" s="48">
        <f t="shared" ref="J46:DK46" si="6">AVERAGE(J14:J19)</f>
        <v>1.113320067302249</v>
      </c>
      <c r="K46" s="48">
        <f t="shared" si="6"/>
        <v>0.98628654380860414</v>
      </c>
      <c r="L46" s="48">
        <f t="shared" si="6"/>
        <v>0.28793122338847355</v>
      </c>
      <c r="M46" s="48">
        <f t="shared" si="6"/>
        <v>0.27058622644601432</v>
      </c>
      <c r="N46" s="48">
        <f t="shared" si="6"/>
        <v>103.91230251303743</v>
      </c>
      <c r="O46" s="48">
        <f t="shared" si="6"/>
        <v>127.98661914684294</v>
      </c>
      <c r="P46" s="48">
        <f t="shared" si="6"/>
        <v>25.778311250084062</v>
      </c>
      <c r="Q46" s="48">
        <f t="shared" si="6"/>
        <v>17.511671925038343</v>
      </c>
      <c r="R46" s="48">
        <f t="shared" si="6"/>
        <v>89.911632932647294</v>
      </c>
      <c r="S46" s="48">
        <f t="shared" si="6"/>
        <v>110.55460736707435</v>
      </c>
      <c r="T46" s="48">
        <f t="shared" si="6"/>
        <v>4.8850083251845939</v>
      </c>
      <c r="U46" s="48">
        <f t="shared" si="6"/>
        <v>0.25588699127333753</v>
      </c>
      <c r="V46" s="48">
        <f t="shared" si="6"/>
        <v>4.0598277848269761</v>
      </c>
      <c r="W46" s="48">
        <f t="shared" si="6"/>
        <v>0.25094002253492509</v>
      </c>
      <c r="X46" s="48">
        <f t="shared" si="6"/>
        <v>19.086273020973707</v>
      </c>
      <c r="Y46" s="48">
        <f t="shared" si="6"/>
        <v>17.415465415841549</v>
      </c>
      <c r="Z46" s="48">
        <f t="shared" si="6"/>
        <v>2.069165883860276</v>
      </c>
      <c r="AA46" s="48">
        <f t="shared" si="6"/>
        <v>0.8280333546859201</v>
      </c>
      <c r="AB46" s="48">
        <f t="shared" si="6"/>
        <v>0.79747385994652487</v>
      </c>
      <c r="AC46" s="48">
        <f t="shared" si="6"/>
        <v>0.55845098273674398</v>
      </c>
      <c r="AD46" s="48">
        <f t="shared" si="6"/>
        <v>1.8739151361451192</v>
      </c>
      <c r="AE46" s="48">
        <f t="shared" si="6"/>
        <v>0.90269149091034384</v>
      </c>
      <c r="AF46" s="48">
        <f t="shared" si="6"/>
        <v>58.770085624177234</v>
      </c>
      <c r="AG46" s="48">
        <f t="shared" si="6"/>
        <v>7.2040530728245971</v>
      </c>
      <c r="AH46" s="48">
        <f t="shared" ref="AH46:CF46" si="7">AVERAGE(AH14:AH19)</f>
        <v>0.19766244909831296</v>
      </c>
      <c r="AI46" s="48">
        <f t="shared" si="7"/>
        <v>6.1836297254977142E-2</v>
      </c>
      <c r="AJ46" s="48">
        <f t="shared" si="7"/>
        <v>0.23081200310257899</v>
      </c>
      <c r="AK46" s="48">
        <f t="shared" si="7"/>
        <v>0.16914905090595336</v>
      </c>
      <c r="AL46" s="48">
        <f t="shared" si="7"/>
        <v>1.8865115377157258</v>
      </c>
      <c r="AM46" s="48">
        <f t="shared" si="7"/>
        <v>1.91625475345924</v>
      </c>
      <c r="AN46" s="48">
        <f t="shared" si="7"/>
        <v>27.769245685476051</v>
      </c>
      <c r="AO46" s="48">
        <f t="shared" si="7"/>
        <v>36.829298884734605</v>
      </c>
      <c r="AP46" s="48">
        <f t="shared" si="7"/>
        <v>17.932969749854564</v>
      </c>
      <c r="AQ46" s="48">
        <f t="shared" si="7"/>
        <v>14.488029271722111</v>
      </c>
      <c r="AR46" s="48">
        <f t="shared" si="7"/>
        <v>51.821650184215628</v>
      </c>
      <c r="AS46" s="48">
        <f t="shared" si="7"/>
        <v>40.681110791550822</v>
      </c>
      <c r="AT46" s="48">
        <f t="shared" si="7"/>
        <v>32.60558464223385</v>
      </c>
      <c r="AU46" s="48">
        <f t="shared" si="7"/>
        <v>27.496412935800336</v>
      </c>
      <c r="AV46" s="48">
        <f t="shared" si="7"/>
        <v>15.593358541787859</v>
      </c>
      <c r="AW46" s="48">
        <f t="shared" si="7"/>
        <v>41.567491132202086</v>
      </c>
      <c r="AX46" s="48">
        <f t="shared" si="7"/>
        <v>29.200261780104707</v>
      </c>
      <c r="AY46" s="48">
        <f t="shared" si="7"/>
        <v>26.502045185824301</v>
      </c>
      <c r="AZ46" s="48">
        <f t="shared" si="7"/>
        <v>51.196916812100049</v>
      </c>
      <c r="BA46" s="48">
        <f t="shared" si="7"/>
        <v>18.314317898571563</v>
      </c>
      <c r="BB46" s="48">
        <f t="shared" si="7"/>
        <v>28.035970525499319</v>
      </c>
      <c r="BC46" s="48">
        <f t="shared" si="7"/>
        <v>25.551688876106471</v>
      </c>
      <c r="BD46" s="48">
        <f t="shared" si="7"/>
        <v>68.88457436494086</v>
      </c>
      <c r="BE46" s="48">
        <f t="shared" si="7"/>
        <v>62.452848879941193</v>
      </c>
      <c r="BF46" s="48">
        <f t="shared" si="7"/>
        <v>128.24374636416519</v>
      </c>
      <c r="BG46" s="48">
        <f t="shared" si="7"/>
        <v>38.5</v>
      </c>
      <c r="BH46" s="48">
        <f t="shared" si="7"/>
        <v>117.73424471592007</v>
      </c>
      <c r="BI46" s="48">
        <f t="shared" si="7"/>
        <v>129.13443102291248</v>
      </c>
      <c r="BJ46" s="48">
        <f t="shared" si="7"/>
        <v>131.72474306767501</v>
      </c>
      <c r="BK46" s="48">
        <f t="shared" si="7"/>
        <v>29.179696737289486</v>
      </c>
      <c r="BL46" s="48">
        <f t="shared" si="7"/>
        <v>252.63864649990299</v>
      </c>
      <c r="BM46" s="48">
        <f t="shared" si="7"/>
        <v>162.64559166586778</v>
      </c>
      <c r="BN46" s="48">
        <f t="shared" si="7"/>
        <v>3.4894124490983125</v>
      </c>
      <c r="BO46" s="48">
        <f t="shared" si="7"/>
        <v>2.2722653628607032</v>
      </c>
      <c r="BP46" s="48">
        <f t="shared" si="7"/>
        <v>135.10427574171027</v>
      </c>
      <c r="BQ46" s="48">
        <f t="shared" si="7"/>
        <v>124.98287156872142</v>
      </c>
      <c r="BR46" s="48">
        <f t="shared" si="7"/>
        <v>5517.9464805119242</v>
      </c>
      <c r="BS46" s="48">
        <f t="shared" si="7"/>
        <v>6064.2228293867638</v>
      </c>
      <c r="BT46" s="48">
        <f t="shared" si="7"/>
        <v>6128.2237735117315</v>
      </c>
      <c r="BU46" s="48">
        <f t="shared" si="7"/>
        <v>769.84117853833129</v>
      </c>
      <c r="BV46" s="48">
        <f t="shared" si="7"/>
        <v>4042.849524917588</v>
      </c>
      <c r="BW46" s="48">
        <f t="shared" si="7"/>
        <v>698.65784680279921</v>
      </c>
      <c r="BX46" s="48">
        <f t="shared" si="7"/>
        <v>212.60666666666668</v>
      </c>
      <c r="BY46" s="48">
        <f t="shared" si="7"/>
        <v>199.68166666666664</v>
      </c>
      <c r="BZ46" s="48">
        <f t="shared" si="7"/>
        <v>904.4133333333333</v>
      </c>
      <c r="CA46" s="48">
        <f t="shared" si="7"/>
        <v>927.34333333333336</v>
      </c>
      <c r="CB46" s="48">
        <f t="shared" si="7"/>
        <v>1108.78</v>
      </c>
      <c r="CC46" s="48">
        <f t="shared" si="7"/>
        <v>1154.7833333333335</v>
      </c>
      <c r="CD46" s="48">
        <f t="shared" si="7"/>
        <v>907.13333333333333</v>
      </c>
      <c r="CE46" s="48">
        <f t="shared" si="7"/>
        <v>1030.2266666666667</v>
      </c>
      <c r="CF46" s="48">
        <f t="shared" si="7"/>
        <v>537.92666666666673</v>
      </c>
      <c r="CG46" s="48">
        <f t="shared" si="6"/>
        <v>446.18499999999995</v>
      </c>
      <c r="CH46" s="48">
        <f t="shared" si="6"/>
        <v>9038.7866666666687</v>
      </c>
      <c r="CI46" s="48">
        <f t="shared" si="6"/>
        <v>9101.0249999999996</v>
      </c>
      <c r="CJ46" s="48">
        <f t="shared" si="6"/>
        <v>119089.70999999998</v>
      </c>
      <c r="CK46" s="48">
        <f t="shared" si="6"/>
        <v>105715.65333333334</v>
      </c>
      <c r="CL46" s="48">
        <f t="shared" si="6"/>
        <v>177874.85833333331</v>
      </c>
      <c r="CM46" s="48">
        <f t="shared" si="6"/>
        <v>184639.15666666665</v>
      </c>
      <c r="CN46" s="48">
        <f t="shared" si="6"/>
        <v>121.99166666666666</v>
      </c>
      <c r="CO46" s="48">
        <f t="shared" si="6"/>
        <v>59.234999999999999</v>
      </c>
      <c r="CP46" s="48">
        <f t="shared" si="6"/>
        <v>26.624000000000002</v>
      </c>
      <c r="CQ46" s="48">
        <f t="shared" si="6"/>
        <v>43.901666666666671</v>
      </c>
      <c r="CR46" s="48">
        <f t="shared" si="6"/>
        <v>417.7</v>
      </c>
      <c r="CS46" s="48">
        <f t="shared" si="6"/>
        <v>370.38599999999997</v>
      </c>
      <c r="CT46" s="48">
        <f t="shared" si="6"/>
        <v>299.09333333333331</v>
      </c>
      <c r="CU46" s="48">
        <f t="shared" si="6"/>
        <v>271.55666666666667</v>
      </c>
      <c r="CV46" s="48">
        <f t="shared" si="6"/>
        <v>350.91416666666669</v>
      </c>
      <c r="CW46" s="48">
        <f t="shared" si="6"/>
        <v>312.83833333333337</v>
      </c>
      <c r="CX46" s="48">
        <f t="shared" si="6"/>
        <v>2387.29</v>
      </c>
      <c r="CY46" s="48">
        <f t="shared" si="6"/>
        <v>1871.2840000000001</v>
      </c>
      <c r="CZ46" s="48">
        <f t="shared" si="6"/>
        <v>721.02166666666653</v>
      </c>
      <c r="DA46" s="48">
        <f t="shared" si="6"/>
        <v>776.42333333333329</v>
      </c>
      <c r="DB46" s="48">
        <f t="shared" si="6"/>
        <v>631.95666666666659</v>
      </c>
      <c r="DC46" s="48">
        <f t="shared" si="6"/>
        <v>958.92333333333329</v>
      </c>
      <c r="DD46" s="48">
        <f t="shared" si="6"/>
        <v>251.90166666666667</v>
      </c>
      <c r="DE46" s="48">
        <f t="shared" si="6"/>
        <v>262.20499999999998</v>
      </c>
      <c r="DF46" s="48">
        <f t="shared" si="6"/>
        <v>5580.6750000000002</v>
      </c>
      <c r="DG46" s="48">
        <f t="shared" si="6"/>
        <v>4975.3116666666665</v>
      </c>
      <c r="DH46" s="48">
        <f t="shared" si="6"/>
        <v>7244.7466666666669</v>
      </c>
      <c r="DI46" s="48">
        <f t="shared" si="6"/>
        <v>7099.0150000000003</v>
      </c>
      <c r="DJ46" s="48">
        <f t="shared" si="6"/>
        <v>6270.7150000000001</v>
      </c>
      <c r="DK46" s="48">
        <f t="shared" si="6"/>
        <v>3697.3566666666666</v>
      </c>
      <c r="DL46" s="48">
        <f t="shared" ref="DL46:FC46" si="8">AVERAGE(DL14:DL19)</f>
        <v>87040.543333333349</v>
      </c>
      <c r="DM46" s="48">
        <f t="shared" si="8"/>
        <v>93133.215000000011</v>
      </c>
      <c r="DN46" s="48">
        <f t="shared" si="8"/>
        <v>238.04666666666671</v>
      </c>
      <c r="DO46" s="48">
        <f t="shared" si="8"/>
        <v>121.05333333333334</v>
      </c>
      <c r="DP46" s="48">
        <f t="shared" si="8"/>
        <v>750.33333333333337</v>
      </c>
      <c r="DQ46" s="48">
        <f t="shared" si="8"/>
        <v>534.79500000000007</v>
      </c>
      <c r="DR46" s="48">
        <f t="shared" si="8"/>
        <v>159.95333333333332</v>
      </c>
      <c r="DS46" s="48">
        <f t="shared" si="8"/>
        <v>167.27833333333334</v>
      </c>
      <c r="DT46" s="48">
        <f t="shared" si="8"/>
        <v>169.15199999999999</v>
      </c>
      <c r="DU46" s="48">
        <f t="shared" si="8"/>
        <v>167.25800000000001</v>
      </c>
      <c r="DV46" s="48">
        <f t="shared" si="8"/>
        <v>533.9649999999998</v>
      </c>
      <c r="DW46" s="48">
        <f t="shared" si="8"/>
        <v>564.42166666666674</v>
      </c>
      <c r="DX46" s="48">
        <f t="shared" si="8"/>
        <v>812.55333333333328</v>
      </c>
      <c r="DY46" s="48">
        <f t="shared" si="8"/>
        <v>567.06833333333338</v>
      </c>
      <c r="DZ46" s="48">
        <f t="shared" si="8"/>
        <v>691.88833333333332</v>
      </c>
      <c r="EA46" s="48">
        <f t="shared" si="8"/>
        <v>593.09666666666669</v>
      </c>
      <c r="EB46" s="48">
        <f t="shared" si="8"/>
        <v>2571.9833333333331</v>
      </c>
      <c r="EC46" s="48">
        <f t="shared" si="8"/>
        <v>873.99833333333333</v>
      </c>
      <c r="ED46" s="48">
        <f t="shared" si="8"/>
        <v>742.42333333333318</v>
      </c>
      <c r="EE46" s="48">
        <f t="shared" si="8"/>
        <v>658.04499999999996</v>
      </c>
      <c r="EF46" s="48">
        <f t="shared" si="8"/>
        <v>1520.325</v>
      </c>
      <c r="EG46" s="48">
        <f t="shared" si="8"/>
        <v>1250.7766666666666</v>
      </c>
      <c r="EH46" s="48">
        <f t="shared" si="8"/>
        <v>3262.7999999999997</v>
      </c>
      <c r="EI46" s="48">
        <f t="shared" si="8"/>
        <v>2362.3449999999998</v>
      </c>
      <c r="EJ46" s="48">
        <f t="shared" si="8"/>
        <v>9656.5679999999993</v>
      </c>
      <c r="EK46" s="48">
        <f t="shared" si="8"/>
        <v>8784.7233333333334</v>
      </c>
      <c r="EL46" s="48">
        <f t="shared" si="8"/>
        <v>207.74166666666665</v>
      </c>
      <c r="EM46" s="48">
        <f t="shared" si="8"/>
        <v>139.87833333333333</v>
      </c>
      <c r="EN46" s="48">
        <f t="shared" si="8"/>
        <v>271.24</v>
      </c>
      <c r="EO46" s="48">
        <f t="shared" si="8"/>
        <v>258.01833333333332</v>
      </c>
      <c r="EP46" s="48">
        <f t="shared" si="8"/>
        <v>384.59500000000003</v>
      </c>
      <c r="EQ46" s="48">
        <f t="shared" si="8"/>
        <v>433.88500000000005</v>
      </c>
      <c r="ER46" s="48">
        <f t="shared" si="8"/>
        <v>1248.8283333333331</v>
      </c>
      <c r="ES46" s="48">
        <f t="shared" si="8"/>
        <v>1272.1839999999997</v>
      </c>
      <c r="ET46" s="48">
        <f t="shared" si="8"/>
        <v>5519.4650000000001</v>
      </c>
      <c r="EU46" s="48">
        <f t="shared" si="8"/>
        <v>5518.8466666666673</v>
      </c>
      <c r="EV46" s="48">
        <f t="shared" si="8"/>
        <v>5993.9516666666668</v>
      </c>
      <c r="EW46" s="48">
        <f t="shared" si="8"/>
        <v>6125.7966666666662</v>
      </c>
      <c r="EX46" s="48">
        <f t="shared" si="8"/>
        <v>12118.23</v>
      </c>
      <c r="EY46" s="48">
        <f t="shared" si="8"/>
        <v>15348.021666666666</v>
      </c>
      <c r="EZ46" s="48">
        <f t="shared" si="8"/>
        <v>9302.1066666666648</v>
      </c>
      <c r="FA46" s="48">
        <f t="shared" si="8"/>
        <v>8825.7383333333328</v>
      </c>
      <c r="FB46" s="48">
        <f t="shared" si="8"/>
        <v>1442.3400000000001</v>
      </c>
      <c r="FC46" s="48">
        <f t="shared" si="8"/>
        <v>1373.5283333333334</v>
      </c>
    </row>
    <row r="47" spans="1:159" s="49" customFormat="1" ht="19" thickBot="1" x14ac:dyDescent="0.5">
      <c r="A47" s="52">
        <v>8</v>
      </c>
      <c r="B47" s="48">
        <f>AVERAGE(B20:B25)</f>
        <v>7.8430000000000014E-2</v>
      </c>
      <c r="C47" s="48">
        <f>AVERAGE(C20:C25)</f>
        <v>8.7854444444444443E-2</v>
      </c>
      <c r="D47" s="48">
        <f>AVERAGE(D20:D25)</f>
        <v>-14.635253307390123</v>
      </c>
      <c r="E47" s="48">
        <f>AVERAGE(E20:E25)</f>
        <v>109.4165638473648</v>
      </c>
      <c r="F47" s="48">
        <f>AVERAGE(F20:F25)</f>
        <v>0.17080927920882297</v>
      </c>
      <c r="G47" s="49">
        <v>8.3518636698712125</v>
      </c>
      <c r="H47" s="50"/>
      <c r="I47" s="48"/>
      <c r="J47" s="48">
        <f t="shared" ref="J47:DK47" si="9">AVERAGE(J20:J25)</f>
        <v>1.1728671913309492</v>
      </c>
      <c r="K47" s="48">
        <f t="shared" si="9"/>
        <v>1.0426003039749565</v>
      </c>
      <c r="L47" s="48">
        <f t="shared" si="9"/>
        <v>0.29834388478614166</v>
      </c>
      <c r="M47" s="48">
        <f t="shared" si="9"/>
        <v>0.28046797570346998</v>
      </c>
      <c r="N47" s="48">
        <f t="shared" si="9"/>
        <v>103.84677428756159</v>
      </c>
      <c r="O47" s="48">
        <f t="shared" si="9"/>
        <v>118.20610073944465</v>
      </c>
      <c r="P47" s="48">
        <f t="shared" si="9"/>
        <v>27.347484561971289</v>
      </c>
      <c r="Q47" s="48">
        <f t="shared" si="9"/>
        <v>17.948577072619194</v>
      </c>
      <c r="R47" s="48">
        <f t="shared" si="9"/>
        <v>76.613433305053817</v>
      </c>
      <c r="S47" s="48">
        <f t="shared" si="9"/>
        <v>97.855247867330192</v>
      </c>
      <c r="T47" s="48">
        <f t="shared" si="9"/>
        <v>4.9314841352145509</v>
      </c>
      <c r="U47" s="48">
        <f t="shared" si="9"/>
        <v>1.0281072297997589</v>
      </c>
      <c r="V47" s="48">
        <f t="shared" si="9"/>
        <v>5.4895709728363968</v>
      </c>
      <c r="W47" s="48">
        <f t="shared" si="9"/>
        <v>0.99606171756961415</v>
      </c>
      <c r="X47" s="48">
        <f t="shared" si="9"/>
        <v>18.973260609282647</v>
      </c>
      <c r="Y47" s="48">
        <f t="shared" si="9"/>
        <v>17.728282552504279</v>
      </c>
      <c r="Z47" s="48">
        <f t="shared" si="9"/>
        <v>2.0120191397169824</v>
      </c>
      <c r="AA47" s="48">
        <f t="shared" si="9"/>
        <v>1.1738007761665961</v>
      </c>
      <c r="AB47" s="48">
        <f t="shared" si="9"/>
        <v>0.92571293465439808</v>
      </c>
      <c r="AC47" s="48">
        <f t="shared" si="9"/>
        <v>0.63014191987600709</v>
      </c>
      <c r="AD47" s="48">
        <f t="shared" si="9"/>
        <v>2.2343978288432913</v>
      </c>
      <c r="AE47" s="48">
        <f t="shared" si="9"/>
        <v>1.0873354322199178</v>
      </c>
      <c r="AF47" s="48">
        <f t="shared" si="9"/>
        <v>67.186768322206845</v>
      </c>
      <c r="AG47" s="48">
        <f t="shared" si="9"/>
        <v>6.7614413803351718</v>
      </c>
      <c r="AH47" s="48">
        <f t="shared" ref="AH47:CF47" si="10">AVERAGE(AH20:AH25)</f>
        <v>0.23685380116959065</v>
      </c>
      <c r="AI47" s="48">
        <f t="shared" si="10"/>
        <v>9.3166742959593332E-2</v>
      </c>
      <c r="AJ47" s="48">
        <f t="shared" si="10"/>
        <v>0.27096003898635473</v>
      </c>
      <c r="AK47" s="48">
        <f t="shared" si="10"/>
        <v>0.32812385152794149</v>
      </c>
      <c r="AL47" s="48">
        <f t="shared" si="10"/>
        <v>1.8350097465886936</v>
      </c>
      <c r="AM47" s="48">
        <f t="shared" si="10"/>
        <v>2.9658321625882569</v>
      </c>
      <c r="AN47" s="48">
        <f t="shared" si="10"/>
        <v>30.016081871345033</v>
      </c>
      <c r="AO47" s="48">
        <f t="shared" si="10"/>
        <v>49.141516352033626</v>
      </c>
      <c r="AP47" s="48">
        <f t="shared" si="10"/>
        <v>19.959892787524367</v>
      </c>
      <c r="AQ47" s="48">
        <f t="shared" si="10"/>
        <v>21.776177383062265</v>
      </c>
      <c r="AR47" s="48">
        <f t="shared" si="10"/>
        <v>57.473684210526322</v>
      </c>
      <c r="AS47" s="48">
        <f t="shared" si="10"/>
        <v>74.280065059797082</v>
      </c>
      <c r="AT47" s="48">
        <f t="shared" si="10"/>
        <v>36.47027290448343</v>
      </c>
      <c r="AU47" s="48">
        <f t="shared" si="10"/>
        <v>37.507839600144756</v>
      </c>
      <c r="AV47" s="48">
        <f t="shared" si="10"/>
        <v>18.399220272904483</v>
      </c>
      <c r="AW47" s="48">
        <f t="shared" si="10"/>
        <v>53.301116135401863</v>
      </c>
      <c r="AX47" s="48">
        <f t="shared" si="10"/>
        <v>39.567738791423004</v>
      </c>
      <c r="AY47" s="48">
        <f t="shared" si="10"/>
        <v>35.255803156218299</v>
      </c>
      <c r="AZ47" s="48">
        <f t="shared" si="10"/>
        <v>59.957115009746587</v>
      </c>
      <c r="BA47" s="48">
        <f t="shared" si="10"/>
        <v>24.85015793137752</v>
      </c>
      <c r="BB47" s="48">
        <f t="shared" si="10"/>
        <v>24.953703703703699</v>
      </c>
      <c r="BC47" s="48">
        <f t="shared" si="10"/>
        <v>36.98115690192494</v>
      </c>
      <c r="BD47" s="48">
        <f t="shared" si="10"/>
        <v>55.484892787524359</v>
      </c>
      <c r="BE47" s="48">
        <f t="shared" si="10"/>
        <v>78.358689438097571</v>
      </c>
      <c r="BF47" s="48">
        <f t="shared" si="10"/>
        <v>170.28557504873294</v>
      </c>
      <c r="BG47" s="48">
        <f t="shared" si="10"/>
        <v>79.702024924698364</v>
      </c>
      <c r="BH47" s="48">
        <f t="shared" si="10"/>
        <v>136.62621832358673</v>
      </c>
      <c r="BI47" s="48">
        <f t="shared" si="10"/>
        <v>171.71298952327459</v>
      </c>
      <c r="BJ47" s="48">
        <f t="shared" si="10"/>
        <v>128.57553606237815</v>
      </c>
      <c r="BK47" s="48">
        <f t="shared" si="10"/>
        <v>40.883175703112101</v>
      </c>
      <c r="BL47" s="48">
        <f t="shared" si="10"/>
        <v>288.01656920077966</v>
      </c>
      <c r="BM47" s="48">
        <f t="shared" si="10"/>
        <v>238.82562097172089</v>
      </c>
      <c r="BN47" s="48">
        <f t="shared" si="10"/>
        <v>4.0713937621832352</v>
      </c>
      <c r="BO47" s="48">
        <f t="shared" si="10"/>
        <v>3.1327252234956116</v>
      </c>
      <c r="BP47" s="48">
        <f t="shared" si="10"/>
        <v>164.40107212475633</v>
      </c>
      <c r="BQ47" s="48">
        <f t="shared" si="10"/>
        <v>209.09678711412468</v>
      </c>
      <c r="BR47" s="48">
        <f t="shared" si="10"/>
        <v>4670.7602339181285</v>
      </c>
      <c r="BS47" s="48">
        <f t="shared" si="10"/>
        <v>8841.8846159830646</v>
      </c>
      <c r="BT47" s="48">
        <f t="shared" si="10"/>
        <v>6294.2007797270953</v>
      </c>
      <c r="BU47" s="48">
        <f t="shared" si="10"/>
        <v>1683.4033772670166</v>
      </c>
      <c r="BV47" s="48">
        <f t="shared" si="10"/>
        <v>5703.7037037037035</v>
      </c>
      <c r="BW47" s="48">
        <f t="shared" si="10"/>
        <v>1693.3946889080623</v>
      </c>
      <c r="BX47" s="48">
        <f t="shared" si="10"/>
        <v>229.27666666666667</v>
      </c>
      <c r="BY47" s="48">
        <f t="shared" si="10"/>
        <v>223.76333333333335</v>
      </c>
      <c r="BZ47" s="48">
        <f t="shared" si="10"/>
        <v>1026.7233333333331</v>
      </c>
      <c r="CA47" s="48">
        <f t="shared" si="10"/>
        <v>929.33666666666659</v>
      </c>
      <c r="CB47" s="48">
        <f t="shared" si="10"/>
        <v>1165.2016666666666</v>
      </c>
      <c r="CC47" s="48">
        <f t="shared" si="10"/>
        <v>1213.9466666666667</v>
      </c>
      <c r="CD47" s="48">
        <f t="shared" si="10"/>
        <v>1167.6049999999998</v>
      </c>
      <c r="CE47" s="48">
        <f t="shared" si="10"/>
        <v>1084.5150000000001</v>
      </c>
      <c r="CF47" s="48">
        <f t="shared" si="10"/>
        <v>509.87666666666672</v>
      </c>
      <c r="CG47" s="48">
        <f t="shared" si="9"/>
        <v>539.29166666666663</v>
      </c>
      <c r="CH47" s="48">
        <f t="shared" si="9"/>
        <v>9606.7716666666656</v>
      </c>
      <c r="CI47" s="48">
        <f t="shared" si="9"/>
        <v>9158.0249999999996</v>
      </c>
      <c r="CJ47" s="48">
        <f t="shared" si="9"/>
        <v>126739.36333333333</v>
      </c>
      <c r="CK47" s="48">
        <f t="shared" si="9"/>
        <v>119760.31</v>
      </c>
      <c r="CL47" s="48">
        <f t="shared" si="9"/>
        <v>185846.24166666667</v>
      </c>
      <c r="CM47" s="48">
        <f t="shared" si="9"/>
        <v>172794.13</v>
      </c>
      <c r="CN47" s="48">
        <f t="shared" si="9"/>
        <v>55.707499999999996</v>
      </c>
      <c r="CO47" s="48">
        <f t="shared" si="9"/>
        <v>174.67400000000001</v>
      </c>
      <c r="CP47" s="48">
        <f t="shared" si="9"/>
        <v>88.391999999999996</v>
      </c>
      <c r="CQ47" s="48">
        <f t="shared" si="9"/>
        <v>56.813333333333333</v>
      </c>
      <c r="CR47" s="48">
        <f t="shared" si="9"/>
        <v>280.68799999999999</v>
      </c>
      <c r="CS47" s="48">
        <f t="shared" si="9"/>
        <v>309.3416666666667</v>
      </c>
      <c r="CT47" s="48">
        <f t="shared" si="9"/>
        <v>322.18666666666667</v>
      </c>
      <c r="CU47" s="48">
        <f t="shared" si="9"/>
        <v>332.64500000000004</v>
      </c>
      <c r="CV47" s="48">
        <f t="shared" si="9"/>
        <v>388.03166666666669</v>
      </c>
      <c r="CW47" s="48">
        <f t="shared" si="9"/>
        <v>353.73250000000007</v>
      </c>
      <c r="CX47" s="48">
        <f t="shared" si="9"/>
        <v>1921.095</v>
      </c>
      <c r="CY47" s="48">
        <f t="shared" si="9"/>
        <v>2125.5050000000001</v>
      </c>
      <c r="CZ47" s="48">
        <f t="shared" si="9"/>
        <v>825.53666666666675</v>
      </c>
      <c r="DA47" s="48">
        <f t="shared" si="9"/>
        <v>790.37333333333345</v>
      </c>
      <c r="DB47" s="48">
        <f t="shared" si="9"/>
        <v>861.25833333333321</v>
      </c>
      <c r="DC47" s="48">
        <f t="shared" si="9"/>
        <v>1059.95</v>
      </c>
      <c r="DD47" s="48">
        <f t="shared" si="9"/>
        <v>355.31166666666667</v>
      </c>
      <c r="DE47" s="48">
        <f t="shared" si="9"/>
        <v>264.88000000000005</v>
      </c>
      <c r="DF47" s="48">
        <f t="shared" si="9"/>
        <v>5713.2900000000009</v>
      </c>
      <c r="DG47" s="48">
        <f t="shared" si="9"/>
        <v>5732.788333333333</v>
      </c>
      <c r="DH47" s="48">
        <f t="shared" si="9"/>
        <v>6455.3983333333335</v>
      </c>
      <c r="DI47" s="48">
        <f t="shared" si="9"/>
        <v>7315.1566666666668</v>
      </c>
      <c r="DJ47" s="48">
        <f t="shared" si="9"/>
        <v>5406.7433333333338</v>
      </c>
      <c r="DK47" s="48">
        <f t="shared" si="9"/>
        <v>4719.9533333333338</v>
      </c>
      <c r="DL47" s="48">
        <f t="shared" ref="DL47:FC47" si="11">AVERAGE(DL20:DL25)</f>
        <v>111022.14333333333</v>
      </c>
      <c r="DM47" s="48">
        <f t="shared" si="11"/>
        <v>98330.221666666665</v>
      </c>
      <c r="DN47" s="48">
        <f t="shared" si="11"/>
        <v>179.25333333333333</v>
      </c>
      <c r="DO47" s="48">
        <f t="shared" si="11"/>
        <v>253.70000000000002</v>
      </c>
      <c r="DP47" s="48">
        <f t="shared" si="11"/>
        <v>760.375</v>
      </c>
      <c r="DQ47" s="48">
        <f t="shared" si="11"/>
        <v>657.43666666666661</v>
      </c>
      <c r="DR47" s="48">
        <f t="shared" si="11"/>
        <v>139.87166666666667</v>
      </c>
      <c r="DS47" s="48">
        <f t="shared" si="11"/>
        <v>198.68333333333331</v>
      </c>
      <c r="DT47" s="48">
        <f t="shared" si="11"/>
        <v>184.25333333333333</v>
      </c>
      <c r="DU47" s="48">
        <f t="shared" si="11"/>
        <v>179.25666666666666</v>
      </c>
      <c r="DV47" s="48">
        <f t="shared" si="11"/>
        <v>542.20499999999993</v>
      </c>
      <c r="DW47" s="48">
        <f t="shared" si="11"/>
        <v>587.02833333333331</v>
      </c>
      <c r="DX47" s="48">
        <f t="shared" si="11"/>
        <v>787.87333333333333</v>
      </c>
      <c r="DY47" s="48">
        <f t="shared" si="11"/>
        <v>541.80499999999995</v>
      </c>
      <c r="DZ47" s="48">
        <f t="shared" si="11"/>
        <v>658.40166666666664</v>
      </c>
      <c r="EA47" s="48">
        <f t="shared" si="11"/>
        <v>685.68833333333339</v>
      </c>
      <c r="EB47" s="48">
        <f t="shared" si="11"/>
        <v>1290.6016666666667</v>
      </c>
      <c r="EC47" s="48">
        <f t="shared" si="11"/>
        <v>1782.86</v>
      </c>
      <c r="ED47" s="48">
        <f t="shared" si="11"/>
        <v>745.65333333333331</v>
      </c>
      <c r="EE47" s="48">
        <f t="shared" si="11"/>
        <v>684.16</v>
      </c>
      <c r="EF47" s="48">
        <f t="shared" si="11"/>
        <v>1401.46</v>
      </c>
      <c r="EG47" s="48">
        <f t="shared" si="11"/>
        <v>1498.2466666666667</v>
      </c>
      <c r="EH47" s="48">
        <f t="shared" si="11"/>
        <v>2563.1133333333332</v>
      </c>
      <c r="EI47" s="48">
        <f t="shared" si="11"/>
        <v>2736.5850000000005</v>
      </c>
      <c r="EJ47" s="48">
        <f t="shared" si="11"/>
        <v>6901.0099999999993</v>
      </c>
      <c r="EK47" s="48">
        <f t="shared" si="11"/>
        <v>9388.8183333333345</v>
      </c>
      <c r="EL47" s="48">
        <f t="shared" si="11"/>
        <v>149.93333333333334</v>
      </c>
      <c r="EM47" s="48">
        <f t="shared" si="11"/>
        <v>145.95499999999998</v>
      </c>
      <c r="EN47" s="48">
        <f t="shared" si="11"/>
        <v>280.76333333333338</v>
      </c>
      <c r="EO47" s="48">
        <f t="shared" si="11"/>
        <v>264.04000000000002</v>
      </c>
      <c r="EP47" s="48">
        <f t="shared" si="11"/>
        <v>347.13800000000003</v>
      </c>
      <c r="EQ47" s="48">
        <f t="shared" si="11"/>
        <v>462.03666666666669</v>
      </c>
      <c r="ER47" s="48">
        <f t="shared" si="11"/>
        <v>1319.6299999999999</v>
      </c>
      <c r="ES47" s="48">
        <f t="shared" si="11"/>
        <v>1338.1149999999998</v>
      </c>
      <c r="ET47" s="48">
        <f t="shared" si="11"/>
        <v>6091.1600000000008</v>
      </c>
      <c r="EU47" s="48">
        <f t="shared" si="11"/>
        <v>6295.5616666666674</v>
      </c>
      <c r="EV47" s="48">
        <f t="shared" si="11"/>
        <v>6624.78</v>
      </c>
      <c r="EW47" s="48">
        <f t="shared" si="11"/>
        <v>6730.3533333333335</v>
      </c>
      <c r="EX47" s="48">
        <f t="shared" si="11"/>
        <v>15711.044999999998</v>
      </c>
      <c r="EY47" s="48">
        <f t="shared" si="11"/>
        <v>12702.44</v>
      </c>
      <c r="EZ47" s="48">
        <f t="shared" si="11"/>
        <v>10501.840000000002</v>
      </c>
      <c r="FA47" s="48">
        <f t="shared" si="11"/>
        <v>8844.4</v>
      </c>
      <c r="FB47" s="48">
        <f t="shared" si="11"/>
        <v>1536.6000000000001</v>
      </c>
      <c r="FC47" s="48">
        <f t="shared" si="11"/>
        <v>1468.6283333333333</v>
      </c>
    </row>
    <row r="48" spans="1:159" s="49" customFormat="1" ht="19" thickBot="1" x14ac:dyDescent="0.5">
      <c r="A48" s="53">
        <v>12</v>
      </c>
      <c r="B48" s="48">
        <f>AVERAGE(B26:B31)</f>
        <v>0.16009222222222219</v>
      </c>
      <c r="C48" s="48">
        <f>AVERAGE(C26:C31)</f>
        <v>0.15486305555555555</v>
      </c>
      <c r="D48" s="48">
        <f>AVERAGE(D26:D31)</f>
        <v>-13.729852201098058</v>
      </c>
      <c r="E48" s="48">
        <f>AVERAGE(E26:E31)</f>
        <v>92.391596847276404</v>
      </c>
      <c r="F48" s="48">
        <f>AVERAGE(F26:F31)</f>
        <v>0.26000222056505645</v>
      </c>
      <c r="G48" s="49">
        <v>8.3922916193417727</v>
      </c>
      <c r="H48" s="50"/>
      <c r="I48" s="48"/>
      <c r="J48" s="48">
        <f t="shared" ref="J48:DK48" si="12">AVERAGE(J26:J31)</f>
        <v>1.1999114946919294</v>
      </c>
      <c r="K48" s="48">
        <f t="shared" si="12"/>
        <v>1.0882558535201734</v>
      </c>
      <c r="L48" s="48">
        <f t="shared" si="12"/>
        <v>0.2858029525899195</v>
      </c>
      <c r="M48" s="48">
        <f t="shared" si="12"/>
        <v>0.27963180535602095</v>
      </c>
      <c r="N48" s="48">
        <f t="shared" si="12"/>
        <v>124.13078122221164</v>
      </c>
      <c r="O48" s="48">
        <f t="shared" si="12"/>
        <v>120.37304211243661</v>
      </c>
      <c r="P48" s="48">
        <f t="shared" si="12"/>
        <v>28.567745910807115</v>
      </c>
      <c r="Q48" s="48">
        <f t="shared" si="12"/>
        <v>20.152012331579758</v>
      </c>
      <c r="R48" s="48">
        <f t="shared" si="12"/>
        <v>44.335195253784413</v>
      </c>
      <c r="S48" s="48">
        <f t="shared" si="12"/>
        <v>50.75187142225306</v>
      </c>
      <c r="T48" s="48">
        <f t="shared" si="12"/>
        <v>4.0083503491766379</v>
      </c>
      <c r="U48" s="48">
        <f t="shared" si="12"/>
        <v>1.2008210182274301</v>
      </c>
      <c r="V48" s="48">
        <f t="shared" si="12"/>
        <v>3.6185426424942135</v>
      </c>
      <c r="W48" s="48">
        <f t="shared" si="12"/>
        <v>0.75816353421539828</v>
      </c>
      <c r="X48" s="48">
        <f t="shared" si="12"/>
        <v>18.232068178835551</v>
      </c>
      <c r="Y48" s="48">
        <f t="shared" si="12"/>
        <v>16.959813972816615</v>
      </c>
      <c r="Z48" s="48">
        <f t="shared" si="12"/>
        <v>1.4376435002582619</v>
      </c>
      <c r="AA48" s="48">
        <f t="shared" si="12"/>
        <v>1.359785776208291</v>
      </c>
      <c r="AB48" s="48">
        <f t="shared" si="12"/>
        <v>0.86209749102325295</v>
      </c>
      <c r="AC48" s="48">
        <f t="shared" si="12"/>
        <v>0.73993598411284089</v>
      </c>
      <c r="AD48" s="48">
        <f t="shared" si="12"/>
        <v>2.3549709043192402</v>
      </c>
      <c r="AE48" s="48">
        <f t="shared" si="12"/>
        <v>1.7405859722056551</v>
      </c>
      <c r="AF48" s="48">
        <f t="shared" si="12"/>
        <v>71.262361224626972</v>
      </c>
      <c r="AG48" s="48">
        <f t="shared" si="12"/>
        <v>10.807281425107435</v>
      </c>
      <c r="AH48" s="48">
        <f t="shared" ref="AH48:CF48" si="13">AVERAGE(AH26:AH31)</f>
        <v>0.29062884299325353</v>
      </c>
      <c r="AI48" s="48">
        <f t="shared" si="13"/>
        <v>0.13075384700759282</v>
      </c>
      <c r="AJ48" s="48">
        <f t="shared" si="13"/>
        <v>0.38383392809939204</v>
      </c>
      <c r="AK48" s="48">
        <f t="shared" si="13"/>
        <v>0.46527312611395105</v>
      </c>
      <c r="AL48" s="48">
        <f t="shared" si="13"/>
        <v>2.6604309611649373</v>
      </c>
      <c r="AM48" s="48">
        <f t="shared" si="13"/>
        <v>2.0597289956976188</v>
      </c>
      <c r="AN48" s="48">
        <f t="shared" si="13"/>
        <v>44.866105805146596</v>
      </c>
      <c r="AO48" s="48">
        <f t="shared" si="13"/>
        <v>49.885764929392629</v>
      </c>
      <c r="AP48" s="48">
        <f t="shared" si="13"/>
        <v>23.599275649645438</v>
      </c>
      <c r="AQ48" s="48">
        <f t="shared" si="13"/>
        <v>19.479056087640611</v>
      </c>
      <c r="AR48" s="48">
        <f t="shared" si="13"/>
        <v>68.503610258708861</v>
      </c>
      <c r="AS48" s="48">
        <f t="shared" si="13"/>
        <v>51.036194841059988</v>
      </c>
      <c r="AT48" s="48">
        <f t="shared" si="13"/>
        <v>48.315720212851545</v>
      </c>
      <c r="AU48" s="48">
        <f t="shared" si="13"/>
        <v>38.791530381077358</v>
      </c>
      <c r="AV48" s="48">
        <f t="shared" si="13"/>
        <v>28.59900268937696</v>
      </c>
      <c r="AW48" s="48">
        <f t="shared" si="13"/>
        <v>54.068084036795476</v>
      </c>
      <c r="AX48" s="48">
        <f t="shared" si="13"/>
        <v>53.291829006194767</v>
      </c>
      <c r="AY48" s="48">
        <f t="shared" si="13"/>
        <v>35.978710069138408</v>
      </c>
      <c r="AZ48" s="48">
        <f t="shared" si="13"/>
        <v>65.832105012125183</v>
      </c>
      <c r="BA48" s="48">
        <f t="shared" si="13"/>
        <v>27.043320863609949</v>
      </c>
      <c r="BB48" s="48">
        <f t="shared" si="13"/>
        <v>18.670717253387579</v>
      </c>
      <c r="BC48" s="48">
        <f t="shared" si="13"/>
        <v>23.190923869400866</v>
      </c>
      <c r="BD48" s="48">
        <f t="shared" si="13"/>
        <v>45.218519061246532</v>
      </c>
      <c r="BE48" s="48">
        <f t="shared" si="13"/>
        <v>47.537017451084076</v>
      </c>
      <c r="BF48" s="48">
        <f t="shared" si="13"/>
        <v>93.375268650369492</v>
      </c>
      <c r="BG48" s="48">
        <f t="shared" si="13"/>
        <v>55.769091407642428</v>
      </c>
      <c r="BH48" s="48">
        <f t="shared" si="13"/>
        <v>187.57842579503267</v>
      </c>
      <c r="BI48" s="48">
        <f t="shared" si="13"/>
        <v>175.05405723015451</v>
      </c>
      <c r="BJ48" s="48">
        <f t="shared" si="13"/>
        <v>85.260073670539825</v>
      </c>
      <c r="BK48" s="48">
        <f t="shared" si="13"/>
        <v>28.184626985525977</v>
      </c>
      <c r="BL48" s="48">
        <f t="shared" si="13"/>
        <v>336.59003666287396</v>
      </c>
      <c r="BM48" s="48">
        <f t="shared" si="13"/>
        <v>234.7805067538894</v>
      </c>
      <c r="BN48" s="48">
        <f t="shared" si="13"/>
        <v>4.3952321024261858</v>
      </c>
      <c r="BO48" s="48">
        <f t="shared" si="13"/>
        <v>3.4609358168321673</v>
      </c>
      <c r="BP48" s="48">
        <f t="shared" si="13"/>
        <v>167.11322966589663</v>
      </c>
      <c r="BQ48" s="48">
        <f t="shared" si="13"/>
        <v>130.43632606694479</v>
      </c>
      <c r="BR48" s="48">
        <f t="shared" si="13"/>
        <v>4262.8341608339369</v>
      </c>
      <c r="BS48" s="48">
        <f t="shared" si="13"/>
        <v>6239.8691658342641</v>
      </c>
      <c r="BT48" s="48">
        <f t="shared" si="13"/>
        <v>5619.9753761105176</v>
      </c>
      <c r="BU48" s="48">
        <f t="shared" si="13"/>
        <v>1786.0626358775487</v>
      </c>
      <c r="BV48" s="48">
        <f t="shared" si="13"/>
        <v>4052.5434150490182</v>
      </c>
      <c r="BW48" s="48">
        <f t="shared" si="13"/>
        <v>1259.0003982477101</v>
      </c>
      <c r="BX48" s="48">
        <f t="shared" si="13"/>
        <v>241.26000000000002</v>
      </c>
      <c r="BY48" s="48">
        <f t="shared" si="13"/>
        <v>224.81499999999997</v>
      </c>
      <c r="BZ48" s="48">
        <f t="shared" si="13"/>
        <v>978.72666666666657</v>
      </c>
      <c r="CA48" s="48">
        <f t="shared" si="13"/>
        <v>1009.4533333333333</v>
      </c>
      <c r="CB48" s="48">
        <f t="shared" si="13"/>
        <v>1203.5900000000001</v>
      </c>
      <c r="CC48" s="48">
        <f t="shared" si="13"/>
        <v>1179.5716666666667</v>
      </c>
      <c r="CD48" s="48">
        <f t="shared" si="13"/>
        <v>1178.4399999999998</v>
      </c>
      <c r="CE48" s="48">
        <f t="shared" si="13"/>
        <v>1128.6933333333334</v>
      </c>
      <c r="CF48" s="48">
        <f t="shared" si="13"/>
        <v>543.66666666666663</v>
      </c>
      <c r="CG48" s="48">
        <f t="shared" si="12"/>
        <v>499.14166666666665</v>
      </c>
      <c r="CH48" s="48">
        <f t="shared" si="12"/>
        <v>9232.8016666666681</v>
      </c>
      <c r="CI48" s="48">
        <f t="shared" si="12"/>
        <v>9785.125</v>
      </c>
      <c r="CJ48" s="48">
        <f t="shared" si="12"/>
        <v>127449.075</v>
      </c>
      <c r="CK48" s="48">
        <f t="shared" si="12"/>
        <v>118100.36166666665</v>
      </c>
      <c r="CL48" s="48">
        <f t="shared" si="12"/>
        <v>177305.48666666666</v>
      </c>
      <c r="CM48" s="48">
        <f t="shared" si="12"/>
        <v>203612.34666666668</v>
      </c>
      <c r="CN48" s="48">
        <f t="shared" si="12"/>
        <v>119.22499999999999</v>
      </c>
      <c r="CO48" s="48">
        <f t="shared" si="12"/>
        <v>54.54</v>
      </c>
      <c r="CP48" s="48">
        <f t="shared" si="12"/>
        <v>62.056666666666665</v>
      </c>
      <c r="CQ48" s="48">
        <f t="shared" si="12"/>
        <v>80.725999999999999</v>
      </c>
      <c r="CR48" s="48">
        <f t="shared" si="12"/>
        <v>299.39999999999998</v>
      </c>
      <c r="CS48" s="48">
        <f t="shared" si="12"/>
        <v>424.86999999999995</v>
      </c>
      <c r="CT48" s="48">
        <f t="shared" si="12"/>
        <v>400.32666666666665</v>
      </c>
      <c r="CU48" s="48">
        <f t="shared" si="12"/>
        <v>351.02000000000004</v>
      </c>
      <c r="CV48" s="48">
        <f t="shared" si="12"/>
        <v>380.63999999999993</v>
      </c>
      <c r="CW48" s="48">
        <f t="shared" si="12"/>
        <v>367.45750000000004</v>
      </c>
      <c r="CX48" s="48">
        <f t="shared" si="12"/>
        <v>1894.1680000000001</v>
      </c>
      <c r="CY48" s="48">
        <f t="shared" si="12"/>
        <v>2505.768</v>
      </c>
      <c r="CZ48" s="48">
        <f t="shared" si="12"/>
        <v>847.17833333333328</v>
      </c>
      <c r="DA48" s="48">
        <f t="shared" si="12"/>
        <v>796.28166666666675</v>
      </c>
      <c r="DB48" s="48">
        <f t="shared" si="12"/>
        <v>1009.3249999999998</v>
      </c>
      <c r="DC48" s="48">
        <f t="shared" si="12"/>
        <v>1033.2333333333333</v>
      </c>
      <c r="DD48" s="48">
        <f t="shared" si="12"/>
        <v>364.99166666666673</v>
      </c>
      <c r="DE48" s="48">
        <f t="shared" si="12"/>
        <v>226.18333333333337</v>
      </c>
      <c r="DF48" s="48">
        <f t="shared" si="12"/>
        <v>5924.2866666666669</v>
      </c>
      <c r="DG48" s="48">
        <f t="shared" si="12"/>
        <v>5661.5516666666663</v>
      </c>
      <c r="DH48" s="48">
        <f t="shared" si="12"/>
        <v>7463.5883333333331</v>
      </c>
      <c r="DI48" s="48">
        <f t="shared" si="12"/>
        <v>7312.1549999999997</v>
      </c>
      <c r="DJ48" s="48">
        <f t="shared" si="12"/>
        <v>6146.165</v>
      </c>
      <c r="DK48" s="48">
        <f t="shared" si="12"/>
        <v>5128.1366666666663</v>
      </c>
      <c r="DL48" s="48">
        <f t="shared" ref="DL48:FC48" si="14">AVERAGE(DL26:DL31)</f>
        <v>113957.11333333333</v>
      </c>
      <c r="DM48" s="48">
        <f t="shared" si="14"/>
        <v>80418.801666666666</v>
      </c>
      <c r="DN48" s="48">
        <f t="shared" si="14"/>
        <v>234.71166666666662</v>
      </c>
      <c r="DO48" s="48">
        <f t="shared" si="14"/>
        <v>258.52333333333331</v>
      </c>
      <c r="DP48" s="48">
        <f t="shared" si="14"/>
        <v>824.14666666666665</v>
      </c>
      <c r="DQ48" s="48">
        <f t="shared" si="14"/>
        <v>884.71833333333325</v>
      </c>
      <c r="DR48" s="48">
        <f t="shared" si="14"/>
        <v>176.15833333333333</v>
      </c>
      <c r="DS48" s="48">
        <f t="shared" si="14"/>
        <v>196.20666666666668</v>
      </c>
      <c r="DT48" s="48">
        <f t="shared" si="14"/>
        <v>184.57599999999999</v>
      </c>
      <c r="DU48" s="48">
        <f t="shared" si="14"/>
        <v>174.89166666666665</v>
      </c>
      <c r="DV48" s="48">
        <f t="shared" si="14"/>
        <v>485.55</v>
      </c>
      <c r="DW48" s="48">
        <f t="shared" si="14"/>
        <v>517.08499999999992</v>
      </c>
      <c r="DX48" s="48">
        <f t="shared" si="14"/>
        <v>880.29333333333318</v>
      </c>
      <c r="DY48" s="48">
        <f t="shared" si="14"/>
        <v>571.75833333333333</v>
      </c>
      <c r="DZ48" s="48">
        <f t="shared" si="14"/>
        <v>537.50333333333333</v>
      </c>
      <c r="EA48" s="48">
        <f t="shared" si="14"/>
        <v>644.83166666666659</v>
      </c>
      <c r="EB48" s="48">
        <f t="shared" si="14"/>
        <v>974.62666666666667</v>
      </c>
      <c r="EC48" s="48">
        <f t="shared" si="14"/>
        <v>1356.6659999999999</v>
      </c>
      <c r="ED48" s="48">
        <f t="shared" si="14"/>
        <v>776.05666666666673</v>
      </c>
      <c r="EE48" s="48">
        <f t="shared" si="14"/>
        <v>762.06</v>
      </c>
      <c r="EF48" s="48">
        <f t="shared" si="14"/>
        <v>1625.3133333333333</v>
      </c>
      <c r="EG48" s="48">
        <f t="shared" si="14"/>
        <v>1414.8616666666665</v>
      </c>
      <c r="EH48" s="48">
        <f t="shared" si="14"/>
        <v>2679.0533333333333</v>
      </c>
      <c r="EI48" s="48">
        <f t="shared" si="14"/>
        <v>2219.54</v>
      </c>
      <c r="EJ48" s="48">
        <f t="shared" si="14"/>
        <v>8706.43</v>
      </c>
      <c r="EK48" s="48">
        <f t="shared" si="14"/>
        <v>8022.3683333333347</v>
      </c>
      <c r="EL48" s="48">
        <f t="shared" si="14"/>
        <v>63.208333333333336</v>
      </c>
      <c r="EM48" s="48">
        <f t="shared" si="14"/>
        <v>103.32499999999999</v>
      </c>
      <c r="EN48" s="48">
        <f t="shared" si="14"/>
        <v>282.53000000000003</v>
      </c>
      <c r="EO48" s="48">
        <f t="shared" si="14"/>
        <v>346.70833333333331</v>
      </c>
      <c r="EP48" s="48">
        <f t="shared" si="14"/>
        <v>202.28666666666663</v>
      </c>
      <c r="EQ48" s="48">
        <f t="shared" si="14"/>
        <v>296.51599999999996</v>
      </c>
      <c r="ER48" s="48">
        <f t="shared" si="14"/>
        <v>1375.2116666666668</v>
      </c>
      <c r="ES48" s="48">
        <f t="shared" si="14"/>
        <v>1138.1099999999999</v>
      </c>
      <c r="ET48" s="48">
        <f t="shared" si="14"/>
        <v>6580.2849999999999</v>
      </c>
      <c r="EU48" s="48">
        <f t="shared" si="14"/>
        <v>6833.7216666666673</v>
      </c>
      <c r="EV48" s="48">
        <f t="shared" si="14"/>
        <v>6628.03</v>
      </c>
      <c r="EW48" s="48">
        <f t="shared" si="14"/>
        <v>7278.458333333333</v>
      </c>
      <c r="EX48" s="48">
        <f t="shared" si="14"/>
        <v>15992.223999999998</v>
      </c>
      <c r="EY48" s="48">
        <f t="shared" si="14"/>
        <v>15678.966666666665</v>
      </c>
      <c r="EZ48" s="48">
        <f t="shared" si="14"/>
        <v>9809.9349999999995</v>
      </c>
      <c r="FA48" s="48">
        <f t="shared" si="14"/>
        <v>8862.5233333333326</v>
      </c>
      <c r="FB48" s="48">
        <f t="shared" si="14"/>
        <v>1522.3933333333334</v>
      </c>
      <c r="FC48" s="48">
        <f t="shared" si="14"/>
        <v>1508.595</v>
      </c>
    </row>
    <row r="49" spans="1:159" s="49" customFormat="1" ht="19" thickBot="1" x14ac:dyDescent="0.5">
      <c r="A49" s="54">
        <v>18</v>
      </c>
      <c r="B49" s="48">
        <f>AVERAGE(B32:B37)</f>
        <v>0.23229888888888892</v>
      </c>
      <c r="C49" s="48">
        <f>AVERAGE(C32:C37)</f>
        <v>0.25379055555555557</v>
      </c>
      <c r="D49" s="48">
        <f>AVERAGE(D32:D37)</f>
        <v>-16.747294898677431</v>
      </c>
      <c r="E49" s="48">
        <f>AVERAGE(E32:E37)</f>
        <v>59.583862151285913</v>
      </c>
      <c r="F49" s="48">
        <f>AVERAGE(F32:F37)</f>
        <v>0.30653657289049113</v>
      </c>
      <c r="G49" s="49">
        <v>8.3922916193417727</v>
      </c>
      <c r="H49" s="50"/>
      <c r="I49" s="48"/>
      <c r="J49" s="48">
        <f>AVERAGE(J32:J37)</f>
        <v>1.1187881228923209</v>
      </c>
      <c r="K49" s="48">
        <f t="shared" ref="K49:DK49" si="15">AVERAGE(K32:K37)</f>
        <v>1.004195193959444</v>
      </c>
      <c r="L49" s="48">
        <f t="shared" si="15"/>
        <v>0.2647841801975141</v>
      </c>
      <c r="M49" s="48">
        <f t="shared" si="15"/>
        <v>0.26156497108053522</v>
      </c>
      <c r="N49" s="48">
        <f t="shared" si="15"/>
        <v>154.40615332138148</v>
      </c>
      <c r="O49" s="48">
        <f t="shared" si="15"/>
        <v>135.83274503065681</v>
      </c>
      <c r="P49" s="48">
        <f t="shared" si="15"/>
        <v>31.284395483371924</v>
      </c>
      <c r="Q49" s="48">
        <f t="shared" si="15"/>
        <v>21.136238754164339</v>
      </c>
      <c r="R49" s="48">
        <f t="shared" si="15"/>
        <v>15.457478382614594</v>
      </c>
      <c r="S49" s="48">
        <f t="shared" si="15"/>
        <v>15.933388771255821</v>
      </c>
      <c r="T49" s="48">
        <f t="shared" si="15"/>
        <v>2.4999357035371736</v>
      </c>
      <c r="U49" s="48">
        <f t="shared" si="15"/>
        <v>1.3854453041977022</v>
      </c>
      <c r="V49" s="48">
        <f t="shared" si="15"/>
        <v>1.8347804421247922</v>
      </c>
      <c r="W49" s="48">
        <f t="shared" si="15"/>
        <v>0.7455333949705828</v>
      </c>
      <c r="X49" s="48">
        <f t="shared" si="15"/>
        <v>17.653114525103177</v>
      </c>
      <c r="Y49" s="48">
        <f t="shared" si="15"/>
        <v>16.381724192899537</v>
      </c>
      <c r="Z49" s="48">
        <f t="shared" si="15"/>
        <v>2.0128820466212614</v>
      </c>
      <c r="AA49" s="48">
        <f t="shared" si="15"/>
        <v>1.1875649370962629</v>
      </c>
      <c r="AB49" s="48">
        <f t="shared" si="15"/>
        <v>1.0080912456922848</v>
      </c>
      <c r="AC49" s="48">
        <f t="shared" si="15"/>
        <v>0.49627375939567098</v>
      </c>
      <c r="AD49" s="48">
        <f t="shared" si="15"/>
        <v>3.2524863854322486</v>
      </c>
      <c r="AE49" s="48">
        <f t="shared" si="15"/>
        <v>2.4048710189294469</v>
      </c>
      <c r="AF49" s="48">
        <f t="shared" si="15"/>
        <v>71.21931269351974</v>
      </c>
      <c r="AG49" s="48">
        <f t="shared" si="15"/>
        <v>29.132488502066362</v>
      </c>
      <c r="AH49" s="48">
        <f t="shared" ref="AH49:CF49" si="16">AVERAGE(AH32:AH37)</f>
        <v>0.6288784070830179</v>
      </c>
      <c r="AI49" s="48">
        <f t="shared" si="16"/>
        <v>0.218198343079922</v>
      </c>
      <c r="AJ49" s="48">
        <f t="shared" si="16"/>
        <v>0.90646363746770586</v>
      </c>
      <c r="AK49" s="48">
        <f t="shared" si="16"/>
        <v>0.84507472384665361</v>
      </c>
      <c r="AL49" s="48">
        <f t="shared" si="16"/>
        <v>3.3553757581819137</v>
      </c>
      <c r="AM49" s="48">
        <f t="shared" si="16"/>
        <v>2.022508122157245</v>
      </c>
      <c r="AN49" s="48">
        <f t="shared" si="16"/>
        <v>54.293270436003581</v>
      </c>
      <c r="AO49" s="48">
        <f t="shared" si="16"/>
        <v>48.908544509421695</v>
      </c>
      <c r="AP49" s="48">
        <f t="shared" si="16"/>
        <v>24.880746952876148</v>
      </c>
      <c r="AQ49" s="48">
        <f t="shared" si="16"/>
        <v>19.551429499675113</v>
      </c>
      <c r="AR49" s="48">
        <f t="shared" si="16"/>
        <v>74.323923791920564</v>
      </c>
      <c r="AS49" s="48">
        <f t="shared" si="16"/>
        <v>47.879142300194928</v>
      </c>
      <c r="AT49" s="48">
        <f t="shared" si="16"/>
        <v>75.130139498111589</v>
      </c>
      <c r="AU49" s="48">
        <f t="shared" si="16"/>
        <v>46.570012995451599</v>
      </c>
      <c r="AV49" s="48">
        <f t="shared" si="16"/>
        <v>34.021791357256575</v>
      </c>
      <c r="AW49" s="48">
        <f t="shared" si="16"/>
        <v>47.175601039636128</v>
      </c>
      <c r="AX49" s="48">
        <f t="shared" si="16"/>
        <v>75.771960052597009</v>
      </c>
      <c r="AY49" s="48">
        <f t="shared" si="16"/>
        <v>32.723684210526315</v>
      </c>
      <c r="AZ49" s="48">
        <f t="shared" si="16"/>
        <v>53.065835129070074</v>
      </c>
      <c r="BA49" s="48">
        <f t="shared" si="16"/>
        <v>29.814165042235214</v>
      </c>
      <c r="BB49" s="48">
        <f t="shared" si="16"/>
        <v>9.2548278149336873</v>
      </c>
      <c r="BC49" s="48">
        <f t="shared" si="16"/>
        <v>9.1955977907732294</v>
      </c>
      <c r="BD49" s="48">
        <f t="shared" si="16"/>
        <v>26.035195411659927</v>
      </c>
      <c r="BE49" s="48">
        <f t="shared" si="16"/>
        <v>22.034275503573753</v>
      </c>
      <c r="BF49" s="48">
        <f t="shared" si="16"/>
        <v>71.614619256186145</v>
      </c>
      <c r="BG49" s="48">
        <f t="shared" si="16"/>
        <v>52.581221572449635</v>
      </c>
      <c r="BH49" s="48">
        <f t="shared" si="16"/>
        <v>291.17083117390308</v>
      </c>
      <c r="BI49" s="48">
        <f t="shared" si="16"/>
        <v>223.52339181286547</v>
      </c>
      <c r="BJ49" s="48">
        <f t="shared" si="16"/>
        <v>54.361008353260708</v>
      </c>
      <c r="BK49" s="48">
        <f t="shared" si="16"/>
        <v>21.783788174139051</v>
      </c>
      <c r="BL49" s="48">
        <f t="shared" si="16"/>
        <v>463.23108891137434</v>
      </c>
      <c r="BM49" s="48">
        <f t="shared" si="16"/>
        <v>227.2482131254061</v>
      </c>
      <c r="BN49" s="48">
        <f t="shared" si="16"/>
        <v>6.0767066155850467</v>
      </c>
      <c r="BO49" s="48">
        <f t="shared" si="16"/>
        <v>4.7766894087069529</v>
      </c>
      <c r="BP49" s="48">
        <f t="shared" si="16"/>
        <v>161.51183687090224</v>
      </c>
      <c r="BQ49" s="48">
        <f t="shared" si="16"/>
        <v>99.751137102014297</v>
      </c>
      <c r="BR49" s="48">
        <f t="shared" si="16"/>
        <v>2554.2153918559497</v>
      </c>
      <c r="BS49" s="48">
        <f t="shared" si="16"/>
        <v>2711.8745938921379</v>
      </c>
      <c r="BT49" s="48">
        <f t="shared" si="16"/>
        <v>4143.4800955734599</v>
      </c>
      <c r="BU49" s="48">
        <f t="shared" si="16"/>
        <v>1620.7439896036385</v>
      </c>
      <c r="BV49" s="48">
        <f t="shared" si="16"/>
        <v>2669.8643986046291</v>
      </c>
      <c r="BW49" s="48">
        <f t="shared" si="16"/>
        <v>1141.5610786224822</v>
      </c>
      <c r="BX49" s="48">
        <f t="shared" si="16"/>
        <v>252.84000000000003</v>
      </c>
      <c r="BY49" s="48">
        <f t="shared" si="16"/>
        <v>241.95166666666668</v>
      </c>
      <c r="BZ49" s="48">
        <f t="shared" si="16"/>
        <v>978.09833333333336</v>
      </c>
      <c r="CA49" s="48">
        <f t="shared" si="16"/>
        <v>945.42</v>
      </c>
      <c r="CB49" s="48">
        <f t="shared" si="16"/>
        <v>1239.8783333333333</v>
      </c>
      <c r="CC49" s="48">
        <f t="shared" si="16"/>
        <v>1219.0066666666669</v>
      </c>
      <c r="CD49" s="48">
        <f t="shared" si="16"/>
        <v>1245.915</v>
      </c>
      <c r="CE49" s="48">
        <f t="shared" si="16"/>
        <v>1141.67</v>
      </c>
      <c r="CF49" s="48">
        <f t="shared" si="16"/>
        <v>481.4550000000001</v>
      </c>
      <c r="CG49" s="48">
        <f t="shared" si="15"/>
        <v>395.77499999999992</v>
      </c>
      <c r="CH49" s="48">
        <f t="shared" si="15"/>
        <v>10352.721666666666</v>
      </c>
      <c r="CI49" s="48">
        <f t="shared" si="15"/>
        <v>9044.8466666666664</v>
      </c>
      <c r="CJ49" s="48">
        <f t="shared" si="15"/>
        <v>128281.73666666665</v>
      </c>
      <c r="CK49" s="48">
        <f t="shared" si="15"/>
        <v>128283.74500000001</v>
      </c>
      <c r="CL49" s="48">
        <f t="shared" si="15"/>
        <v>180602.07666666666</v>
      </c>
      <c r="CM49" s="48">
        <f t="shared" si="15"/>
        <v>167678.07666666666</v>
      </c>
      <c r="CN49" s="48">
        <f t="shared" si="15"/>
        <v>69.185000000000002</v>
      </c>
      <c r="CO49" s="48">
        <f t="shared" si="15"/>
        <v>90.929999999999993</v>
      </c>
      <c r="CP49" s="48">
        <f t="shared" si="15"/>
        <v>44.95333333333334</v>
      </c>
      <c r="CQ49" s="48">
        <f t="shared" si="15"/>
        <v>112.00333333333333</v>
      </c>
      <c r="CR49" s="48">
        <f t="shared" si="15"/>
        <v>440.69800000000004</v>
      </c>
      <c r="CS49" s="48">
        <f t="shared" si="15"/>
        <v>329.61666666666662</v>
      </c>
      <c r="CT49" s="48">
        <f t="shared" si="15"/>
        <v>472.79833333333335</v>
      </c>
      <c r="CU49" s="48">
        <f t="shared" si="15"/>
        <v>430.45166666666665</v>
      </c>
      <c r="CV49" s="48">
        <f t="shared" si="15"/>
        <v>365.00166666666672</v>
      </c>
      <c r="CW49" s="48">
        <f t="shared" si="15"/>
        <v>347.80249999999995</v>
      </c>
      <c r="CX49" s="48">
        <f t="shared" si="15"/>
        <v>1706.8274999999999</v>
      </c>
      <c r="CY49" s="48">
        <f t="shared" si="15"/>
        <v>2766.5933333333328</v>
      </c>
      <c r="CZ49" s="48">
        <f t="shared" si="15"/>
        <v>737.90500000000009</v>
      </c>
      <c r="DA49" s="48">
        <f t="shared" si="15"/>
        <v>768.9433333333335</v>
      </c>
      <c r="DB49" s="48">
        <f t="shared" si="15"/>
        <v>907.5333333333333</v>
      </c>
      <c r="DC49" s="48">
        <f t="shared" si="15"/>
        <v>918.48500000000001</v>
      </c>
      <c r="DD49" s="48">
        <f t="shared" si="15"/>
        <v>331.38333333333333</v>
      </c>
      <c r="DE49" s="48">
        <f t="shared" si="15"/>
        <v>274.58499999999998</v>
      </c>
      <c r="DF49" s="48">
        <f t="shared" si="15"/>
        <v>6130.9066666666668</v>
      </c>
      <c r="DG49" s="48">
        <f t="shared" si="15"/>
        <v>5872.44</v>
      </c>
      <c r="DH49" s="48">
        <f t="shared" si="15"/>
        <v>7567.126666666667</v>
      </c>
      <c r="DI49" s="48">
        <f t="shared" si="15"/>
        <v>7396.1066666666675</v>
      </c>
      <c r="DJ49" s="48">
        <f t="shared" si="15"/>
        <v>7223.97</v>
      </c>
      <c r="DK49" s="48">
        <f t="shared" si="15"/>
        <v>5625.9716666666673</v>
      </c>
      <c r="DL49" s="48">
        <f t="shared" ref="DL49:FC49" si="17">AVERAGE(DL32:DL37)</f>
        <v>93613.056666666685</v>
      </c>
      <c r="DM49" s="48">
        <f t="shared" si="17"/>
        <v>88387.45</v>
      </c>
      <c r="DN49" s="48">
        <f t="shared" si="17"/>
        <v>205.24666666666667</v>
      </c>
      <c r="DO49" s="48">
        <f t="shared" si="17"/>
        <v>131.36833333333337</v>
      </c>
      <c r="DP49" s="48">
        <f t="shared" si="17"/>
        <v>672.34833333333336</v>
      </c>
      <c r="DQ49" s="48">
        <f t="shared" si="17"/>
        <v>727.66833333333341</v>
      </c>
      <c r="DR49" s="48">
        <f t="shared" si="17"/>
        <v>189.62333333333333</v>
      </c>
      <c r="DS49" s="48">
        <f t="shared" si="17"/>
        <v>178.86500000000001</v>
      </c>
      <c r="DT49" s="48">
        <f t="shared" si="17"/>
        <v>206.6816666666667</v>
      </c>
      <c r="DU49" s="48">
        <f t="shared" si="17"/>
        <v>182.3</v>
      </c>
      <c r="DV49" s="48">
        <f t="shared" si="17"/>
        <v>465.05833333333339</v>
      </c>
      <c r="DW49" s="48">
        <f t="shared" si="17"/>
        <v>514.98833333333334</v>
      </c>
      <c r="DX49" s="48">
        <f t="shared" si="17"/>
        <v>714.80666666666673</v>
      </c>
      <c r="DY49" s="48">
        <f t="shared" si="17"/>
        <v>517.14499999999998</v>
      </c>
      <c r="DZ49" s="48">
        <f t="shared" si="17"/>
        <v>707.14166666666677</v>
      </c>
      <c r="EA49" s="48">
        <f t="shared" si="17"/>
        <v>506.37166666666661</v>
      </c>
      <c r="EB49" s="48">
        <f t="shared" si="17"/>
        <v>2213.11</v>
      </c>
      <c r="EC49" s="48">
        <f t="shared" si="17"/>
        <v>1155.1066666666668</v>
      </c>
      <c r="ED49" s="48">
        <f t="shared" si="17"/>
        <v>697.95333333333326</v>
      </c>
      <c r="EE49" s="48">
        <f t="shared" si="17"/>
        <v>654.84</v>
      </c>
      <c r="EF49" s="48">
        <f t="shared" si="17"/>
        <v>965.09833333333336</v>
      </c>
      <c r="EG49" s="48">
        <f t="shared" si="17"/>
        <v>937.81500000000005</v>
      </c>
      <c r="EH49" s="48">
        <f t="shared" si="17"/>
        <v>4210.1899999999996</v>
      </c>
      <c r="EI49" s="48">
        <f t="shared" si="17"/>
        <v>2289.6083333333336</v>
      </c>
      <c r="EJ49" s="48">
        <f t="shared" si="17"/>
        <v>9089.5266666666666</v>
      </c>
      <c r="EK49" s="48">
        <f t="shared" si="17"/>
        <v>5549.7849999999999</v>
      </c>
      <c r="EL49" s="48">
        <f t="shared" si="17"/>
        <v>63.434999999999995</v>
      </c>
      <c r="EM49" s="48">
        <f t="shared" si="17"/>
        <v>64.798333333333332</v>
      </c>
      <c r="EN49" s="48">
        <f t="shared" si="17"/>
        <v>260.71166666666664</v>
      </c>
      <c r="EO49" s="48">
        <f t="shared" si="17"/>
        <v>271.31</v>
      </c>
      <c r="EP49" s="48">
        <f t="shared" si="17"/>
        <v>162.98999999999998</v>
      </c>
      <c r="EQ49" s="48">
        <f t="shared" si="17"/>
        <v>190.70000000000002</v>
      </c>
      <c r="ER49" s="48">
        <f t="shared" si="17"/>
        <v>1163.8683333333336</v>
      </c>
      <c r="ES49" s="48">
        <f t="shared" si="17"/>
        <v>1120.6683333333333</v>
      </c>
      <c r="ET49" s="48">
        <f t="shared" si="17"/>
        <v>6701.7400000000007</v>
      </c>
      <c r="EU49" s="48">
        <f t="shared" si="17"/>
        <v>6664.5349999999999</v>
      </c>
      <c r="EV49" s="48">
        <f t="shared" si="17"/>
        <v>6419.8633333333346</v>
      </c>
      <c r="EW49" s="48">
        <f t="shared" si="17"/>
        <v>6494.5583333333334</v>
      </c>
      <c r="EX49" s="48">
        <f t="shared" si="17"/>
        <v>18893.976666666666</v>
      </c>
      <c r="EY49" s="48">
        <f t="shared" si="17"/>
        <v>13377.298333333334</v>
      </c>
      <c r="EZ49" s="48">
        <f t="shared" si="17"/>
        <v>10141.723333333332</v>
      </c>
      <c r="FA49" s="48">
        <f t="shared" si="17"/>
        <v>8909.5049999999992</v>
      </c>
      <c r="FB49" s="48">
        <f t="shared" si="17"/>
        <v>1459.5533333333333</v>
      </c>
      <c r="FC49" s="48">
        <f t="shared" si="17"/>
        <v>1341.1949999999999</v>
      </c>
    </row>
    <row r="51" spans="1:159" ht="21" x14ac:dyDescent="0.5">
      <c r="A51" s="13" t="s">
        <v>3</v>
      </c>
      <c r="B51" s="13"/>
      <c r="C51" s="13"/>
      <c r="D51" s="13"/>
      <c r="E51" s="13"/>
      <c r="F51" s="13"/>
      <c r="G51" s="13"/>
      <c r="H51" s="13"/>
      <c r="I51" s="13"/>
      <c r="J51" s="13"/>
    </row>
    <row r="52" spans="1:159" ht="15" thickBot="1" x14ac:dyDescent="0.4"/>
    <row r="53" spans="1:159" ht="19" thickBot="1" x14ac:dyDescent="0.5">
      <c r="A53" s="1" t="s">
        <v>1</v>
      </c>
      <c r="B53" t="str">
        <f>B44</f>
        <v>FW-ED</v>
      </c>
      <c r="C53" t="str">
        <f>C44</f>
        <v>FW-EN</v>
      </c>
      <c r="D53" t="str">
        <f>D44</f>
        <v>R-EN</v>
      </c>
      <c r="E53" t="str">
        <f>E44</f>
        <v>A - ED</v>
      </c>
      <c r="F53" t="str">
        <f>F44</f>
        <v>RGR(FW)</v>
      </c>
      <c r="H53" s="44"/>
      <c r="J53" t="s">
        <v>6</v>
      </c>
      <c r="K53" t="s">
        <v>61</v>
      </c>
      <c r="L53" t="s">
        <v>7</v>
      </c>
      <c r="M53" t="s">
        <v>62</v>
      </c>
      <c r="N53" t="s">
        <v>8</v>
      </c>
      <c r="O53" t="s">
        <v>63</v>
      </c>
      <c r="P53" t="s">
        <v>9</v>
      </c>
      <c r="Q53" t="s">
        <v>64</v>
      </c>
      <c r="R53" t="s">
        <v>10</v>
      </c>
      <c r="S53" t="s">
        <v>65</v>
      </c>
      <c r="T53" t="s">
        <v>11</v>
      </c>
      <c r="U53" t="s">
        <v>66</v>
      </c>
      <c r="V53" t="s">
        <v>12</v>
      </c>
      <c r="W53" t="s">
        <v>67</v>
      </c>
      <c r="X53" t="s">
        <v>13</v>
      </c>
      <c r="Y53" t="s">
        <v>68</v>
      </c>
      <c r="Z53" t="s">
        <v>14</v>
      </c>
      <c r="AA53" t="s">
        <v>69</v>
      </c>
      <c r="AB53" t="s">
        <v>15</v>
      </c>
      <c r="AC53" t="s">
        <v>70</v>
      </c>
      <c r="AD53" t="s">
        <v>16</v>
      </c>
      <c r="AE53" t="s">
        <v>71</v>
      </c>
      <c r="AF53" t="s">
        <v>17</v>
      </c>
      <c r="AG53" t="str">
        <f>AG44</f>
        <v>Starch-EN</v>
      </c>
      <c r="AH53" t="str">
        <f t="shared" ref="AH53:CF53" si="18">AH44</f>
        <v>T6P-ED</v>
      </c>
      <c r="AI53" t="str">
        <f t="shared" si="18"/>
        <v>T6P-EN</v>
      </c>
      <c r="AJ53" t="str">
        <f t="shared" si="18"/>
        <v>S6P-ED</v>
      </c>
      <c r="AK53" t="str">
        <f t="shared" si="18"/>
        <v>S6P-EN</v>
      </c>
      <c r="AL53" t="str">
        <f t="shared" si="18"/>
        <v>Gal6P-ED</v>
      </c>
      <c r="AM53" t="str">
        <f t="shared" si="18"/>
        <v>Gal6P-EN</v>
      </c>
      <c r="AN53" t="str">
        <f t="shared" si="18"/>
        <v>G1P-ED</v>
      </c>
      <c r="AO53" t="str">
        <f t="shared" si="18"/>
        <v>G1P-EN</v>
      </c>
      <c r="AP53" t="str">
        <f t="shared" si="18"/>
        <v>Gly3P-ED</v>
      </c>
      <c r="AQ53" t="str">
        <f t="shared" si="18"/>
        <v>Gly3P-EN</v>
      </c>
      <c r="AR53" t="str">
        <f t="shared" si="18"/>
        <v>UDPG-ED</v>
      </c>
      <c r="AS53" t="str">
        <f t="shared" si="18"/>
        <v>UDPG-EN</v>
      </c>
      <c r="AT53" t="str">
        <f t="shared" si="18"/>
        <v>F6P-ED</v>
      </c>
      <c r="AU53" t="str">
        <f t="shared" si="18"/>
        <v>F6P-EN</v>
      </c>
      <c r="AV53" t="str">
        <f t="shared" si="18"/>
        <v>Man6P-ED</v>
      </c>
      <c r="AW53" t="str">
        <f t="shared" si="18"/>
        <v>Man6P-EN</v>
      </c>
      <c r="AX53" t="str">
        <f t="shared" si="18"/>
        <v>PEP-ED</v>
      </c>
      <c r="AY53" t="str">
        <f t="shared" si="18"/>
        <v>PEP-EN</v>
      </c>
      <c r="AZ53" t="str">
        <f t="shared" si="18"/>
        <v>shikimate-ED</v>
      </c>
      <c r="BA53" t="str">
        <f t="shared" si="18"/>
        <v>shikimate-EN</v>
      </c>
      <c r="BB53" t="str">
        <f t="shared" si="18"/>
        <v>aconitate-ED</v>
      </c>
      <c r="BC53" t="str">
        <f t="shared" si="18"/>
        <v>aconitate-EN</v>
      </c>
      <c r="BD53" t="str">
        <f t="shared" si="18"/>
        <v>Iso-Citrate-ED</v>
      </c>
      <c r="BE53" t="str">
        <f t="shared" si="18"/>
        <v>Iso-Citrate-EN</v>
      </c>
      <c r="BF53" t="str">
        <f t="shared" si="18"/>
        <v>pyruvate-ED</v>
      </c>
      <c r="BG53" t="str">
        <f t="shared" si="18"/>
        <v>pyruvate-EN</v>
      </c>
      <c r="BH53" t="str">
        <f t="shared" si="18"/>
        <v>G6P-ED</v>
      </c>
      <c r="BI53" t="str">
        <f t="shared" si="18"/>
        <v>G6P-EN</v>
      </c>
      <c r="BJ53" t="str">
        <f t="shared" si="18"/>
        <v>2-OG-ED</v>
      </c>
      <c r="BK53" t="str">
        <f t="shared" si="18"/>
        <v>2-OG-EN</v>
      </c>
      <c r="BL53" t="str">
        <f t="shared" si="18"/>
        <v>3-PGA-ED</v>
      </c>
      <c r="BM53" t="str">
        <f t="shared" si="18"/>
        <v>3-PGA-EN</v>
      </c>
      <c r="BN53" t="str">
        <f t="shared" si="18"/>
        <v>FBP-ED</v>
      </c>
      <c r="BO53" t="str">
        <f t="shared" si="18"/>
        <v>FBP-EN</v>
      </c>
      <c r="BP53" t="str">
        <f t="shared" si="18"/>
        <v>succinate-ED</v>
      </c>
      <c r="BQ53" t="str">
        <f t="shared" si="18"/>
        <v>succinate-EN</v>
      </c>
      <c r="BR53" t="str">
        <f t="shared" si="18"/>
        <v>citrate-ED</v>
      </c>
      <c r="BS53" t="str">
        <f t="shared" si="18"/>
        <v>citrate-EN</v>
      </c>
      <c r="BT53" t="str">
        <f t="shared" si="18"/>
        <v>malate-ED</v>
      </c>
      <c r="BU53" t="str">
        <f t="shared" si="18"/>
        <v>malate-EN</v>
      </c>
      <c r="BV53" t="str">
        <f t="shared" si="18"/>
        <v>fumarate-ED</v>
      </c>
      <c r="BW53" t="str">
        <f t="shared" si="18"/>
        <v>fumarate-EN</v>
      </c>
      <c r="BX53" t="str">
        <f t="shared" si="18"/>
        <v>Malate DH initial (NADP)-ED-1</v>
      </c>
      <c r="BY53" t="str">
        <f t="shared" si="18"/>
        <v>Malate DH initial (NADP)-EN-1</v>
      </c>
      <c r="BZ53" t="str">
        <f t="shared" si="18"/>
        <v>Phosphoglucose Isomerase (cytosolic)-ED-1</v>
      </c>
      <c r="CA53" t="str">
        <f t="shared" si="18"/>
        <v>Phosphoglucose Isomerase (cytosolic)-EN-1</v>
      </c>
      <c r="CB53" t="str">
        <f t="shared" si="18"/>
        <v>Malate DH total (NADP)-ED-1</v>
      </c>
      <c r="CC53" t="str">
        <f t="shared" si="18"/>
        <v>Malate DH total (NADP)-EN-1</v>
      </c>
      <c r="CD53" t="str">
        <f t="shared" si="18"/>
        <v>Glutamine synthetase-ED-1</v>
      </c>
      <c r="CE53" t="str">
        <f t="shared" si="18"/>
        <v>Glutamine synthetase-EN-1</v>
      </c>
      <c r="CF53" t="str">
        <f t="shared" si="18"/>
        <v>Phosphoglucose Isomerase (plastidial)-ED-1</v>
      </c>
      <c r="CG53" t="s">
        <v>77</v>
      </c>
      <c r="CH53" t="s">
        <v>23</v>
      </c>
      <c r="CI53" t="s">
        <v>78</v>
      </c>
      <c r="CJ53" t="s">
        <v>24</v>
      </c>
      <c r="CK53" t="s">
        <v>79</v>
      </c>
      <c r="CL53" t="s">
        <v>25</v>
      </c>
      <c r="CM53" t="s">
        <v>80</v>
      </c>
      <c r="CN53" t="s">
        <v>26</v>
      </c>
      <c r="CO53" t="s">
        <v>81</v>
      </c>
      <c r="CP53" t="s">
        <v>27</v>
      </c>
      <c r="CQ53" t="s">
        <v>82</v>
      </c>
      <c r="CR53" t="s">
        <v>28</v>
      </c>
      <c r="CS53" t="s">
        <v>83</v>
      </c>
      <c r="CT53" t="s">
        <v>29</v>
      </c>
      <c r="CU53" t="s">
        <v>84</v>
      </c>
      <c r="CV53" t="s">
        <v>30</v>
      </c>
      <c r="CW53" t="s">
        <v>85</v>
      </c>
      <c r="CX53" t="s">
        <v>31</v>
      </c>
      <c r="CY53" t="s">
        <v>86</v>
      </c>
      <c r="CZ53" t="s">
        <v>32</v>
      </c>
      <c r="DA53" s="21" t="s">
        <v>87</v>
      </c>
      <c r="DB53" s="21" t="s">
        <v>33</v>
      </c>
      <c r="DC53" s="21" t="s">
        <v>88</v>
      </c>
      <c r="DD53" s="21" t="s">
        <v>34</v>
      </c>
      <c r="DE53" s="21" t="s">
        <v>89</v>
      </c>
      <c r="DF53" t="s">
        <v>35</v>
      </c>
      <c r="DG53" t="s">
        <v>90</v>
      </c>
      <c r="DH53" t="s">
        <v>36</v>
      </c>
      <c r="DI53" t="s">
        <v>91</v>
      </c>
      <c r="DJ53" t="s">
        <v>37</v>
      </c>
      <c r="DK53" t="s">
        <v>92</v>
      </c>
      <c r="DL53" t="s">
        <v>38</v>
      </c>
      <c r="DM53" t="s">
        <v>93</v>
      </c>
      <c r="DN53" t="s">
        <v>39</v>
      </c>
      <c r="DO53" t="s">
        <v>94</v>
      </c>
      <c r="DP53" t="s">
        <v>40</v>
      </c>
      <c r="DQ53" t="s">
        <v>95</v>
      </c>
      <c r="DR53" t="s">
        <v>41</v>
      </c>
      <c r="DS53" t="s">
        <v>96</v>
      </c>
      <c r="DT53" t="s">
        <v>42</v>
      </c>
      <c r="DU53" t="s">
        <v>97</v>
      </c>
      <c r="DV53" t="s">
        <v>43</v>
      </c>
      <c r="DW53" t="s">
        <v>98</v>
      </c>
      <c r="DX53" t="s">
        <v>44</v>
      </c>
      <c r="DY53" t="s">
        <v>99</v>
      </c>
      <c r="DZ53" t="s">
        <v>45</v>
      </c>
      <c r="EA53" t="s">
        <v>100</v>
      </c>
      <c r="EB53" t="s">
        <v>46</v>
      </c>
      <c r="EC53" t="s">
        <v>101</v>
      </c>
      <c r="ED53" t="s">
        <v>47</v>
      </c>
      <c r="EE53" t="s">
        <v>102</v>
      </c>
      <c r="EF53" t="s">
        <v>48</v>
      </c>
      <c r="EG53" t="s">
        <v>103</v>
      </c>
      <c r="EH53" t="s">
        <v>49</v>
      </c>
      <c r="EI53" t="s">
        <v>104</v>
      </c>
      <c r="EJ53" t="s">
        <v>50</v>
      </c>
      <c r="EK53" t="s">
        <v>105</v>
      </c>
      <c r="EL53" t="s">
        <v>51</v>
      </c>
      <c r="EM53" t="s">
        <v>106</v>
      </c>
      <c r="EN53" t="s">
        <v>52</v>
      </c>
      <c r="EO53" t="s">
        <v>107</v>
      </c>
      <c r="EP53" t="s">
        <v>53</v>
      </c>
      <c r="EQ53" t="s">
        <v>108</v>
      </c>
      <c r="ER53" t="s">
        <v>54</v>
      </c>
      <c r="ES53" t="s">
        <v>109</v>
      </c>
      <c r="ET53" t="s">
        <v>55</v>
      </c>
      <c r="EU53" t="s">
        <v>110</v>
      </c>
      <c r="EV53" t="s">
        <v>56</v>
      </c>
      <c r="EW53" t="s">
        <v>111</v>
      </c>
      <c r="EX53" t="s">
        <v>57</v>
      </c>
      <c r="EY53" t="s">
        <v>112</v>
      </c>
      <c r="EZ53" t="s">
        <v>58</v>
      </c>
      <c r="FA53" t="s">
        <v>113</v>
      </c>
      <c r="FB53" t="s">
        <v>59</v>
      </c>
      <c r="FC53" t="s">
        <v>114</v>
      </c>
    </row>
    <row r="54" spans="1:159" s="49" customFormat="1" ht="19" thickBot="1" x14ac:dyDescent="0.5">
      <c r="A54" s="55">
        <v>4</v>
      </c>
      <c r="B54" s="38">
        <f>STDEV(B6:B13)</f>
        <v>2.4192266900350157E-3</v>
      </c>
      <c r="C54" s="38">
        <f>STDEV(C6:C13)</f>
        <v>6.7170382651549178E-3</v>
      </c>
      <c r="D54" s="38">
        <f>STDEV(D6:D13)</f>
        <v>1.2405283129945175</v>
      </c>
      <c r="E54" s="38">
        <f>STDEV(E6:E13)</f>
        <v>6.6396052955729497</v>
      </c>
      <c r="F54" s="38">
        <f>STDEV(F6:F13)</f>
        <v>0</v>
      </c>
      <c r="G54" s="38"/>
      <c r="H54" s="56"/>
      <c r="I54" s="38"/>
      <c r="J54" s="38">
        <f t="shared" ref="J54:AG54" si="19">STDEV(J6:J13)</f>
        <v>3.6081288437566632E-2</v>
      </c>
      <c r="K54" s="38">
        <f t="shared" si="19"/>
        <v>2.2533690441622088E-2</v>
      </c>
      <c r="L54" s="38">
        <f t="shared" si="19"/>
        <v>2.0063693258559556E-2</v>
      </c>
      <c r="M54" s="38">
        <f t="shared" si="19"/>
        <v>6.0469452689009395E-3</v>
      </c>
      <c r="N54" s="38">
        <f t="shared" si="19"/>
        <v>9.4881005093737905</v>
      </c>
      <c r="O54" s="38">
        <f t="shared" si="19"/>
        <v>6.4850019023252505</v>
      </c>
      <c r="P54" s="38">
        <f t="shared" si="19"/>
        <v>1.7284253703241335</v>
      </c>
      <c r="Q54" s="38">
        <f t="shared" si="19"/>
        <v>1.4703818250625111</v>
      </c>
      <c r="R54" s="38">
        <f t="shared" si="19"/>
        <v>4.4772062889447604</v>
      </c>
      <c r="S54" s="38">
        <f t="shared" si="19"/>
        <v>14.790475003045588</v>
      </c>
      <c r="T54" s="38">
        <f t="shared" si="19"/>
        <v>0.32226824823644867</v>
      </c>
      <c r="U54" s="38">
        <f t="shared" si="19"/>
        <v>0.36676146242399993</v>
      </c>
      <c r="V54" s="38">
        <f t="shared" si="19"/>
        <v>0.14726841570687915</v>
      </c>
      <c r="W54" s="38">
        <f t="shared" si="19"/>
        <v>0.20935450355384394</v>
      </c>
      <c r="X54" s="38">
        <f t="shared" si="19"/>
        <v>1.6129094757005595</v>
      </c>
      <c r="Y54" s="38">
        <f t="shared" si="19"/>
        <v>1.8203711527442343</v>
      </c>
      <c r="Z54" s="38">
        <f t="shared" si="19"/>
        <v>0.10151565953455036</v>
      </c>
      <c r="AA54" s="38">
        <f t="shared" si="19"/>
        <v>0.12882523361322121</v>
      </c>
      <c r="AB54" s="38">
        <f t="shared" si="19"/>
        <v>0.16412358847756339</v>
      </c>
      <c r="AC54" s="38">
        <f t="shared" si="19"/>
        <v>0.15109680667793207</v>
      </c>
      <c r="AD54" s="38">
        <f t="shared" si="19"/>
        <v>0.16030606177118115</v>
      </c>
      <c r="AE54" s="38">
        <f t="shared" si="19"/>
        <v>0.13818318232248022</v>
      </c>
      <c r="AF54" s="38">
        <f t="shared" si="19"/>
        <v>4.9682574340081276</v>
      </c>
      <c r="AG54" s="38">
        <f t="shared" si="19"/>
        <v>0.50746613400689822</v>
      </c>
      <c r="AH54" s="38">
        <f t="shared" ref="AH54:CF54" si="20">STDEV(AH6:AH13)</f>
        <v>2.1750271981649392E-2</v>
      </c>
      <c r="AI54" s="38">
        <f t="shared" si="20"/>
        <v>5.742330807062458E-3</v>
      </c>
      <c r="AJ54" s="38">
        <f t="shared" si="20"/>
        <v>4.1727274588431604E-2</v>
      </c>
      <c r="AK54" s="38">
        <f t="shared" si="20"/>
        <v>4.012255120016653E-3</v>
      </c>
      <c r="AL54" s="38">
        <f t="shared" si="20"/>
        <v>0.19954048474307379</v>
      </c>
      <c r="AM54" s="38">
        <f t="shared" si="20"/>
        <v>9.2367368723120888E-2</v>
      </c>
      <c r="AN54" s="38">
        <f t="shared" si="20"/>
        <v>4.1015405726277612</v>
      </c>
      <c r="AO54" s="38">
        <f t="shared" si="20"/>
        <v>0.39069912175254962</v>
      </c>
      <c r="AP54" s="38">
        <f t="shared" si="20"/>
        <v>2.9943992435773317</v>
      </c>
      <c r="AQ54" s="38">
        <f t="shared" si="20"/>
        <v>0.61298955606752581</v>
      </c>
      <c r="AR54" s="38">
        <f t="shared" si="20"/>
        <v>7.0143885043911665</v>
      </c>
      <c r="AS54" s="38">
        <f t="shared" si="20"/>
        <v>2.4948300626440179</v>
      </c>
      <c r="AT54" s="38">
        <f t="shared" si="20"/>
        <v>5.3991434232432525</v>
      </c>
      <c r="AU54" s="38">
        <f t="shared" si="20"/>
        <v>2.0247779693511818</v>
      </c>
      <c r="AV54" s="38">
        <f t="shared" si="20"/>
        <v>2.7734429605512632</v>
      </c>
      <c r="AW54" s="38">
        <f t="shared" si="20"/>
        <v>3.2694395330637089</v>
      </c>
      <c r="AX54" s="38">
        <f t="shared" si="20"/>
        <v>15.301347012069336</v>
      </c>
      <c r="AY54" s="38">
        <f t="shared" si="20"/>
        <v>1.1109399432236151</v>
      </c>
      <c r="AZ54" s="38">
        <f t="shared" si="20"/>
        <v>5.9167615812223868</v>
      </c>
      <c r="BA54" s="38">
        <f t="shared" si="20"/>
        <v>0.30634907687425456</v>
      </c>
      <c r="BB54" s="38">
        <f t="shared" si="20"/>
        <v>3.0687677217525304</v>
      </c>
      <c r="BC54" s="38">
        <f t="shared" si="20"/>
        <v>0.61010452770142443</v>
      </c>
      <c r="BD54" s="38">
        <f t="shared" si="20"/>
        <v>12.04291405189676</v>
      </c>
      <c r="BE54" s="38">
        <f t="shared" si="20"/>
        <v>2.7528131357337182</v>
      </c>
      <c r="BF54" s="38">
        <f t="shared" si="20"/>
        <v>29.790768127834216</v>
      </c>
      <c r="BG54" s="38">
        <f t="shared" si="20"/>
        <v>1.5074736475675248</v>
      </c>
      <c r="BH54" s="38">
        <f t="shared" si="20"/>
        <v>16.374026429311147</v>
      </c>
      <c r="BI54" s="38">
        <f t="shared" si="20"/>
        <v>2.7821504098260372</v>
      </c>
      <c r="BJ54" s="38">
        <f t="shared" si="20"/>
        <v>18.616861422391825</v>
      </c>
      <c r="BK54" s="38">
        <f t="shared" si="20"/>
        <v>8.0885300493240414E-2</v>
      </c>
      <c r="BL54" s="38">
        <f t="shared" si="20"/>
        <v>138.07581136283423</v>
      </c>
      <c r="BM54" s="38">
        <f t="shared" si="20"/>
        <v>8.4555922570086413</v>
      </c>
      <c r="BN54" s="38">
        <f t="shared" si="20"/>
        <v>1.7996650148379754</v>
      </c>
      <c r="BO54" s="38">
        <f t="shared" si="20"/>
        <v>0.30142580527881757</v>
      </c>
      <c r="BP54" s="38">
        <f t="shared" si="20"/>
        <v>9.0866228969816394</v>
      </c>
      <c r="BQ54" s="38">
        <f t="shared" si="20"/>
        <v>8.5252896696356668</v>
      </c>
      <c r="BR54" s="38">
        <f t="shared" si="20"/>
        <v>746.41606009325255</v>
      </c>
      <c r="BS54" s="38">
        <f t="shared" si="20"/>
        <v>186.91162191414332</v>
      </c>
      <c r="BT54" s="38">
        <f t="shared" si="20"/>
        <v>615.17650653721898</v>
      </c>
      <c r="BU54" s="38">
        <f t="shared" si="20"/>
        <v>32.585155144380714</v>
      </c>
      <c r="BV54" s="38">
        <f t="shared" si="20"/>
        <v>197.82321009203264</v>
      </c>
      <c r="BW54" s="38">
        <f t="shared" si="20"/>
        <v>5.7949777509322242</v>
      </c>
      <c r="BX54" s="38">
        <f t="shared" si="20"/>
        <v>22.451526451446547</v>
      </c>
      <c r="BY54" s="38">
        <f t="shared" si="20"/>
        <v>18.514673820153117</v>
      </c>
      <c r="BZ54" s="38">
        <f t="shared" si="20"/>
        <v>55.901313759159549</v>
      </c>
      <c r="CA54" s="38">
        <f t="shared" si="20"/>
        <v>44.762104247529138</v>
      </c>
      <c r="CB54" s="38">
        <f t="shared" si="20"/>
        <v>44.569463836428056</v>
      </c>
      <c r="CC54" s="38">
        <f t="shared" si="20"/>
        <v>90.996381558096417</v>
      </c>
      <c r="CD54" s="38">
        <f t="shared" si="20"/>
        <v>142.25089309620077</v>
      </c>
      <c r="CE54" s="38">
        <f t="shared" si="20"/>
        <v>171.48463896221068</v>
      </c>
      <c r="CF54" s="38">
        <f t="shared" si="20"/>
        <v>74.175571360567787</v>
      </c>
      <c r="CG54" s="38">
        <f t="shared" ref="CG54:DJ54" si="21">STDEV(CG6:CG13)</f>
        <v>43.431600208450355</v>
      </c>
      <c r="CH54" s="38">
        <f t="shared" si="21"/>
        <v>524.8589047893413</v>
      </c>
      <c r="CI54" s="38">
        <f t="shared" si="21"/>
        <v>611.60582144874991</v>
      </c>
      <c r="CJ54" s="38">
        <f t="shared" si="21"/>
        <v>5512.7681435896302</v>
      </c>
      <c r="CK54" s="38">
        <f t="shared" si="21"/>
        <v>7080.6576373453236</v>
      </c>
      <c r="CL54" s="38">
        <f t="shared" si="21"/>
        <v>36151.823263951941</v>
      </c>
      <c r="CM54" s="38">
        <f t="shared" si="21"/>
        <v>36611.075803059517</v>
      </c>
      <c r="CN54" s="38">
        <f t="shared" si="21"/>
        <v>13.01799267680436</v>
      </c>
      <c r="CO54" s="38">
        <f t="shared" si="21"/>
        <v>35.0398062922728</v>
      </c>
      <c r="CP54" s="38">
        <f t="shared" si="21"/>
        <v>12.853523641398892</v>
      </c>
      <c r="CQ54" s="38">
        <f t="shared" si="21"/>
        <v>29.648519018662636</v>
      </c>
      <c r="CR54" s="38">
        <f t="shared" si="21"/>
        <v>93.760617620974841</v>
      </c>
      <c r="CS54" s="38">
        <f t="shared" si="21"/>
        <v>82.641204311166803</v>
      </c>
      <c r="CT54" s="38">
        <f t="shared" si="21"/>
        <v>44.213585883375906</v>
      </c>
      <c r="CU54" s="38">
        <f t="shared" si="21"/>
        <v>27.631179791435912</v>
      </c>
      <c r="CV54" s="38">
        <f t="shared" si="21"/>
        <v>44.565561030912718</v>
      </c>
      <c r="CW54" s="38">
        <f t="shared" si="21"/>
        <v>45.369902541956719</v>
      </c>
      <c r="CX54" s="38">
        <f t="shared" si="21"/>
        <v>307.00365247012826</v>
      </c>
      <c r="CY54" s="38">
        <f t="shared" si="21"/>
        <v>1202.9193511481421</v>
      </c>
      <c r="CZ54" s="38">
        <f t="shared" si="21"/>
        <v>100.52479284567877</v>
      </c>
      <c r="DA54" s="38">
        <f t="shared" si="21"/>
        <v>64.131429424269015</v>
      </c>
      <c r="DB54" s="38">
        <f t="shared" si="21"/>
        <v>62.190061156640141</v>
      </c>
      <c r="DC54" s="38">
        <f t="shared" si="21"/>
        <v>63.598703681757563</v>
      </c>
      <c r="DD54" s="38">
        <f t="shared" si="21"/>
        <v>74.053545334890444</v>
      </c>
      <c r="DE54" s="38">
        <f t="shared" si="21"/>
        <v>89.622091119693664</v>
      </c>
      <c r="DF54" s="38">
        <f t="shared" si="21"/>
        <v>423.37823621044413</v>
      </c>
      <c r="DG54" s="38">
        <f t="shared" si="21"/>
        <v>549.0975318374592</v>
      </c>
      <c r="DH54" s="38">
        <f t="shared" si="21"/>
        <v>917.65972980004142</v>
      </c>
      <c r="DI54" s="38">
        <f t="shared" si="21"/>
        <v>1078.3384299374645</v>
      </c>
      <c r="DJ54" s="38">
        <f t="shared" si="21"/>
        <v>1393.4629026912282</v>
      </c>
      <c r="DK54" s="38">
        <f t="shared" ref="DK54:FC54" si="22">STDEV(DK6:DK13)</f>
        <v>3435.0693204164991</v>
      </c>
      <c r="DL54" s="38">
        <f t="shared" si="22"/>
        <v>53490.690574926281</v>
      </c>
      <c r="DM54" s="38">
        <f t="shared" si="22"/>
        <v>27688.559964944885</v>
      </c>
      <c r="DN54" s="38">
        <f t="shared" si="22"/>
        <v>132.11794059349648</v>
      </c>
      <c r="DO54" s="38">
        <f t="shared" si="22"/>
        <v>109.69604617608906</v>
      </c>
      <c r="DP54" s="38">
        <f t="shared" si="22"/>
        <v>101.2627680179969</v>
      </c>
      <c r="DQ54" s="38">
        <f t="shared" si="22"/>
        <v>155.53108132031576</v>
      </c>
      <c r="DR54" s="38">
        <f t="shared" si="22"/>
        <v>20.232612040960095</v>
      </c>
      <c r="DS54" s="38">
        <f t="shared" si="22"/>
        <v>39.923183949513103</v>
      </c>
      <c r="DT54" s="38">
        <f t="shared" si="22"/>
        <v>18.385898310027194</v>
      </c>
      <c r="DU54" s="38">
        <f t="shared" si="22"/>
        <v>29.909384257564813</v>
      </c>
      <c r="DV54" s="38">
        <f t="shared" si="22"/>
        <v>68.713634673185922</v>
      </c>
      <c r="DW54" s="38">
        <f t="shared" si="22"/>
        <v>40.662061638174066</v>
      </c>
      <c r="DX54" s="38">
        <f t="shared" si="22"/>
        <v>108.41356755498794</v>
      </c>
      <c r="DY54" s="38">
        <f t="shared" si="22"/>
        <v>146.41638183618645</v>
      </c>
      <c r="DZ54" s="38">
        <f t="shared" si="22"/>
        <v>117.55994874956356</v>
      </c>
      <c r="EA54" s="38">
        <f t="shared" si="22"/>
        <v>79.167486444878392</v>
      </c>
      <c r="EB54" s="38">
        <f t="shared" si="22"/>
        <v>628.12140287261855</v>
      </c>
      <c r="EC54" s="38">
        <f t="shared" si="22"/>
        <v>449.30079780328344</v>
      </c>
      <c r="ED54" s="38">
        <f t="shared" si="22"/>
        <v>120.71718452647954</v>
      </c>
      <c r="EE54" s="38">
        <f t="shared" si="22"/>
        <v>61.965417129234289</v>
      </c>
      <c r="EF54" s="38">
        <f t="shared" si="22"/>
        <v>272.18748904018372</v>
      </c>
      <c r="EG54" s="38">
        <f t="shared" si="22"/>
        <v>175.46659736257533</v>
      </c>
      <c r="EH54" s="38">
        <f t="shared" si="22"/>
        <v>675.71298477238076</v>
      </c>
      <c r="EI54" s="38">
        <f t="shared" si="22"/>
        <v>281.61707000819462</v>
      </c>
      <c r="EJ54" s="38">
        <f t="shared" si="22"/>
        <v>3052.3650828802674</v>
      </c>
      <c r="EK54" s="38">
        <f t="shared" si="22"/>
        <v>3379.1452629661635</v>
      </c>
      <c r="EL54" s="38">
        <f t="shared" si="22"/>
        <v>51.740423139617498</v>
      </c>
      <c r="EM54" s="38">
        <f t="shared" si="22"/>
        <v>23.457665200668703</v>
      </c>
      <c r="EN54" s="38">
        <f t="shared" si="22"/>
        <v>66.762633560997358</v>
      </c>
      <c r="EO54" s="38">
        <f t="shared" si="22"/>
        <v>38.027009699247515</v>
      </c>
      <c r="EP54" s="38">
        <f t="shared" si="22"/>
        <v>24.189994970372897</v>
      </c>
      <c r="EQ54" s="38">
        <f t="shared" si="22"/>
        <v>28.125376738217511</v>
      </c>
      <c r="ER54" s="38">
        <f t="shared" si="22"/>
        <v>129.05870923730802</v>
      </c>
      <c r="ES54" s="38">
        <f t="shared" si="22"/>
        <v>78.596361917500147</v>
      </c>
      <c r="ET54" s="38">
        <f t="shared" si="22"/>
        <v>375.34295288442564</v>
      </c>
      <c r="EU54" s="38">
        <f t="shared" si="22"/>
        <v>383.06881385724949</v>
      </c>
      <c r="EV54" s="38">
        <f t="shared" si="22"/>
        <v>543.0434636625921</v>
      </c>
      <c r="EW54" s="38">
        <f t="shared" si="22"/>
        <v>492.84873375103655</v>
      </c>
      <c r="EX54" s="38">
        <f t="shared" si="22"/>
        <v>1449.0354400910908</v>
      </c>
      <c r="EY54" s="38">
        <f t="shared" si="22"/>
        <v>362.59557397556148</v>
      </c>
      <c r="EZ54" s="38">
        <f t="shared" si="22"/>
        <v>878.4081557169153</v>
      </c>
      <c r="FA54" s="38">
        <f t="shared" si="22"/>
        <v>481.56315638415128</v>
      </c>
      <c r="FB54" s="38">
        <f t="shared" si="22"/>
        <v>112.41323261372155</v>
      </c>
      <c r="FC54" s="38">
        <f t="shared" si="22"/>
        <v>64.347311365743977</v>
      </c>
    </row>
    <row r="55" spans="1:159" s="49" customFormat="1" ht="19" thickBot="1" x14ac:dyDescent="0.5">
      <c r="A55" s="57">
        <v>6</v>
      </c>
      <c r="B55" s="38">
        <f>STDEV(B14:B19)</f>
        <v>4.9768977396678652E-3</v>
      </c>
      <c r="C55" s="38">
        <f>STDEV(C14:C19)</f>
        <v>8.8586967731444106E-3</v>
      </c>
      <c r="D55" s="38">
        <f>STDEV(D14:D19)</f>
        <v>0.93064239143639327</v>
      </c>
      <c r="E55" s="38">
        <f>STDEV(E14:E19)</f>
        <v>6.2050081323788664</v>
      </c>
      <c r="F55" s="38">
        <f>STDEV(F14:F19)</f>
        <v>5.7555186598134187E-17</v>
      </c>
      <c r="G55" s="38"/>
      <c r="H55" s="56"/>
      <c r="I55" s="38"/>
      <c r="J55" s="38">
        <f t="shared" ref="J55:AG55" si="23">STDEV(J14:J19)</f>
        <v>2.7384473791245298E-2</v>
      </c>
      <c r="K55" s="38">
        <f t="shared" si="23"/>
        <v>2.8493708483115759E-2</v>
      </c>
      <c r="L55" s="38">
        <f t="shared" si="23"/>
        <v>1.0490002967822827E-2</v>
      </c>
      <c r="M55" s="38">
        <f t="shared" si="23"/>
        <v>1.4867240143846399E-2</v>
      </c>
      <c r="N55" s="38">
        <f t="shared" si="23"/>
        <v>9.6558639881939801</v>
      </c>
      <c r="O55" s="38">
        <f t="shared" si="23"/>
        <v>10.108403270986988</v>
      </c>
      <c r="P55" s="38">
        <f t="shared" si="23"/>
        <v>2.0367227551170779</v>
      </c>
      <c r="Q55" s="38">
        <f t="shared" si="23"/>
        <v>1.0551103342013501</v>
      </c>
      <c r="R55" s="38">
        <f t="shared" si="23"/>
        <v>5.6817844242226228</v>
      </c>
      <c r="S55" s="38">
        <f t="shared" si="23"/>
        <v>10.493377249930312</v>
      </c>
      <c r="T55" s="38">
        <f t="shared" si="23"/>
        <v>0.46495852697602474</v>
      </c>
      <c r="U55" s="38">
        <f t="shared" si="23"/>
        <v>0.20690821082711375</v>
      </c>
      <c r="V55" s="38">
        <f t="shared" si="23"/>
        <v>0.20566590286742828</v>
      </c>
      <c r="W55" s="38">
        <f t="shared" si="23"/>
        <v>0.22233776420838811</v>
      </c>
      <c r="X55" s="38">
        <f t="shared" si="23"/>
        <v>1.4132956007423805</v>
      </c>
      <c r="Y55" s="38">
        <f t="shared" si="23"/>
        <v>0.93167108863204462</v>
      </c>
      <c r="Z55" s="38">
        <f t="shared" si="23"/>
        <v>0.20058129251559201</v>
      </c>
      <c r="AA55" s="38">
        <f t="shared" si="23"/>
        <v>0.13190252357758805</v>
      </c>
      <c r="AB55" s="38">
        <f t="shared" si="23"/>
        <v>0.10993943291173749</v>
      </c>
      <c r="AC55" s="38">
        <f t="shared" si="23"/>
        <v>0.11268067794836581</v>
      </c>
      <c r="AD55" s="38">
        <f t="shared" si="23"/>
        <v>5.0458101409709834E-2</v>
      </c>
      <c r="AE55" s="38">
        <f t="shared" si="23"/>
        <v>0.19319300179987858</v>
      </c>
      <c r="AF55" s="38">
        <f t="shared" si="23"/>
        <v>1.8951407705368404</v>
      </c>
      <c r="AG55" s="38">
        <f t="shared" si="23"/>
        <v>0.39041458211368119</v>
      </c>
      <c r="AH55" s="38">
        <f t="shared" ref="AH55:CF55" si="24">STDEV(AH14:AH19)</f>
        <v>7.3407393173723131E-3</v>
      </c>
      <c r="AI55" s="38">
        <f t="shared" si="24"/>
        <v>4.7522851883689014E-3</v>
      </c>
      <c r="AJ55" s="38">
        <f t="shared" si="24"/>
        <v>2.0529640074236317E-2</v>
      </c>
      <c r="AK55" s="38">
        <f t="shared" si="24"/>
        <v>3.0082418758909015E-2</v>
      </c>
      <c r="AL55" s="38">
        <f t="shared" si="24"/>
        <v>0.23489723443352561</v>
      </c>
      <c r="AM55" s="38">
        <f t="shared" si="24"/>
        <v>0.32672885901551041</v>
      </c>
      <c r="AN55" s="38">
        <f t="shared" si="24"/>
        <v>2.5741806649549233</v>
      </c>
      <c r="AO55" s="38">
        <f t="shared" si="24"/>
        <v>4.00952813768113</v>
      </c>
      <c r="AP55" s="38">
        <f t="shared" si="24"/>
        <v>1.9480687553253451</v>
      </c>
      <c r="AQ55" s="38">
        <f t="shared" si="24"/>
        <v>2.2626604412803526</v>
      </c>
      <c r="AR55" s="38">
        <f t="shared" si="24"/>
        <v>9.2642524898710921</v>
      </c>
      <c r="AS55" s="38">
        <f t="shared" si="24"/>
        <v>5.6374653951345595</v>
      </c>
      <c r="AT55" s="38">
        <f t="shared" si="24"/>
        <v>2.06685521385389</v>
      </c>
      <c r="AU55" s="38">
        <f t="shared" si="24"/>
        <v>5.7216023026526299</v>
      </c>
      <c r="AV55" s="38">
        <f t="shared" si="24"/>
        <v>0.99452878750595608</v>
      </c>
      <c r="AW55" s="38">
        <f t="shared" si="24"/>
        <v>4.2518589129268811</v>
      </c>
      <c r="AX55" s="38">
        <f t="shared" si="24"/>
        <v>3.8101902172131679</v>
      </c>
      <c r="AY55" s="38">
        <f t="shared" si="24"/>
        <v>4.3247285298232443</v>
      </c>
      <c r="AZ55" s="38">
        <f t="shared" si="24"/>
        <v>3.1086296636358681</v>
      </c>
      <c r="BA55" s="38">
        <f t="shared" si="24"/>
        <v>2.5924538200281733</v>
      </c>
      <c r="BB55" s="38">
        <f t="shared" si="24"/>
        <v>2.3386130368435682</v>
      </c>
      <c r="BC55" s="38">
        <f t="shared" si="24"/>
        <v>5.8294502606996526</v>
      </c>
      <c r="BD55" s="38">
        <f t="shared" si="24"/>
        <v>5.3638927727855146</v>
      </c>
      <c r="BE55" s="38">
        <f t="shared" si="24"/>
        <v>11.824299333260928</v>
      </c>
      <c r="BF55" s="38">
        <f t="shared" si="24"/>
        <v>14.57364952338091</v>
      </c>
      <c r="BG55" s="38">
        <f t="shared" si="24"/>
        <v>3.5000000000000036</v>
      </c>
      <c r="BH55" s="38">
        <f t="shared" si="24"/>
        <v>4.8104092920936878</v>
      </c>
      <c r="BI55" s="38">
        <f t="shared" si="24"/>
        <v>10.4367781933506</v>
      </c>
      <c r="BJ55" s="38">
        <f t="shared" si="24"/>
        <v>4.961485412502558</v>
      </c>
      <c r="BK55" s="38">
        <f t="shared" si="24"/>
        <v>4.6148020764875461</v>
      </c>
      <c r="BL55" s="38">
        <f t="shared" si="24"/>
        <v>36.713845703037556</v>
      </c>
      <c r="BM55" s="38">
        <f t="shared" si="24"/>
        <v>29.908108820473707</v>
      </c>
      <c r="BN55" s="38">
        <f t="shared" si="24"/>
        <v>0.43010801469593291</v>
      </c>
      <c r="BO55" s="38">
        <f t="shared" si="24"/>
        <v>0.2192072222933141</v>
      </c>
      <c r="BP55" s="38">
        <f t="shared" si="24"/>
        <v>12.97589268097329</v>
      </c>
      <c r="BQ55" s="38">
        <f t="shared" si="24"/>
        <v>17.947243434022248</v>
      </c>
      <c r="BR55" s="38">
        <f t="shared" si="24"/>
        <v>371.2982589864809</v>
      </c>
      <c r="BS55" s="38">
        <f t="shared" si="24"/>
        <v>946.91106459864693</v>
      </c>
      <c r="BT55" s="38">
        <f t="shared" si="24"/>
        <v>532.87361004371576</v>
      </c>
      <c r="BU55" s="38">
        <f t="shared" si="24"/>
        <v>114.82238781784514</v>
      </c>
      <c r="BV55" s="38">
        <f t="shared" si="24"/>
        <v>156.53143031592236</v>
      </c>
      <c r="BW55" s="38">
        <f t="shared" si="24"/>
        <v>156.24315394739477</v>
      </c>
      <c r="BX55" s="38">
        <f t="shared" si="24"/>
        <v>8.9044206249854767</v>
      </c>
      <c r="BY55" s="38">
        <f t="shared" si="24"/>
        <v>19.106992873465639</v>
      </c>
      <c r="BZ55" s="38">
        <f t="shared" si="24"/>
        <v>114.87408109171955</v>
      </c>
      <c r="CA55" s="38">
        <f t="shared" si="24"/>
        <v>139.9670034924896</v>
      </c>
      <c r="CB55" s="38">
        <f t="shared" si="24"/>
        <v>61.603932017363967</v>
      </c>
      <c r="CC55" s="38">
        <f t="shared" si="24"/>
        <v>63.884659400099039</v>
      </c>
      <c r="CD55" s="38">
        <f t="shared" si="24"/>
        <v>163.31895097222045</v>
      </c>
      <c r="CE55" s="38">
        <f t="shared" si="24"/>
        <v>197.78639393716361</v>
      </c>
      <c r="CF55" s="38">
        <f t="shared" si="24"/>
        <v>109.45971874012209</v>
      </c>
      <c r="CG55" s="38">
        <f t="shared" ref="CG55:DI55" si="25">STDEV(CG14:CG19)</f>
        <v>160.05838819006038</v>
      </c>
      <c r="CH55" s="38">
        <f t="shared" si="25"/>
        <v>561.01165166747376</v>
      </c>
      <c r="CI55" s="38">
        <f t="shared" si="25"/>
        <v>1540.4276586682006</v>
      </c>
      <c r="CJ55" s="38">
        <f t="shared" si="25"/>
        <v>15283.801746649418</v>
      </c>
      <c r="CK55" s="38">
        <f t="shared" si="25"/>
        <v>4152.9507073629793</v>
      </c>
      <c r="CL55" s="38">
        <f t="shared" si="25"/>
        <v>35846.293476235696</v>
      </c>
      <c r="CM55" s="38">
        <f t="shared" si="25"/>
        <v>71696.305040502542</v>
      </c>
      <c r="CN55" s="38">
        <f t="shared" si="25"/>
        <v>58.314824673205244</v>
      </c>
      <c r="CO55" s="38">
        <f t="shared" si="25"/>
        <v>47.064271303541233</v>
      </c>
      <c r="CP55" s="38">
        <f t="shared" si="25"/>
        <v>23.306750738788107</v>
      </c>
      <c r="CQ55" s="38">
        <f t="shared" si="25"/>
        <v>24.461496615429446</v>
      </c>
      <c r="CR55" s="38">
        <f t="shared" si="25"/>
        <v>130.91891734963289</v>
      </c>
      <c r="CS55" s="38">
        <f t="shared" si="25"/>
        <v>106.30447394159869</v>
      </c>
      <c r="CT55" s="38">
        <f t="shared" si="25"/>
        <v>21.845985138387924</v>
      </c>
      <c r="CU55" s="38">
        <f t="shared" si="25"/>
        <v>35.411244918339797</v>
      </c>
      <c r="CV55" s="38">
        <f t="shared" si="25"/>
        <v>54.912300845681699</v>
      </c>
      <c r="CW55" s="38">
        <f t="shared" si="25"/>
        <v>44.70122992342192</v>
      </c>
      <c r="CX55" s="38">
        <f t="shared" si="25"/>
        <v>997.40289482234789</v>
      </c>
      <c r="CY55" s="38">
        <f t="shared" si="25"/>
        <v>1598.7861257622924</v>
      </c>
      <c r="CZ55" s="38">
        <f t="shared" si="25"/>
        <v>97.028864863333084</v>
      </c>
      <c r="DA55" s="38">
        <f t="shared" si="25"/>
        <v>129.49122358934861</v>
      </c>
      <c r="DB55" s="38">
        <f t="shared" si="25"/>
        <v>152.95405449567772</v>
      </c>
      <c r="DC55" s="38">
        <f t="shared" si="25"/>
        <v>62.254083775015694</v>
      </c>
      <c r="DD55" s="38">
        <f t="shared" si="25"/>
        <v>80.866572183236798</v>
      </c>
      <c r="DE55" s="38">
        <f t="shared" si="25"/>
        <v>99.206281403951465</v>
      </c>
      <c r="DF55" s="38">
        <f t="shared" si="25"/>
        <v>601.78139598196265</v>
      </c>
      <c r="DG55" s="38">
        <f t="shared" si="25"/>
        <v>692.6897492071497</v>
      </c>
      <c r="DH55" s="38">
        <f t="shared" si="25"/>
        <v>975.94218440778798</v>
      </c>
      <c r="DI55" s="38">
        <f t="shared" si="25"/>
        <v>821.74995850926916</v>
      </c>
      <c r="DJ55" s="38">
        <f t="shared" ref="DJ55:FC55" si="26">STDEV(DJ14:DJ19)</f>
        <v>2439.7770644282227</v>
      </c>
      <c r="DK55" s="38">
        <f t="shared" si="26"/>
        <v>2129.435182264694</v>
      </c>
      <c r="DL55" s="38">
        <f t="shared" si="26"/>
        <v>48722.401683514989</v>
      </c>
      <c r="DM55" s="38">
        <f t="shared" si="26"/>
        <v>46976.220074157398</v>
      </c>
      <c r="DN55" s="38">
        <f t="shared" si="26"/>
        <v>100.46716252918986</v>
      </c>
      <c r="DO55" s="38">
        <f t="shared" si="26"/>
        <v>27.07180353553607</v>
      </c>
      <c r="DP55" s="38">
        <f t="shared" si="26"/>
        <v>259.72614967820755</v>
      </c>
      <c r="DQ55" s="38">
        <f t="shared" si="26"/>
        <v>81.041292869746016</v>
      </c>
      <c r="DR55" s="38">
        <f t="shared" si="26"/>
        <v>47.671538119371306</v>
      </c>
      <c r="DS55" s="38">
        <f t="shared" si="26"/>
        <v>31.854443593738559</v>
      </c>
      <c r="DT55" s="38">
        <f t="shared" si="26"/>
        <v>16.918870234149793</v>
      </c>
      <c r="DU55" s="38">
        <f t="shared" si="26"/>
        <v>36.915322970278837</v>
      </c>
      <c r="DV55" s="38">
        <f t="shared" si="26"/>
        <v>104.9871953621018</v>
      </c>
      <c r="DW55" s="38">
        <f t="shared" si="26"/>
        <v>33.610420655901756</v>
      </c>
      <c r="DX55" s="38">
        <f t="shared" si="26"/>
        <v>184.80331757483893</v>
      </c>
      <c r="DY55" s="38">
        <f t="shared" si="26"/>
        <v>113.61688297373139</v>
      </c>
      <c r="DZ55" s="38">
        <f t="shared" si="26"/>
        <v>117.35103687938457</v>
      </c>
      <c r="EA55" s="38">
        <f t="shared" si="26"/>
        <v>109.13849818770048</v>
      </c>
      <c r="EB55" s="38">
        <f t="shared" si="26"/>
        <v>1560.6222716168911</v>
      </c>
      <c r="EC55" s="38">
        <f t="shared" si="26"/>
        <v>695.12992165254002</v>
      </c>
      <c r="ED55" s="38">
        <f t="shared" si="26"/>
        <v>140.4001670464348</v>
      </c>
      <c r="EE55" s="38">
        <f t="shared" si="26"/>
        <v>47.088508470751123</v>
      </c>
      <c r="EF55" s="38">
        <f t="shared" si="26"/>
        <v>285.70608854205449</v>
      </c>
      <c r="EG55" s="38">
        <f t="shared" si="26"/>
        <v>283.41296453526422</v>
      </c>
      <c r="EH55" s="38">
        <f t="shared" si="26"/>
        <v>2099.4451566259122</v>
      </c>
      <c r="EI55" s="38">
        <f t="shared" si="26"/>
        <v>802.63350522514463</v>
      </c>
      <c r="EJ55" s="38">
        <f t="shared" si="26"/>
        <v>5638.5491514014493</v>
      </c>
      <c r="EK55" s="38">
        <f t="shared" si="26"/>
        <v>6867.8565766202973</v>
      </c>
      <c r="EL55" s="38">
        <f t="shared" si="26"/>
        <v>34.491222893175078</v>
      </c>
      <c r="EM55" s="38">
        <f t="shared" si="26"/>
        <v>21.524759154672754</v>
      </c>
      <c r="EN55" s="38">
        <f t="shared" si="26"/>
        <v>46.583379010114719</v>
      </c>
      <c r="EO55" s="38">
        <f t="shared" si="26"/>
        <v>30.258370357087728</v>
      </c>
      <c r="EP55" s="38">
        <f t="shared" si="26"/>
        <v>28.424022762445151</v>
      </c>
      <c r="EQ55" s="38">
        <f t="shared" si="26"/>
        <v>66.32935481368672</v>
      </c>
      <c r="ER55" s="38">
        <f t="shared" si="26"/>
        <v>158.90166259881408</v>
      </c>
      <c r="ES55" s="38">
        <f t="shared" si="26"/>
        <v>129.02529937961776</v>
      </c>
      <c r="ET55" s="38">
        <f t="shared" si="26"/>
        <v>270.73310035900653</v>
      </c>
      <c r="EU55" s="38">
        <f t="shared" si="26"/>
        <v>246.09164144006741</v>
      </c>
      <c r="EV55" s="38">
        <f t="shared" si="26"/>
        <v>571.29517657395536</v>
      </c>
      <c r="EW55" s="38">
        <f t="shared" si="26"/>
        <v>586.1382051245821</v>
      </c>
      <c r="EX55" s="38">
        <f t="shared" si="26"/>
        <v>5102.2013785767058</v>
      </c>
      <c r="EY55" s="38">
        <f t="shared" si="26"/>
        <v>3296.4963479877642</v>
      </c>
      <c r="EZ55" s="38">
        <f t="shared" si="26"/>
        <v>1453.7933701687796</v>
      </c>
      <c r="FA55" s="38">
        <f t="shared" si="26"/>
        <v>1429.8194326196128</v>
      </c>
      <c r="FB55" s="38">
        <f t="shared" si="26"/>
        <v>91.927433119825608</v>
      </c>
      <c r="FC55" s="38">
        <f t="shared" si="26"/>
        <v>110.68599358846929</v>
      </c>
    </row>
    <row r="56" spans="1:159" s="49" customFormat="1" ht="19" thickBot="1" x14ac:dyDescent="0.5">
      <c r="A56" s="58">
        <v>8</v>
      </c>
      <c r="B56" s="38">
        <f>STDEV(B20:B25)</f>
        <v>1.1468565540448117E-2</v>
      </c>
      <c r="C56" s="38">
        <f>STDEV(C20:C25)</f>
        <v>5.8471940722468361E-3</v>
      </c>
      <c r="D56" s="38">
        <f>STDEV(D20:D25)</f>
        <v>2.5229707659983531</v>
      </c>
      <c r="E56" s="38">
        <f>STDEV(E20:E25)</f>
        <v>1.1180292132179102</v>
      </c>
      <c r="F56" s="38">
        <f>STDEV(F20:F25)</f>
        <v>3.0404709722440586E-17</v>
      </c>
      <c r="G56" s="38"/>
      <c r="H56" s="56"/>
      <c r="I56" s="38"/>
      <c r="J56" s="38">
        <f t="shared" ref="J56:AG56" si="27">STDEV(J20:J25)</f>
        <v>3.0146238472701717E-2</v>
      </c>
      <c r="K56" s="38">
        <f t="shared" si="27"/>
        <v>3.4364199002506049E-2</v>
      </c>
      <c r="L56" s="38">
        <f t="shared" si="27"/>
        <v>1.2896061457063554E-2</v>
      </c>
      <c r="M56" s="38">
        <f t="shared" si="27"/>
        <v>1.5061985343286399E-2</v>
      </c>
      <c r="N56" s="38">
        <f t="shared" si="27"/>
        <v>14.125545341246241</v>
      </c>
      <c r="O56" s="38">
        <f t="shared" si="27"/>
        <v>7.7333620274947643</v>
      </c>
      <c r="P56" s="38">
        <f t="shared" si="27"/>
        <v>1.4732885894313277</v>
      </c>
      <c r="Q56" s="38">
        <f t="shared" si="27"/>
        <v>1.2573856422923142</v>
      </c>
      <c r="R56" s="38">
        <f t="shared" si="27"/>
        <v>10.048280901780158</v>
      </c>
      <c r="S56" s="38">
        <f t="shared" si="27"/>
        <v>11.198308344997352</v>
      </c>
      <c r="T56" s="38">
        <f t="shared" si="27"/>
        <v>0.63853282718254256</v>
      </c>
      <c r="U56" s="38">
        <f t="shared" si="27"/>
        <v>0.20729499321891826</v>
      </c>
      <c r="V56" s="38">
        <f t="shared" si="27"/>
        <v>0.50866204036620033</v>
      </c>
      <c r="W56" s="38">
        <f t="shared" si="27"/>
        <v>0.24881757693808357</v>
      </c>
      <c r="X56" s="38">
        <f t="shared" si="27"/>
        <v>1.3101777363011176</v>
      </c>
      <c r="Y56" s="38">
        <f t="shared" si="27"/>
        <v>0.96559769731903689</v>
      </c>
      <c r="Z56" s="38">
        <f t="shared" si="27"/>
        <v>0.21085954597404372</v>
      </c>
      <c r="AA56" s="38">
        <f t="shared" si="27"/>
        <v>0.2626509314029421</v>
      </c>
      <c r="AB56" s="38">
        <f t="shared" si="27"/>
        <v>6.6960700323925162E-2</v>
      </c>
      <c r="AC56" s="38">
        <f t="shared" si="27"/>
        <v>8.6583358779110164E-2</v>
      </c>
      <c r="AD56" s="38">
        <f t="shared" si="27"/>
        <v>0.19880011083726265</v>
      </c>
      <c r="AE56" s="38">
        <f t="shared" si="27"/>
        <v>9.8374660023503119E-2</v>
      </c>
      <c r="AF56" s="38">
        <f t="shared" si="27"/>
        <v>1.9329793360108511</v>
      </c>
      <c r="AG56" s="38">
        <f t="shared" si="27"/>
        <v>0.70229644098262178</v>
      </c>
      <c r="AH56" s="38">
        <f t="shared" ref="AH56:CF56" si="28">STDEV(AH20:AH25)</f>
        <v>7.2186120910591928E-2</v>
      </c>
      <c r="AI56" s="38">
        <f t="shared" si="28"/>
        <v>1.9367279267635158E-2</v>
      </c>
      <c r="AJ56" s="38">
        <f t="shared" si="28"/>
        <v>4.8044984963277249E-2</v>
      </c>
      <c r="AK56" s="38">
        <f t="shared" si="28"/>
        <v>6.5725843159122527E-2</v>
      </c>
      <c r="AL56" s="38">
        <f t="shared" si="28"/>
        <v>0.53424073055105459</v>
      </c>
      <c r="AM56" s="38">
        <f t="shared" si="28"/>
        <v>0.98055602464916436</v>
      </c>
      <c r="AN56" s="38">
        <f t="shared" si="28"/>
        <v>5.4337865056320886</v>
      </c>
      <c r="AO56" s="38">
        <f t="shared" si="28"/>
        <v>7.3235123442310952</v>
      </c>
      <c r="AP56" s="38">
        <f t="shared" si="28"/>
        <v>2.7370021083853966</v>
      </c>
      <c r="AQ56" s="38">
        <f t="shared" si="28"/>
        <v>3.8186637694684262</v>
      </c>
      <c r="AR56" s="38">
        <f t="shared" si="28"/>
        <v>13.462500498332005</v>
      </c>
      <c r="AS56" s="38">
        <f t="shared" si="28"/>
        <v>19.726066670177811</v>
      </c>
      <c r="AT56" s="38">
        <f t="shared" si="28"/>
        <v>6.7157769615614145</v>
      </c>
      <c r="AU56" s="38">
        <f t="shared" si="28"/>
        <v>6.055273503049988</v>
      </c>
      <c r="AV56" s="38">
        <f t="shared" si="28"/>
        <v>3.3262937661885474</v>
      </c>
      <c r="AW56" s="38">
        <f t="shared" si="28"/>
        <v>7.960884550231917</v>
      </c>
      <c r="AX56" s="38">
        <f t="shared" si="28"/>
        <v>5.7751799325581654</v>
      </c>
      <c r="AY56" s="38">
        <f t="shared" si="28"/>
        <v>7.6357517943450661</v>
      </c>
      <c r="AZ56" s="38">
        <f t="shared" si="28"/>
        <v>3.4019787201746672</v>
      </c>
      <c r="BA56" s="38">
        <f t="shared" si="28"/>
        <v>3.1224494797254225</v>
      </c>
      <c r="BB56" s="38">
        <f t="shared" si="28"/>
        <v>1.323555972191065</v>
      </c>
      <c r="BC56" s="38">
        <f t="shared" si="28"/>
        <v>5.1363062272809401</v>
      </c>
      <c r="BD56" s="38">
        <f t="shared" si="28"/>
        <v>3.6086184584592758</v>
      </c>
      <c r="BE56" s="38">
        <f t="shared" si="28"/>
        <v>15.305270268740847</v>
      </c>
      <c r="BF56" s="38">
        <f t="shared" si="28"/>
        <v>53.457789307293361</v>
      </c>
      <c r="BG56" s="38">
        <f t="shared" si="28"/>
        <v>45.547467830206244</v>
      </c>
      <c r="BH56" s="38">
        <f t="shared" si="28"/>
        <v>19.152843625076247</v>
      </c>
      <c r="BI56" s="38">
        <f t="shared" si="28"/>
        <v>23.640119499207152</v>
      </c>
      <c r="BJ56" s="38">
        <f t="shared" si="28"/>
        <v>31.525966979987075</v>
      </c>
      <c r="BK56" s="38">
        <f t="shared" si="28"/>
        <v>4.4335404969055832</v>
      </c>
      <c r="BL56" s="38">
        <f t="shared" si="28"/>
        <v>22.138009551224279</v>
      </c>
      <c r="BM56" s="38">
        <f t="shared" si="28"/>
        <v>33.325833131474241</v>
      </c>
      <c r="BN56" s="38">
        <f t="shared" si="28"/>
        <v>0.17706255774865887</v>
      </c>
      <c r="BO56" s="38">
        <f t="shared" si="28"/>
        <v>9.1352816348664628E-2</v>
      </c>
      <c r="BP56" s="38">
        <f t="shared" si="28"/>
        <v>16.903236928264135</v>
      </c>
      <c r="BQ56" s="38">
        <f t="shared" si="28"/>
        <v>34.70326092516661</v>
      </c>
      <c r="BR56" s="38">
        <f t="shared" si="28"/>
        <v>233.44103393142092</v>
      </c>
      <c r="BS56" s="38">
        <f t="shared" si="28"/>
        <v>1737.624530254702</v>
      </c>
      <c r="BT56" s="38">
        <f t="shared" si="28"/>
        <v>924.00228901193236</v>
      </c>
      <c r="BU56" s="38">
        <f t="shared" si="28"/>
        <v>281.75523910947754</v>
      </c>
      <c r="BV56" s="38">
        <f t="shared" si="28"/>
        <v>399.12455640142451</v>
      </c>
      <c r="BW56" s="38">
        <f t="shared" si="28"/>
        <v>328.06489653727817</v>
      </c>
      <c r="BX56" s="38">
        <f t="shared" si="28"/>
        <v>31.150542638398125</v>
      </c>
      <c r="BY56" s="38">
        <f t="shared" si="28"/>
        <v>17.925484279836525</v>
      </c>
      <c r="BZ56" s="38">
        <f t="shared" si="28"/>
        <v>38.81870356756739</v>
      </c>
      <c r="CA56" s="38">
        <f t="shared" si="28"/>
        <v>40.725985152807134</v>
      </c>
      <c r="CB56" s="38">
        <f t="shared" si="28"/>
        <v>85.818595051810689</v>
      </c>
      <c r="CC56" s="38">
        <f t="shared" si="28"/>
        <v>85.638762874452283</v>
      </c>
      <c r="CD56" s="38">
        <f t="shared" si="28"/>
        <v>199.96310427176414</v>
      </c>
      <c r="CE56" s="38">
        <f t="shared" si="28"/>
        <v>227.63136477647376</v>
      </c>
      <c r="CF56" s="38">
        <f t="shared" si="28"/>
        <v>63.480448853695407</v>
      </c>
      <c r="CG56" s="38">
        <f t="shared" ref="CG56:DI56" si="29">STDEV(CG20:CG25)</f>
        <v>47.724714107752014</v>
      </c>
      <c r="CH56" s="38">
        <f t="shared" si="29"/>
        <v>443.96131693726079</v>
      </c>
      <c r="CI56" s="38">
        <f t="shared" si="29"/>
        <v>765.04154323147736</v>
      </c>
      <c r="CJ56" s="38">
        <f t="shared" si="29"/>
        <v>3433.519405040061</v>
      </c>
      <c r="CK56" s="38">
        <f t="shared" si="29"/>
        <v>9297.1365635361071</v>
      </c>
      <c r="CL56" s="38">
        <f t="shared" si="29"/>
        <v>32508.225628604487</v>
      </c>
      <c r="CM56" s="38">
        <f t="shared" si="29"/>
        <v>24560.915003341284</v>
      </c>
      <c r="CN56" s="38">
        <f t="shared" si="29"/>
        <v>73.64617635469385</v>
      </c>
      <c r="CO56" s="38">
        <f t="shared" si="29"/>
        <v>232.82556395293028</v>
      </c>
      <c r="CP56" s="38">
        <f t="shared" si="29"/>
        <v>115.45908916148612</v>
      </c>
      <c r="CQ56" s="38">
        <f t="shared" si="29"/>
        <v>18.51048423641766</v>
      </c>
      <c r="CR56" s="38">
        <f t="shared" si="29"/>
        <v>165.28419470717691</v>
      </c>
      <c r="CS56" s="38">
        <f t="shared" si="29"/>
        <v>156.70144356918567</v>
      </c>
      <c r="CT56" s="38">
        <f t="shared" si="29"/>
        <v>36.843240718843468</v>
      </c>
      <c r="CU56" s="38">
        <f t="shared" si="29"/>
        <v>31.739472427877558</v>
      </c>
      <c r="CV56" s="38">
        <f t="shared" si="29"/>
        <v>40.905142056551604</v>
      </c>
      <c r="CW56" s="38">
        <f t="shared" si="29"/>
        <v>17.87915846733285</v>
      </c>
      <c r="CX56" s="38">
        <f t="shared" si="29"/>
        <v>900.9976702337616</v>
      </c>
      <c r="CY56" s="38">
        <f t="shared" si="29"/>
        <v>1060.2036202682959</v>
      </c>
      <c r="CZ56" s="38">
        <f t="shared" si="29"/>
        <v>97.344829275450039</v>
      </c>
      <c r="DA56" s="38">
        <f t="shared" si="29"/>
        <v>125.28855696617531</v>
      </c>
      <c r="DB56" s="38">
        <f t="shared" si="29"/>
        <v>85.888714140256326</v>
      </c>
      <c r="DC56" s="38">
        <f t="shared" si="29"/>
        <v>109.30005690757895</v>
      </c>
      <c r="DD56" s="38">
        <f t="shared" si="29"/>
        <v>146.95025463287445</v>
      </c>
      <c r="DE56" s="38">
        <f t="shared" si="29"/>
        <v>68.938126461341994</v>
      </c>
      <c r="DF56" s="38">
        <f t="shared" si="29"/>
        <v>373.16576332777367</v>
      </c>
      <c r="DG56" s="38">
        <f t="shared" si="29"/>
        <v>395.69094993020315</v>
      </c>
      <c r="DH56" s="38">
        <f t="shared" si="29"/>
        <v>744.97300787120219</v>
      </c>
      <c r="DI56" s="38">
        <f t="shared" si="29"/>
        <v>682.735106572576</v>
      </c>
      <c r="DJ56" s="38">
        <f t="shared" ref="DJ56:FC56" si="30">STDEV(DJ20:DJ25)</f>
        <v>1160.8264234874503</v>
      </c>
      <c r="DK56" s="38">
        <f t="shared" si="30"/>
        <v>562.27236544815389</v>
      </c>
      <c r="DL56" s="38">
        <f t="shared" si="30"/>
        <v>34826.25410350335</v>
      </c>
      <c r="DM56" s="38">
        <f t="shared" si="30"/>
        <v>21954.987375440207</v>
      </c>
      <c r="DN56" s="38">
        <f t="shared" si="30"/>
        <v>117.26497988174761</v>
      </c>
      <c r="DO56" s="38">
        <f t="shared" si="30"/>
        <v>149.2053141144778</v>
      </c>
      <c r="DP56" s="38">
        <f t="shared" si="30"/>
        <v>408.70889193899382</v>
      </c>
      <c r="DQ56" s="38">
        <f t="shared" si="30"/>
        <v>237.38325034986491</v>
      </c>
      <c r="DR56" s="38">
        <f t="shared" si="30"/>
        <v>27.093677798827301</v>
      </c>
      <c r="DS56" s="38">
        <f t="shared" si="30"/>
        <v>28.630733603361996</v>
      </c>
      <c r="DT56" s="38">
        <f t="shared" si="30"/>
        <v>27.370632193405221</v>
      </c>
      <c r="DU56" s="38">
        <f t="shared" si="30"/>
        <v>22.983391104592897</v>
      </c>
      <c r="DV56" s="38">
        <f t="shared" si="30"/>
        <v>50.190524902614811</v>
      </c>
      <c r="DW56" s="38">
        <f t="shared" si="30"/>
        <v>111.89976414928981</v>
      </c>
      <c r="DX56" s="38">
        <f t="shared" si="30"/>
        <v>98.77933056397319</v>
      </c>
      <c r="DY56" s="38">
        <f t="shared" si="30"/>
        <v>69.044029937425051</v>
      </c>
      <c r="DZ56" s="38">
        <f t="shared" si="30"/>
        <v>80.010072970012445</v>
      </c>
      <c r="EA56" s="38">
        <f t="shared" si="30"/>
        <v>201.50716418198789</v>
      </c>
      <c r="EB56" s="38">
        <f t="shared" si="30"/>
        <v>451.19552539521789</v>
      </c>
      <c r="EC56" s="38">
        <f t="shared" si="30"/>
        <v>888.88174990827622</v>
      </c>
      <c r="ED56" s="38">
        <f t="shared" si="30"/>
        <v>84.999628391344345</v>
      </c>
      <c r="EE56" s="38">
        <f t="shared" si="30"/>
        <v>82.444704863321192</v>
      </c>
      <c r="EF56" s="38">
        <f t="shared" si="30"/>
        <v>151.12918606278544</v>
      </c>
      <c r="EG56" s="38">
        <f t="shared" si="30"/>
        <v>272.22229913558994</v>
      </c>
      <c r="EH56" s="38">
        <f t="shared" si="30"/>
        <v>437.45761886915182</v>
      </c>
      <c r="EI56" s="38">
        <f t="shared" si="30"/>
        <v>1198.1634753530077</v>
      </c>
      <c r="EJ56" s="38">
        <f t="shared" si="30"/>
        <v>6707.2774362955925</v>
      </c>
      <c r="EK56" s="38">
        <f t="shared" si="30"/>
        <v>8668.2760427813246</v>
      </c>
      <c r="EL56" s="38">
        <f t="shared" si="30"/>
        <v>39.762556088192653</v>
      </c>
      <c r="EM56" s="38">
        <f t="shared" si="30"/>
        <v>21.43416595064998</v>
      </c>
      <c r="EN56" s="38">
        <f t="shared" si="30"/>
        <v>34.112714736101786</v>
      </c>
      <c r="EO56" s="38">
        <f t="shared" si="30"/>
        <v>38.313867985365164</v>
      </c>
      <c r="EP56" s="38">
        <f t="shared" si="30"/>
        <v>56.000918474610515</v>
      </c>
      <c r="EQ56" s="38">
        <f t="shared" si="30"/>
        <v>47.705016367953029</v>
      </c>
      <c r="ER56" s="38">
        <f t="shared" si="30"/>
        <v>138.46798546956623</v>
      </c>
      <c r="ES56" s="38">
        <f t="shared" si="30"/>
        <v>112.90086461139259</v>
      </c>
      <c r="ET56" s="38">
        <f t="shared" si="30"/>
        <v>638.90955331721261</v>
      </c>
      <c r="EU56" s="38">
        <f t="shared" si="30"/>
        <v>304.706862175217</v>
      </c>
      <c r="EV56" s="38">
        <f t="shared" si="30"/>
        <v>590.9711480943887</v>
      </c>
      <c r="EW56" s="38">
        <f t="shared" si="30"/>
        <v>449.38980320726751</v>
      </c>
      <c r="EX56" s="38">
        <f t="shared" si="30"/>
        <v>1518.3736289958408</v>
      </c>
      <c r="EY56" s="38">
        <f t="shared" si="30"/>
        <v>1867.2681940203349</v>
      </c>
      <c r="EZ56" s="38">
        <f t="shared" si="30"/>
        <v>1493.7411525696059</v>
      </c>
      <c r="FA56" s="38">
        <f t="shared" si="30"/>
        <v>1336.1824776279543</v>
      </c>
      <c r="FB56" s="38">
        <f t="shared" si="30"/>
        <v>85.695804331367299</v>
      </c>
      <c r="FC56" s="38">
        <f t="shared" si="30"/>
        <v>65.013137569776347</v>
      </c>
    </row>
    <row r="57" spans="1:159" s="49" customFormat="1" ht="19" thickBot="1" x14ac:dyDescent="0.5">
      <c r="A57" s="59">
        <v>12</v>
      </c>
      <c r="B57" s="38">
        <f>STDEV(B26:B31)</f>
        <v>2.0074317662865691E-2</v>
      </c>
      <c r="C57" s="38">
        <f>STDEV(C26:C31)</f>
        <v>2.4134933428001715E-2</v>
      </c>
      <c r="D57" s="38">
        <f>STDEV(D26:D31)</f>
        <v>2.0196422699907384</v>
      </c>
      <c r="E57" s="38">
        <f>STDEV(E26:E31)</f>
        <v>4.6295717526759432</v>
      </c>
      <c r="F57" s="38">
        <f>STDEV(F26:F31)</f>
        <v>0</v>
      </c>
      <c r="G57" s="38"/>
      <c r="H57" s="56"/>
      <c r="I57" s="38"/>
      <c r="J57" s="38">
        <f t="shared" ref="J57:AG57" si="31">STDEV(J26:J31)</f>
        <v>3.8638127257955526E-2</v>
      </c>
      <c r="K57" s="38">
        <f t="shared" si="31"/>
        <v>3.2254512807021116E-2</v>
      </c>
      <c r="L57" s="38">
        <f t="shared" si="31"/>
        <v>1.1903763577236616E-2</v>
      </c>
      <c r="M57" s="38">
        <f t="shared" si="31"/>
        <v>1.0479191607419955E-2</v>
      </c>
      <c r="N57" s="38">
        <f t="shared" si="31"/>
        <v>14.32096058365161</v>
      </c>
      <c r="O57" s="38">
        <f t="shared" si="31"/>
        <v>4.8138540727827053</v>
      </c>
      <c r="P57" s="38">
        <f t="shared" si="31"/>
        <v>2.5493191763268688</v>
      </c>
      <c r="Q57" s="38">
        <f t="shared" si="31"/>
        <v>1.6599791773218888</v>
      </c>
      <c r="R57" s="38">
        <f t="shared" si="31"/>
        <v>13.48565348718309</v>
      </c>
      <c r="S57" s="38">
        <f t="shared" si="31"/>
        <v>15.053231194224487</v>
      </c>
      <c r="T57" s="38">
        <f t="shared" si="31"/>
        <v>0.703130867964044</v>
      </c>
      <c r="U57" s="38">
        <f t="shared" si="31"/>
        <v>0.49203472621039962</v>
      </c>
      <c r="V57" s="38">
        <f t="shared" si="31"/>
        <v>0.82143966275537594</v>
      </c>
      <c r="W57" s="38">
        <f t="shared" si="31"/>
        <v>0.34385678565430317</v>
      </c>
      <c r="X57" s="38">
        <f t="shared" si="31"/>
        <v>1.929712694684933</v>
      </c>
      <c r="Y57" s="38">
        <f t="shared" si="31"/>
        <v>1.0519150818349403</v>
      </c>
      <c r="Z57" s="38">
        <f t="shared" si="31"/>
        <v>0.31015843004483701</v>
      </c>
      <c r="AA57" s="38">
        <f t="shared" si="31"/>
        <v>9.568759384653705E-2</v>
      </c>
      <c r="AB57" s="38">
        <f t="shared" si="31"/>
        <v>0.19468936427293262</v>
      </c>
      <c r="AC57" s="38">
        <f t="shared" si="31"/>
        <v>8.8620647521332876E-2</v>
      </c>
      <c r="AD57" s="38">
        <f t="shared" si="31"/>
        <v>0.31633341938418746</v>
      </c>
      <c r="AE57" s="38">
        <f t="shared" si="31"/>
        <v>0.12844547042468477</v>
      </c>
      <c r="AF57" s="38">
        <f t="shared" si="31"/>
        <v>5.1494279349207162</v>
      </c>
      <c r="AG57" s="38">
        <f t="shared" si="31"/>
        <v>1.449616754828372</v>
      </c>
      <c r="AH57" s="38">
        <f t="shared" ref="AH57:CF57" si="32">STDEV(AH26:AH31)</f>
        <v>2.7123631425974164E-2</v>
      </c>
      <c r="AI57" s="38">
        <f t="shared" si="32"/>
        <v>3.1745259259473732E-2</v>
      </c>
      <c r="AJ57" s="38">
        <f t="shared" si="32"/>
        <v>5.8357355623180306E-2</v>
      </c>
      <c r="AK57" s="38">
        <f t="shared" si="32"/>
        <v>0.10195442590554182</v>
      </c>
      <c r="AL57" s="38">
        <f t="shared" si="32"/>
        <v>0.4483530281871318</v>
      </c>
      <c r="AM57" s="38">
        <f t="shared" si="32"/>
        <v>0.36194766262391459</v>
      </c>
      <c r="AN57" s="38">
        <f t="shared" si="32"/>
        <v>6.0368852879555588</v>
      </c>
      <c r="AO57" s="38">
        <f t="shared" si="32"/>
        <v>11.575232708835907</v>
      </c>
      <c r="AP57" s="38">
        <f t="shared" si="32"/>
        <v>1.1257092245428697</v>
      </c>
      <c r="AQ57" s="38">
        <f t="shared" si="32"/>
        <v>5.371298889031376</v>
      </c>
      <c r="AR57" s="38">
        <f t="shared" si="32"/>
        <v>16.207831881988831</v>
      </c>
      <c r="AS57" s="38">
        <f t="shared" si="32"/>
        <v>10.247452173507083</v>
      </c>
      <c r="AT57" s="38">
        <f t="shared" si="32"/>
        <v>5.9486910508386321</v>
      </c>
      <c r="AU57" s="38">
        <f t="shared" si="32"/>
        <v>9.5012075494432509</v>
      </c>
      <c r="AV57" s="38">
        <f t="shared" si="32"/>
        <v>3.9561823831100447</v>
      </c>
      <c r="AW57" s="38">
        <f t="shared" si="32"/>
        <v>12.018119795566095</v>
      </c>
      <c r="AX57" s="38">
        <f t="shared" si="32"/>
        <v>11.070939127981264</v>
      </c>
      <c r="AY57" s="38">
        <f t="shared" si="32"/>
        <v>8.5149357716785747</v>
      </c>
      <c r="AZ57" s="38">
        <f t="shared" si="32"/>
        <v>4.9784728560264107</v>
      </c>
      <c r="BA57" s="38">
        <f t="shared" si="32"/>
        <v>6.891020363809349</v>
      </c>
      <c r="BB57" s="38">
        <f t="shared" si="32"/>
        <v>2.8384445867166899</v>
      </c>
      <c r="BC57" s="38">
        <f t="shared" si="32"/>
        <v>7.2833397672982274</v>
      </c>
      <c r="BD57" s="38">
        <f t="shared" si="32"/>
        <v>6.8541290864295776</v>
      </c>
      <c r="BE57" s="38">
        <f t="shared" si="32"/>
        <v>15.045836918874731</v>
      </c>
      <c r="BF57" s="38">
        <f t="shared" si="32"/>
        <v>19.132125955218537</v>
      </c>
      <c r="BG57" s="38">
        <f t="shared" si="32"/>
        <v>2.1710313265259802</v>
      </c>
      <c r="BH57" s="38">
        <f t="shared" si="32"/>
        <v>22.736816391922559</v>
      </c>
      <c r="BI57" s="38">
        <f t="shared" si="32"/>
        <v>31.820092939909195</v>
      </c>
      <c r="BJ57" s="38">
        <f t="shared" si="32"/>
        <v>5.4836195943815094</v>
      </c>
      <c r="BK57" s="38">
        <f t="shared" si="32"/>
        <v>6.6310962139448248</v>
      </c>
      <c r="BL57" s="38">
        <f t="shared" si="32"/>
        <v>77.440012764160329</v>
      </c>
      <c r="BM57" s="38">
        <f t="shared" si="32"/>
        <v>54.103496430878288</v>
      </c>
      <c r="BN57" s="38">
        <f t="shared" si="32"/>
        <v>0.56025998547948497</v>
      </c>
      <c r="BO57" s="38">
        <f t="shared" si="32"/>
        <v>0.14863636718282658</v>
      </c>
      <c r="BP57" s="38">
        <f t="shared" si="32"/>
        <v>13.711154283023198</v>
      </c>
      <c r="BQ57" s="38">
        <f t="shared" si="32"/>
        <v>42.006624370654592</v>
      </c>
      <c r="BR57" s="38">
        <f t="shared" si="32"/>
        <v>535.63788585527413</v>
      </c>
      <c r="BS57" s="38">
        <f t="shared" si="32"/>
        <v>1805.2783084825833</v>
      </c>
      <c r="BT57" s="38">
        <f t="shared" si="32"/>
        <v>927.01103440560405</v>
      </c>
      <c r="BU57" s="38">
        <f t="shared" si="32"/>
        <v>713.60270626811598</v>
      </c>
      <c r="BV57" s="38">
        <f t="shared" si="32"/>
        <v>822.46210532149667</v>
      </c>
      <c r="BW57" s="38">
        <f t="shared" si="32"/>
        <v>705.04884776760593</v>
      </c>
      <c r="BX57" s="38">
        <f t="shared" si="32"/>
        <v>15.308670745691801</v>
      </c>
      <c r="BY57" s="38">
        <f t="shared" si="32"/>
        <v>16.933823844601672</v>
      </c>
      <c r="BZ57" s="38">
        <f t="shared" si="32"/>
        <v>34.479195852958448</v>
      </c>
      <c r="CA57" s="38">
        <f t="shared" si="32"/>
        <v>49.609386880576032</v>
      </c>
      <c r="CB57" s="38">
        <f t="shared" si="32"/>
        <v>83.448240724415541</v>
      </c>
      <c r="CC57" s="38">
        <f t="shared" si="32"/>
        <v>26.909080561525439</v>
      </c>
      <c r="CD57" s="38">
        <f t="shared" si="32"/>
        <v>157.36383421866722</v>
      </c>
      <c r="CE57" s="38">
        <f t="shared" si="32"/>
        <v>93.713277109845393</v>
      </c>
      <c r="CF57" s="38">
        <f t="shared" si="32"/>
        <v>57.025541879640834</v>
      </c>
      <c r="CG57" s="38">
        <f t="shared" ref="CG57:DI57" si="33">STDEV(CG26:CG31)</f>
        <v>82.749643725315806</v>
      </c>
      <c r="CH57" s="38">
        <f t="shared" si="33"/>
        <v>715.79229153202459</v>
      </c>
      <c r="CI57" s="38">
        <f t="shared" si="33"/>
        <v>947.52433627321659</v>
      </c>
      <c r="CJ57" s="38">
        <f t="shared" si="33"/>
        <v>7639.4439050882493</v>
      </c>
      <c r="CK57" s="38">
        <f t="shared" si="33"/>
        <v>5865.8155092311472</v>
      </c>
      <c r="CL57" s="38">
        <f t="shared" si="33"/>
        <v>24155.572470033145</v>
      </c>
      <c r="CM57" s="38">
        <f t="shared" si="33"/>
        <v>43520.058305920647</v>
      </c>
      <c r="CN57" s="38">
        <f t="shared" si="33"/>
        <v>20.958583762586027</v>
      </c>
      <c r="CO57" s="38">
        <f t="shared" si="33"/>
        <v>48.767527105646849</v>
      </c>
      <c r="CP57" s="38">
        <f t="shared" si="33"/>
        <v>20.099603644516666</v>
      </c>
      <c r="CQ57" s="38">
        <f t="shared" si="33"/>
        <v>43.236521946151022</v>
      </c>
      <c r="CR57" s="38">
        <f t="shared" si="33"/>
        <v>176.83923919763967</v>
      </c>
      <c r="CS57" s="38">
        <f t="shared" si="33"/>
        <v>167.05396888431005</v>
      </c>
      <c r="CT57" s="38">
        <f t="shared" si="33"/>
        <v>31.29454499855634</v>
      </c>
      <c r="CU57" s="38">
        <f t="shared" si="33"/>
        <v>53.156642858630022</v>
      </c>
      <c r="CV57" s="38">
        <f t="shared" si="33"/>
        <v>34.617020524591652</v>
      </c>
      <c r="CW57" s="38">
        <f t="shared" si="33"/>
        <v>59.016281969469816</v>
      </c>
      <c r="CX57" s="38">
        <f t="shared" si="33"/>
        <v>1029.9541039143444</v>
      </c>
      <c r="CY57" s="38">
        <f t="shared" si="33"/>
        <v>304.74192404393489</v>
      </c>
      <c r="CZ57" s="38">
        <f t="shared" si="33"/>
        <v>101.34624520260614</v>
      </c>
      <c r="DA57" s="38">
        <f t="shared" si="33"/>
        <v>92.463813336172478</v>
      </c>
      <c r="DB57" s="38">
        <f t="shared" si="33"/>
        <v>129.23551566810266</v>
      </c>
      <c r="DC57" s="38">
        <f t="shared" si="33"/>
        <v>115.90331879056403</v>
      </c>
      <c r="DD57" s="38">
        <f t="shared" si="33"/>
        <v>109.17440238749479</v>
      </c>
      <c r="DE57" s="38">
        <f t="shared" si="33"/>
        <v>104.93536766346537</v>
      </c>
      <c r="DF57" s="38">
        <f t="shared" si="33"/>
        <v>888.99851870892451</v>
      </c>
      <c r="DG57" s="38">
        <f t="shared" si="33"/>
        <v>523.69238040730261</v>
      </c>
      <c r="DH57" s="38">
        <f t="shared" si="33"/>
        <v>575.41629710729148</v>
      </c>
      <c r="DI57" s="38">
        <f t="shared" si="33"/>
        <v>919.87231487309805</v>
      </c>
      <c r="DJ57" s="38">
        <f t="shared" ref="DJ57:FC57" si="34">STDEV(DJ26:DJ31)</f>
        <v>1611.9888718071238</v>
      </c>
      <c r="DK57" s="38">
        <f t="shared" si="34"/>
        <v>1173.1318165094103</v>
      </c>
      <c r="DL57" s="38">
        <f t="shared" si="34"/>
        <v>44988.313563643482</v>
      </c>
      <c r="DM57" s="38">
        <f t="shared" si="34"/>
        <v>25901.805161272798</v>
      </c>
      <c r="DN57" s="38">
        <f t="shared" si="34"/>
        <v>140.63079000228464</v>
      </c>
      <c r="DO57" s="38">
        <f t="shared" si="34"/>
        <v>84.672400855690128</v>
      </c>
      <c r="DP57" s="38">
        <f t="shared" si="34"/>
        <v>537.71617456299998</v>
      </c>
      <c r="DQ57" s="38">
        <f t="shared" si="34"/>
        <v>253.20916914019247</v>
      </c>
      <c r="DR57" s="38">
        <f t="shared" si="34"/>
        <v>13.569963031145909</v>
      </c>
      <c r="DS57" s="38">
        <f t="shared" si="34"/>
        <v>34.9924658557619</v>
      </c>
      <c r="DT57" s="38">
        <f t="shared" si="34"/>
        <v>14.429905751597959</v>
      </c>
      <c r="DU57" s="38">
        <f t="shared" si="34"/>
        <v>41.178335768540549</v>
      </c>
      <c r="DV57" s="38">
        <f t="shared" si="34"/>
        <v>51.533294480364845</v>
      </c>
      <c r="DW57" s="38">
        <f t="shared" si="34"/>
        <v>39.65680055173388</v>
      </c>
      <c r="DX57" s="38">
        <f t="shared" si="34"/>
        <v>83.488071642999813</v>
      </c>
      <c r="DY57" s="38">
        <f t="shared" si="34"/>
        <v>83.773775948482808</v>
      </c>
      <c r="DZ57" s="38">
        <f t="shared" si="34"/>
        <v>107.45228739615864</v>
      </c>
      <c r="EA57" s="38">
        <f t="shared" si="34"/>
        <v>225.4546029174538</v>
      </c>
      <c r="EB57" s="38">
        <f t="shared" si="34"/>
        <v>838.78282709332257</v>
      </c>
      <c r="EC57" s="38">
        <f t="shared" si="34"/>
        <v>717.04753578824909</v>
      </c>
      <c r="ED57" s="38">
        <f t="shared" si="34"/>
        <v>113.78446056763016</v>
      </c>
      <c r="EE57" s="38">
        <f t="shared" si="34"/>
        <v>68.147116153216643</v>
      </c>
      <c r="EF57" s="38">
        <f t="shared" si="34"/>
        <v>351.99100838894554</v>
      </c>
      <c r="EG57" s="38">
        <f t="shared" si="34"/>
        <v>316.12679098214346</v>
      </c>
      <c r="EH57" s="38">
        <f t="shared" si="34"/>
        <v>947.14806123787559</v>
      </c>
      <c r="EI57" s="38">
        <f t="shared" si="34"/>
        <v>1457.3977503756485</v>
      </c>
      <c r="EJ57" s="38">
        <f t="shared" si="34"/>
        <v>4653.4499345367421</v>
      </c>
      <c r="EK57" s="38">
        <f t="shared" si="34"/>
        <v>3881.4886710406158</v>
      </c>
      <c r="EL57" s="38">
        <f t="shared" si="34"/>
        <v>19.228422105484018</v>
      </c>
      <c r="EM57" s="38">
        <f t="shared" si="34"/>
        <v>19.965651254091462</v>
      </c>
      <c r="EN57" s="38">
        <f t="shared" si="34"/>
        <v>138.55463788700834</v>
      </c>
      <c r="EO57" s="38">
        <f t="shared" si="34"/>
        <v>77.829805965752485</v>
      </c>
      <c r="EP57" s="38">
        <f t="shared" si="34"/>
        <v>40.471835474397317</v>
      </c>
      <c r="EQ57" s="38">
        <f t="shared" si="34"/>
        <v>54.973084141241486</v>
      </c>
      <c r="ER57" s="38">
        <f t="shared" si="34"/>
        <v>160.90788276733659</v>
      </c>
      <c r="ES57" s="38">
        <f t="shared" si="34"/>
        <v>177.8145546348772</v>
      </c>
      <c r="ET57" s="38">
        <f t="shared" si="34"/>
        <v>410.85790642264629</v>
      </c>
      <c r="EU57" s="38">
        <f t="shared" si="34"/>
        <v>250.87215496476801</v>
      </c>
      <c r="EV57" s="38">
        <f t="shared" si="34"/>
        <v>917.51049249586538</v>
      </c>
      <c r="EW57" s="38">
        <f t="shared" si="34"/>
        <v>636.9819706527544</v>
      </c>
      <c r="EX57" s="38">
        <f t="shared" si="34"/>
        <v>728.87591247070259</v>
      </c>
      <c r="EY57" s="38">
        <f t="shared" si="34"/>
        <v>4828.4799325736785</v>
      </c>
      <c r="EZ57" s="38">
        <f t="shared" si="34"/>
        <v>3502.3603675221643</v>
      </c>
      <c r="FA57" s="38">
        <f t="shared" si="34"/>
        <v>1198.1466241602757</v>
      </c>
      <c r="FB57" s="38">
        <f t="shared" si="34"/>
        <v>86.589963775640172</v>
      </c>
      <c r="FC57" s="38">
        <f t="shared" si="34"/>
        <v>123.81836919455851</v>
      </c>
    </row>
    <row r="58" spans="1:159" s="49" customFormat="1" ht="19" thickBot="1" x14ac:dyDescent="0.5">
      <c r="A58" s="60">
        <v>18</v>
      </c>
      <c r="B58" s="38">
        <f>STDEV(B32:B37)</f>
        <v>3.7541267939675348E-2</v>
      </c>
      <c r="C58" s="38">
        <f>STDEV(C32:C37)</f>
        <v>3.7350422661102035E-2</v>
      </c>
      <c r="D58" s="38">
        <f>STDEV(D32:D37)</f>
        <v>0.83217652409699094</v>
      </c>
      <c r="E58" s="38">
        <f>STDEV(E32:E37)</f>
        <v>3.1622916472486295</v>
      </c>
      <c r="F58" s="38">
        <f>STDEV(F32:F37)</f>
        <v>0</v>
      </c>
      <c r="G58" s="38"/>
      <c r="H58" s="56"/>
      <c r="I58" s="38"/>
      <c r="J58" s="38">
        <f t="shared" ref="J58:AG58" si="35">STDEV(J32:J37)</f>
        <v>4.6998504351536394E-2</v>
      </c>
      <c r="K58" s="38">
        <f t="shared" si="35"/>
        <v>3.6804354171242767E-2</v>
      </c>
      <c r="L58" s="38">
        <f t="shared" si="35"/>
        <v>1.2175760484733343E-2</v>
      </c>
      <c r="M58" s="38">
        <f t="shared" si="35"/>
        <v>1.1983541640752032E-2</v>
      </c>
      <c r="N58" s="38">
        <f t="shared" si="35"/>
        <v>18.791955275329247</v>
      </c>
      <c r="O58" s="38">
        <f t="shared" si="35"/>
        <v>18.238200603419781</v>
      </c>
      <c r="P58" s="38">
        <f t="shared" si="35"/>
        <v>2.776487618460993</v>
      </c>
      <c r="Q58" s="38">
        <f t="shared" si="35"/>
        <v>3.096355612538833</v>
      </c>
      <c r="R58" s="38">
        <f t="shared" si="35"/>
        <v>10.53511588473461</v>
      </c>
      <c r="S58" s="38">
        <f t="shared" si="35"/>
        <v>6.3228418365785926</v>
      </c>
      <c r="T58" s="38">
        <f t="shared" si="35"/>
        <v>0.81156043509897768</v>
      </c>
      <c r="U58" s="38">
        <f t="shared" si="35"/>
        <v>0.33122117436800008</v>
      </c>
      <c r="V58" s="38">
        <f t="shared" si="35"/>
        <v>0.72125275656968202</v>
      </c>
      <c r="W58" s="38">
        <f t="shared" si="35"/>
        <v>0.34533602620472909</v>
      </c>
      <c r="X58" s="38">
        <f t="shared" si="35"/>
        <v>1.216886965671433</v>
      </c>
      <c r="Y58" s="38">
        <f t="shared" si="35"/>
        <v>0.93924692898331408</v>
      </c>
      <c r="Z58" s="38">
        <f t="shared" si="35"/>
        <v>0.2604874212602033</v>
      </c>
      <c r="AA58" s="38">
        <f t="shared" si="35"/>
        <v>0.35661723929568279</v>
      </c>
      <c r="AB58" s="38">
        <f t="shared" si="35"/>
        <v>0.20331838967006299</v>
      </c>
      <c r="AC58" s="38">
        <f t="shared" si="35"/>
        <v>0.13651643253530391</v>
      </c>
      <c r="AD58" s="38">
        <f t="shared" si="35"/>
        <v>0.24052625244028866</v>
      </c>
      <c r="AE58" s="38">
        <f t="shared" si="35"/>
        <v>0.1251677480845616</v>
      </c>
      <c r="AF58" s="38">
        <f t="shared" si="35"/>
        <v>5.8808086682357841</v>
      </c>
      <c r="AG58" s="38">
        <f t="shared" si="35"/>
        <v>2.1746076647712727</v>
      </c>
      <c r="AH58" s="38">
        <f t="shared" ref="AH58:CF58" si="36">STDEV(AH32:AH37)</f>
        <v>2.8110629563109533E-2</v>
      </c>
      <c r="AI58" s="38">
        <f t="shared" si="36"/>
        <v>3.7383306697939107E-2</v>
      </c>
      <c r="AJ58" s="38">
        <f t="shared" si="36"/>
        <v>0.15942416678629989</v>
      </c>
      <c r="AK58" s="38">
        <f t="shared" si="36"/>
        <v>0.11095835243713992</v>
      </c>
      <c r="AL58" s="38">
        <f t="shared" si="36"/>
        <v>0.90724848631574218</v>
      </c>
      <c r="AM58" s="38">
        <f t="shared" si="36"/>
        <v>0.54673777195763051</v>
      </c>
      <c r="AN58" s="38">
        <f t="shared" si="36"/>
        <v>7.8202850154314492</v>
      </c>
      <c r="AO58" s="38">
        <f t="shared" si="36"/>
        <v>9.5587167381189886</v>
      </c>
      <c r="AP58" s="38">
        <f t="shared" si="36"/>
        <v>2.8079360611109827</v>
      </c>
      <c r="AQ58" s="38">
        <f t="shared" si="36"/>
        <v>1.4202472279340377</v>
      </c>
      <c r="AR58" s="38">
        <f t="shared" si="36"/>
        <v>13.083633618390198</v>
      </c>
      <c r="AS58" s="38">
        <f t="shared" si="36"/>
        <v>6.6112432340471869</v>
      </c>
      <c r="AT58" s="38">
        <f t="shared" si="36"/>
        <v>10.239216849910704</v>
      </c>
      <c r="AU58" s="38">
        <f t="shared" si="36"/>
        <v>11.352994785538428</v>
      </c>
      <c r="AV58" s="38">
        <f t="shared" si="36"/>
        <v>2.7516462711441179</v>
      </c>
      <c r="AW58" s="38">
        <f t="shared" si="36"/>
        <v>8.0989970102974649</v>
      </c>
      <c r="AX58" s="38">
        <f t="shared" si="36"/>
        <v>12.353508096026326</v>
      </c>
      <c r="AY58" s="38">
        <f t="shared" si="36"/>
        <v>4.9595101880142209</v>
      </c>
      <c r="AZ58" s="38">
        <f t="shared" si="36"/>
        <v>5.575760603740509</v>
      </c>
      <c r="BA58" s="38">
        <f t="shared" si="36"/>
        <v>1.2685136820345666</v>
      </c>
      <c r="BB58" s="38">
        <f t="shared" si="36"/>
        <v>4.6013439949937673</v>
      </c>
      <c r="BC58" s="38">
        <f t="shared" si="36"/>
        <v>0.12058618353816232</v>
      </c>
      <c r="BD58" s="38">
        <f t="shared" si="36"/>
        <v>6.1583011758807995</v>
      </c>
      <c r="BE58" s="38">
        <f t="shared" si="36"/>
        <v>1.4958354791430504</v>
      </c>
      <c r="BF58" s="38">
        <f t="shared" si="36"/>
        <v>6.5416414262804619</v>
      </c>
      <c r="BG58" s="38">
        <f t="shared" si="36"/>
        <v>8.5702782650631182</v>
      </c>
      <c r="BH58" s="38">
        <f t="shared" si="36"/>
        <v>39.686151526070624</v>
      </c>
      <c r="BI58" s="38">
        <f t="shared" si="36"/>
        <v>35.838641669606183</v>
      </c>
      <c r="BJ58" s="38">
        <f t="shared" si="36"/>
        <v>6.5548346390525367</v>
      </c>
      <c r="BK58" s="38">
        <f t="shared" si="36"/>
        <v>2.7835466554374158</v>
      </c>
      <c r="BL58" s="38">
        <f t="shared" si="36"/>
        <v>46.682379737486031</v>
      </c>
      <c r="BM58" s="38">
        <f t="shared" si="36"/>
        <v>35.110162214597587</v>
      </c>
      <c r="BN58" s="38">
        <f t="shared" si="36"/>
        <v>1.6719193097949618</v>
      </c>
      <c r="BO58" s="38">
        <f t="shared" si="36"/>
        <v>0.5210729145474885</v>
      </c>
      <c r="BP58" s="38">
        <f t="shared" si="36"/>
        <v>30.5605976729282</v>
      </c>
      <c r="BQ58" s="38">
        <f t="shared" si="36"/>
        <v>19.349737782858945</v>
      </c>
      <c r="BR58" s="38">
        <f t="shared" si="36"/>
        <v>576.68370251610429</v>
      </c>
      <c r="BS58" s="38">
        <f t="shared" si="36"/>
        <v>157.0076845318026</v>
      </c>
      <c r="BT58" s="38">
        <f t="shared" si="36"/>
        <v>1869.6112727842742</v>
      </c>
      <c r="BU58" s="38">
        <f t="shared" si="36"/>
        <v>308.7289637511916</v>
      </c>
      <c r="BV58" s="38">
        <f t="shared" si="36"/>
        <v>1501.4760295068131</v>
      </c>
      <c r="BW58" s="38">
        <f t="shared" si="36"/>
        <v>113.16840943375205</v>
      </c>
      <c r="BX58" s="38">
        <f t="shared" si="36"/>
        <v>13.647005532350311</v>
      </c>
      <c r="BY58" s="38">
        <f t="shared" si="36"/>
        <v>22.761057459324402</v>
      </c>
      <c r="BZ58" s="38">
        <f t="shared" si="36"/>
        <v>36.524233279655135</v>
      </c>
      <c r="CA58" s="38">
        <f t="shared" si="36"/>
        <v>85.923668450549783</v>
      </c>
      <c r="CB58" s="38">
        <f t="shared" si="36"/>
        <v>66.678664478727114</v>
      </c>
      <c r="CC58" s="38">
        <f t="shared" si="36"/>
        <v>34.03183313703024</v>
      </c>
      <c r="CD58" s="38">
        <f t="shared" si="36"/>
        <v>130.13517260909902</v>
      </c>
      <c r="CE58" s="38">
        <f t="shared" si="36"/>
        <v>145.57491597112454</v>
      </c>
      <c r="CF58" s="38">
        <f t="shared" si="36"/>
        <v>114.98751580062896</v>
      </c>
      <c r="CG58" s="38">
        <f t="shared" ref="CG58:DI58" si="37">STDEV(CG32:CG37)</f>
        <v>55.114243803213121</v>
      </c>
      <c r="CH58" s="38">
        <f t="shared" si="37"/>
        <v>929.74333747366381</v>
      </c>
      <c r="CI58" s="38">
        <f t="shared" si="37"/>
        <v>635.06855077752584</v>
      </c>
      <c r="CJ58" s="38">
        <f t="shared" si="37"/>
        <v>8228.7031403707042</v>
      </c>
      <c r="CK58" s="38">
        <f t="shared" si="37"/>
        <v>5964.6446260368293</v>
      </c>
      <c r="CL58" s="38">
        <f t="shared" si="37"/>
        <v>46726.831478257991</v>
      </c>
      <c r="CM58" s="38">
        <f t="shared" si="37"/>
        <v>51106.10450740291</v>
      </c>
      <c r="CN58" s="38">
        <f t="shared" si="37"/>
        <v>62.885634024526347</v>
      </c>
      <c r="CO58" s="38">
        <f t="shared" si="37"/>
        <v>59.636249043681509</v>
      </c>
      <c r="CP58" s="38">
        <f t="shared" si="37"/>
        <v>33.84583558824729</v>
      </c>
      <c r="CQ58" s="38">
        <f t="shared" si="37"/>
        <v>68.006881906661988</v>
      </c>
      <c r="CR58" s="38">
        <f t="shared" si="37"/>
        <v>198.1418235002391</v>
      </c>
      <c r="CS58" s="38">
        <f t="shared" si="37"/>
        <v>139.33573492348148</v>
      </c>
      <c r="CT58" s="38">
        <f t="shared" si="37"/>
        <v>47.668428300780647</v>
      </c>
      <c r="CU58" s="38">
        <f t="shared" si="37"/>
        <v>86.049945361206611</v>
      </c>
      <c r="CV58" s="38">
        <f t="shared" si="37"/>
        <v>47.322205112046944</v>
      </c>
      <c r="CW58" s="38">
        <f t="shared" si="37"/>
        <v>36.20560257059671</v>
      </c>
      <c r="CX58" s="38">
        <f t="shared" si="37"/>
        <v>629.44122491698954</v>
      </c>
      <c r="CY58" s="38">
        <f t="shared" si="37"/>
        <v>739.88583945543087</v>
      </c>
      <c r="CZ58" s="38">
        <f t="shared" si="37"/>
        <v>76.966545654589424</v>
      </c>
      <c r="DA58" s="38">
        <f t="shared" si="37"/>
        <v>71.004984238197451</v>
      </c>
      <c r="DB58" s="38">
        <f t="shared" si="37"/>
        <v>133.30087991707543</v>
      </c>
      <c r="DC58" s="38">
        <f t="shared" si="37"/>
        <v>120.46124899734424</v>
      </c>
      <c r="DD58" s="38">
        <f t="shared" si="37"/>
        <v>82.056329107916298</v>
      </c>
      <c r="DE58" s="38">
        <f t="shared" si="37"/>
        <v>44.38506178884964</v>
      </c>
      <c r="DF58" s="38">
        <f t="shared" si="37"/>
        <v>599.23032508933204</v>
      </c>
      <c r="DG58" s="38">
        <f t="shared" si="37"/>
        <v>578.96817308035179</v>
      </c>
      <c r="DH58" s="38">
        <f t="shared" si="37"/>
        <v>1637.4490612860759</v>
      </c>
      <c r="DI58" s="38">
        <f t="shared" si="37"/>
        <v>790.49280825739777</v>
      </c>
      <c r="DJ58" s="38">
        <f t="shared" ref="DJ58:FC58" si="38">STDEV(DJ32:DJ37)</f>
        <v>1891.4881528785745</v>
      </c>
      <c r="DK58" s="38">
        <f t="shared" si="38"/>
        <v>1186.1350672400915</v>
      </c>
      <c r="DL58" s="38">
        <f t="shared" si="38"/>
        <v>27434.491361496468</v>
      </c>
      <c r="DM58" s="38">
        <f t="shared" si="38"/>
        <v>19940.884212148667</v>
      </c>
      <c r="DN58" s="38">
        <f t="shared" si="38"/>
        <v>76.343450450360635</v>
      </c>
      <c r="DO58" s="38">
        <f t="shared" si="38"/>
        <v>45.343352949100073</v>
      </c>
      <c r="DP58" s="38">
        <f t="shared" si="38"/>
        <v>157.4317908704171</v>
      </c>
      <c r="DQ58" s="38">
        <f t="shared" si="38"/>
        <v>295.58772203301447</v>
      </c>
      <c r="DR58" s="38">
        <f t="shared" si="38"/>
        <v>20.777999582892164</v>
      </c>
      <c r="DS58" s="38">
        <f t="shared" si="38"/>
        <v>9.4343388745581969</v>
      </c>
      <c r="DT58" s="38">
        <f t="shared" si="38"/>
        <v>31.752331200506472</v>
      </c>
      <c r="DU58" s="38">
        <f t="shared" si="38"/>
        <v>14.052065684446543</v>
      </c>
      <c r="DV58" s="38">
        <f t="shared" si="38"/>
        <v>74.906151527538668</v>
      </c>
      <c r="DW58" s="38">
        <f t="shared" si="38"/>
        <v>80.711730601361012</v>
      </c>
      <c r="DX58" s="38">
        <f t="shared" si="38"/>
        <v>51.321587920354411</v>
      </c>
      <c r="DY58" s="38">
        <f t="shared" si="38"/>
        <v>74.550596174678603</v>
      </c>
      <c r="DZ58" s="38">
        <f t="shared" si="38"/>
        <v>264.02113547340582</v>
      </c>
      <c r="EA58" s="38">
        <f t="shared" si="38"/>
        <v>84.74034940137301</v>
      </c>
      <c r="EB58" s="38">
        <f t="shared" si="38"/>
        <v>1959.0225835553811</v>
      </c>
      <c r="EC58" s="38">
        <f t="shared" si="38"/>
        <v>774.09052219147259</v>
      </c>
      <c r="ED58" s="38">
        <f t="shared" si="38"/>
        <v>35.486960234241899</v>
      </c>
      <c r="EE58" s="38">
        <f t="shared" si="38"/>
        <v>60.106414965459372</v>
      </c>
      <c r="EF58" s="38">
        <f t="shared" si="38"/>
        <v>237.02431203711262</v>
      </c>
      <c r="EG58" s="38">
        <f t="shared" si="38"/>
        <v>162.37981657213433</v>
      </c>
      <c r="EH58" s="38">
        <f t="shared" si="38"/>
        <v>3647.1674802454572</v>
      </c>
      <c r="EI58" s="38">
        <f t="shared" si="38"/>
        <v>928.10098085104119</v>
      </c>
      <c r="EJ58" s="38">
        <f t="shared" si="38"/>
        <v>5534.3507390719869</v>
      </c>
      <c r="EK58" s="38">
        <f t="shared" si="38"/>
        <v>3154.4636278312028</v>
      </c>
      <c r="EL58" s="38">
        <f t="shared" si="38"/>
        <v>19.263537317948682</v>
      </c>
      <c r="EM58" s="38">
        <f t="shared" si="38"/>
        <v>11.698680979779954</v>
      </c>
      <c r="EN58" s="38">
        <f t="shared" si="38"/>
        <v>39.294965283947832</v>
      </c>
      <c r="EO58" s="38">
        <f t="shared" si="38"/>
        <v>83.506251023501321</v>
      </c>
      <c r="EP58" s="38">
        <f t="shared" si="38"/>
        <v>21.818680070068691</v>
      </c>
      <c r="EQ58" s="38">
        <f t="shared" si="38"/>
        <v>28.435032618233429</v>
      </c>
      <c r="ER58" s="38">
        <f t="shared" si="38"/>
        <v>102.56811929964722</v>
      </c>
      <c r="ES58" s="38">
        <f t="shared" si="38"/>
        <v>101.75531974627498</v>
      </c>
      <c r="ET58" s="38">
        <f t="shared" si="38"/>
        <v>345.78241748243943</v>
      </c>
      <c r="EU58" s="38">
        <f t="shared" si="38"/>
        <v>324.69345270577901</v>
      </c>
      <c r="EV58" s="38">
        <f t="shared" si="38"/>
        <v>377.31558492416764</v>
      </c>
      <c r="EW58" s="38">
        <f t="shared" si="38"/>
        <v>689.71139542323556</v>
      </c>
      <c r="EX58" s="38">
        <f t="shared" si="38"/>
        <v>8060.3167618317948</v>
      </c>
      <c r="EY58" s="38">
        <f t="shared" si="38"/>
        <v>1357.5959461256014</v>
      </c>
      <c r="EZ58" s="38">
        <f t="shared" si="38"/>
        <v>1809.8330421524283</v>
      </c>
      <c r="FA58" s="38">
        <f t="shared" si="38"/>
        <v>1426.3756898762751</v>
      </c>
      <c r="FB58" s="38">
        <f t="shared" si="38"/>
        <v>117.41242279531869</v>
      </c>
      <c r="FC58" s="38">
        <f t="shared" si="38"/>
        <v>117.11477801712307</v>
      </c>
    </row>
    <row r="60" spans="1:159" ht="21" x14ac:dyDescent="0.5">
      <c r="A60" s="13" t="s">
        <v>2</v>
      </c>
      <c r="B60" s="13"/>
      <c r="C60" s="13"/>
      <c r="D60" s="13"/>
      <c r="E60" s="13"/>
      <c r="F60" s="13"/>
      <c r="G60" s="13"/>
      <c r="H60" s="13"/>
      <c r="I60" s="13"/>
      <c r="J60" s="13"/>
    </row>
    <row r="61" spans="1:159" ht="15" thickBot="1" x14ac:dyDescent="0.4"/>
    <row r="62" spans="1:159" ht="19" thickBot="1" x14ac:dyDescent="0.5">
      <c r="A62" s="1" t="s">
        <v>1</v>
      </c>
      <c r="B62" t="str">
        <f>B44</f>
        <v>FW-ED</v>
      </c>
      <c r="C62" t="str">
        <f>C44</f>
        <v>FW-EN</v>
      </c>
      <c r="D62" t="str">
        <f>D44</f>
        <v>R-EN</v>
      </c>
      <c r="E62" t="str">
        <f>E44</f>
        <v>A - ED</v>
      </c>
      <c r="F62" t="str">
        <f>F44</f>
        <v>RGR(FW)</v>
      </c>
      <c r="H62" s="44"/>
      <c r="J62" t="s">
        <v>6</v>
      </c>
      <c r="K62" t="s">
        <v>61</v>
      </c>
      <c r="L62" t="s">
        <v>7</v>
      </c>
      <c r="M62" t="s">
        <v>62</v>
      </c>
      <c r="N62" t="s">
        <v>8</v>
      </c>
      <c r="O62" t="s">
        <v>63</v>
      </c>
      <c r="P62" t="s">
        <v>9</v>
      </c>
      <c r="Q62" t="s">
        <v>64</v>
      </c>
      <c r="R62" t="s">
        <v>10</v>
      </c>
      <c r="S62" t="s">
        <v>65</v>
      </c>
      <c r="T62" t="s">
        <v>11</v>
      </c>
      <c r="U62" t="s">
        <v>66</v>
      </c>
      <c r="V62" t="s">
        <v>12</v>
      </c>
      <c r="W62" t="s">
        <v>67</v>
      </c>
      <c r="X62" t="s">
        <v>13</v>
      </c>
      <c r="Y62" t="s">
        <v>68</v>
      </c>
      <c r="Z62" t="s">
        <v>14</v>
      </c>
      <c r="AA62" t="s">
        <v>69</v>
      </c>
      <c r="AB62" t="s">
        <v>15</v>
      </c>
      <c r="AC62" t="s">
        <v>70</v>
      </c>
      <c r="AD62" t="s">
        <v>16</v>
      </c>
      <c r="AE62" t="s">
        <v>71</v>
      </c>
      <c r="AF62" t="s">
        <v>17</v>
      </c>
      <c r="AG62" t="str">
        <f>AG53</f>
        <v>Starch-EN</v>
      </c>
      <c r="AH62" t="str">
        <f t="shared" ref="AH62:CF62" si="39">AH53</f>
        <v>T6P-ED</v>
      </c>
      <c r="AI62" t="str">
        <f t="shared" si="39"/>
        <v>T6P-EN</v>
      </c>
      <c r="AJ62" t="str">
        <f t="shared" si="39"/>
        <v>S6P-ED</v>
      </c>
      <c r="AK62" t="str">
        <f t="shared" si="39"/>
        <v>S6P-EN</v>
      </c>
      <c r="AL62" t="str">
        <f t="shared" si="39"/>
        <v>Gal6P-ED</v>
      </c>
      <c r="AM62" t="str">
        <f t="shared" si="39"/>
        <v>Gal6P-EN</v>
      </c>
      <c r="AN62" t="str">
        <f t="shared" si="39"/>
        <v>G1P-ED</v>
      </c>
      <c r="AO62" t="str">
        <f t="shared" si="39"/>
        <v>G1P-EN</v>
      </c>
      <c r="AP62" t="str">
        <f t="shared" si="39"/>
        <v>Gly3P-ED</v>
      </c>
      <c r="AQ62" t="str">
        <f t="shared" si="39"/>
        <v>Gly3P-EN</v>
      </c>
      <c r="AR62" t="str">
        <f t="shared" si="39"/>
        <v>UDPG-ED</v>
      </c>
      <c r="AS62" t="str">
        <f t="shared" si="39"/>
        <v>UDPG-EN</v>
      </c>
      <c r="AT62" t="str">
        <f t="shared" si="39"/>
        <v>F6P-ED</v>
      </c>
      <c r="AU62" t="str">
        <f t="shared" si="39"/>
        <v>F6P-EN</v>
      </c>
      <c r="AV62" t="str">
        <f t="shared" si="39"/>
        <v>Man6P-ED</v>
      </c>
      <c r="AW62" t="str">
        <f t="shared" si="39"/>
        <v>Man6P-EN</v>
      </c>
      <c r="AX62" t="str">
        <f t="shared" si="39"/>
        <v>PEP-ED</v>
      </c>
      <c r="AY62" t="str">
        <f t="shared" si="39"/>
        <v>PEP-EN</v>
      </c>
      <c r="AZ62" t="str">
        <f t="shared" si="39"/>
        <v>shikimate-ED</v>
      </c>
      <c r="BA62" t="str">
        <f t="shared" si="39"/>
        <v>shikimate-EN</v>
      </c>
      <c r="BB62" t="str">
        <f t="shared" si="39"/>
        <v>aconitate-ED</v>
      </c>
      <c r="BC62" t="str">
        <f t="shared" si="39"/>
        <v>aconitate-EN</v>
      </c>
      <c r="BD62" t="str">
        <f t="shared" si="39"/>
        <v>Iso-Citrate-ED</v>
      </c>
      <c r="BE62" t="str">
        <f t="shared" si="39"/>
        <v>Iso-Citrate-EN</v>
      </c>
      <c r="BF62" t="str">
        <f t="shared" si="39"/>
        <v>pyruvate-ED</v>
      </c>
      <c r="BG62" t="str">
        <f t="shared" si="39"/>
        <v>pyruvate-EN</v>
      </c>
      <c r="BH62" t="str">
        <f t="shared" si="39"/>
        <v>G6P-ED</v>
      </c>
      <c r="BI62" t="str">
        <f t="shared" si="39"/>
        <v>G6P-EN</v>
      </c>
      <c r="BJ62" t="str">
        <f t="shared" si="39"/>
        <v>2-OG-ED</v>
      </c>
      <c r="BK62" t="str">
        <f t="shared" si="39"/>
        <v>2-OG-EN</v>
      </c>
      <c r="BL62" t="str">
        <f t="shared" si="39"/>
        <v>3-PGA-ED</v>
      </c>
      <c r="BM62" t="str">
        <f t="shared" si="39"/>
        <v>3-PGA-EN</v>
      </c>
      <c r="BN62" t="str">
        <f t="shared" si="39"/>
        <v>FBP-ED</v>
      </c>
      <c r="BO62" t="str">
        <f t="shared" si="39"/>
        <v>FBP-EN</v>
      </c>
      <c r="BP62" t="str">
        <f t="shared" si="39"/>
        <v>succinate-ED</v>
      </c>
      <c r="BQ62" t="str">
        <f t="shared" si="39"/>
        <v>succinate-EN</v>
      </c>
      <c r="BR62" t="str">
        <f t="shared" si="39"/>
        <v>citrate-ED</v>
      </c>
      <c r="BS62" t="str">
        <f t="shared" si="39"/>
        <v>citrate-EN</v>
      </c>
      <c r="BT62" t="str">
        <f t="shared" si="39"/>
        <v>malate-ED</v>
      </c>
      <c r="BU62" t="str">
        <f t="shared" si="39"/>
        <v>malate-EN</v>
      </c>
      <c r="BV62" t="str">
        <f t="shared" si="39"/>
        <v>fumarate-ED</v>
      </c>
      <c r="BW62" t="str">
        <f t="shared" si="39"/>
        <v>fumarate-EN</v>
      </c>
      <c r="BX62" t="str">
        <f t="shared" si="39"/>
        <v>Malate DH initial (NADP)-ED-1</v>
      </c>
      <c r="BY62" t="str">
        <f t="shared" si="39"/>
        <v>Malate DH initial (NADP)-EN-1</v>
      </c>
      <c r="BZ62" t="str">
        <f t="shared" si="39"/>
        <v>Phosphoglucose Isomerase (cytosolic)-ED-1</v>
      </c>
      <c r="CA62" t="str">
        <f t="shared" si="39"/>
        <v>Phosphoglucose Isomerase (cytosolic)-EN-1</v>
      </c>
      <c r="CB62" t="str">
        <f t="shared" si="39"/>
        <v>Malate DH total (NADP)-ED-1</v>
      </c>
      <c r="CC62" t="str">
        <f t="shared" si="39"/>
        <v>Malate DH total (NADP)-EN-1</v>
      </c>
      <c r="CD62" t="str">
        <f t="shared" si="39"/>
        <v>Glutamine synthetase-ED-1</v>
      </c>
      <c r="CE62" t="str">
        <f t="shared" si="39"/>
        <v>Glutamine synthetase-EN-1</v>
      </c>
      <c r="CF62" t="str">
        <f t="shared" si="39"/>
        <v>Phosphoglucose Isomerase (plastidial)-ED-1</v>
      </c>
      <c r="CG62" t="s">
        <v>77</v>
      </c>
      <c r="CH62" t="s">
        <v>23</v>
      </c>
      <c r="CI62" t="s">
        <v>78</v>
      </c>
      <c r="CJ62" t="s">
        <v>24</v>
      </c>
      <c r="CK62" t="s">
        <v>79</v>
      </c>
      <c r="CL62" t="s">
        <v>25</v>
      </c>
      <c r="CM62" t="s">
        <v>80</v>
      </c>
      <c r="CN62" t="s">
        <v>26</v>
      </c>
      <c r="CO62" t="s">
        <v>81</v>
      </c>
      <c r="CP62" t="s">
        <v>27</v>
      </c>
      <c r="CQ62" t="s">
        <v>82</v>
      </c>
      <c r="CR62" t="s">
        <v>28</v>
      </c>
      <c r="CS62" t="s">
        <v>83</v>
      </c>
      <c r="CT62" t="s">
        <v>29</v>
      </c>
      <c r="CU62" t="s">
        <v>84</v>
      </c>
      <c r="CV62" t="s">
        <v>30</v>
      </c>
      <c r="CW62" t="s">
        <v>85</v>
      </c>
      <c r="CX62" t="s">
        <v>31</v>
      </c>
      <c r="CY62" t="s">
        <v>86</v>
      </c>
      <c r="CZ62" t="s">
        <v>32</v>
      </c>
      <c r="DA62" s="21" t="s">
        <v>87</v>
      </c>
      <c r="DB62" s="21" t="s">
        <v>33</v>
      </c>
      <c r="DC62" s="21" t="s">
        <v>88</v>
      </c>
      <c r="DD62" s="21" t="s">
        <v>34</v>
      </c>
      <c r="DE62" s="21" t="s">
        <v>89</v>
      </c>
      <c r="DF62" t="s">
        <v>35</v>
      </c>
      <c r="DG62" t="s">
        <v>90</v>
      </c>
      <c r="DH62" t="s">
        <v>36</v>
      </c>
      <c r="DI62" t="s">
        <v>91</v>
      </c>
      <c r="DJ62" t="s">
        <v>37</v>
      </c>
      <c r="DK62" t="s">
        <v>92</v>
      </c>
      <c r="DL62" t="s">
        <v>38</v>
      </c>
      <c r="DM62" t="s">
        <v>93</v>
      </c>
      <c r="DN62" t="s">
        <v>39</v>
      </c>
      <c r="DO62" t="s">
        <v>94</v>
      </c>
      <c r="DP62" t="s">
        <v>40</v>
      </c>
      <c r="DQ62" t="s">
        <v>95</v>
      </c>
      <c r="DR62" t="s">
        <v>41</v>
      </c>
      <c r="DS62" t="s">
        <v>96</v>
      </c>
      <c r="DT62" t="s">
        <v>42</v>
      </c>
      <c r="DU62" t="s">
        <v>97</v>
      </c>
      <c r="DV62" t="s">
        <v>43</v>
      </c>
      <c r="DW62" t="s">
        <v>98</v>
      </c>
      <c r="DX62" t="s">
        <v>44</v>
      </c>
      <c r="DY62" t="s">
        <v>99</v>
      </c>
      <c r="DZ62" t="s">
        <v>45</v>
      </c>
      <c r="EA62" t="s">
        <v>100</v>
      </c>
      <c r="EB62" t="s">
        <v>46</v>
      </c>
      <c r="EC62" t="s">
        <v>101</v>
      </c>
      <c r="ED62" t="s">
        <v>47</v>
      </c>
      <c r="EE62" t="s">
        <v>102</v>
      </c>
      <c r="EF62" t="s">
        <v>48</v>
      </c>
      <c r="EG62" t="s">
        <v>103</v>
      </c>
      <c r="EH62" t="s">
        <v>49</v>
      </c>
      <c r="EI62" t="s">
        <v>104</v>
      </c>
      <c r="EJ62" t="s">
        <v>50</v>
      </c>
      <c r="EK62" t="s">
        <v>105</v>
      </c>
      <c r="EL62" t="s">
        <v>51</v>
      </c>
      <c r="EM62" t="s">
        <v>106</v>
      </c>
      <c r="EN62" t="s">
        <v>52</v>
      </c>
      <c r="EO62" t="s">
        <v>107</v>
      </c>
      <c r="EP62" t="s">
        <v>53</v>
      </c>
      <c r="EQ62" t="s">
        <v>108</v>
      </c>
      <c r="ER62" t="s">
        <v>54</v>
      </c>
      <c r="ES62" t="s">
        <v>109</v>
      </c>
      <c r="ET62" t="s">
        <v>55</v>
      </c>
      <c r="EU62" t="s">
        <v>110</v>
      </c>
      <c r="EV62" t="s">
        <v>56</v>
      </c>
      <c r="EW62" t="s">
        <v>111</v>
      </c>
      <c r="EX62" t="s">
        <v>57</v>
      </c>
      <c r="EY62" t="s">
        <v>112</v>
      </c>
      <c r="EZ62" t="s">
        <v>58</v>
      </c>
      <c r="FA62" t="s">
        <v>113</v>
      </c>
      <c r="FB62" t="s">
        <v>59</v>
      </c>
      <c r="FC62" t="s">
        <v>114</v>
      </c>
    </row>
    <row r="63" spans="1:159" ht="19" thickBot="1" x14ac:dyDescent="0.5">
      <c r="A63" s="14">
        <v>4</v>
      </c>
      <c r="B63" s="19">
        <f t="shared" ref="B63:F67" si="40">B54/B45*100</f>
        <v>7.0203908590685318</v>
      </c>
      <c r="C63" s="19">
        <f t="shared" si="40"/>
        <v>17.59730579234996</v>
      </c>
      <c r="D63" s="19">
        <f t="shared" si="40"/>
        <v>-12.749220425943742</v>
      </c>
      <c r="E63" s="19">
        <f t="shared" si="40"/>
        <v>6.7434783826340858</v>
      </c>
      <c r="F63" s="19">
        <f t="shared" si="40"/>
        <v>0</v>
      </c>
      <c r="G63" s="19"/>
      <c r="H63" s="46"/>
      <c r="I63" s="19"/>
      <c r="J63" s="19">
        <f t="shared" ref="J63:DJ63" si="41">J54/J45*100</f>
        <v>3.8563121177383204</v>
      </c>
      <c r="K63" s="19">
        <f t="shared" si="41"/>
        <v>2.6087772718765416</v>
      </c>
      <c r="L63" s="19">
        <f t="shared" si="41"/>
        <v>7.4682947643144519</v>
      </c>
      <c r="M63" s="19">
        <f t="shared" si="41"/>
        <v>2.2720546236235815</v>
      </c>
      <c r="N63" s="19">
        <f t="shared" si="41"/>
        <v>10.314423352933931</v>
      </c>
      <c r="O63" s="19">
        <f t="shared" si="41"/>
        <v>5.986158331547788</v>
      </c>
      <c r="P63" s="19">
        <f t="shared" si="41"/>
        <v>8.0260330598876557</v>
      </c>
      <c r="Q63" s="19">
        <f t="shared" si="41"/>
        <v>9.2259678003414969</v>
      </c>
      <c r="R63" s="19">
        <f t="shared" si="41"/>
        <v>4.1293518203631292</v>
      </c>
      <c r="S63" s="19">
        <f t="shared" si="41"/>
        <v>11.446564892592727</v>
      </c>
      <c r="T63" s="19">
        <f t="shared" si="41"/>
        <v>10.5785934481693</v>
      </c>
      <c r="U63" s="19">
        <f t="shared" si="41"/>
        <v>297.44618973966499</v>
      </c>
      <c r="V63" s="19">
        <f t="shared" si="41"/>
        <v>8.7891720765499919</v>
      </c>
      <c r="W63" s="19">
        <f t="shared" si="41"/>
        <v>-118.41174253539239</v>
      </c>
      <c r="X63" s="19">
        <f t="shared" si="41"/>
        <v>9.0679566277534089</v>
      </c>
      <c r="Y63" s="19">
        <f t="shared" si="41"/>
        <v>10.303089726596012</v>
      </c>
      <c r="Z63" s="19">
        <f t="shared" si="41"/>
        <v>5.5455957385705466</v>
      </c>
      <c r="AA63" s="19">
        <f t="shared" si="41"/>
        <v>26.281053035690267</v>
      </c>
      <c r="AB63" s="19">
        <f t="shared" si="41"/>
        <v>15.669421269692316</v>
      </c>
      <c r="AC63" s="19">
        <f t="shared" si="41"/>
        <v>31.200077804735571</v>
      </c>
      <c r="AD63" s="19">
        <f t="shared" si="41"/>
        <v>9.7463946812832525</v>
      </c>
      <c r="AE63" s="19">
        <f t="shared" si="41"/>
        <v>22.016611970169567</v>
      </c>
      <c r="AF63" s="19">
        <f t="shared" si="41"/>
        <v>13.651435581948729</v>
      </c>
      <c r="AG63" s="19">
        <f t="shared" si="41"/>
        <v>12.397165139903551</v>
      </c>
      <c r="AH63" s="19">
        <f t="shared" ref="AH63:CF63" si="42">AH54/AH45*100</f>
        <v>18.227899231924688</v>
      </c>
      <c r="AI63" s="19">
        <f t="shared" si="42"/>
        <v>18.312118116072774</v>
      </c>
      <c r="AJ63" s="19">
        <f t="shared" si="42"/>
        <v>30.06105770121043</v>
      </c>
      <c r="AK63" s="19">
        <f t="shared" si="42"/>
        <v>7.0841047655892693</v>
      </c>
      <c r="AL63" s="19">
        <f t="shared" si="42"/>
        <v>18.977980136923311</v>
      </c>
      <c r="AM63" s="19">
        <f t="shared" si="42"/>
        <v>7.4995020302605315</v>
      </c>
      <c r="AN63" s="19">
        <f t="shared" si="42"/>
        <v>23.000762745320319</v>
      </c>
      <c r="AO63" s="19">
        <f t="shared" si="42"/>
        <v>1.3249671069726638</v>
      </c>
      <c r="AP63" s="19">
        <f t="shared" si="42"/>
        <v>28.272416042814601</v>
      </c>
      <c r="AQ63" s="19">
        <f t="shared" si="42"/>
        <v>6.5093720771346915</v>
      </c>
      <c r="AR63" s="19">
        <f t="shared" si="42"/>
        <v>25.285512632651741</v>
      </c>
      <c r="AS63" s="19">
        <f t="shared" si="42"/>
        <v>9.7517846485297088</v>
      </c>
      <c r="AT63" s="19">
        <f t="shared" si="42"/>
        <v>23.648908139831743</v>
      </c>
      <c r="AU63" s="19">
        <f t="shared" si="42"/>
        <v>12.029299038864593</v>
      </c>
      <c r="AV63" s="19">
        <f t="shared" si="42"/>
        <v>30.982272056571137</v>
      </c>
      <c r="AW63" s="19">
        <f t="shared" si="42"/>
        <v>8.9672437828441005</v>
      </c>
      <c r="AX63" s="19">
        <f t="shared" si="42"/>
        <v>73.22466377040945</v>
      </c>
      <c r="AY63" s="19">
        <f t="shared" si="42"/>
        <v>5.8773776117978818</v>
      </c>
      <c r="AZ63" s="19">
        <f t="shared" si="42"/>
        <v>15.433309664541731</v>
      </c>
      <c r="BA63" s="19">
        <f t="shared" si="42"/>
        <v>2.1456685998061014</v>
      </c>
      <c r="BB63" s="19">
        <f t="shared" si="42"/>
        <v>18.475454457644606</v>
      </c>
      <c r="BC63" s="19">
        <f t="shared" si="42"/>
        <v>3.4580373842572425</v>
      </c>
      <c r="BD63" s="19">
        <f t="shared" si="42"/>
        <v>25.295848910659547</v>
      </c>
      <c r="BE63" s="19">
        <f t="shared" si="42"/>
        <v>5.6798001248564836</v>
      </c>
      <c r="BF63" s="19">
        <f t="shared" si="42"/>
        <v>50.968449181091643</v>
      </c>
      <c r="BG63" s="19">
        <f t="shared" si="42"/>
        <v>9.6277596182487137</v>
      </c>
      <c r="BH63" s="19">
        <f t="shared" si="42"/>
        <v>21.202015242004308</v>
      </c>
      <c r="BI63" s="19">
        <f t="shared" si="42"/>
        <v>3.362560131405417</v>
      </c>
      <c r="BJ63" s="19">
        <f t="shared" si="42"/>
        <v>30.004446400163147</v>
      </c>
      <c r="BK63" s="19">
        <f t="shared" si="42"/>
        <v>0.388257522048429</v>
      </c>
      <c r="BL63" s="19">
        <f t="shared" si="42"/>
        <v>75.686335727946798</v>
      </c>
      <c r="BM63" s="19">
        <f t="shared" si="42"/>
        <v>7.2982085288588223</v>
      </c>
      <c r="BN63" s="19">
        <f t="shared" si="42"/>
        <v>46.479704220457627</v>
      </c>
      <c r="BO63" s="19">
        <f t="shared" si="42"/>
        <v>15.473976888436022</v>
      </c>
      <c r="BP63" s="19">
        <f t="shared" si="42"/>
        <v>15.926120151503929</v>
      </c>
      <c r="BQ63" s="19">
        <f t="shared" si="42"/>
        <v>10.304310034058098</v>
      </c>
      <c r="BR63" s="19">
        <f t="shared" si="42"/>
        <v>19.91123552916337</v>
      </c>
      <c r="BS63" s="19">
        <f t="shared" si="42"/>
        <v>4.3587621316872358</v>
      </c>
      <c r="BT63" s="19">
        <f t="shared" si="42"/>
        <v>19.067660445024075</v>
      </c>
      <c r="BU63" s="19">
        <f t="shared" si="42"/>
        <v>9.2725633888812062</v>
      </c>
      <c r="BV63" s="19">
        <f t="shared" si="42"/>
        <v>10.575558850130747</v>
      </c>
      <c r="BW63" s="19">
        <f t="shared" si="42"/>
        <v>2.8252158607211224</v>
      </c>
      <c r="BX63" s="19">
        <f t="shared" si="42"/>
        <v>12.08045544872023</v>
      </c>
      <c r="BY63" s="19">
        <f t="shared" si="42"/>
        <v>11.066971141178215</v>
      </c>
      <c r="BZ63" s="19">
        <f t="shared" si="42"/>
        <v>7.6985269523583311</v>
      </c>
      <c r="CA63" s="19">
        <f t="shared" si="42"/>
        <v>6.0934121704871558</v>
      </c>
      <c r="CB63" s="19">
        <f t="shared" si="42"/>
        <v>4.5461571405984831</v>
      </c>
      <c r="CC63" s="19">
        <f t="shared" si="42"/>
        <v>9.4472170151590351</v>
      </c>
      <c r="CD63" s="19">
        <f t="shared" si="42"/>
        <v>14.205864040285556</v>
      </c>
      <c r="CE63" s="19">
        <f t="shared" si="42"/>
        <v>20.004974155949029</v>
      </c>
      <c r="CF63" s="19">
        <f t="shared" si="42"/>
        <v>16.491400606344044</v>
      </c>
      <c r="CG63" s="19">
        <f t="shared" si="41"/>
        <v>10.027806579931354</v>
      </c>
      <c r="CH63" s="19">
        <f t="shared" si="41"/>
        <v>7.408658859846831</v>
      </c>
      <c r="CI63" s="19">
        <f t="shared" si="41"/>
        <v>8.4300413358752309</v>
      </c>
      <c r="CJ63" s="19">
        <f t="shared" si="41"/>
        <v>5.7438446409163433</v>
      </c>
      <c r="CK63" s="19">
        <f t="shared" si="41"/>
        <v>7.4021514571382925</v>
      </c>
      <c r="CL63" s="19">
        <f t="shared" si="41"/>
        <v>27.555058026350128</v>
      </c>
      <c r="CM63" s="19">
        <f t="shared" si="41"/>
        <v>28.163171541272813</v>
      </c>
      <c r="CN63" s="19">
        <f t="shared" si="41"/>
        <v>19.408596576092375</v>
      </c>
      <c r="CO63" s="19">
        <f t="shared" si="41"/>
        <v>55.550404331612377</v>
      </c>
      <c r="CP63" s="19">
        <f t="shared" si="41"/>
        <v>35.381864240802948</v>
      </c>
      <c r="CQ63" s="19">
        <f t="shared" si="41"/>
        <v>86.529649248957043</v>
      </c>
      <c r="CR63" s="19">
        <f t="shared" si="41"/>
        <v>35.412323082811326</v>
      </c>
      <c r="CS63" s="19">
        <f t="shared" si="41"/>
        <v>35.544604004802927</v>
      </c>
      <c r="CT63" s="19">
        <f t="shared" si="41"/>
        <v>18.866341559355625</v>
      </c>
      <c r="CU63" s="19">
        <f t="shared" si="41"/>
        <v>13.111605921135647</v>
      </c>
      <c r="CV63" s="19">
        <f t="shared" si="41"/>
        <v>16.078202262397255</v>
      </c>
      <c r="CW63" s="19">
        <f t="shared" si="41"/>
        <v>17.885168277557774</v>
      </c>
      <c r="CX63" s="19">
        <f t="shared" si="41"/>
        <v>12.09049936201235</v>
      </c>
      <c r="CY63" s="19">
        <f t="shared" si="41"/>
        <v>71.060296083632409</v>
      </c>
      <c r="CZ63" s="19">
        <f t="shared" si="41"/>
        <v>16.27268662634318</v>
      </c>
      <c r="DA63" s="22">
        <f t="shared" si="41"/>
        <v>10.575240246074403</v>
      </c>
      <c r="DB63" s="22">
        <f t="shared" si="41"/>
        <v>11.972136493253876</v>
      </c>
      <c r="DC63" s="22">
        <f t="shared" si="41"/>
        <v>8.5416114806107597</v>
      </c>
      <c r="DD63" s="22">
        <f t="shared" si="41"/>
        <v>41.965797293967775</v>
      </c>
      <c r="DE63" s="22">
        <f t="shared" si="41"/>
        <v>35.567379914818204</v>
      </c>
      <c r="DF63" s="19">
        <f t="shared" si="41"/>
        <v>9.0225572587926504</v>
      </c>
      <c r="DG63" s="19">
        <f t="shared" si="41"/>
        <v>12.331635848760129</v>
      </c>
      <c r="DH63" s="19">
        <f t="shared" si="41"/>
        <v>15.67098531510061</v>
      </c>
      <c r="DI63" s="19">
        <f t="shared" si="41"/>
        <v>19.204363078954753</v>
      </c>
      <c r="DJ63" s="19">
        <f t="shared" si="41"/>
        <v>38.817086919195866</v>
      </c>
      <c r="DK63" s="19">
        <f t="shared" ref="DK63:FC63" si="43">DK54/DK45*100</f>
        <v>62.811471021971663</v>
      </c>
      <c r="DL63" s="19">
        <f t="shared" si="43"/>
        <v>61.018567521695907</v>
      </c>
      <c r="DM63" s="19">
        <f t="shared" si="43"/>
        <v>29.85393557109975</v>
      </c>
      <c r="DN63" s="19">
        <f t="shared" si="43"/>
        <v>65.219808757402987</v>
      </c>
      <c r="DO63" s="19">
        <f t="shared" si="43"/>
        <v>50.093331079727101</v>
      </c>
      <c r="DP63" s="19">
        <f t="shared" si="43"/>
        <v>19.27003857035869</v>
      </c>
      <c r="DQ63" s="19">
        <f t="shared" si="43"/>
        <v>27.037990140838751</v>
      </c>
      <c r="DR63" s="19">
        <f t="shared" si="43"/>
        <v>14.60891154262616</v>
      </c>
      <c r="DS63" s="19">
        <f t="shared" si="43"/>
        <v>24.78033452615513</v>
      </c>
      <c r="DT63" s="19">
        <f t="shared" si="43"/>
        <v>11.989369734071271</v>
      </c>
      <c r="DU63" s="19">
        <f t="shared" si="43"/>
        <v>19.136698680407449</v>
      </c>
      <c r="DV63" s="19">
        <f t="shared" si="43"/>
        <v>12.841389785586847</v>
      </c>
      <c r="DW63" s="19">
        <f t="shared" si="43"/>
        <v>7.1304217019977498</v>
      </c>
      <c r="DX63" s="19">
        <f t="shared" si="43"/>
        <v>19.77754281192486</v>
      </c>
      <c r="DY63" s="19">
        <f t="shared" si="43"/>
        <v>37.034154579096366</v>
      </c>
      <c r="DZ63" s="19">
        <f t="shared" si="43"/>
        <v>19.859609049600653</v>
      </c>
      <c r="EA63" s="19">
        <f t="shared" si="43"/>
        <v>20.707939065635657</v>
      </c>
      <c r="EB63" s="19">
        <f t="shared" si="43"/>
        <v>49.217586626526796</v>
      </c>
      <c r="EC63" s="19">
        <f t="shared" si="43"/>
        <v>45.038773353354443</v>
      </c>
      <c r="ED63" s="19">
        <f t="shared" si="43"/>
        <v>19.359353474642305</v>
      </c>
      <c r="EE63" s="19">
        <f t="shared" si="43"/>
        <v>9.4931239282462077</v>
      </c>
      <c r="EF63" s="19">
        <f t="shared" si="43"/>
        <v>22.812225387116094</v>
      </c>
      <c r="EG63" s="19">
        <f t="shared" si="43"/>
        <v>16.581845080262461</v>
      </c>
      <c r="EH63" s="19">
        <f t="shared" si="43"/>
        <v>31.189944114546215</v>
      </c>
      <c r="EI63" s="19">
        <f t="shared" si="43"/>
        <v>19.840571368761069</v>
      </c>
      <c r="EJ63" s="19">
        <f t="shared" si="43"/>
        <v>86.850456476023211</v>
      </c>
      <c r="EK63" s="19">
        <f t="shared" si="43"/>
        <v>107.28103723719012</v>
      </c>
      <c r="EL63" s="19">
        <f t="shared" si="43"/>
        <v>39.389263181377046</v>
      </c>
      <c r="EM63" s="19">
        <f t="shared" si="43"/>
        <v>28.422623882552596</v>
      </c>
      <c r="EN63" s="19">
        <f t="shared" si="43"/>
        <v>24.627479272934217</v>
      </c>
      <c r="EO63" s="19">
        <f t="shared" si="43"/>
        <v>15.215469957152534</v>
      </c>
      <c r="EP63" s="19">
        <f t="shared" si="43"/>
        <v>7.2782144863395484</v>
      </c>
      <c r="EQ63" s="19">
        <f t="shared" si="43"/>
        <v>7.8097483063742921</v>
      </c>
      <c r="ER63" s="19">
        <f t="shared" si="43"/>
        <v>13.384431263559367</v>
      </c>
      <c r="ES63" s="19">
        <f t="shared" si="43"/>
        <v>8.2867053638517199</v>
      </c>
      <c r="ET63" s="19">
        <f t="shared" si="43"/>
        <v>8.1963884308196473</v>
      </c>
      <c r="EU63" s="19">
        <f t="shared" si="43"/>
        <v>8.0876692348444035</v>
      </c>
      <c r="EV63" s="19">
        <f t="shared" si="43"/>
        <v>11.133704411080165</v>
      </c>
      <c r="EW63" s="19">
        <f t="shared" si="43"/>
        <v>9.6114782963747274</v>
      </c>
      <c r="EX63" s="19">
        <f t="shared" si="43"/>
        <v>14.563711817334823</v>
      </c>
      <c r="EY63" s="19">
        <f t="shared" si="43"/>
        <v>3.4260826462817335</v>
      </c>
      <c r="EZ63" s="19">
        <f t="shared" si="43"/>
        <v>13.3758607199191</v>
      </c>
      <c r="FA63" s="19">
        <f t="shared" si="43"/>
        <v>7.4523730678469251</v>
      </c>
      <c r="FB63" s="19">
        <f t="shared" si="43"/>
        <v>9.5596528610715268</v>
      </c>
      <c r="FC63" s="19">
        <f t="shared" si="43"/>
        <v>5.5105558200018816</v>
      </c>
    </row>
    <row r="64" spans="1:159" ht="19" thickBot="1" x14ac:dyDescent="0.5">
      <c r="A64" s="15">
        <v>6</v>
      </c>
      <c r="B64" s="19">
        <f t="shared" si="40"/>
        <v>10.035416869877398</v>
      </c>
      <c r="C64" s="19">
        <f t="shared" si="40"/>
        <v>16.261617418093493</v>
      </c>
      <c r="D64" s="19">
        <f t="shared" si="40"/>
        <v>-9.1477075036777844</v>
      </c>
      <c r="E64" s="19">
        <f t="shared" si="40"/>
        <v>6.1721105874519857</v>
      </c>
      <c r="F64" s="19">
        <f t="shared" si="40"/>
        <v>5.0702483417815012E-14</v>
      </c>
      <c r="G64" s="19"/>
      <c r="H64" s="46"/>
      <c r="I64" s="19"/>
      <c r="J64" s="19">
        <f t="shared" ref="J64:AG64" si="44">J55/J46*100</f>
        <v>2.4597125836060982</v>
      </c>
      <c r="K64" s="19">
        <f t="shared" si="44"/>
        <v>2.8889888706263402</v>
      </c>
      <c r="L64" s="19">
        <f t="shared" si="44"/>
        <v>3.6432321734242183</v>
      </c>
      <c r="M64" s="19">
        <f t="shared" si="44"/>
        <v>5.4944556266291027</v>
      </c>
      <c r="N64" s="19">
        <f t="shared" si="44"/>
        <v>9.2923203072922949</v>
      </c>
      <c r="O64" s="19">
        <f t="shared" si="44"/>
        <v>7.8980156975545306</v>
      </c>
      <c r="P64" s="19">
        <f t="shared" si="44"/>
        <v>7.9009161436455084</v>
      </c>
      <c r="Q64" s="19">
        <f t="shared" si="44"/>
        <v>6.0251833104110641</v>
      </c>
      <c r="R64" s="19">
        <f t="shared" si="44"/>
        <v>6.3192984477090324</v>
      </c>
      <c r="S64" s="19">
        <f t="shared" si="44"/>
        <v>9.4915784152614844</v>
      </c>
      <c r="T64" s="19">
        <f t="shared" si="44"/>
        <v>9.5180703086817147</v>
      </c>
      <c r="U64" s="19">
        <f t="shared" si="44"/>
        <v>80.859214373307154</v>
      </c>
      <c r="V64" s="19">
        <f t="shared" si="44"/>
        <v>5.0658775142156296</v>
      </c>
      <c r="W64" s="19">
        <f t="shared" si="44"/>
        <v>88.601954348451457</v>
      </c>
      <c r="X64" s="19">
        <f t="shared" si="44"/>
        <v>7.4047751448872416</v>
      </c>
      <c r="Y64" s="19">
        <f t="shared" si="44"/>
        <v>5.3496766602893828</v>
      </c>
      <c r="Z64" s="19">
        <f t="shared" si="44"/>
        <v>9.6938236842269827</v>
      </c>
      <c r="AA64" s="19">
        <f t="shared" si="44"/>
        <v>15.929614771088513</v>
      </c>
      <c r="AB64" s="19">
        <f t="shared" si="44"/>
        <v>13.785960698336815</v>
      </c>
      <c r="AC64" s="19">
        <f t="shared" si="44"/>
        <v>20.177362280958494</v>
      </c>
      <c r="AD64" s="19">
        <f t="shared" si="44"/>
        <v>2.6926566970107588</v>
      </c>
      <c r="AE64" s="19">
        <f t="shared" si="44"/>
        <v>21.40188577661764</v>
      </c>
      <c r="AF64" s="19">
        <f t="shared" si="44"/>
        <v>3.2246690648978817</v>
      </c>
      <c r="AG64" s="19">
        <f t="shared" si="44"/>
        <v>5.4193740407940343</v>
      </c>
      <c r="AH64" s="19">
        <f t="shared" ref="AH64:CF64" si="45">AH55/AH46*100</f>
        <v>3.7137753533151816</v>
      </c>
      <c r="AI64" s="19">
        <f t="shared" si="45"/>
        <v>7.6852680372714168</v>
      </c>
      <c r="AJ64" s="19">
        <f t="shared" si="45"/>
        <v>8.8945287932501493</v>
      </c>
      <c r="AK64" s="19">
        <f t="shared" si="45"/>
        <v>17.784562548704336</v>
      </c>
      <c r="AL64" s="19">
        <f t="shared" si="45"/>
        <v>12.4514072528785</v>
      </c>
      <c r="AM64" s="19">
        <f t="shared" si="45"/>
        <v>17.050387398945606</v>
      </c>
      <c r="AN64" s="19">
        <f t="shared" si="45"/>
        <v>9.2698976922562881</v>
      </c>
      <c r="AO64" s="19">
        <f t="shared" si="45"/>
        <v>10.886789211572641</v>
      </c>
      <c r="AP64" s="19">
        <f t="shared" si="45"/>
        <v>10.863057165091933</v>
      </c>
      <c r="AQ64" s="19">
        <f t="shared" si="45"/>
        <v>15.617448024464151</v>
      </c>
      <c r="AR64" s="19">
        <f t="shared" si="45"/>
        <v>17.877185417559112</v>
      </c>
      <c r="AS64" s="19">
        <f t="shared" si="45"/>
        <v>13.857697799897394</v>
      </c>
      <c r="AT64" s="19">
        <f t="shared" si="45"/>
        <v>6.3389607532959333</v>
      </c>
      <c r="AU64" s="19">
        <f t="shared" si="45"/>
        <v>20.80854079407246</v>
      </c>
      <c r="AV64" s="19">
        <f t="shared" si="45"/>
        <v>6.3778998272935779</v>
      </c>
      <c r="AW64" s="19">
        <f t="shared" si="45"/>
        <v>10.228808131345197</v>
      </c>
      <c r="AX64" s="19">
        <f t="shared" si="45"/>
        <v>13.048479653731054</v>
      </c>
      <c r="AY64" s="19">
        <f t="shared" si="45"/>
        <v>16.318470893470899</v>
      </c>
      <c r="AZ64" s="19">
        <f t="shared" si="45"/>
        <v>6.0719079530608848</v>
      </c>
      <c r="BA64" s="19">
        <f t="shared" si="45"/>
        <v>14.155339196281908</v>
      </c>
      <c r="BB64" s="19">
        <f t="shared" si="45"/>
        <v>8.3414734464660292</v>
      </c>
      <c r="BC64" s="19">
        <f t="shared" si="45"/>
        <v>22.814344245365341</v>
      </c>
      <c r="BD64" s="19">
        <f t="shared" si="45"/>
        <v>7.7867836482059971</v>
      </c>
      <c r="BE64" s="19">
        <f t="shared" si="45"/>
        <v>18.933162450270054</v>
      </c>
      <c r="BF64" s="19">
        <f t="shared" si="45"/>
        <v>11.364023538424316</v>
      </c>
      <c r="BG64" s="19">
        <f t="shared" si="45"/>
        <v>9.0909090909090988</v>
      </c>
      <c r="BH64" s="19">
        <f t="shared" si="45"/>
        <v>4.0858199784613918</v>
      </c>
      <c r="BI64" s="19">
        <f t="shared" si="45"/>
        <v>8.0821033636635526</v>
      </c>
      <c r="BJ64" s="19">
        <f t="shared" si="45"/>
        <v>3.7665553919156567</v>
      </c>
      <c r="BK64" s="19">
        <f t="shared" si="45"/>
        <v>15.81511322079702</v>
      </c>
      <c r="BL64" s="19">
        <f t="shared" si="45"/>
        <v>14.532157376425642</v>
      </c>
      <c r="BM64" s="19">
        <f t="shared" si="45"/>
        <v>18.38851487712969</v>
      </c>
      <c r="BN64" s="19">
        <f t="shared" si="45"/>
        <v>12.326087012358649</v>
      </c>
      <c r="BO64" s="19">
        <f t="shared" si="45"/>
        <v>9.6470784564237597</v>
      </c>
      <c r="BP64" s="19">
        <f t="shared" si="45"/>
        <v>9.6043538294675077</v>
      </c>
      <c r="BQ64" s="19">
        <f t="shared" si="45"/>
        <v>14.359762428849313</v>
      </c>
      <c r="BR64" s="19">
        <f t="shared" si="45"/>
        <v>6.7289209907674552</v>
      </c>
      <c r="BS64" s="19">
        <f t="shared" si="45"/>
        <v>15.614714222076204</v>
      </c>
      <c r="BT64" s="19">
        <f t="shared" si="45"/>
        <v>8.6954006533993891</v>
      </c>
      <c r="BU64" s="19">
        <f t="shared" si="45"/>
        <v>14.915074825674319</v>
      </c>
      <c r="BV64" s="19">
        <f t="shared" si="45"/>
        <v>3.8718094589264536</v>
      </c>
      <c r="BW64" s="19">
        <f t="shared" si="45"/>
        <v>22.363329154949781</v>
      </c>
      <c r="BX64" s="19">
        <f t="shared" si="45"/>
        <v>4.1882132694108725</v>
      </c>
      <c r="BY64" s="19">
        <f t="shared" si="45"/>
        <v>9.5687266599999869</v>
      </c>
      <c r="BZ64" s="19">
        <f t="shared" si="45"/>
        <v>12.70150238368735</v>
      </c>
      <c r="CA64" s="19">
        <f t="shared" si="45"/>
        <v>15.093331505320531</v>
      </c>
      <c r="CB64" s="19">
        <f t="shared" si="45"/>
        <v>5.5560103913638388</v>
      </c>
      <c r="CC64" s="19">
        <f t="shared" si="45"/>
        <v>5.5321771241444164</v>
      </c>
      <c r="CD64" s="19">
        <f t="shared" si="45"/>
        <v>18.00385290352985</v>
      </c>
      <c r="CE64" s="19">
        <f t="shared" si="45"/>
        <v>19.198337641279291</v>
      </c>
      <c r="CF64" s="19">
        <f t="shared" si="45"/>
        <v>20.348446270270188</v>
      </c>
      <c r="CG64" s="19">
        <f t="shared" ref="CG64:DI64" si="46">CG55/CG46*100</f>
        <v>35.872651072998956</v>
      </c>
      <c r="CH64" s="19">
        <f t="shared" si="46"/>
        <v>6.2067141570713069</v>
      </c>
      <c r="CI64" s="19">
        <f t="shared" si="46"/>
        <v>16.925869983526038</v>
      </c>
      <c r="CJ64" s="19">
        <f t="shared" si="46"/>
        <v>12.833855877765949</v>
      </c>
      <c r="CK64" s="19">
        <f t="shared" si="46"/>
        <v>3.928416063672481</v>
      </c>
      <c r="CL64" s="19">
        <f t="shared" si="46"/>
        <v>20.152535221734702</v>
      </c>
      <c r="CM64" s="19">
        <f t="shared" si="46"/>
        <v>38.830498543674324</v>
      </c>
      <c r="CN64" s="19">
        <f t="shared" si="46"/>
        <v>47.80230180193066</v>
      </c>
      <c r="CO64" s="19">
        <f t="shared" si="46"/>
        <v>79.453484094777124</v>
      </c>
      <c r="CP64" s="19">
        <f t="shared" si="46"/>
        <v>87.540379878260609</v>
      </c>
      <c r="CQ64" s="19">
        <f t="shared" si="46"/>
        <v>55.71883364055148</v>
      </c>
      <c r="CR64" s="19">
        <f t="shared" si="46"/>
        <v>31.342809995123989</v>
      </c>
      <c r="CS64" s="19">
        <f t="shared" si="46"/>
        <v>28.700996782167444</v>
      </c>
      <c r="CT64" s="19">
        <f t="shared" si="46"/>
        <v>7.3040695674888303</v>
      </c>
      <c r="CU64" s="19">
        <f t="shared" si="46"/>
        <v>13.0400941184798</v>
      </c>
      <c r="CV64" s="19">
        <f t="shared" si="46"/>
        <v>15.648356795421966</v>
      </c>
      <c r="CW64" s="19">
        <f t="shared" si="46"/>
        <v>14.288923434390046</v>
      </c>
      <c r="CX64" s="19">
        <f t="shared" si="46"/>
        <v>41.779712344220762</v>
      </c>
      <c r="CY64" s="19">
        <f t="shared" si="46"/>
        <v>85.437919939586521</v>
      </c>
      <c r="CZ64" s="19">
        <f t="shared" si="46"/>
        <v>13.457135804518094</v>
      </c>
      <c r="DA64" s="22">
        <f t="shared" si="46"/>
        <v>16.677915002041232</v>
      </c>
      <c r="DB64" s="22">
        <f t="shared" si="46"/>
        <v>24.2032504067807</v>
      </c>
      <c r="DC64" s="22">
        <f t="shared" si="46"/>
        <v>6.492081442904615</v>
      </c>
      <c r="DD64" s="22">
        <f t="shared" si="46"/>
        <v>32.102436340861892</v>
      </c>
      <c r="DE64" s="22">
        <f t="shared" si="46"/>
        <v>37.835388876623817</v>
      </c>
      <c r="DF64" s="19">
        <f t="shared" si="46"/>
        <v>10.783308398750377</v>
      </c>
      <c r="DG64" s="19">
        <f t="shared" si="46"/>
        <v>13.922539845051244</v>
      </c>
      <c r="DH64" s="19">
        <f t="shared" si="46"/>
        <v>13.47103258831854</v>
      </c>
      <c r="DI64" s="19">
        <f t="shared" si="46"/>
        <v>11.575548981221608</v>
      </c>
      <c r="DJ64" s="19">
        <f t="shared" ref="DJ64:FC64" si="47">DJ55/DJ46*100</f>
        <v>38.907478085485032</v>
      </c>
      <c r="DK64" s="19">
        <f t="shared" si="47"/>
        <v>57.5934478126633</v>
      </c>
      <c r="DL64" s="19">
        <f t="shared" si="47"/>
        <v>55.976674567535802</v>
      </c>
      <c r="DM64" s="19">
        <f t="shared" si="47"/>
        <v>50.439813630569276</v>
      </c>
      <c r="DN64" s="19">
        <f t="shared" si="47"/>
        <v>42.204818045140946</v>
      </c>
      <c r="DO64" s="19">
        <f t="shared" si="47"/>
        <v>22.363534146549235</v>
      </c>
      <c r="DP64" s="19">
        <f t="shared" si="47"/>
        <v>34.614768948672712</v>
      </c>
      <c r="DQ64" s="19">
        <f t="shared" si="47"/>
        <v>15.153711771752915</v>
      </c>
      <c r="DR64" s="19">
        <f t="shared" si="47"/>
        <v>29.803403984102435</v>
      </c>
      <c r="DS64" s="19">
        <f t="shared" si="47"/>
        <v>19.042779156737907</v>
      </c>
      <c r="DT64" s="19">
        <f t="shared" si="47"/>
        <v>10.002169784661012</v>
      </c>
      <c r="DU64" s="19">
        <f t="shared" si="47"/>
        <v>22.070886277654182</v>
      </c>
      <c r="DV64" s="19">
        <f t="shared" si="47"/>
        <v>19.661812171603351</v>
      </c>
      <c r="DW64" s="19">
        <f t="shared" si="47"/>
        <v>5.9548423883860622</v>
      </c>
      <c r="DX64" s="19">
        <f t="shared" si="47"/>
        <v>22.7435307928307</v>
      </c>
      <c r="DY64" s="19">
        <f t="shared" si="47"/>
        <v>20.035836299634326</v>
      </c>
      <c r="DZ64" s="19">
        <f t="shared" si="47"/>
        <v>16.960979283176894</v>
      </c>
      <c r="EA64" s="19">
        <f t="shared" si="47"/>
        <v>18.401468819759646</v>
      </c>
      <c r="EB64" s="19">
        <f t="shared" si="47"/>
        <v>60.677775450212536</v>
      </c>
      <c r="EC64" s="19">
        <f t="shared" si="47"/>
        <v>79.534467646109931</v>
      </c>
      <c r="ED64" s="19">
        <f t="shared" si="47"/>
        <v>18.91106606470273</v>
      </c>
      <c r="EE64" s="19">
        <f t="shared" si="47"/>
        <v>7.1558188985177491</v>
      </c>
      <c r="EF64" s="19">
        <f t="shared" si="47"/>
        <v>18.792435074214691</v>
      </c>
      <c r="EG64" s="19">
        <f t="shared" si="47"/>
        <v>22.658958396670673</v>
      </c>
      <c r="EH64" s="19">
        <f t="shared" si="47"/>
        <v>64.344892626759602</v>
      </c>
      <c r="EI64" s="19">
        <f t="shared" si="47"/>
        <v>33.976134105100854</v>
      </c>
      <c r="EJ64" s="19">
        <f t="shared" si="47"/>
        <v>58.390819092263932</v>
      </c>
      <c r="EK64" s="19">
        <f t="shared" si="47"/>
        <v>78.179543236842193</v>
      </c>
      <c r="EL64" s="19">
        <f t="shared" si="47"/>
        <v>16.602939336439526</v>
      </c>
      <c r="EM64" s="19">
        <f t="shared" si="47"/>
        <v>15.388201047104808</v>
      </c>
      <c r="EN64" s="19">
        <f t="shared" si="47"/>
        <v>17.174229099732603</v>
      </c>
      <c r="EO64" s="19">
        <f t="shared" si="47"/>
        <v>11.727217196615641</v>
      </c>
      <c r="EP64" s="19">
        <f t="shared" si="47"/>
        <v>7.3906376220297068</v>
      </c>
      <c r="EQ64" s="19">
        <f t="shared" si="47"/>
        <v>15.287312263315558</v>
      </c>
      <c r="ER64" s="19">
        <f t="shared" si="47"/>
        <v>12.724059693190878</v>
      </c>
      <c r="ES64" s="19">
        <f t="shared" si="47"/>
        <v>10.142031292613158</v>
      </c>
      <c r="ET64" s="19">
        <f t="shared" si="47"/>
        <v>4.9050605513216681</v>
      </c>
      <c r="EU64" s="19">
        <f t="shared" si="47"/>
        <v>4.459113584844431</v>
      </c>
      <c r="EV64" s="19">
        <f t="shared" si="47"/>
        <v>9.5311942495469246</v>
      </c>
      <c r="EW64" s="19">
        <f t="shared" si="47"/>
        <v>9.5683588114185234</v>
      </c>
      <c r="EX64" s="19">
        <f t="shared" si="47"/>
        <v>42.10351989173919</v>
      </c>
      <c r="EY64" s="19">
        <f t="shared" si="47"/>
        <v>21.478314401570088</v>
      </c>
      <c r="EZ64" s="19">
        <f t="shared" si="47"/>
        <v>15.628646523462569</v>
      </c>
      <c r="FA64" s="19">
        <f t="shared" si="47"/>
        <v>16.200564515032411</v>
      </c>
      <c r="FB64" s="19">
        <f t="shared" si="47"/>
        <v>6.3734925967404088</v>
      </c>
      <c r="FC64" s="19">
        <f t="shared" si="47"/>
        <v>8.058515496353257</v>
      </c>
    </row>
    <row r="65" spans="1:159" ht="19" thickBot="1" x14ac:dyDescent="0.5">
      <c r="A65" s="16">
        <v>8</v>
      </c>
      <c r="B65" s="19">
        <f t="shared" si="40"/>
        <v>14.622676960918163</v>
      </c>
      <c r="C65" s="19">
        <f t="shared" si="40"/>
        <v>6.6555472625455652</v>
      </c>
      <c r="D65" s="19">
        <f t="shared" si="40"/>
        <v>-17.238996230590491</v>
      </c>
      <c r="E65" s="19">
        <f t="shared" si="40"/>
        <v>1.021809837473558</v>
      </c>
      <c r="F65" s="19">
        <f t="shared" si="40"/>
        <v>1.7800385238596608E-14</v>
      </c>
      <c r="G65" s="19"/>
      <c r="H65" s="46"/>
      <c r="I65" s="19"/>
      <c r="J65" s="19">
        <f t="shared" ref="J65:AG65" si="48">J56/J47*100</f>
        <v>2.5703028182152741</v>
      </c>
      <c r="K65" s="19">
        <f t="shared" si="48"/>
        <v>3.2960089184216739</v>
      </c>
      <c r="L65" s="19">
        <f t="shared" si="48"/>
        <v>4.3225492844633591</v>
      </c>
      <c r="M65" s="19">
        <f t="shared" si="48"/>
        <v>5.3703048647560978</v>
      </c>
      <c r="N65" s="19">
        <f t="shared" si="48"/>
        <v>13.60229572671296</v>
      </c>
      <c r="O65" s="19">
        <f t="shared" si="48"/>
        <v>6.5422697975132422</v>
      </c>
      <c r="P65" s="19">
        <f t="shared" si="48"/>
        <v>5.387291054476159</v>
      </c>
      <c r="Q65" s="19">
        <f t="shared" si="48"/>
        <v>7.0054892775342825</v>
      </c>
      <c r="R65" s="19">
        <f t="shared" si="48"/>
        <v>13.115560115640088</v>
      </c>
      <c r="S65" s="19">
        <f t="shared" si="48"/>
        <v>11.443748382488133</v>
      </c>
      <c r="T65" s="19">
        <f t="shared" si="48"/>
        <v>12.948086411206965</v>
      </c>
      <c r="U65" s="19">
        <f t="shared" si="48"/>
        <v>20.16277944658481</v>
      </c>
      <c r="V65" s="19">
        <f t="shared" si="48"/>
        <v>9.2659707449484099</v>
      </c>
      <c r="W65" s="19">
        <f t="shared" si="48"/>
        <v>24.980136526599704</v>
      </c>
      <c r="X65" s="19">
        <f t="shared" si="48"/>
        <v>6.9053905034125478</v>
      </c>
      <c r="Y65" s="19">
        <f t="shared" si="48"/>
        <v>5.4466511037338901</v>
      </c>
      <c r="Z65" s="19">
        <f t="shared" si="48"/>
        <v>10.479997024466872</v>
      </c>
      <c r="AA65" s="19">
        <f t="shared" si="48"/>
        <v>22.37610817235176</v>
      </c>
      <c r="AB65" s="19">
        <f t="shared" si="48"/>
        <v>7.2334195426278667</v>
      </c>
      <c r="AC65" s="19">
        <f t="shared" si="48"/>
        <v>13.740295011026587</v>
      </c>
      <c r="AD65" s="19">
        <f t="shared" si="48"/>
        <v>8.8972567136881793</v>
      </c>
      <c r="AE65" s="19">
        <f t="shared" si="48"/>
        <v>9.047314849536372</v>
      </c>
      <c r="AF65" s="19">
        <f t="shared" si="48"/>
        <v>2.8770238311521155</v>
      </c>
      <c r="AG65" s="19">
        <f t="shared" si="48"/>
        <v>10.386785915576603</v>
      </c>
      <c r="AH65" s="19">
        <f t="shared" ref="AH65:CF65" si="49">AH56/AH47*100</f>
        <v>30.477079343516913</v>
      </c>
      <c r="AI65" s="19">
        <f t="shared" si="49"/>
        <v>20.787760366416158</v>
      </c>
      <c r="AJ65" s="19">
        <f t="shared" si="49"/>
        <v>17.73139136789715</v>
      </c>
      <c r="AK65" s="19">
        <f t="shared" si="49"/>
        <v>20.030803263177475</v>
      </c>
      <c r="AL65" s="19">
        <f t="shared" si="49"/>
        <v>29.113781632180146</v>
      </c>
      <c r="AM65" s="19">
        <f t="shared" si="49"/>
        <v>33.061750324854572</v>
      </c>
      <c r="AN65" s="19">
        <f t="shared" si="49"/>
        <v>18.102917392491101</v>
      </c>
      <c r="AO65" s="19">
        <f t="shared" si="49"/>
        <v>14.90290265316167</v>
      </c>
      <c r="AP65" s="19">
        <f t="shared" si="49"/>
        <v>13.712509067664527</v>
      </c>
      <c r="AQ65" s="19">
        <f t="shared" si="49"/>
        <v>17.535969248848158</v>
      </c>
      <c r="AR65" s="19">
        <f t="shared" si="49"/>
        <v>23.423764603324916</v>
      </c>
      <c r="AS65" s="19">
        <f t="shared" si="49"/>
        <v>26.556340054761524</v>
      </c>
      <c r="AT65" s="19">
        <f t="shared" si="49"/>
        <v>18.4143863665353</v>
      </c>
      <c r="AU65" s="19">
        <f t="shared" si="49"/>
        <v>16.144021003616054</v>
      </c>
      <c r="AV65" s="19">
        <f t="shared" si="49"/>
        <v>18.07844961281863</v>
      </c>
      <c r="AW65" s="19">
        <f t="shared" si="49"/>
        <v>14.935680765124557</v>
      </c>
      <c r="AX65" s="19">
        <f t="shared" si="49"/>
        <v>14.595678471800962</v>
      </c>
      <c r="AY65" s="19">
        <f t="shared" si="49"/>
        <v>21.658141669645378</v>
      </c>
      <c r="AZ65" s="19">
        <f t="shared" si="49"/>
        <v>5.6740200385252759</v>
      </c>
      <c r="BA65" s="19">
        <f t="shared" si="49"/>
        <v>12.565109197084027</v>
      </c>
      <c r="BB65" s="19">
        <f t="shared" si="49"/>
        <v>5.3040461965356238</v>
      </c>
      <c r="BC65" s="19">
        <f t="shared" si="49"/>
        <v>13.888982004815501</v>
      </c>
      <c r="BD65" s="19">
        <f t="shared" si="49"/>
        <v>6.503785584083646</v>
      </c>
      <c r="BE65" s="19">
        <f t="shared" si="49"/>
        <v>19.53232038270858</v>
      </c>
      <c r="BF65" s="19">
        <f t="shared" si="49"/>
        <v>31.393022745464272</v>
      </c>
      <c r="BG65" s="19">
        <f t="shared" si="49"/>
        <v>57.147190266795619</v>
      </c>
      <c r="BH65" s="19">
        <f t="shared" si="49"/>
        <v>14.018424765087536</v>
      </c>
      <c r="BI65" s="19">
        <f t="shared" si="49"/>
        <v>13.767228422753009</v>
      </c>
      <c r="BJ65" s="19">
        <f t="shared" si="49"/>
        <v>24.519413214573195</v>
      </c>
      <c r="BK65" s="19">
        <f t="shared" si="49"/>
        <v>10.84441318624887</v>
      </c>
      <c r="BL65" s="19">
        <f t="shared" si="49"/>
        <v>7.6863666603123857</v>
      </c>
      <c r="BM65" s="19">
        <f t="shared" si="49"/>
        <v>13.954044375925781</v>
      </c>
      <c r="BN65" s="19">
        <f t="shared" si="49"/>
        <v>4.3489421090459999</v>
      </c>
      <c r="BO65" s="19">
        <f t="shared" si="49"/>
        <v>2.9160813614776515</v>
      </c>
      <c r="BP65" s="19">
        <f t="shared" si="49"/>
        <v>10.281707235727183</v>
      </c>
      <c r="BQ65" s="19">
        <f t="shared" si="49"/>
        <v>16.596745174389326</v>
      </c>
      <c r="BR65" s="19">
        <f t="shared" si="49"/>
        <v>4.9979237263394243</v>
      </c>
      <c r="BS65" s="19">
        <f t="shared" si="49"/>
        <v>19.652196400682257</v>
      </c>
      <c r="BT65" s="19">
        <f t="shared" si="49"/>
        <v>14.680216303045789</v>
      </c>
      <c r="BU65" s="19">
        <f t="shared" si="49"/>
        <v>16.737238555794246</v>
      </c>
      <c r="BV65" s="19">
        <f t="shared" si="49"/>
        <v>6.9976383265184818</v>
      </c>
      <c r="BW65" s="19">
        <f t="shared" si="49"/>
        <v>19.373209251578647</v>
      </c>
      <c r="BX65" s="19">
        <f t="shared" si="49"/>
        <v>13.586442567959288</v>
      </c>
      <c r="BY65" s="19">
        <f t="shared" si="49"/>
        <v>8.0109122494763163</v>
      </c>
      <c r="BZ65" s="19">
        <f t="shared" si="49"/>
        <v>3.7808338728934507</v>
      </c>
      <c r="CA65" s="19">
        <f t="shared" si="49"/>
        <v>4.3822638892407637</v>
      </c>
      <c r="CB65" s="19">
        <f t="shared" si="49"/>
        <v>7.3651280724061241</v>
      </c>
      <c r="CC65" s="19">
        <f t="shared" si="49"/>
        <v>7.0545737490762042</v>
      </c>
      <c r="CD65" s="19">
        <f t="shared" si="49"/>
        <v>17.125920518648361</v>
      </c>
      <c r="CE65" s="19">
        <f t="shared" si="49"/>
        <v>20.989231571391244</v>
      </c>
      <c r="CF65" s="19">
        <f t="shared" si="49"/>
        <v>12.450157656497728</v>
      </c>
      <c r="CG65" s="19">
        <f t="shared" ref="CG65:DI65" si="50">CG56/CG47*100</f>
        <v>8.8495181842389581</v>
      </c>
      <c r="CH65" s="19">
        <f t="shared" si="50"/>
        <v>4.6213372435789912</v>
      </c>
      <c r="CI65" s="19">
        <f t="shared" si="50"/>
        <v>8.3537830834866398</v>
      </c>
      <c r="CJ65" s="19">
        <f t="shared" si="50"/>
        <v>2.7091183944246797</v>
      </c>
      <c r="CK65" s="19">
        <f t="shared" si="50"/>
        <v>7.7631199881965127</v>
      </c>
      <c r="CL65" s="19">
        <f t="shared" si="50"/>
        <v>17.492000557595969</v>
      </c>
      <c r="CM65" s="19">
        <f t="shared" si="50"/>
        <v>14.213975326211187</v>
      </c>
      <c r="CN65" s="19">
        <f t="shared" si="50"/>
        <v>132.20154620956578</v>
      </c>
      <c r="CO65" s="19">
        <f t="shared" si="50"/>
        <v>133.29148239172989</v>
      </c>
      <c r="CP65" s="19">
        <f t="shared" si="50"/>
        <v>130.62165033202794</v>
      </c>
      <c r="CQ65" s="19">
        <f t="shared" si="50"/>
        <v>32.581232521270231</v>
      </c>
      <c r="CR65" s="19">
        <f t="shared" si="50"/>
        <v>58.885379748039433</v>
      </c>
      <c r="CS65" s="19">
        <f t="shared" si="50"/>
        <v>50.656429590534415</v>
      </c>
      <c r="CT65" s="19">
        <f t="shared" si="50"/>
        <v>11.435371022650472</v>
      </c>
      <c r="CU65" s="19">
        <f t="shared" si="50"/>
        <v>9.5415450188271436</v>
      </c>
      <c r="CV65" s="19">
        <f t="shared" si="50"/>
        <v>10.541702023430631</v>
      </c>
      <c r="CW65" s="19">
        <f t="shared" si="50"/>
        <v>5.0544291144672444</v>
      </c>
      <c r="CX65" s="19">
        <f t="shared" si="50"/>
        <v>46.900214212923444</v>
      </c>
      <c r="CY65" s="19">
        <f t="shared" si="50"/>
        <v>49.880081216854158</v>
      </c>
      <c r="CZ65" s="19">
        <f t="shared" si="50"/>
        <v>11.791702683359514</v>
      </c>
      <c r="DA65" s="22">
        <f t="shared" si="50"/>
        <v>15.851819853003049</v>
      </c>
      <c r="DB65" s="22">
        <f t="shared" si="50"/>
        <v>9.9724682846133668</v>
      </c>
      <c r="DC65" s="22">
        <f t="shared" si="50"/>
        <v>10.311812529607902</v>
      </c>
      <c r="DD65" s="22">
        <f t="shared" si="50"/>
        <v>41.358128206562625</v>
      </c>
      <c r="DE65" s="22">
        <f t="shared" si="50"/>
        <v>26.026172780633487</v>
      </c>
      <c r="DF65" s="19">
        <f t="shared" si="50"/>
        <v>6.5315389789031117</v>
      </c>
      <c r="DG65" s="19">
        <f t="shared" si="50"/>
        <v>6.9022424503178623</v>
      </c>
      <c r="DH65" s="19">
        <f t="shared" si="50"/>
        <v>11.540310441021617</v>
      </c>
      <c r="DI65" s="19">
        <f t="shared" si="50"/>
        <v>9.3331576845596285</v>
      </c>
      <c r="DJ65" s="19">
        <f t="shared" ref="DJ65:FC65" si="51">DJ56/DJ47*100</f>
        <v>21.469974657957071</v>
      </c>
      <c r="DK65" s="19">
        <f t="shared" si="51"/>
        <v>11.912667896041778</v>
      </c>
      <c r="DL65" s="19">
        <f t="shared" si="51"/>
        <v>31.368745961732035</v>
      </c>
      <c r="DM65" s="19">
        <f t="shared" si="51"/>
        <v>22.327812348340114</v>
      </c>
      <c r="DN65" s="19">
        <f t="shared" si="51"/>
        <v>65.418576994429273</v>
      </c>
      <c r="DO65" s="19">
        <f t="shared" si="51"/>
        <v>58.811712303696403</v>
      </c>
      <c r="DP65" s="19">
        <f t="shared" si="51"/>
        <v>53.750963924247088</v>
      </c>
      <c r="DQ65" s="19">
        <f t="shared" si="51"/>
        <v>36.107394428340108</v>
      </c>
      <c r="DR65" s="19">
        <f t="shared" si="51"/>
        <v>19.370383183747457</v>
      </c>
      <c r="DS65" s="19">
        <f t="shared" si="51"/>
        <v>14.410234176677461</v>
      </c>
      <c r="DT65" s="19">
        <f t="shared" si="51"/>
        <v>14.85489119694183</v>
      </c>
      <c r="DU65" s="19">
        <f t="shared" si="51"/>
        <v>12.821498654402196</v>
      </c>
      <c r="DV65" s="19">
        <f t="shared" si="51"/>
        <v>9.2567432802380676</v>
      </c>
      <c r="DW65" s="19">
        <f t="shared" si="51"/>
        <v>19.062072100317103</v>
      </c>
      <c r="DX65" s="19">
        <f t="shared" si="51"/>
        <v>12.53746336940454</v>
      </c>
      <c r="DY65" s="19">
        <f t="shared" si="51"/>
        <v>12.743335690409843</v>
      </c>
      <c r="DZ65" s="19">
        <f t="shared" si="51"/>
        <v>12.152167441356079</v>
      </c>
      <c r="EA65" s="19">
        <f t="shared" si="51"/>
        <v>29.387573681238248</v>
      </c>
      <c r="EB65" s="19">
        <f t="shared" si="51"/>
        <v>34.960091641641391</v>
      </c>
      <c r="EC65" s="19">
        <f t="shared" si="51"/>
        <v>49.857069534807906</v>
      </c>
      <c r="ED65" s="19">
        <f t="shared" si="51"/>
        <v>11.399349347955843</v>
      </c>
      <c r="EE65" s="19">
        <f t="shared" si="51"/>
        <v>12.050500593913879</v>
      </c>
      <c r="EF65" s="19">
        <f t="shared" si="51"/>
        <v>10.783696007220001</v>
      </c>
      <c r="EG65" s="19">
        <f t="shared" si="51"/>
        <v>18.169391275285552</v>
      </c>
      <c r="EH65" s="19">
        <f t="shared" si="51"/>
        <v>17.067431751066483</v>
      </c>
      <c r="EI65" s="19">
        <f t="shared" si="51"/>
        <v>43.783163152359876</v>
      </c>
      <c r="EJ65" s="19">
        <f t="shared" si="51"/>
        <v>97.192692610148271</v>
      </c>
      <c r="EK65" s="19">
        <f t="shared" si="51"/>
        <v>92.325527398971474</v>
      </c>
      <c r="EL65" s="19">
        <f t="shared" si="51"/>
        <v>26.520157462111595</v>
      </c>
      <c r="EM65" s="19">
        <f t="shared" si="51"/>
        <v>14.685461923640835</v>
      </c>
      <c r="EN65" s="19">
        <f t="shared" si="51"/>
        <v>12.149989220850935</v>
      </c>
      <c r="EO65" s="19">
        <f t="shared" si="51"/>
        <v>14.51063020200165</v>
      </c>
      <c r="EP65" s="19">
        <f t="shared" si="51"/>
        <v>16.132177541672334</v>
      </c>
      <c r="EQ65" s="19">
        <f t="shared" si="51"/>
        <v>10.324941678788774</v>
      </c>
      <c r="ER65" s="19">
        <f t="shared" si="51"/>
        <v>10.492940102116975</v>
      </c>
      <c r="ES65" s="19">
        <f t="shared" si="51"/>
        <v>8.4373065552207844</v>
      </c>
      <c r="ET65" s="19">
        <f t="shared" si="51"/>
        <v>10.489127741139823</v>
      </c>
      <c r="EU65" s="19">
        <f t="shared" si="51"/>
        <v>4.8400266458918058</v>
      </c>
      <c r="EV65" s="19">
        <f t="shared" si="51"/>
        <v>8.9206154482773581</v>
      </c>
      <c r="EW65" s="19">
        <f t="shared" si="51"/>
        <v>6.6770610835775956</v>
      </c>
      <c r="EX65" s="19">
        <f t="shared" si="51"/>
        <v>9.664370695875677</v>
      </c>
      <c r="EY65" s="19">
        <f t="shared" si="51"/>
        <v>14.700074899155871</v>
      </c>
      <c r="EZ65" s="19">
        <f t="shared" si="51"/>
        <v>14.223613695977139</v>
      </c>
      <c r="FA65" s="19">
        <f t="shared" si="51"/>
        <v>15.10766674537509</v>
      </c>
      <c r="FB65" s="19">
        <f t="shared" si="51"/>
        <v>5.5769754217992507</v>
      </c>
      <c r="FC65" s="19">
        <f t="shared" si="51"/>
        <v>4.4267930894548781</v>
      </c>
    </row>
    <row r="66" spans="1:159" ht="19" thickBot="1" x14ac:dyDescent="0.5">
      <c r="A66" s="17">
        <v>12</v>
      </c>
      <c r="B66" s="19">
        <f t="shared" si="40"/>
        <v>12.539221071590074</v>
      </c>
      <c r="C66" s="19">
        <f t="shared" si="40"/>
        <v>15.58469406497249</v>
      </c>
      <c r="D66" s="19">
        <f t="shared" si="40"/>
        <v>-14.709861697048826</v>
      </c>
      <c r="E66" s="19">
        <f t="shared" si="40"/>
        <v>5.0108147392761699</v>
      </c>
      <c r="F66" s="19">
        <f t="shared" si="40"/>
        <v>0</v>
      </c>
      <c r="G66" s="19"/>
      <c r="H66" s="46"/>
      <c r="I66" s="19"/>
      <c r="J66" s="19">
        <f t="shared" ref="J66:AG66" si="52">J57/J48*100</f>
        <v>3.2200814334123575</v>
      </c>
      <c r="K66" s="19">
        <f t="shared" si="52"/>
        <v>2.9638722091581382</v>
      </c>
      <c r="L66" s="19">
        <f t="shared" si="52"/>
        <v>4.1650247029870862</v>
      </c>
      <c r="M66" s="19">
        <f t="shared" si="52"/>
        <v>3.7474963171939915</v>
      </c>
      <c r="N66" s="19">
        <f t="shared" si="52"/>
        <v>11.536993840403749</v>
      </c>
      <c r="O66" s="19">
        <f t="shared" si="52"/>
        <v>3.9991130807230393</v>
      </c>
      <c r="P66" s="19">
        <f t="shared" si="52"/>
        <v>8.9237673293729038</v>
      </c>
      <c r="Q66" s="19">
        <f t="shared" si="52"/>
        <v>8.2372874232543669</v>
      </c>
      <c r="R66" s="19">
        <f t="shared" si="52"/>
        <v>30.417489784331032</v>
      </c>
      <c r="S66" s="19">
        <f t="shared" si="52"/>
        <v>29.660445560681591</v>
      </c>
      <c r="T66" s="19">
        <f t="shared" si="52"/>
        <v>17.541651969331358</v>
      </c>
      <c r="U66" s="19">
        <f t="shared" si="52"/>
        <v>40.974859595371477</v>
      </c>
      <c r="V66" s="19">
        <f t="shared" si="52"/>
        <v>22.700842408455589</v>
      </c>
      <c r="W66" s="19">
        <f t="shared" si="52"/>
        <v>45.353907189713453</v>
      </c>
      <c r="X66" s="19">
        <f t="shared" si="52"/>
        <v>10.58416782866693</v>
      </c>
      <c r="Y66" s="19">
        <f t="shared" si="52"/>
        <v>6.2023975234690774</v>
      </c>
      <c r="Z66" s="19">
        <f t="shared" si="52"/>
        <v>21.574084951458367</v>
      </c>
      <c r="AA66" s="19">
        <f t="shared" si="52"/>
        <v>7.0369609331668501</v>
      </c>
      <c r="AB66" s="19">
        <f t="shared" si="52"/>
        <v>22.583218986271397</v>
      </c>
      <c r="AC66" s="19">
        <f t="shared" si="52"/>
        <v>11.976799266977959</v>
      </c>
      <c r="AD66" s="19">
        <f t="shared" si="52"/>
        <v>13.432582916587291</v>
      </c>
      <c r="AE66" s="19">
        <f t="shared" si="52"/>
        <v>7.3794384463480318</v>
      </c>
      <c r="AF66" s="19">
        <f t="shared" si="52"/>
        <v>7.2260136296763173</v>
      </c>
      <c r="AG66" s="19">
        <f t="shared" si="52"/>
        <v>13.413334008871352</v>
      </c>
      <c r="AH66" s="19">
        <f t="shared" ref="AH66:CF66" si="53">AH57/AH48*100</f>
        <v>9.3327390174428739</v>
      </c>
      <c r="AI66" s="19">
        <f t="shared" si="53"/>
        <v>24.278642644931356</v>
      </c>
      <c r="AJ66" s="19">
        <f t="shared" si="53"/>
        <v>15.203803351138081</v>
      </c>
      <c r="AK66" s="19">
        <f t="shared" si="53"/>
        <v>21.912812106103015</v>
      </c>
      <c r="AL66" s="19">
        <f t="shared" si="53"/>
        <v>16.852646609961607</v>
      </c>
      <c r="AM66" s="19">
        <f t="shared" si="53"/>
        <v>17.572586654844123</v>
      </c>
      <c r="AN66" s="19">
        <f t="shared" si="53"/>
        <v>13.455336003917386</v>
      </c>
      <c r="AO66" s="19">
        <f t="shared" si="53"/>
        <v>23.203478437624987</v>
      </c>
      <c r="AP66" s="19">
        <f t="shared" si="53"/>
        <v>4.7701007490871135</v>
      </c>
      <c r="AQ66" s="19">
        <f t="shared" si="53"/>
        <v>27.574739067769539</v>
      </c>
      <c r="AR66" s="19">
        <f t="shared" si="53"/>
        <v>23.659821461640892</v>
      </c>
      <c r="AS66" s="19">
        <f t="shared" si="53"/>
        <v>20.078793502180794</v>
      </c>
      <c r="AT66" s="19">
        <f t="shared" si="53"/>
        <v>12.31212331024372</v>
      </c>
      <c r="AU66" s="19">
        <f t="shared" si="53"/>
        <v>24.492994878278822</v>
      </c>
      <c r="AV66" s="19">
        <f t="shared" si="53"/>
        <v>13.833287915943867</v>
      </c>
      <c r="AW66" s="19">
        <f t="shared" si="53"/>
        <v>22.227752304644802</v>
      </c>
      <c r="AX66" s="19">
        <f t="shared" si="53"/>
        <v>20.774177457287777</v>
      </c>
      <c r="AY66" s="19">
        <f t="shared" si="53"/>
        <v>23.666595481927693</v>
      </c>
      <c r="AZ66" s="19">
        <f t="shared" si="53"/>
        <v>7.5623783488458383</v>
      </c>
      <c r="BA66" s="19">
        <f t="shared" si="53"/>
        <v>25.481413316668693</v>
      </c>
      <c r="BB66" s="19">
        <f t="shared" si="53"/>
        <v>15.202654232266777</v>
      </c>
      <c r="BC66" s="19">
        <f t="shared" si="53"/>
        <v>31.405992311104903</v>
      </c>
      <c r="BD66" s="19">
        <f t="shared" si="53"/>
        <v>15.157792047868607</v>
      </c>
      <c r="BE66" s="19">
        <f t="shared" si="53"/>
        <v>31.650780224815328</v>
      </c>
      <c r="BF66" s="19">
        <f t="shared" si="53"/>
        <v>20.489500305328257</v>
      </c>
      <c r="BG66" s="19">
        <f t="shared" si="53"/>
        <v>3.892893485850244</v>
      </c>
      <c r="BH66" s="19">
        <f t="shared" si="53"/>
        <v>12.121232116942448</v>
      </c>
      <c r="BI66" s="19">
        <f t="shared" si="53"/>
        <v>18.177295312883455</v>
      </c>
      <c r="BJ66" s="19">
        <f t="shared" si="53"/>
        <v>6.4316383487670867</v>
      </c>
      <c r="BK66" s="19">
        <f t="shared" si="53"/>
        <v>23.527351337132043</v>
      </c>
      <c r="BL66" s="19">
        <f t="shared" si="53"/>
        <v>23.007220751968859</v>
      </c>
      <c r="BM66" s="19">
        <f t="shared" si="53"/>
        <v>23.04428812209385</v>
      </c>
      <c r="BN66" s="19">
        <f t="shared" si="53"/>
        <v>12.746994297985292</v>
      </c>
      <c r="BO66" s="19">
        <f t="shared" si="53"/>
        <v>4.294687190092854</v>
      </c>
      <c r="BP66" s="19">
        <f t="shared" si="53"/>
        <v>8.2047090529190356</v>
      </c>
      <c r="BQ66" s="19">
        <f t="shared" si="53"/>
        <v>32.20469760018787</v>
      </c>
      <c r="BR66" s="19">
        <f t="shared" si="53"/>
        <v>12.565299649153779</v>
      </c>
      <c r="BS66" s="19">
        <f t="shared" si="53"/>
        <v>28.931348727104595</v>
      </c>
      <c r="BT66" s="19">
        <f t="shared" si="53"/>
        <v>16.494930535570628</v>
      </c>
      <c r="BU66" s="19">
        <f t="shared" si="53"/>
        <v>39.953957489150461</v>
      </c>
      <c r="BV66" s="19">
        <f t="shared" si="53"/>
        <v>20.294960993318522</v>
      </c>
      <c r="BW66" s="19">
        <f t="shared" si="53"/>
        <v>56.000685047351872</v>
      </c>
      <c r="BX66" s="19">
        <f t="shared" si="53"/>
        <v>6.3452999857795733</v>
      </c>
      <c r="BY66" s="19">
        <f t="shared" si="53"/>
        <v>7.5323371859536401</v>
      </c>
      <c r="BZ66" s="19">
        <f t="shared" si="53"/>
        <v>3.5228626160138465</v>
      </c>
      <c r="CA66" s="19">
        <f t="shared" si="53"/>
        <v>4.9144804660518595</v>
      </c>
      <c r="CB66" s="19">
        <f t="shared" si="53"/>
        <v>6.933278003673637</v>
      </c>
      <c r="CC66" s="19">
        <f t="shared" si="53"/>
        <v>2.2812586400593524</v>
      </c>
      <c r="CD66" s="19">
        <f t="shared" si="53"/>
        <v>13.353572029010152</v>
      </c>
      <c r="CE66" s="19">
        <f t="shared" si="53"/>
        <v>8.302811254593399</v>
      </c>
      <c r="CF66" s="19">
        <f t="shared" si="53"/>
        <v>10.489063497174893</v>
      </c>
      <c r="CG66" s="19">
        <f t="shared" ref="CG66:DI66" si="54">CG57/CG48*100</f>
        <v>16.578388311664856</v>
      </c>
      <c r="CH66" s="19">
        <f t="shared" si="54"/>
        <v>7.7527094957131046</v>
      </c>
      <c r="CI66" s="19">
        <f t="shared" si="54"/>
        <v>9.6833135629153091</v>
      </c>
      <c r="CJ66" s="19">
        <f t="shared" si="54"/>
        <v>5.994114829855179</v>
      </c>
      <c r="CK66" s="19">
        <f t="shared" si="54"/>
        <v>4.9668057120664599</v>
      </c>
      <c r="CL66" s="19">
        <f t="shared" si="54"/>
        <v>13.623702754018824</v>
      </c>
      <c r="CM66" s="19">
        <f t="shared" si="54"/>
        <v>21.373978060950911</v>
      </c>
      <c r="CN66" s="19">
        <f t="shared" si="54"/>
        <v>17.579017624312037</v>
      </c>
      <c r="CO66" s="19">
        <f t="shared" si="54"/>
        <v>89.416074634482669</v>
      </c>
      <c r="CP66" s="19">
        <f t="shared" si="54"/>
        <v>32.389112603292688</v>
      </c>
      <c r="CQ66" s="19">
        <f t="shared" si="54"/>
        <v>53.559599071118377</v>
      </c>
      <c r="CR66" s="19">
        <f t="shared" si="54"/>
        <v>59.064542150180252</v>
      </c>
      <c r="CS66" s="19">
        <f t="shared" si="54"/>
        <v>39.318843148330096</v>
      </c>
      <c r="CT66" s="19">
        <f t="shared" si="54"/>
        <v>7.81725216037478</v>
      </c>
      <c r="CU66" s="19">
        <f t="shared" si="54"/>
        <v>15.143479818423454</v>
      </c>
      <c r="CV66" s="19">
        <f t="shared" si="54"/>
        <v>9.094425316464811</v>
      </c>
      <c r="CW66" s="19">
        <f t="shared" si="54"/>
        <v>16.060709597564294</v>
      </c>
      <c r="CX66" s="19">
        <f t="shared" si="54"/>
        <v>54.375013405059335</v>
      </c>
      <c r="CY66" s="19">
        <f t="shared" si="54"/>
        <v>12.161617677451979</v>
      </c>
      <c r="CZ66" s="19">
        <f t="shared" si="54"/>
        <v>11.962799473854126</v>
      </c>
      <c r="DA66" s="22">
        <f t="shared" si="54"/>
        <v>11.61194803382042</v>
      </c>
      <c r="DB66" s="22">
        <f t="shared" si="54"/>
        <v>12.804152841562697</v>
      </c>
      <c r="DC66" s="22">
        <f t="shared" si="54"/>
        <v>11.217535773516536</v>
      </c>
      <c r="DD66" s="22">
        <f t="shared" si="54"/>
        <v>29.911478085114666</v>
      </c>
      <c r="DE66" s="22">
        <f t="shared" si="54"/>
        <v>46.39394340732386</v>
      </c>
      <c r="DF66" s="19">
        <f t="shared" si="54"/>
        <v>15.006001038250307</v>
      </c>
      <c r="DG66" s="19">
        <f t="shared" si="54"/>
        <v>9.2499797094607334</v>
      </c>
      <c r="DH66" s="19">
        <f t="shared" si="54"/>
        <v>7.7096467732204523</v>
      </c>
      <c r="DI66" s="19">
        <f t="shared" si="54"/>
        <v>12.580043979826714</v>
      </c>
      <c r="DJ66" s="19">
        <f t="shared" ref="DJ66:FC66" si="55">DJ57/DJ48*100</f>
        <v>26.227556074513519</v>
      </c>
      <c r="DK66" s="19">
        <f t="shared" si="55"/>
        <v>22.87637582155072</v>
      </c>
      <c r="DL66" s="19">
        <f t="shared" si="55"/>
        <v>39.478284635070743</v>
      </c>
      <c r="DM66" s="19">
        <f t="shared" si="55"/>
        <v>32.208643531689198</v>
      </c>
      <c r="DN66" s="19">
        <f t="shared" si="55"/>
        <v>59.916403815582811</v>
      </c>
      <c r="DO66" s="19">
        <f t="shared" si="55"/>
        <v>32.752324428107123</v>
      </c>
      <c r="DP66" s="19">
        <f t="shared" si="55"/>
        <v>65.245204077308244</v>
      </c>
      <c r="DQ66" s="19">
        <f t="shared" si="55"/>
        <v>28.620314466207798</v>
      </c>
      <c r="DR66" s="19">
        <f t="shared" si="55"/>
        <v>7.703276236990912</v>
      </c>
      <c r="DS66" s="19">
        <f t="shared" si="55"/>
        <v>17.834493827475399</v>
      </c>
      <c r="DT66" s="19">
        <f t="shared" si="55"/>
        <v>7.8178667603577709</v>
      </c>
      <c r="DU66" s="19">
        <f t="shared" si="55"/>
        <v>23.545053091079556</v>
      </c>
      <c r="DV66" s="19">
        <f t="shared" si="55"/>
        <v>10.613385744076789</v>
      </c>
      <c r="DW66" s="19">
        <f t="shared" si="55"/>
        <v>7.6693001250730326</v>
      </c>
      <c r="DX66" s="19">
        <f t="shared" si="55"/>
        <v>9.4841194953575894</v>
      </c>
      <c r="DY66" s="19">
        <f t="shared" si="55"/>
        <v>14.651955391727181</v>
      </c>
      <c r="DZ66" s="19">
        <f t="shared" si="55"/>
        <v>19.990999261305415</v>
      </c>
      <c r="EA66" s="19">
        <f t="shared" si="55"/>
        <v>34.963326798588859</v>
      </c>
      <c r="EB66" s="19">
        <f t="shared" si="55"/>
        <v>86.061961546984406</v>
      </c>
      <c r="EC66" s="19">
        <f t="shared" si="55"/>
        <v>52.853652688889461</v>
      </c>
      <c r="ED66" s="19">
        <f t="shared" si="55"/>
        <v>14.661875279850289</v>
      </c>
      <c r="EE66" s="19">
        <f t="shared" si="55"/>
        <v>8.9424869633908948</v>
      </c>
      <c r="EF66" s="19">
        <f t="shared" si="55"/>
        <v>21.656809254560898</v>
      </c>
      <c r="EG66" s="19">
        <f t="shared" si="55"/>
        <v>22.343300297824889</v>
      </c>
      <c r="EH66" s="19">
        <f t="shared" si="55"/>
        <v>35.353833738704054</v>
      </c>
      <c r="EI66" s="19">
        <f t="shared" si="55"/>
        <v>65.662152985557753</v>
      </c>
      <c r="EJ66" s="19">
        <f t="shared" si="55"/>
        <v>53.448427593591653</v>
      </c>
      <c r="EK66" s="19">
        <f t="shared" si="55"/>
        <v>48.383326590887627</v>
      </c>
      <c r="EL66" s="19">
        <f t="shared" si="55"/>
        <v>30.420707352117098</v>
      </c>
      <c r="EM66" s="19">
        <f t="shared" si="55"/>
        <v>19.323156306887455</v>
      </c>
      <c r="EN66" s="19">
        <f t="shared" si="55"/>
        <v>49.040681657526044</v>
      </c>
      <c r="EO66" s="19">
        <f t="shared" si="55"/>
        <v>22.448207465185192</v>
      </c>
      <c r="EP66" s="19">
        <f t="shared" si="55"/>
        <v>20.007169103778789</v>
      </c>
      <c r="EQ66" s="19">
        <f t="shared" si="55"/>
        <v>18.539668733303259</v>
      </c>
      <c r="ER66" s="19">
        <f t="shared" si="55"/>
        <v>11.700590292209798</v>
      </c>
      <c r="ES66" s="19">
        <f t="shared" si="55"/>
        <v>15.623670351273358</v>
      </c>
      <c r="ET66" s="19">
        <f t="shared" si="55"/>
        <v>6.2437706941666855</v>
      </c>
      <c r="EU66" s="19">
        <f t="shared" si="55"/>
        <v>3.6710912033257816</v>
      </c>
      <c r="EV66" s="19">
        <f t="shared" si="55"/>
        <v>13.842883820620386</v>
      </c>
      <c r="EW66" s="19">
        <f t="shared" si="55"/>
        <v>8.7516056488989236</v>
      </c>
      <c r="EX66" s="19">
        <f t="shared" si="55"/>
        <v>4.5576894900340479</v>
      </c>
      <c r="EY66" s="19">
        <f t="shared" si="55"/>
        <v>30.795906613150603</v>
      </c>
      <c r="EZ66" s="19">
        <f t="shared" si="55"/>
        <v>35.702177104355584</v>
      </c>
      <c r="FA66" s="19">
        <f t="shared" si="55"/>
        <v>13.519249305148334</v>
      </c>
      <c r="FB66" s="19">
        <f t="shared" si="55"/>
        <v>5.6877524276888689</v>
      </c>
      <c r="FC66" s="19">
        <f t="shared" si="55"/>
        <v>8.2075288062441221</v>
      </c>
    </row>
    <row r="67" spans="1:159" ht="19" thickBot="1" x14ac:dyDescent="0.5">
      <c r="A67" s="18">
        <v>18</v>
      </c>
      <c r="B67" s="19">
        <f t="shared" si="40"/>
        <v>16.160760871151538</v>
      </c>
      <c r="C67" s="19">
        <f t="shared" si="40"/>
        <v>14.7170262421077</v>
      </c>
      <c r="D67" s="19">
        <f t="shared" si="40"/>
        <v>-4.9690205441041684</v>
      </c>
      <c r="E67" s="19">
        <f t="shared" si="40"/>
        <v>5.3072955210916657</v>
      </c>
      <c r="F67" s="19">
        <f t="shared" si="40"/>
        <v>0</v>
      </c>
      <c r="G67" s="19"/>
      <c r="H67" s="46"/>
      <c r="I67" s="19"/>
      <c r="J67" s="19">
        <f t="shared" ref="J67:AG67" si="56">J58/J49*100</f>
        <v>4.2008404799681465</v>
      </c>
      <c r="K67" s="19">
        <f t="shared" si="56"/>
        <v>3.6650597804722387</v>
      </c>
      <c r="L67" s="19">
        <f t="shared" si="56"/>
        <v>4.5983715778075984</v>
      </c>
      <c r="M67" s="19">
        <f t="shared" si="56"/>
        <v>4.5814780133775361</v>
      </c>
      <c r="N67" s="19">
        <f t="shared" si="56"/>
        <v>12.170470458010575</v>
      </c>
      <c r="O67" s="19">
        <f t="shared" si="56"/>
        <v>13.426954302737167</v>
      </c>
      <c r="P67" s="19">
        <f t="shared" si="56"/>
        <v>8.8749920705251721</v>
      </c>
      <c r="Q67" s="19">
        <f t="shared" si="56"/>
        <v>14.649510958655204</v>
      </c>
      <c r="R67" s="19">
        <f t="shared" si="56"/>
        <v>68.155462514401535</v>
      </c>
      <c r="S67" s="19">
        <f t="shared" si="56"/>
        <v>39.682969689317673</v>
      </c>
      <c r="T67" s="19">
        <f t="shared" si="56"/>
        <v>32.46325231287733</v>
      </c>
      <c r="U67" s="19">
        <f t="shared" si="56"/>
        <v>23.907199610439118</v>
      </c>
      <c r="V67" s="19">
        <f t="shared" si="56"/>
        <v>39.31003078136289</v>
      </c>
      <c r="W67" s="19">
        <f t="shared" si="56"/>
        <v>46.320664980856471</v>
      </c>
      <c r="X67" s="19">
        <f t="shared" si="56"/>
        <v>6.8933273159305042</v>
      </c>
      <c r="Y67" s="19">
        <f t="shared" si="56"/>
        <v>5.7335047149091887</v>
      </c>
      <c r="Z67" s="19">
        <f t="shared" si="56"/>
        <v>12.94101766655659</v>
      </c>
      <c r="AA67" s="19">
        <f t="shared" si="56"/>
        <v>30.029283296933158</v>
      </c>
      <c r="AB67" s="19">
        <f t="shared" si="56"/>
        <v>20.168649468872086</v>
      </c>
      <c r="AC67" s="19">
        <f t="shared" si="56"/>
        <v>27.508291532791198</v>
      </c>
      <c r="AD67" s="19">
        <f t="shared" si="56"/>
        <v>7.3951501693472341</v>
      </c>
      <c r="AE67" s="19">
        <f t="shared" si="56"/>
        <v>5.2047593030698716</v>
      </c>
      <c r="AF67" s="19">
        <f t="shared" si="56"/>
        <v>8.2573229729734265</v>
      </c>
      <c r="AG67" s="19">
        <f t="shared" si="56"/>
        <v>7.4645448315101133</v>
      </c>
      <c r="AH67" s="19">
        <f t="shared" ref="AH67:CF67" si="57">AH58/AH49*100</f>
        <v>4.4699625947562014</v>
      </c>
      <c r="AI67" s="19">
        <f t="shared" si="57"/>
        <v>17.132717952971024</v>
      </c>
      <c r="AJ67" s="19">
        <f t="shared" si="57"/>
        <v>17.587486160136194</v>
      </c>
      <c r="AK67" s="19">
        <f t="shared" si="57"/>
        <v>13.130004874843978</v>
      </c>
      <c r="AL67" s="19">
        <f t="shared" si="57"/>
        <v>27.038655331029997</v>
      </c>
      <c r="AM67" s="19">
        <f t="shared" si="57"/>
        <v>27.032661375642331</v>
      </c>
      <c r="AN67" s="19">
        <f t="shared" si="57"/>
        <v>14.40378329142901</v>
      </c>
      <c r="AO67" s="19">
        <f t="shared" si="57"/>
        <v>19.544062973040642</v>
      </c>
      <c r="AP67" s="19">
        <f t="shared" si="57"/>
        <v>11.285577826217121</v>
      </c>
      <c r="AQ67" s="19">
        <f t="shared" si="57"/>
        <v>7.264160546202711</v>
      </c>
      <c r="AR67" s="19">
        <f t="shared" si="57"/>
        <v>17.603529188016935</v>
      </c>
      <c r="AS67" s="19">
        <f t="shared" si="57"/>
        <v>13.808190615854601</v>
      </c>
      <c r="AT67" s="19">
        <f t="shared" si="57"/>
        <v>13.628640806886921</v>
      </c>
      <c r="AU67" s="19">
        <f t="shared" si="57"/>
        <v>24.378337164405028</v>
      </c>
      <c r="AV67" s="19">
        <f t="shared" si="57"/>
        <v>8.0878935569546773</v>
      </c>
      <c r="AW67" s="19">
        <f t="shared" si="57"/>
        <v>17.167766455148769</v>
      </c>
      <c r="AX67" s="19">
        <f t="shared" si="57"/>
        <v>16.303535090620798</v>
      </c>
      <c r="AY67" s="19">
        <f t="shared" si="57"/>
        <v>15.155720719303611</v>
      </c>
      <c r="AZ67" s="19">
        <f t="shared" si="57"/>
        <v>10.507251210084213</v>
      </c>
      <c r="BA67" s="19">
        <f t="shared" si="57"/>
        <v>4.254734889397608</v>
      </c>
      <c r="BB67" s="19">
        <f t="shared" si="57"/>
        <v>49.718310129649204</v>
      </c>
      <c r="BC67" s="19">
        <f t="shared" si="57"/>
        <v>1.3113468670754314</v>
      </c>
      <c r="BD67" s="19">
        <f t="shared" si="57"/>
        <v>23.653754383279139</v>
      </c>
      <c r="BE67" s="19">
        <f t="shared" si="57"/>
        <v>6.7886755745630936</v>
      </c>
      <c r="BF67" s="19">
        <f t="shared" si="57"/>
        <v>9.1345056277952459</v>
      </c>
      <c r="BG67" s="19">
        <f t="shared" si="57"/>
        <v>16.299123544047873</v>
      </c>
      <c r="BH67" s="19">
        <f t="shared" si="57"/>
        <v>13.629851371467868</v>
      </c>
      <c r="BI67" s="19">
        <f t="shared" si="57"/>
        <v>16.033508340644012</v>
      </c>
      <c r="BJ67" s="19">
        <f t="shared" si="57"/>
        <v>12.057971030368794</v>
      </c>
      <c r="BK67" s="19">
        <f t="shared" si="57"/>
        <v>12.778065197778341</v>
      </c>
      <c r="BL67" s="19">
        <f t="shared" si="57"/>
        <v>10.07755758517696</v>
      </c>
      <c r="BM67" s="19">
        <f t="shared" si="57"/>
        <v>15.450137861027832</v>
      </c>
      <c r="BN67" s="19">
        <f t="shared" si="57"/>
        <v>27.513576276777265</v>
      </c>
      <c r="BO67" s="19">
        <f t="shared" si="57"/>
        <v>10.908662254608316</v>
      </c>
      <c r="BP67" s="19">
        <f t="shared" si="57"/>
        <v>18.921583869642657</v>
      </c>
      <c r="BQ67" s="19">
        <f t="shared" si="57"/>
        <v>19.39801223826672</v>
      </c>
      <c r="BR67" s="19">
        <f t="shared" si="57"/>
        <v>22.577724038264176</v>
      </c>
      <c r="BS67" s="19">
        <f t="shared" si="57"/>
        <v>5.7896366183534305</v>
      </c>
      <c r="BT67" s="19">
        <f t="shared" si="57"/>
        <v>45.121763099130298</v>
      </c>
      <c r="BU67" s="19">
        <f t="shared" si="57"/>
        <v>19.04859531989953</v>
      </c>
      <c r="BV67" s="19">
        <f t="shared" si="57"/>
        <v>56.237913442028763</v>
      </c>
      <c r="BW67" s="19">
        <f t="shared" si="57"/>
        <v>9.9134782669983785</v>
      </c>
      <c r="BX67" s="19">
        <f t="shared" si="57"/>
        <v>5.3974867633089341</v>
      </c>
      <c r="BY67" s="19">
        <f t="shared" si="57"/>
        <v>9.4072745077147921</v>
      </c>
      <c r="BZ67" s="19">
        <f t="shared" si="57"/>
        <v>3.7342087226732623</v>
      </c>
      <c r="CA67" s="19">
        <f t="shared" si="57"/>
        <v>9.0884123934917582</v>
      </c>
      <c r="CB67" s="19">
        <f t="shared" si="57"/>
        <v>5.3778393158517259</v>
      </c>
      <c r="CC67" s="19">
        <f t="shared" si="57"/>
        <v>2.7917675979647552</v>
      </c>
      <c r="CD67" s="19">
        <f t="shared" si="57"/>
        <v>10.444947898460089</v>
      </c>
      <c r="CE67" s="19">
        <f t="shared" si="57"/>
        <v>12.751050300973532</v>
      </c>
      <c r="CF67" s="19">
        <f t="shared" si="57"/>
        <v>23.883336095923593</v>
      </c>
      <c r="CG67" s="19">
        <f t="shared" ref="CG67:DI67" si="58">CG58/CG49*100</f>
        <v>13.925650635642253</v>
      </c>
      <c r="CH67" s="19">
        <f t="shared" si="58"/>
        <v>8.9806658327077322</v>
      </c>
      <c r="CI67" s="19">
        <f t="shared" si="58"/>
        <v>7.0213302025115496</v>
      </c>
      <c r="CJ67" s="19">
        <f t="shared" si="58"/>
        <v>6.4145554575337229</v>
      </c>
      <c r="CK67" s="19">
        <f t="shared" si="58"/>
        <v>4.6495716398338924</v>
      </c>
      <c r="CL67" s="19">
        <f t="shared" si="58"/>
        <v>25.872809626935073</v>
      </c>
      <c r="CM67" s="19">
        <f t="shared" si="58"/>
        <v>30.478703908918632</v>
      </c>
      <c r="CN67" s="19">
        <f t="shared" si="58"/>
        <v>90.894896327999348</v>
      </c>
      <c r="CO67" s="19">
        <f t="shared" si="58"/>
        <v>65.584789446476975</v>
      </c>
      <c r="CP67" s="19">
        <f t="shared" si="58"/>
        <v>75.29104757877937</v>
      </c>
      <c r="CQ67" s="19">
        <f t="shared" si="58"/>
        <v>60.718623171925238</v>
      </c>
      <c r="CR67" s="19">
        <f t="shared" si="58"/>
        <v>44.96090826376318</v>
      </c>
      <c r="CS67" s="19">
        <f t="shared" si="58"/>
        <v>42.272053877781715</v>
      </c>
      <c r="CT67" s="19">
        <f t="shared" si="58"/>
        <v>10.082190426668307</v>
      </c>
      <c r="CU67" s="19">
        <f t="shared" si="58"/>
        <v>19.990617303810325</v>
      </c>
      <c r="CV67" s="19">
        <f t="shared" si="58"/>
        <v>12.964928501343904</v>
      </c>
      <c r="CW67" s="19">
        <f t="shared" si="58"/>
        <v>10.409816654738455</v>
      </c>
      <c r="CX67" s="19">
        <f t="shared" si="58"/>
        <v>36.877846467612549</v>
      </c>
      <c r="CY67" s="19">
        <f t="shared" si="58"/>
        <v>26.743570532788734</v>
      </c>
      <c r="CZ67" s="19">
        <f t="shared" si="58"/>
        <v>10.4304138953645</v>
      </c>
      <c r="DA67" s="22">
        <f t="shared" si="58"/>
        <v>9.2340984257440866</v>
      </c>
      <c r="DB67" s="22">
        <f t="shared" si="58"/>
        <v>14.688262680938305</v>
      </c>
      <c r="DC67" s="22">
        <f t="shared" si="58"/>
        <v>13.115211353189682</v>
      </c>
      <c r="DD67" s="22">
        <f t="shared" si="58"/>
        <v>24.761754999119738</v>
      </c>
      <c r="DE67" s="22">
        <f t="shared" si="58"/>
        <v>16.164416041972302</v>
      </c>
      <c r="DF67" s="19">
        <f t="shared" si="58"/>
        <v>9.7739267235514706</v>
      </c>
      <c r="DG67" s="19">
        <f t="shared" si="58"/>
        <v>9.8590734529488913</v>
      </c>
      <c r="DH67" s="19">
        <f t="shared" si="58"/>
        <v>21.638980466642238</v>
      </c>
      <c r="DI67" s="19">
        <f t="shared" si="58"/>
        <v>10.687958460902822</v>
      </c>
      <c r="DJ67" s="19">
        <f t="shared" ref="DJ67:FC67" si="59">DJ58/DJ49*100</f>
        <v>26.183499556041546</v>
      </c>
      <c r="DK67" s="19">
        <f t="shared" si="59"/>
        <v>21.083203711597516</v>
      </c>
      <c r="DL67" s="19">
        <f t="shared" si="59"/>
        <v>29.306265961578433</v>
      </c>
      <c r="DM67" s="19">
        <f t="shared" si="59"/>
        <v>22.560764239887753</v>
      </c>
      <c r="DN67" s="19">
        <f t="shared" si="59"/>
        <v>37.195951432598484</v>
      </c>
      <c r="DO67" s="19">
        <f t="shared" si="59"/>
        <v>34.516197167582291</v>
      </c>
      <c r="DP67" s="19">
        <f t="shared" si="59"/>
        <v>23.415212482183158</v>
      </c>
      <c r="DQ67" s="19">
        <f t="shared" si="59"/>
        <v>40.621215530841354</v>
      </c>
      <c r="DR67" s="19">
        <f t="shared" si="59"/>
        <v>10.957512041182781</v>
      </c>
      <c r="DS67" s="19">
        <f t="shared" si="59"/>
        <v>5.2745583957499775</v>
      </c>
      <c r="DT67" s="19">
        <f t="shared" si="59"/>
        <v>15.362916175683928</v>
      </c>
      <c r="DU67" s="19">
        <f t="shared" si="59"/>
        <v>7.7082093716108284</v>
      </c>
      <c r="DV67" s="19">
        <f t="shared" si="59"/>
        <v>16.106829220894582</v>
      </c>
      <c r="DW67" s="19">
        <f t="shared" si="59"/>
        <v>15.672535740556132</v>
      </c>
      <c r="DX67" s="19">
        <f t="shared" si="59"/>
        <v>7.1797858517017756</v>
      </c>
      <c r="DY67" s="19">
        <f t="shared" si="59"/>
        <v>14.415801404766285</v>
      </c>
      <c r="DZ67" s="19">
        <f t="shared" si="59"/>
        <v>37.336385044025469</v>
      </c>
      <c r="EA67" s="19">
        <f t="shared" si="59"/>
        <v>16.734812585230156</v>
      </c>
      <c r="EB67" s="19">
        <f t="shared" si="59"/>
        <v>88.51898837181075</v>
      </c>
      <c r="EC67" s="19">
        <f t="shared" si="59"/>
        <v>67.014635490356383</v>
      </c>
      <c r="ED67" s="19">
        <f t="shared" si="59"/>
        <v>5.0844316574520594</v>
      </c>
      <c r="EE67" s="19">
        <f t="shared" si="59"/>
        <v>9.1787940512887669</v>
      </c>
      <c r="EF67" s="19">
        <f t="shared" si="59"/>
        <v>24.559602255084123</v>
      </c>
      <c r="EG67" s="19">
        <f t="shared" si="59"/>
        <v>17.314696029828305</v>
      </c>
      <c r="EH67" s="19">
        <f t="shared" si="59"/>
        <v>86.627146999196185</v>
      </c>
      <c r="EI67" s="19">
        <f t="shared" si="59"/>
        <v>40.535360015040759</v>
      </c>
      <c r="EJ67" s="19">
        <f t="shared" si="59"/>
        <v>60.887117030721662</v>
      </c>
      <c r="EK67" s="19">
        <f t="shared" si="59"/>
        <v>56.839384369506249</v>
      </c>
      <c r="EL67" s="19">
        <f t="shared" si="59"/>
        <v>30.367363944113951</v>
      </c>
      <c r="EM67" s="19">
        <f t="shared" si="59"/>
        <v>18.053984381974775</v>
      </c>
      <c r="EN67" s="19">
        <f t="shared" si="59"/>
        <v>15.072192888931388</v>
      </c>
      <c r="EO67" s="19">
        <f t="shared" si="59"/>
        <v>30.778906425675913</v>
      </c>
      <c r="EP67" s="19">
        <f t="shared" si="59"/>
        <v>13.386514553082209</v>
      </c>
      <c r="EQ67" s="19">
        <f t="shared" si="59"/>
        <v>14.910871850148624</v>
      </c>
      <c r="ER67" s="19">
        <f t="shared" si="59"/>
        <v>8.8126909515521259</v>
      </c>
      <c r="ES67" s="19">
        <f t="shared" si="59"/>
        <v>9.0798782047862794</v>
      </c>
      <c r="ET67" s="19">
        <f t="shared" si="59"/>
        <v>5.1595916505629793</v>
      </c>
      <c r="EU67" s="19">
        <f t="shared" si="59"/>
        <v>4.8719595996686795</v>
      </c>
      <c r="EV67" s="19">
        <f t="shared" si="59"/>
        <v>5.8773149105069349</v>
      </c>
      <c r="EW67" s="19">
        <f t="shared" si="59"/>
        <v>10.619835253204062</v>
      </c>
      <c r="EX67" s="19">
        <f t="shared" si="59"/>
        <v>42.660774404638985</v>
      </c>
      <c r="EY67" s="19">
        <f t="shared" si="59"/>
        <v>10.148506165424791</v>
      </c>
      <c r="EZ67" s="19">
        <f t="shared" si="59"/>
        <v>17.845419192258536</v>
      </c>
      <c r="FA67" s="19">
        <f t="shared" si="59"/>
        <v>16.009595256709268</v>
      </c>
      <c r="FB67" s="19">
        <f t="shared" si="59"/>
        <v>8.04440784134772</v>
      </c>
      <c r="FC67" s="19">
        <f t="shared" si="59"/>
        <v>8.7321215794215661</v>
      </c>
    </row>
  </sheetData>
  <phoneticPr fontId="5" type="noConversion"/>
  <conditionalFormatting sqref="F59:G59 F61:G61 B63:FC67">
    <cfRule type="cellIs" dxfId="0" priority="2" operator="greaterThan">
      <formula>30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T7"/>
  <sheetViews>
    <sheetView tabSelected="1" zoomScale="80" zoomScaleNormal="80" workbookViewId="0">
      <selection activeCell="F2" sqref="F2:F6"/>
    </sheetView>
  </sheetViews>
  <sheetFormatPr defaultRowHeight="14.5" x14ac:dyDescent="0.35"/>
  <cols>
    <col min="1" max="39" width="8.81640625" bestFit="1" customWidth="1"/>
    <col min="40" max="41" width="9.6328125" bestFit="1" customWidth="1"/>
    <col min="42" max="53" width="8.81640625" bestFit="1" customWidth="1"/>
    <col min="54" max="54" width="9.6328125" bestFit="1" customWidth="1"/>
    <col min="55" max="114" width="8.81640625" bestFit="1" customWidth="1"/>
    <col min="115" max="116" width="9.6328125" bestFit="1" customWidth="1"/>
    <col min="117" max="150" width="8.81640625" bestFit="1" customWidth="1"/>
  </cols>
  <sheetData>
    <row r="1" spans="1:150" x14ac:dyDescent="0.35">
      <c r="A1" s="39" t="s">
        <v>6</v>
      </c>
      <c r="B1" s="39" t="s">
        <v>7</v>
      </c>
      <c r="C1" s="39" t="s">
        <v>8</v>
      </c>
      <c r="D1" s="39" t="s">
        <v>9</v>
      </c>
      <c r="E1" s="39" t="s">
        <v>10</v>
      </c>
      <c r="F1" s="39" t="s">
        <v>11</v>
      </c>
      <c r="G1" s="39" t="s">
        <v>12</v>
      </c>
      <c r="H1" s="39" t="s">
        <v>13</v>
      </c>
      <c r="I1" s="39" t="s">
        <v>14</v>
      </c>
      <c r="J1" s="39" t="s">
        <v>15</v>
      </c>
      <c r="K1" s="39" t="s">
        <v>16</v>
      </c>
      <c r="L1" s="39" t="s">
        <v>17</v>
      </c>
      <c r="M1" s="39" t="s">
        <v>125</v>
      </c>
      <c r="N1" s="39" t="s">
        <v>126</v>
      </c>
      <c r="O1" s="39" t="s">
        <v>127</v>
      </c>
      <c r="P1" s="39" t="s">
        <v>128</v>
      </c>
      <c r="Q1" s="39" t="s">
        <v>129</v>
      </c>
      <c r="R1" s="39" t="s">
        <v>130</v>
      </c>
      <c r="S1" s="39" t="s">
        <v>131</v>
      </c>
      <c r="T1" s="39" t="s">
        <v>132</v>
      </c>
      <c r="U1" s="39" t="s">
        <v>133</v>
      </c>
      <c r="V1" s="39" t="s">
        <v>134</v>
      </c>
      <c r="W1" s="39" t="s">
        <v>135</v>
      </c>
      <c r="X1" s="39" t="s">
        <v>136</v>
      </c>
      <c r="Y1" s="39" t="s">
        <v>137</v>
      </c>
      <c r="Z1" s="39" t="s">
        <v>8</v>
      </c>
      <c r="AA1" s="39" t="s">
        <v>138</v>
      </c>
      <c r="AB1" s="39" t="s">
        <v>139</v>
      </c>
      <c r="AC1" s="39" t="s">
        <v>140</v>
      </c>
      <c r="AD1" s="39" t="s">
        <v>141</v>
      </c>
      <c r="AE1" s="39" t="s">
        <v>142</v>
      </c>
      <c r="AF1" s="39" t="s">
        <v>143</v>
      </c>
      <c r="AG1" s="39" t="s">
        <v>144</v>
      </c>
      <c r="AH1" s="39" t="s">
        <v>172</v>
      </c>
      <c r="AI1" s="39" t="s">
        <v>174</v>
      </c>
      <c r="AJ1" s="39" t="s">
        <v>176</v>
      </c>
      <c r="AK1" s="39" t="s">
        <v>178</v>
      </c>
      <c r="AL1" s="39" t="s">
        <v>180</v>
      </c>
      <c r="AM1" s="39" t="s">
        <v>182</v>
      </c>
      <c r="AN1" s="39" t="s">
        <v>184</v>
      </c>
      <c r="AO1" s="39" t="s">
        <v>186</v>
      </c>
      <c r="AP1" s="39" t="s">
        <v>188</v>
      </c>
      <c r="AQ1" s="39" t="s">
        <v>190</v>
      </c>
      <c r="AR1" s="39" t="s">
        <v>192</v>
      </c>
      <c r="AS1" s="39" t="s">
        <v>194</v>
      </c>
      <c r="AT1" s="39" t="s">
        <v>196</v>
      </c>
      <c r="AU1" s="39" t="s">
        <v>198</v>
      </c>
      <c r="AV1" s="39" t="s">
        <v>200</v>
      </c>
      <c r="AW1" s="39" t="s">
        <v>202</v>
      </c>
      <c r="AX1" s="39" t="s">
        <v>204</v>
      </c>
      <c r="AY1" s="39" t="s">
        <v>206</v>
      </c>
      <c r="AZ1" s="39" t="s">
        <v>208</v>
      </c>
      <c r="BA1" s="39" t="s">
        <v>210</v>
      </c>
      <c r="BB1" s="39" t="s">
        <v>212</v>
      </c>
      <c r="BC1" s="39" t="s">
        <v>214</v>
      </c>
      <c r="BD1" s="39" t="s">
        <v>216</v>
      </c>
      <c r="BE1" s="39" t="s">
        <v>218</v>
      </c>
      <c r="BF1" s="39" t="s">
        <v>220</v>
      </c>
      <c r="BG1" s="39" t="s">
        <v>222</v>
      </c>
      <c r="BH1" s="39" t="s">
        <v>224</v>
      </c>
      <c r="BI1" s="39" t="s">
        <v>226</v>
      </c>
      <c r="BJ1" s="39" t="s">
        <v>228</v>
      </c>
      <c r="BK1" s="39" t="s">
        <v>230</v>
      </c>
      <c r="BL1" s="39" t="s">
        <v>232</v>
      </c>
      <c r="BM1" s="39" t="s">
        <v>234</v>
      </c>
      <c r="BN1" s="39" t="s">
        <v>236</v>
      </c>
      <c r="BO1" s="39" t="s">
        <v>238</v>
      </c>
      <c r="BP1" s="39" t="s">
        <v>240</v>
      </c>
      <c r="BQ1" s="39" t="s">
        <v>242</v>
      </c>
      <c r="BR1" s="39" t="s">
        <v>244</v>
      </c>
      <c r="BS1" s="39" t="s">
        <v>246</v>
      </c>
      <c r="BT1" s="39" t="s">
        <v>248</v>
      </c>
      <c r="BU1" s="39" t="s">
        <v>172</v>
      </c>
      <c r="BV1" s="39" t="s">
        <v>176</v>
      </c>
      <c r="BW1" s="39" t="s">
        <v>178</v>
      </c>
      <c r="BX1" s="39" t="s">
        <v>61</v>
      </c>
      <c r="BY1" s="39" t="s">
        <v>62</v>
      </c>
      <c r="BZ1" s="39" t="s">
        <v>63</v>
      </c>
      <c r="CA1" s="39" t="s">
        <v>64</v>
      </c>
      <c r="CB1" s="39" t="s">
        <v>65</v>
      </c>
      <c r="CC1" s="39" t="s">
        <v>66</v>
      </c>
      <c r="CD1" s="39" t="s">
        <v>67</v>
      </c>
      <c r="CE1" s="39" t="s">
        <v>68</v>
      </c>
      <c r="CF1" s="39" t="s">
        <v>69</v>
      </c>
      <c r="CG1" s="39" t="s">
        <v>70</v>
      </c>
      <c r="CH1" s="39" t="s">
        <v>71</v>
      </c>
      <c r="CI1" s="39" t="s">
        <v>72</v>
      </c>
      <c r="CJ1" s="39" t="s">
        <v>145</v>
      </c>
      <c r="CK1" s="39" t="s">
        <v>146</v>
      </c>
      <c r="CL1" s="39" t="s">
        <v>147</v>
      </c>
      <c r="CM1" s="39" t="s">
        <v>148</v>
      </c>
      <c r="CN1" s="39" t="s">
        <v>149</v>
      </c>
      <c r="CO1" s="39" t="s">
        <v>150</v>
      </c>
      <c r="CP1" s="39" t="s">
        <v>151</v>
      </c>
      <c r="CQ1" s="39" t="s">
        <v>152</v>
      </c>
      <c r="CR1" s="39" t="s">
        <v>153</v>
      </c>
      <c r="CS1" s="39" t="s">
        <v>154</v>
      </c>
      <c r="CT1" s="39" t="s">
        <v>155</v>
      </c>
      <c r="CU1" s="39" t="s">
        <v>156</v>
      </c>
      <c r="CV1" s="39" t="s">
        <v>157</v>
      </c>
      <c r="CW1" s="39" t="s">
        <v>63</v>
      </c>
      <c r="CX1" s="39" t="s">
        <v>158</v>
      </c>
      <c r="CY1" s="39" t="s">
        <v>159</v>
      </c>
      <c r="CZ1" s="39" t="s">
        <v>160</v>
      </c>
      <c r="DA1" s="39" t="s">
        <v>161</v>
      </c>
      <c r="DB1" s="39" t="s">
        <v>162</v>
      </c>
      <c r="DC1" s="39" t="s">
        <v>163</v>
      </c>
      <c r="DD1" s="39" t="s">
        <v>164</v>
      </c>
      <c r="DE1" s="39" t="s">
        <v>173</v>
      </c>
      <c r="DF1" s="39" t="s">
        <v>175</v>
      </c>
      <c r="DG1" s="39" t="s">
        <v>177</v>
      </c>
      <c r="DH1" s="39" t="s">
        <v>179</v>
      </c>
      <c r="DI1" s="39" t="s">
        <v>181</v>
      </c>
      <c r="DJ1" s="39" t="s">
        <v>183</v>
      </c>
      <c r="DK1" s="39" t="s">
        <v>185</v>
      </c>
      <c r="DL1" s="39" t="s">
        <v>187</v>
      </c>
      <c r="DM1" s="39" t="s">
        <v>189</v>
      </c>
      <c r="DN1" s="39" t="s">
        <v>191</v>
      </c>
      <c r="DO1" s="39" t="s">
        <v>193</v>
      </c>
      <c r="DP1" s="39" t="s">
        <v>195</v>
      </c>
      <c r="DQ1" s="39" t="s">
        <v>197</v>
      </c>
      <c r="DR1" s="39" t="s">
        <v>199</v>
      </c>
      <c r="DS1" s="39" t="s">
        <v>201</v>
      </c>
      <c r="DT1" s="39" t="s">
        <v>203</v>
      </c>
      <c r="DU1" s="39" t="s">
        <v>205</v>
      </c>
      <c r="DV1" s="39" t="s">
        <v>207</v>
      </c>
      <c r="DW1" s="39" t="s">
        <v>209</v>
      </c>
      <c r="DX1" s="39" t="s">
        <v>211</v>
      </c>
      <c r="DY1" s="39" t="s">
        <v>213</v>
      </c>
      <c r="DZ1" s="39" t="s">
        <v>215</v>
      </c>
      <c r="EA1" s="39" t="s">
        <v>217</v>
      </c>
      <c r="EB1" s="39" t="s">
        <v>219</v>
      </c>
      <c r="EC1" s="39" t="s">
        <v>221</v>
      </c>
      <c r="ED1" s="39" t="s">
        <v>223</v>
      </c>
      <c r="EE1" s="39" t="s">
        <v>225</v>
      </c>
      <c r="EF1" s="39" t="s">
        <v>227</v>
      </c>
      <c r="EG1" s="39" t="s">
        <v>229</v>
      </c>
      <c r="EH1" s="39" t="s">
        <v>231</v>
      </c>
      <c r="EI1" s="39" t="s">
        <v>233</v>
      </c>
      <c r="EJ1" s="39" t="s">
        <v>235</v>
      </c>
      <c r="EK1" s="39" t="s">
        <v>237</v>
      </c>
      <c r="EL1" s="39" t="s">
        <v>239</v>
      </c>
      <c r="EM1" s="39" t="s">
        <v>241</v>
      </c>
      <c r="EN1" s="39" t="s">
        <v>243</v>
      </c>
      <c r="EO1" s="39" t="s">
        <v>245</v>
      </c>
      <c r="EP1" s="39" t="s">
        <v>247</v>
      </c>
      <c r="EQ1" s="39" t="s">
        <v>249</v>
      </c>
      <c r="ER1" s="39" t="s">
        <v>173</v>
      </c>
      <c r="ES1" s="39" t="s">
        <v>177</v>
      </c>
      <c r="ET1" s="39" t="s">
        <v>179</v>
      </c>
    </row>
    <row r="2" spans="1:150" s="43" customFormat="1" x14ac:dyDescent="0.35">
      <c r="A2" s="43">
        <v>0.93564232707200745</v>
      </c>
      <c r="B2" s="43">
        <v>0.26865159841346048</v>
      </c>
      <c r="C2" s="43">
        <v>91.988666595451562</v>
      </c>
      <c r="D2" s="43">
        <v>21.535238609499661</v>
      </c>
      <c r="E2" s="43">
        <v>108.42394844794408</v>
      </c>
      <c r="F2" s="43">
        <v>3.0464186927631616</v>
      </c>
      <c r="G2" s="43">
        <v>1.6755664176811331</v>
      </c>
      <c r="H2" s="43">
        <v>17.7869121116447</v>
      </c>
      <c r="I2" s="43">
        <v>1.8305636458224308</v>
      </c>
      <c r="J2" s="43">
        <v>1.0474132110737879</v>
      </c>
      <c r="K2" s="43">
        <v>1.6447729341294697</v>
      </c>
      <c r="L2" s="43">
        <v>36.393662806991863</v>
      </c>
      <c r="M2" s="43">
        <v>0.11932407407407407</v>
      </c>
      <c r="N2" s="43">
        <v>0.13880840455840457</v>
      </c>
      <c r="O2" s="43">
        <v>1.0514316239316239</v>
      </c>
      <c r="P2" s="43">
        <v>17.832193732193733</v>
      </c>
      <c r="Q2" s="43">
        <v>10.591239316239315</v>
      </c>
      <c r="R2" s="43">
        <v>27.740740740740737</v>
      </c>
      <c r="S2" s="43">
        <v>22.830413105413104</v>
      </c>
      <c r="T2" s="43">
        <v>8.951709401709401</v>
      </c>
      <c r="U2" s="43">
        <v>20.896438746438747</v>
      </c>
      <c r="V2" s="43">
        <v>38.337606837606835</v>
      </c>
      <c r="W2" s="43">
        <v>16.609971509971512</v>
      </c>
      <c r="X2" s="43">
        <v>47.608262108262103</v>
      </c>
      <c r="Y2" s="43">
        <v>58.449430199430196</v>
      </c>
      <c r="Z2" s="43">
        <v>77.228632478632477</v>
      </c>
      <c r="AA2" s="43">
        <v>62.047008547008545</v>
      </c>
      <c r="AB2" s="43">
        <v>182.43162393162393</v>
      </c>
      <c r="AC2" s="43">
        <v>3.8719373219373217</v>
      </c>
      <c r="AD2" s="43">
        <v>57.054843304843303</v>
      </c>
      <c r="AE2" s="43">
        <v>3748.7179487179487</v>
      </c>
      <c r="AF2" s="43">
        <v>3226.2820512820513</v>
      </c>
      <c r="AG2" s="43">
        <v>1870.5698005698007</v>
      </c>
      <c r="AH2" s="43">
        <v>185.85</v>
      </c>
      <c r="AI2" s="43">
        <v>726.13</v>
      </c>
      <c r="AJ2" s="43">
        <v>980.37666666666667</v>
      </c>
      <c r="AK2" s="43">
        <v>1001.3533333333334</v>
      </c>
      <c r="AL2" s="43">
        <v>449.7833333333333</v>
      </c>
      <c r="AM2" s="43">
        <v>7084.3983333333344</v>
      </c>
      <c r="AN2" s="43">
        <v>95976.971666666665</v>
      </c>
      <c r="AO2" s="43">
        <v>131198.50166666668</v>
      </c>
      <c r="AP2" s="43">
        <v>67.073333333333338</v>
      </c>
      <c r="AQ2" s="43">
        <v>36.327999999999996</v>
      </c>
      <c r="AR2" s="43">
        <v>264.76833333333337</v>
      </c>
      <c r="AS2" s="43">
        <v>234.35166666666669</v>
      </c>
      <c r="AT2" s="43">
        <v>277.18</v>
      </c>
      <c r="AU2" s="43">
        <v>2539.2139999999999</v>
      </c>
      <c r="AV2" s="43">
        <v>617.75166666666667</v>
      </c>
      <c r="AW2" s="43">
        <v>519.45666666666671</v>
      </c>
      <c r="AX2" s="43">
        <v>176.46166666666667</v>
      </c>
      <c r="AY2" s="43">
        <v>4692.4416666666666</v>
      </c>
      <c r="AZ2" s="43">
        <v>5855.788333333333</v>
      </c>
      <c r="BA2" s="43">
        <v>3589.8183333333332</v>
      </c>
      <c r="BB2" s="43">
        <v>87662.973333333328</v>
      </c>
      <c r="BC2" s="43">
        <v>202.57333333333335</v>
      </c>
      <c r="BD2" s="43">
        <v>525.49333333333334</v>
      </c>
      <c r="BE2" s="43">
        <v>138.49499999999998</v>
      </c>
      <c r="BF2" s="43">
        <v>153.35166666666666</v>
      </c>
      <c r="BG2" s="43">
        <v>535.09499999999991</v>
      </c>
      <c r="BH2" s="43">
        <v>548.16500000000008</v>
      </c>
      <c r="BI2" s="43">
        <v>591.95500000000004</v>
      </c>
      <c r="BJ2" s="43">
        <v>1276.2133333333334</v>
      </c>
      <c r="BK2" s="43">
        <v>623.55999999999995</v>
      </c>
      <c r="BL2" s="43">
        <v>1193.165</v>
      </c>
      <c r="BM2" s="43">
        <v>2166.4450000000002</v>
      </c>
      <c r="BN2" s="43">
        <v>3514.5066666666667</v>
      </c>
      <c r="BO2" s="43">
        <v>131.35666666666665</v>
      </c>
      <c r="BP2" s="43">
        <v>271.08999999999997</v>
      </c>
      <c r="BQ2" s="43">
        <v>332.36166666666668</v>
      </c>
      <c r="BR2" s="43">
        <v>964.245</v>
      </c>
      <c r="BS2" s="43">
        <v>4579.37</v>
      </c>
      <c r="BT2" s="43">
        <v>4877.4733333333334</v>
      </c>
      <c r="BU2" s="43">
        <v>9949.6299999999992</v>
      </c>
      <c r="BV2" s="43">
        <v>6567.1150000000007</v>
      </c>
      <c r="BW2" s="43">
        <v>1175.9133333333332</v>
      </c>
      <c r="BX2" s="43">
        <v>0.86376444185337398</v>
      </c>
      <c r="BY2" s="43">
        <v>0.26614436140874914</v>
      </c>
      <c r="BZ2" s="43">
        <v>108.33328393852356</v>
      </c>
      <c r="CA2" s="43">
        <v>15.937426369600873</v>
      </c>
      <c r="CB2" s="43">
        <v>129.21321935296731</v>
      </c>
      <c r="CC2" s="43">
        <v>0.12330346633285233</v>
      </c>
      <c r="CD2" s="43">
        <v>-0.17680214738100777</v>
      </c>
      <c r="CE2" s="43">
        <v>17.668206344405565</v>
      </c>
      <c r="CF2" s="43">
        <v>0.49018292165946936</v>
      </c>
      <c r="CG2" s="43">
        <v>0.48428342911054689</v>
      </c>
      <c r="CH2" s="43">
        <v>0.62763145623725125</v>
      </c>
      <c r="CI2" s="43">
        <v>4.0934046475954764</v>
      </c>
      <c r="CJ2" s="43">
        <v>3.1358091787439611E-2</v>
      </c>
      <c r="CK2" s="43">
        <v>5.663743342004212E-2</v>
      </c>
      <c r="CL2" s="43">
        <v>1.2316466926793013</v>
      </c>
      <c r="CM2" s="43">
        <v>29.487458193979933</v>
      </c>
      <c r="CN2" s="43">
        <v>9.4170305338783589</v>
      </c>
      <c r="CO2" s="43">
        <v>25.583317849622194</v>
      </c>
      <c r="CP2" s="43">
        <v>16.832052830422395</v>
      </c>
      <c r="CQ2" s="43">
        <v>36.459804285891238</v>
      </c>
      <c r="CR2" s="43">
        <v>18.901966431314257</v>
      </c>
      <c r="CS2" s="43">
        <v>14.277557909079647</v>
      </c>
      <c r="CT2" s="43">
        <v>17.643086522977825</v>
      </c>
      <c r="CU2" s="43">
        <v>48.466725504768988</v>
      </c>
      <c r="CV2" s="43">
        <v>15.657574631487671</v>
      </c>
      <c r="CW2" s="43">
        <v>82.739053016226919</v>
      </c>
      <c r="CX2" s="43">
        <v>20.832899789421532</v>
      </c>
      <c r="CY2" s="43">
        <v>115.85846339650686</v>
      </c>
      <c r="CZ2" s="43">
        <v>1.9479530533878362</v>
      </c>
      <c r="DA2" s="43">
        <v>82.735182088442969</v>
      </c>
      <c r="DB2" s="43">
        <v>4288.1812832899786</v>
      </c>
      <c r="DC2" s="43">
        <v>351.41474668648578</v>
      </c>
      <c r="DD2" s="43">
        <v>205.11628267063051</v>
      </c>
      <c r="DE2" s="43">
        <v>167.29666666666668</v>
      </c>
      <c r="DF2" s="43">
        <v>734.59833333333336</v>
      </c>
      <c r="DG2" s="43">
        <v>963.20833333333337</v>
      </c>
      <c r="DH2" s="43">
        <v>857.21</v>
      </c>
      <c r="DI2" s="43">
        <v>433.11166666666668</v>
      </c>
      <c r="DJ2" s="43">
        <v>7255.0749999999998</v>
      </c>
      <c r="DK2" s="43">
        <v>95656.751666666663</v>
      </c>
      <c r="DL2" s="43">
        <v>129996.28166666668</v>
      </c>
      <c r="DM2" s="43">
        <v>63.077500000000001</v>
      </c>
      <c r="DN2" s="43">
        <v>34.263999999999996</v>
      </c>
      <c r="DO2" s="43">
        <v>232.5</v>
      </c>
      <c r="DP2" s="43">
        <v>210.73833333333334</v>
      </c>
      <c r="DQ2" s="43">
        <v>253.67333333333332</v>
      </c>
      <c r="DR2" s="43">
        <v>1692.8150000000001</v>
      </c>
      <c r="DS2" s="43">
        <v>606.43000000000018</v>
      </c>
      <c r="DT2" s="43">
        <v>744.57499999999993</v>
      </c>
      <c r="DU2" s="43">
        <v>251.97833333333332</v>
      </c>
      <c r="DV2" s="43">
        <v>4452.755000000001</v>
      </c>
      <c r="DW2" s="43">
        <v>5615.07</v>
      </c>
      <c r="DX2" s="43">
        <v>5468.8566666666666</v>
      </c>
      <c r="DY2" s="43">
        <v>92746.766666666663</v>
      </c>
      <c r="DZ2" s="43">
        <v>218.98333333333335</v>
      </c>
      <c r="EA2" s="43">
        <v>575.23166666666668</v>
      </c>
      <c r="EB2" s="43">
        <v>161.10833333333335</v>
      </c>
      <c r="EC2" s="43">
        <v>156.29333333333332</v>
      </c>
      <c r="ED2" s="43">
        <v>570.26166666666666</v>
      </c>
      <c r="EE2" s="43">
        <v>395.35500000000002</v>
      </c>
      <c r="EF2" s="43">
        <v>382.30500000000001</v>
      </c>
      <c r="EG2" s="43">
        <v>997.58666666666659</v>
      </c>
      <c r="EH2" s="43">
        <v>652.74</v>
      </c>
      <c r="EI2" s="43">
        <v>1058.1849999999999</v>
      </c>
      <c r="EJ2" s="43">
        <v>1419.3999999999999</v>
      </c>
      <c r="EK2" s="43">
        <v>3149.8066666666668</v>
      </c>
      <c r="EL2" s="43">
        <v>82.53166666666668</v>
      </c>
      <c r="EM2" s="43">
        <v>249.92333333333332</v>
      </c>
      <c r="EN2" s="43">
        <v>360.13166666666666</v>
      </c>
      <c r="EO2" s="43">
        <v>948.46333333333325</v>
      </c>
      <c r="EP2" s="43">
        <v>4736.4549999999999</v>
      </c>
      <c r="EQ2" s="43">
        <v>5127.71</v>
      </c>
      <c r="ER2" s="43">
        <v>10583.386666666667</v>
      </c>
      <c r="ES2" s="43">
        <v>6461.876666666667</v>
      </c>
      <c r="ET2" s="43">
        <v>1167.71</v>
      </c>
    </row>
    <row r="3" spans="1:150" s="43" customFormat="1" x14ac:dyDescent="0.35">
      <c r="A3" s="43">
        <v>1.113320067302249</v>
      </c>
      <c r="B3" s="43">
        <v>0.28793122338847355</v>
      </c>
      <c r="C3" s="43">
        <v>103.91230251303743</v>
      </c>
      <c r="D3" s="43">
        <v>25.778311250084062</v>
      </c>
      <c r="E3" s="43">
        <v>89.911632932647294</v>
      </c>
      <c r="F3" s="43">
        <v>4.8850083251845939</v>
      </c>
      <c r="G3" s="43">
        <v>4.0598277848269761</v>
      </c>
      <c r="H3" s="43">
        <v>19.086273020973707</v>
      </c>
      <c r="I3" s="43">
        <v>2.069165883860276</v>
      </c>
      <c r="J3" s="43">
        <v>0.79747385994652487</v>
      </c>
      <c r="K3" s="43">
        <v>1.8739151361451192</v>
      </c>
      <c r="L3" s="43">
        <v>58.770085624177234</v>
      </c>
      <c r="M3" s="43">
        <v>0.19766244909831296</v>
      </c>
      <c r="N3" s="43">
        <v>0.23081200310257899</v>
      </c>
      <c r="O3" s="43">
        <v>1.8865115377157258</v>
      </c>
      <c r="P3" s="43">
        <v>27.769245685476051</v>
      </c>
      <c r="Q3" s="43">
        <v>17.932969749854564</v>
      </c>
      <c r="R3" s="43">
        <v>51.821650184215628</v>
      </c>
      <c r="S3" s="43">
        <v>32.60558464223385</v>
      </c>
      <c r="T3" s="43">
        <v>15.593358541787859</v>
      </c>
      <c r="U3" s="43">
        <v>29.200261780104707</v>
      </c>
      <c r="V3" s="43">
        <v>51.196916812100049</v>
      </c>
      <c r="W3" s="43">
        <v>28.035970525499319</v>
      </c>
      <c r="X3" s="43">
        <v>68.88457436494086</v>
      </c>
      <c r="Y3" s="43">
        <v>128.24374636416519</v>
      </c>
      <c r="Z3" s="43">
        <v>117.73424471592007</v>
      </c>
      <c r="AA3" s="43">
        <v>131.72474306767501</v>
      </c>
      <c r="AB3" s="43">
        <v>252.63864649990299</v>
      </c>
      <c r="AC3" s="43">
        <v>3.4894124490983125</v>
      </c>
      <c r="AD3" s="43">
        <v>135.10427574171027</v>
      </c>
      <c r="AE3" s="43">
        <v>5517.9464805119242</v>
      </c>
      <c r="AF3" s="43">
        <v>6128.2237735117315</v>
      </c>
      <c r="AG3" s="43">
        <v>4042.849524917588</v>
      </c>
      <c r="AH3" s="43">
        <v>212.60666666666668</v>
      </c>
      <c r="AI3" s="43">
        <v>904.4133333333333</v>
      </c>
      <c r="AJ3" s="43">
        <v>1108.78</v>
      </c>
      <c r="AK3" s="43">
        <v>907.13333333333333</v>
      </c>
      <c r="AL3" s="43">
        <v>537.92666666666673</v>
      </c>
      <c r="AM3" s="43">
        <v>9038.7866666666687</v>
      </c>
      <c r="AN3" s="43">
        <v>119089.70999999998</v>
      </c>
      <c r="AO3" s="43">
        <v>177874.85833333331</v>
      </c>
      <c r="AP3" s="43">
        <v>121.99166666666666</v>
      </c>
      <c r="AQ3" s="43">
        <v>26.624000000000002</v>
      </c>
      <c r="AR3" s="43">
        <v>417.7</v>
      </c>
      <c r="AS3" s="43">
        <v>299.09333333333331</v>
      </c>
      <c r="AT3" s="43">
        <v>350.91416666666669</v>
      </c>
      <c r="AU3" s="43">
        <v>2387.29</v>
      </c>
      <c r="AV3" s="43">
        <v>721.02166666666653</v>
      </c>
      <c r="AW3" s="43">
        <v>631.95666666666659</v>
      </c>
      <c r="AX3" s="43">
        <v>251.90166666666667</v>
      </c>
      <c r="AY3" s="43">
        <v>5580.6750000000002</v>
      </c>
      <c r="AZ3" s="43">
        <v>7244.7466666666669</v>
      </c>
      <c r="BA3" s="43">
        <v>6270.7150000000001</v>
      </c>
      <c r="BB3" s="43">
        <v>87040.543333333349</v>
      </c>
      <c r="BC3" s="43">
        <v>238.04666666666671</v>
      </c>
      <c r="BD3" s="43">
        <v>750.33333333333337</v>
      </c>
      <c r="BE3" s="43">
        <v>159.95333333333332</v>
      </c>
      <c r="BF3" s="43">
        <v>169.15199999999999</v>
      </c>
      <c r="BG3" s="43">
        <v>533.9649999999998</v>
      </c>
      <c r="BH3" s="43">
        <v>812.55333333333328</v>
      </c>
      <c r="BI3" s="43">
        <v>691.88833333333332</v>
      </c>
      <c r="BJ3" s="43">
        <v>2571.9833333333331</v>
      </c>
      <c r="BK3" s="43">
        <v>742.42333333333318</v>
      </c>
      <c r="BL3" s="43">
        <v>1520.325</v>
      </c>
      <c r="BM3" s="43">
        <v>3262.7999999999997</v>
      </c>
      <c r="BN3" s="43">
        <v>9656.5679999999993</v>
      </c>
      <c r="BO3" s="43">
        <v>207.74166666666665</v>
      </c>
      <c r="BP3" s="43">
        <v>271.24</v>
      </c>
      <c r="BQ3" s="43">
        <v>384.59500000000003</v>
      </c>
      <c r="BR3" s="43">
        <v>1248.8283333333331</v>
      </c>
      <c r="BS3" s="43">
        <v>5519.4650000000001</v>
      </c>
      <c r="BT3" s="43">
        <v>5993.9516666666668</v>
      </c>
      <c r="BU3" s="43">
        <v>12118.23</v>
      </c>
      <c r="BV3" s="43">
        <v>9302.1066666666648</v>
      </c>
      <c r="BW3" s="43">
        <v>1442.3400000000001</v>
      </c>
      <c r="BX3" s="43">
        <v>0.98628654380860414</v>
      </c>
      <c r="BY3" s="43">
        <v>0.27058622644601432</v>
      </c>
      <c r="BZ3" s="43">
        <v>127.98661914684294</v>
      </c>
      <c r="CA3" s="43">
        <v>17.511671925038343</v>
      </c>
      <c r="CB3" s="43">
        <v>110.55460736707435</v>
      </c>
      <c r="CC3" s="43">
        <v>0.25588699127333753</v>
      </c>
      <c r="CD3" s="43">
        <v>0.25094002253492509</v>
      </c>
      <c r="CE3" s="43">
        <v>17.415465415841549</v>
      </c>
      <c r="CF3" s="43">
        <v>0.8280333546859201</v>
      </c>
      <c r="CG3" s="43">
        <v>0.55845098273674398</v>
      </c>
      <c r="CH3" s="43">
        <v>0.90269149091034384</v>
      </c>
      <c r="CI3" s="43">
        <v>7.2040530728245971</v>
      </c>
      <c r="CJ3" s="43">
        <v>6.1836297254977142E-2</v>
      </c>
      <c r="CK3" s="43">
        <v>0.16914905090595336</v>
      </c>
      <c r="CL3" s="43">
        <v>1.91625475345924</v>
      </c>
      <c r="CM3" s="43">
        <v>36.829298884734605</v>
      </c>
      <c r="CN3" s="43">
        <v>14.488029271722111</v>
      </c>
      <c r="CO3" s="43">
        <v>40.681110791550822</v>
      </c>
      <c r="CP3" s="43">
        <v>27.496412935800336</v>
      </c>
      <c r="CQ3" s="43">
        <v>41.567491132202086</v>
      </c>
      <c r="CR3" s="43">
        <v>26.502045185824301</v>
      </c>
      <c r="CS3" s="43">
        <v>18.314317898571563</v>
      </c>
      <c r="CT3" s="43">
        <v>25.551688876106471</v>
      </c>
      <c r="CU3" s="43">
        <v>62.452848879941193</v>
      </c>
      <c r="CV3" s="43">
        <v>38.5</v>
      </c>
      <c r="CW3" s="43">
        <v>129.13443102291248</v>
      </c>
      <c r="CX3" s="43">
        <v>29.179696737289486</v>
      </c>
      <c r="CY3" s="43">
        <v>162.64559166586778</v>
      </c>
      <c r="CZ3" s="43">
        <v>2.2722653628607032</v>
      </c>
      <c r="DA3" s="43">
        <v>124.98287156872142</v>
      </c>
      <c r="DB3" s="43">
        <v>6064.2228293867638</v>
      </c>
      <c r="DC3" s="43">
        <v>769.84117853833129</v>
      </c>
      <c r="DD3" s="43">
        <v>698.65784680279921</v>
      </c>
      <c r="DE3" s="43">
        <v>199.68166666666664</v>
      </c>
      <c r="DF3" s="43">
        <v>927.34333333333336</v>
      </c>
      <c r="DG3" s="43">
        <v>1154.7833333333335</v>
      </c>
      <c r="DH3" s="43">
        <v>1030.2266666666667</v>
      </c>
      <c r="DI3" s="43">
        <v>446.18499999999995</v>
      </c>
      <c r="DJ3" s="43">
        <v>9101.0249999999996</v>
      </c>
      <c r="DK3" s="43">
        <v>105715.65333333334</v>
      </c>
      <c r="DL3" s="43">
        <v>184639.15666666665</v>
      </c>
      <c r="DM3" s="43">
        <v>59.234999999999999</v>
      </c>
      <c r="DN3" s="43">
        <v>43.901666666666671</v>
      </c>
      <c r="DO3" s="43">
        <v>370.38599999999997</v>
      </c>
      <c r="DP3" s="43">
        <v>271.55666666666667</v>
      </c>
      <c r="DQ3" s="43">
        <v>312.83833333333337</v>
      </c>
      <c r="DR3" s="43">
        <v>1871.2840000000001</v>
      </c>
      <c r="DS3" s="43">
        <v>776.42333333333329</v>
      </c>
      <c r="DT3" s="43">
        <v>958.92333333333329</v>
      </c>
      <c r="DU3" s="43">
        <v>262.20499999999998</v>
      </c>
      <c r="DV3" s="43">
        <v>4975.3116666666665</v>
      </c>
      <c r="DW3" s="43">
        <v>7099.0150000000003</v>
      </c>
      <c r="DX3" s="43">
        <v>3697.3566666666666</v>
      </c>
      <c r="DY3" s="43">
        <v>93133.215000000011</v>
      </c>
      <c r="DZ3" s="43">
        <v>121.05333333333334</v>
      </c>
      <c r="EA3" s="43">
        <v>534.79500000000007</v>
      </c>
      <c r="EB3" s="43">
        <v>167.27833333333334</v>
      </c>
      <c r="EC3" s="43">
        <v>167.25800000000001</v>
      </c>
      <c r="ED3" s="43">
        <v>564.42166666666674</v>
      </c>
      <c r="EE3" s="43">
        <v>567.06833333333338</v>
      </c>
      <c r="EF3" s="43">
        <v>593.09666666666669</v>
      </c>
      <c r="EG3" s="43">
        <v>873.99833333333333</v>
      </c>
      <c r="EH3" s="43">
        <v>658.04499999999996</v>
      </c>
      <c r="EI3" s="43">
        <v>1250.7766666666666</v>
      </c>
      <c r="EJ3" s="43">
        <v>2362.3449999999998</v>
      </c>
      <c r="EK3" s="43">
        <v>8784.7233333333334</v>
      </c>
      <c r="EL3" s="43">
        <v>139.87833333333333</v>
      </c>
      <c r="EM3" s="43">
        <v>258.01833333333332</v>
      </c>
      <c r="EN3" s="43">
        <v>433.88500000000005</v>
      </c>
      <c r="EO3" s="43">
        <v>1272.1839999999997</v>
      </c>
      <c r="EP3" s="43">
        <v>5518.8466666666673</v>
      </c>
      <c r="EQ3" s="43">
        <v>6125.7966666666662</v>
      </c>
      <c r="ER3" s="43">
        <v>15348.021666666666</v>
      </c>
      <c r="ES3" s="43">
        <v>8825.7383333333328</v>
      </c>
      <c r="ET3" s="43">
        <v>1373.5283333333334</v>
      </c>
    </row>
    <row r="4" spans="1:150" s="43" customFormat="1" x14ac:dyDescent="0.35">
      <c r="A4" s="43">
        <v>1.1728671913309492</v>
      </c>
      <c r="B4" s="43">
        <v>0.29834388478614166</v>
      </c>
      <c r="C4" s="43">
        <v>103.84677428756159</v>
      </c>
      <c r="D4" s="43">
        <v>27.347484561971289</v>
      </c>
      <c r="E4" s="43">
        <v>76.613433305053817</v>
      </c>
      <c r="F4" s="43">
        <v>4.9314841352145509</v>
      </c>
      <c r="G4" s="43">
        <v>5.4895709728363968</v>
      </c>
      <c r="H4" s="43">
        <v>18.973260609282647</v>
      </c>
      <c r="I4" s="43">
        <v>2.0120191397169824</v>
      </c>
      <c r="J4" s="43">
        <v>0.92571293465439808</v>
      </c>
      <c r="K4" s="43">
        <v>2.2343978288432913</v>
      </c>
      <c r="L4" s="43">
        <v>67.186768322206845</v>
      </c>
      <c r="M4" s="43">
        <v>0.23685380116959065</v>
      </c>
      <c r="N4" s="43">
        <v>0.27096003898635473</v>
      </c>
      <c r="O4" s="43">
        <v>1.8350097465886936</v>
      </c>
      <c r="P4" s="43">
        <v>30.016081871345033</v>
      </c>
      <c r="Q4" s="43">
        <v>19.959892787524367</v>
      </c>
      <c r="R4" s="43">
        <v>57.473684210526322</v>
      </c>
      <c r="S4" s="43">
        <v>36.47027290448343</v>
      </c>
      <c r="T4" s="43">
        <v>18.399220272904483</v>
      </c>
      <c r="U4" s="43">
        <v>39.567738791423004</v>
      </c>
      <c r="V4" s="43">
        <v>59.957115009746587</v>
      </c>
      <c r="W4" s="43">
        <v>24.953703703703699</v>
      </c>
      <c r="X4" s="43">
        <v>55.484892787524359</v>
      </c>
      <c r="Y4" s="43">
        <v>170.28557504873294</v>
      </c>
      <c r="Z4" s="43">
        <v>136.62621832358673</v>
      </c>
      <c r="AA4" s="43">
        <v>128.57553606237815</v>
      </c>
      <c r="AB4" s="43">
        <v>288.01656920077966</v>
      </c>
      <c r="AC4" s="43">
        <v>4.0713937621832352</v>
      </c>
      <c r="AD4" s="43">
        <v>164.40107212475633</v>
      </c>
      <c r="AE4" s="43">
        <v>4670.7602339181285</v>
      </c>
      <c r="AF4" s="43">
        <v>6294.2007797270953</v>
      </c>
      <c r="AG4" s="43">
        <v>5703.7037037037035</v>
      </c>
      <c r="AH4" s="43">
        <v>229.27666666666667</v>
      </c>
      <c r="AI4" s="43">
        <v>1026.7233333333331</v>
      </c>
      <c r="AJ4" s="43">
        <v>1165.2016666666666</v>
      </c>
      <c r="AK4" s="43">
        <v>1167.6049999999998</v>
      </c>
      <c r="AL4" s="43">
        <v>509.87666666666672</v>
      </c>
      <c r="AM4" s="43">
        <v>9606.7716666666656</v>
      </c>
      <c r="AN4" s="43">
        <v>126739.36333333333</v>
      </c>
      <c r="AO4" s="43">
        <v>185846.24166666667</v>
      </c>
      <c r="AP4" s="43">
        <v>55.707499999999996</v>
      </c>
      <c r="AQ4" s="43">
        <v>88.391999999999996</v>
      </c>
      <c r="AR4" s="43">
        <v>280.68799999999999</v>
      </c>
      <c r="AS4" s="43">
        <v>322.18666666666667</v>
      </c>
      <c r="AT4" s="43">
        <v>388.03166666666669</v>
      </c>
      <c r="AU4" s="43">
        <v>1921.095</v>
      </c>
      <c r="AV4" s="43">
        <v>825.53666666666675</v>
      </c>
      <c r="AW4" s="43">
        <v>861.25833333333321</v>
      </c>
      <c r="AX4" s="43">
        <v>355.31166666666667</v>
      </c>
      <c r="AY4" s="43">
        <v>5713.2900000000009</v>
      </c>
      <c r="AZ4" s="43">
        <v>6455.3983333333335</v>
      </c>
      <c r="BA4" s="43">
        <v>5406.7433333333338</v>
      </c>
      <c r="BB4" s="43">
        <v>111022.14333333333</v>
      </c>
      <c r="BC4" s="43">
        <v>179.25333333333333</v>
      </c>
      <c r="BD4" s="43">
        <v>760.375</v>
      </c>
      <c r="BE4" s="43">
        <v>139.87166666666667</v>
      </c>
      <c r="BF4" s="43">
        <v>184.25333333333333</v>
      </c>
      <c r="BG4" s="43">
        <v>542.20499999999993</v>
      </c>
      <c r="BH4" s="43">
        <v>787.87333333333333</v>
      </c>
      <c r="BI4" s="43">
        <v>658.40166666666664</v>
      </c>
      <c r="BJ4" s="43">
        <v>1290.6016666666667</v>
      </c>
      <c r="BK4" s="43">
        <v>745.65333333333331</v>
      </c>
      <c r="BL4" s="43">
        <v>1401.46</v>
      </c>
      <c r="BM4" s="43">
        <v>2563.1133333333332</v>
      </c>
      <c r="BN4" s="43">
        <v>6901.0099999999993</v>
      </c>
      <c r="BO4" s="43">
        <v>149.93333333333334</v>
      </c>
      <c r="BP4" s="43">
        <v>280.76333333333338</v>
      </c>
      <c r="BQ4" s="43">
        <v>347.13800000000003</v>
      </c>
      <c r="BR4" s="43">
        <v>1319.6299999999999</v>
      </c>
      <c r="BS4" s="43">
        <v>6091.1600000000008</v>
      </c>
      <c r="BT4" s="43">
        <v>6624.78</v>
      </c>
      <c r="BU4" s="43">
        <v>15711.044999999998</v>
      </c>
      <c r="BV4" s="43">
        <v>10501.840000000002</v>
      </c>
      <c r="BW4" s="43">
        <v>1536.6000000000001</v>
      </c>
      <c r="BX4" s="43">
        <v>1.0426003039749565</v>
      </c>
      <c r="BY4" s="43">
        <v>0.28046797570346998</v>
      </c>
      <c r="BZ4" s="43">
        <v>118.20610073944465</v>
      </c>
      <c r="CA4" s="43">
        <v>17.948577072619194</v>
      </c>
      <c r="CB4" s="43">
        <v>97.855247867330192</v>
      </c>
      <c r="CC4" s="43">
        <v>1.0281072297997589</v>
      </c>
      <c r="CD4" s="43">
        <v>0.99606171756961415</v>
      </c>
      <c r="CE4" s="43">
        <v>17.728282552504279</v>
      </c>
      <c r="CF4" s="43">
        <v>1.1738007761665961</v>
      </c>
      <c r="CG4" s="43">
        <v>0.63014191987600709</v>
      </c>
      <c r="CH4" s="43">
        <v>1.0873354322199178</v>
      </c>
      <c r="CI4" s="43">
        <v>6.7614413803351718</v>
      </c>
      <c r="CJ4" s="43">
        <v>9.3166742959593332E-2</v>
      </c>
      <c r="CK4" s="43">
        <v>0.32812385152794149</v>
      </c>
      <c r="CL4" s="43">
        <v>2.9658321625882569</v>
      </c>
      <c r="CM4" s="43">
        <v>49.141516352033626</v>
      </c>
      <c r="CN4" s="43">
        <v>21.776177383062265</v>
      </c>
      <c r="CO4" s="43">
        <v>74.280065059797082</v>
      </c>
      <c r="CP4" s="43">
        <v>37.507839600144756</v>
      </c>
      <c r="CQ4" s="43">
        <v>53.301116135401863</v>
      </c>
      <c r="CR4" s="43">
        <v>35.255803156218299</v>
      </c>
      <c r="CS4" s="43">
        <v>24.85015793137752</v>
      </c>
      <c r="CT4" s="43">
        <v>36.98115690192494</v>
      </c>
      <c r="CU4" s="43">
        <v>78.358689438097571</v>
      </c>
      <c r="CV4" s="43">
        <v>79.702024924698364</v>
      </c>
      <c r="CW4" s="43">
        <v>171.71298952327459</v>
      </c>
      <c r="CX4" s="43">
        <v>40.883175703112101</v>
      </c>
      <c r="CY4" s="43">
        <v>238.82562097172089</v>
      </c>
      <c r="CZ4" s="43">
        <v>3.1327252234956116</v>
      </c>
      <c r="DA4" s="43">
        <v>209.09678711412468</v>
      </c>
      <c r="DB4" s="43">
        <v>8841.8846159830646</v>
      </c>
      <c r="DC4" s="43">
        <v>1683.4033772670166</v>
      </c>
      <c r="DD4" s="43">
        <v>1693.3946889080623</v>
      </c>
      <c r="DE4" s="43">
        <v>223.76333333333335</v>
      </c>
      <c r="DF4" s="43">
        <v>929.33666666666659</v>
      </c>
      <c r="DG4" s="43">
        <v>1213.9466666666667</v>
      </c>
      <c r="DH4" s="43">
        <v>1084.5150000000001</v>
      </c>
      <c r="DI4" s="43">
        <v>539.29166666666663</v>
      </c>
      <c r="DJ4" s="43">
        <v>9158.0249999999996</v>
      </c>
      <c r="DK4" s="43">
        <v>119760.31</v>
      </c>
      <c r="DL4" s="43">
        <v>172794.13</v>
      </c>
      <c r="DM4" s="43">
        <v>174.67400000000001</v>
      </c>
      <c r="DN4" s="43">
        <v>56.813333333333333</v>
      </c>
      <c r="DO4" s="43">
        <v>309.3416666666667</v>
      </c>
      <c r="DP4" s="43">
        <v>332.64500000000004</v>
      </c>
      <c r="DQ4" s="43">
        <v>353.73250000000007</v>
      </c>
      <c r="DR4" s="43">
        <v>2125.5050000000001</v>
      </c>
      <c r="DS4" s="43">
        <v>790.37333333333345</v>
      </c>
      <c r="DT4" s="43">
        <v>1059.95</v>
      </c>
      <c r="DU4" s="43">
        <v>264.88000000000005</v>
      </c>
      <c r="DV4" s="43">
        <v>5732.788333333333</v>
      </c>
      <c r="DW4" s="43">
        <v>7315.1566666666668</v>
      </c>
      <c r="DX4" s="43">
        <v>4719.9533333333338</v>
      </c>
      <c r="DY4" s="43">
        <v>98330.221666666665</v>
      </c>
      <c r="DZ4" s="43">
        <v>253.70000000000002</v>
      </c>
      <c r="EA4" s="43">
        <v>657.43666666666661</v>
      </c>
      <c r="EB4" s="43">
        <v>198.68333333333331</v>
      </c>
      <c r="EC4" s="43">
        <v>179.25666666666666</v>
      </c>
      <c r="ED4" s="43">
        <v>587.02833333333331</v>
      </c>
      <c r="EE4" s="43">
        <v>541.80499999999995</v>
      </c>
      <c r="EF4" s="43">
        <v>685.68833333333339</v>
      </c>
      <c r="EG4" s="43">
        <v>1782.86</v>
      </c>
      <c r="EH4" s="43">
        <v>684.16</v>
      </c>
      <c r="EI4" s="43">
        <v>1498.2466666666667</v>
      </c>
      <c r="EJ4" s="43">
        <v>2736.5850000000005</v>
      </c>
      <c r="EK4" s="43">
        <v>9388.8183333333345</v>
      </c>
      <c r="EL4" s="43">
        <v>145.95499999999998</v>
      </c>
      <c r="EM4" s="43">
        <v>264.04000000000002</v>
      </c>
      <c r="EN4" s="43">
        <v>462.03666666666669</v>
      </c>
      <c r="EO4" s="43">
        <v>1338.1149999999998</v>
      </c>
      <c r="EP4" s="43">
        <v>6295.5616666666674</v>
      </c>
      <c r="EQ4" s="43">
        <v>6730.3533333333335</v>
      </c>
      <c r="ER4" s="43">
        <v>12702.44</v>
      </c>
      <c r="ES4" s="43">
        <v>8844.4</v>
      </c>
      <c r="ET4" s="43">
        <v>1468.6283333333333</v>
      </c>
    </row>
    <row r="5" spans="1:150" s="43" customFormat="1" x14ac:dyDescent="0.35">
      <c r="A5" s="43">
        <v>1.1999114946919294</v>
      </c>
      <c r="B5" s="43">
        <v>0.2858029525899195</v>
      </c>
      <c r="C5" s="43">
        <v>124.13078122221164</v>
      </c>
      <c r="D5" s="43">
        <v>28.567745910807115</v>
      </c>
      <c r="E5" s="43">
        <v>44.335195253784413</v>
      </c>
      <c r="F5" s="43">
        <v>4.0083503491766379</v>
      </c>
      <c r="G5" s="43">
        <v>3.6185426424942135</v>
      </c>
      <c r="H5" s="43">
        <v>18.232068178835551</v>
      </c>
      <c r="I5" s="43">
        <v>1.4376435002582619</v>
      </c>
      <c r="J5" s="43">
        <v>0.86209749102325295</v>
      </c>
      <c r="K5" s="43">
        <v>2.3549709043192402</v>
      </c>
      <c r="L5" s="43">
        <v>71.262361224626972</v>
      </c>
      <c r="M5" s="43">
        <v>0.29062884299325353</v>
      </c>
      <c r="N5" s="43">
        <v>0.38383392809939204</v>
      </c>
      <c r="O5" s="43">
        <v>2.6604309611649373</v>
      </c>
      <c r="P5" s="43">
        <v>44.866105805146596</v>
      </c>
      <c r="Q5" s="43">
        <v>23.599275649645438</v>
      </c>
      <c r="R5" s="43">
        <v>68.503610258708861</v>
      </c>
      <c r="S5" s="43">
        <v>48.315720212851545</v>
      </c>
      <c r="T5" s="43">
        <v>28.59900268937696</v>
      </c>
      <c r="U5" s="43">
        <v>53.291829006194767</v>
      </c>
      <c r="V5" s="43">
        <v>65.832105012125183</v>
      </c>
      <c r="W5" s="43">
        <v>18.670717253387579</v>
      </c>
      <c r="X5" s="43">
        <v>45.218519061246532</v>
      </c>
      <c r="Y5" s="43">
        <v>93.375268650369492</v>
      </c>
      <c r="Z5" s="43">
        <v>187.57842579503267</v>
      </c>
      <c r="AA5" s="43">
        <v>85.260073670539825</v>
      </c>
      <c r="AB5" s="43">
        <v>336.59003666287396</v>
      </c>
      <c r="AC5" s="43">
        <v>4.3952321024261858</v>
      </c>
      <c r="AD5" s="43">
        <v>167.11322966589663</v>
      </c>
      <c r="AE5" s="43">
        <v>4262.8341608339369</v>
      </c>
      <c r="AF5" s="43">
        <v>5619.9753761105176</v>
      </c>
      <c r="AG5" s="43">
        <v>4052.5434150490182</v>
      </c>
      <c r="AH5" s="43">
        <v>241.26000000000002</v>
      </c>
      <c r="AI5" s="43">
        <v>978.72666666666657</v>
      </c>
      <c r="AJ5" s="43">
        <v>1203.5900000000001</v>
      </c>
      <c r="AK5" s="43">
        <v>1178.4399999999998</v>
      </c>
      <c r="AL5" s="43">
        <v>543.66666666666663</v>
      </c>
      <c r="AM5" s="43">
        <v>9232.8016666666681</v>
      </c>
      <c r="AN5" s="43">
        <v>127449.075</v>
      </c>
      <c r="AO5" s="43">
        <v>177305.48666666666</v>
      </c>
      <c r="AP5" s="43">
        <v>119.22499999999999</v>
      </c>
      <c r="AQ5" s="43">
        <v>62.056666666666665</v>
      </c>
      <c r="AR5" s="43">
        <v>299.39999999999998</v>
      </c>
      <c r="AS5" s="43">
        <v>400.32666666666665</v>
      </c>
      <c r="AT5" s="43">
        <v>380.63999999999993</v>
      </c>
      <c r="AU5" s="43">
        <v>1894.1680000000001</v>
      </c>
      <c r="AV5" s="43">
        <v>847.17833333333328</v>
      </c>
      <c r="AW5" s="43">
        <v>1009.3249999999998</v>
      </c>
      <c r="AX5" s="43">
        <v>364.99166666666673</v>
      </c>
      <c r="AY5" s="43">
        <v>5924.2866666666669</v>
      </c>
      <c r="AZ5" s="43">
        <v>7463.5883333333331</v>
      </c>
      <c r="BA5" s="43">
        <v>6146.165</v>
      </c>
      <c r="BB5" s="43">
        <v>113957.11333333333</v>
      </c>
      <c r="BC5" s="43">
        <v>234.71166666666662</v>
      </c>
      <c r="BD5" s="43">
        <v>824.14666666666665</v>
      </c>
      <c r="BE5" s="43">
        <v>176.15833333333333</v>
      </c>
      <c r="BF5" s="43">
        <v>184.57599999999999</v>
      </c>
      <c r="BG5" s="43">
        <v>485.55</v>
      </c>
      <c r="BH5" s="43">
        <v>880.29333333333318</v>
      </c>
      <c r="BI5" s="43">
        <v>537.50333333333333</v>
      </c>
      <c r="BJ5" s="43">
        <v>974.62666666666667</v>
      </c>
      <c r="BK5" s="43">
        <v>776.05666666666673</v>
      </c>
      <c r="BL5" s="43">
        <v>1625.3133333333333</v>
      </c>
      <c r="BM5" s="43">
        <v>2679.0533333333333</v>
      </c>
      <c r="BN5" s="43">
        <v>8706.43</v>
      </c>
      <c r="BO5" s="43">
        <v>63.208333333333336</v>
      </c>
      <c r="BP5" s="43">
        <v>282.53000000000003</v>
      </c>
      <c r="BQ5" s="43">
        <v>202.28666666666663</v>
      </c>
      <c r="BR5" s="43">
        <v>1375.2116666666668</v>
      </c>
      <c r="BS5" s="43">
        <v>6580.2849999999999</v>
      </c>
      <c r="BT5" s="43">
        <v>6628.03</v>
      </c>
      <c r="BU5" s="43">
        <v>15992.223999999998</v>
      </c>
      <c r="BV5" s="43">
        <v>9809.9349999999995</v>
      </c>
      <c r="BW5" s="43">
        <v>1522.3933333333334</v>
      </c>
      <c r="BX5" s="43">
        <v>1.0882558535201734</v>
      </c>
      <c r="BY5" s="43">
        <v>0.27963180535602095</v>
      </c>
      <c r="BZ5" s="43">
        <v>120.37304211243661</v>
      </c>
      <c r="CA5" s="43">
        <v>20.152012331579758</v>
      </c>
      <c r="CB5" s="43">
        <v>50.75187142225306</v>
      </c>
      <c r="CC5" s="43">
        <v>1.2008210182274301</v>
      </c>
      <c r="CD5" s="43">
        <v>0.75816353421539828</v>
      </c>
      <c r="CE5" s="43">
        <v>16.959813972816615</v>
      </c>
      <c r="CF5" s="43">
        <v>1.359785776208291</v>
      </c>
      <c r="CG5" s="43">
        <v>0.73993598411284089</v>
      </c>
      <c r="CH5" s="43">
        <v>1.7405859722056551</v>
      </c>
      <c r="CI5" s="43">
        <v>10.807281425107435</v>
      </c>
      <c r="CJ5" s="43">
        <v>0.13075384700759282</v>
      </c>
      <c r="CK5" s="43">
        <v>0.46527312611395105</v>
      </c>
      <c r="CL5" s="43">
        <v>2.0597289956976188</v>
      </c>
      <c r="CM5" s="43">
        <v>49.885764929392629</v>
      </c>
      <c r="CN5" s="43">
        <v>19.479056087640611</v>
      </c>
      <c r="CO5" s="43">
        <v>51.036194841059988</v>
      </c>
      <c r="CP5" s="43">
        <v>38.791530381077358</v>
      </c>
      <c r="CQ5" s="43">
        <v>54.068084036795476</v>
      </c>
      <c r="CR5" s="43">
        <v>35.978710069138408</v>
      </c>
      <c r="CS5" s="43">
        <v>27.043320863609949</v>
      </c>
      <c r="CT5" s="43">
        <v>23.190923869400866</v>
      </c>
      <c r="CU5" s="43">
        <v>47.537017451084076</v>
      </c>
      <c r="CV5" s="43">
        <v>55.769091407642428</v>
      </c>
      <c r="CW5" s="43">
        <v>175.05405723015451</v>
      </c>
      <c r="CX5" s="43">
        <v>28.184626985525977</v>
      </c>
      <c r="CY5" s="43">
        <v>234.7805067538894</v>
      </c>
      <c r="CZ5" s="43">
        <v>3.4609358168321673</v>
      </c>
      <c r="DA5" s="43">
        <v>130.43632606694479</v>
      </c>
      <c r="DB5" s="43">
        <v>6239.8691658342641</v>
      </c>
      <c r="DC5" s="43">
        <v>1786.0626358775487</v>
      </c>
      <c r="DD5" s="43">
        <v>1259.0003982477101</v>
      </c>
      <c r="DE5" s="43">
        <v>224.81499999999997</v>
      </c>
      <c r="DF5" s="43">
        <v>1009.4533333333333</v>
      </c>
      <c r="DG5" s="43">
        <v>1179.5716666666667</v>
      </c>
      <c r="DH5" s="43">
        <v>1128.6933333333334</v>
      </c>
      <c r="DI5" s="43">
        <v>499.14166666666665</v>
      </c>
      <c r="DJ5" s="43">
        <v>9785.125</v>
      </c>
      <c r="DK5" s="43">
        <v>118100.36166666665</v>
      </c>
      <c r="DL5" s="43">
        <v>203612.34666666668</v>
      </c>
      <c r="DM5" s="43">
        <v>54.54</v>
      </c>
      <c r="DN5" s="43">
        <v>80.725999999999999</v>
      </c>
      <c r="DO5" s="43">
        <v>424.86999999999995</v>
      </c>
      <c r="DP5" s="43">
        <v>351.02000000000004</v>
      </c>
      <c r="DQ5" s="43">
        <v>367.45750000000004</v>
      </c>
      <c r="DR5" s="43">
        <v>2505.768</v>
      </c>
      <c r="DS5" s="43">
        <v>796.28166666666675</v>
      </c>
      <c r="DT5" s="43">
        <v>1033.2333333333333</v>
      </c>
      <c r="DU5" s="43">
        <v>226.18333333333337</v>
      </c>
      <c r="DV5" s="43">
        <v>5661.5516666666663</v>
      </c>
      <c r="DW5" s="43">
        <v>7312.1549999999997</v>
      </c>
      <c r="DX5" s="43">
        <v>5128.1366666666663</v>
      </c>
      <c r="DY5" s="43">
        <v>80418.801666666666</v>
      </c>
      <c r="DZ5" s="43">
        <v>258.52333333333331</v>
      </c>
      <c r="EA5" s="43">
        <v>884.71833333333325</v>
      </c>
      <c r="EB5" s="43">
        <v>196.20666666666668</v>
      </c>
      <c r="EC5" s="43">
        <v>174.89166666666665</v>
      </c>
      <c r="ED5" s="43">
        <v>517.08499999999992</v>
      </c>
      <c r="EE5" s="43">
        <v>571.75833333333333</v>
      </c>
      <c r="EF5" s="43">
        <v>644.83166666666659</v>
      </c>
      <c r="EG5" s="43">
        <v>1356.6659999999999</v>
      </c>
      <c r="EH5" s="43">
        <v>762.06</v>
      </c>
      <c r="EI5" s="43">
        <v>1414.8616666666665</v>
      </c>
      <c r="EJ5" s="43">
        <v>2219.54</v>
      </c>
      <c r="EK5" s="43">
        <v>8022.3683333333347</v>
      </c>
      <c r="EL5" s="43">
        <v>103.32499999999999</v>
      </c>
      <c r="EM5" s="43">
        <v>346.70833333333331</v>
      </c>
      <c r="EN5" s="43">
        <v>296.51599999999996</v>
      </c>
      <c r="EO5" s="43">
        <v>1138.1099999999999</v>
      </c>
      <c r="EP5" s="43">
        <v>6833.7216666666673</v>
      </c>
      <c r="EQ5" s="43">
        <v>7278.458333333333</v>
      </c>
      <c r="ER5" s="43">
        <v>15678.966666666665</v>
      </c>
      <c r="ES5" s="43">
        <v>8862.5233333333326</v>
      </c>
      <c r="ET5" s="43">
        <v>1508.595</v>
      </c>
    </row>
    <row r="6" spans="1:150" s="43" customFormat="1" x14ac:dyDescent="0.35">
      <c r="A6" s="43">
        <v>1.1187881228923209</v>
      </c>
      <c r="B6" s="43">
        <v>0.2647841801975141</v>
      </c>
      <c r="C6" s="43">
        <v>154.40615332138148</v>
      </c>
      <c r="D6" s="43">
        <v>31.284395483371924</v>
      </c>
      <c r="E6" s="43">
        <v>15.457478382614594</v>
      </c>
      <c r="F6" s="43">
        <v>2.4999357035371736</v>
      </c>
      <c r="G6" s="43">
        <v>1.8347804421247922</v>
      </c>
      <c r="H6" s="43">
        <v>17.653114525103177</v>
      </c>
      <c r="I6" s="43">
        <v>2.0128820466212614</v>
      </c>
      <c r="J6" s="43">
        <v>1.0080912456922848</v>
      </c>
      <c r="K6" s="43">
        <v>3.2524863854322486</v>
      </c>
      <c r="L6" s="43">
        <v>71.21931269351974</v>
      </c>
      <c r="M6" s="43">
        <v>0.6288784070830179</v>
      </c>
      <c r="N6" s="43">
        <v>0.90646363746770586</v>
      </c>
      <c r="O6" s="43">
        <v>3.3553757581819137</v>
      </c>
      <c r="P6" s="43">
        <v>54.293270436003581</v>
      </c>
      <c r="Q6" s="43">
        <v>24.880746952876148</v>
      </c>
      <c r="R6" s="43">
        <v>74.323923791920564</v>
      </c>
      <c r="S6" s="43">
        <v>75.130139498111589</v>
      </c>
      <c r="T6" s="43">
        <v>34.021791357256575</v>
      </c>
      <c r="U6" s="43">
        <v>75.771960052597009</v>
      </c>
      <c r="V6" s="43">
        <v>53.065835129070074</v>
      </c>
      <c r="W6" s="43">
        <v>9.2548278149336873</v>
      </c>
      <c r="X6" s="43">
        <v>26.035195411659927</v>
      </c>
      <c r="Y6" s="43">
        <v>71.614619256186145</v>
      </c>
      <c r="Z6" s="43">
        <v>291.17083117390308</v>
      </c>
      <c r="AA6" s="43">
        <v>54.361008353260708</v>
      </c>
      <c r="AB6" s="43">
        <v>463.23108891137434</v>
      </c>
      <c r="AC6" s="43">
        <v>6.0767066155850467</v>
      </c>
      <c r="AD6" s="43">
        <v>161.51183687090224</v>
      </c>
      <c r="AE6" s="43">
        <v>2554.2153918559497</v>
      </c>
      <c r="AF6" s="43">
        <v>4143.4800955734599</v>
      </c>
      <c r="AG6" s="43">
        <v>2669.8643986046291</v>
      </c>
      <c r="AH6" s="43">
        <v>252.84000000000003</v>
      </c>
      <c r="AI6" s="43">
        <v>978.09833333333336</v>
      </c>
      <c r="AJ6" s="43">
        <v>1239.8783333333333</v>
      </c>
      <c r="AK6" s="43">
        <v>1245.915</v>
      </c>
      <c r="AL6" s="43">
        <v>481.4550000000001</v>
      </c>
      <c r="AM6" s="43">
        <v>10352.721666666666</v>
      </c>
      <c r="AN6" s="43">
        <v>128281.73666666665</v>
      </c>
      <c r="AO6" s="43">
        <v>180602.07666666666</v>
      </c>
      <c r="AP6" s="43">
        <v>69.185000000000002</v>
      </c>
      <c r="AQ6" s="43">
        <v>44.95333333333334</v>
      </c>
      <c r="AR6" s="43">
        <v>440.69800000000004</v>
      </c>
      <c r="AS6" s="43">
        <v>472.79833333333335</v>
      </c>
      <c r="AT6" s="43">
        <v>365.00166666666672</v>
      </c>
      <c r="AU6" s="43">
        <v>1706.8274999999999</v>
      </c>
      <c r="AV6" s="43">
        <v>737.90500000000009</v>
      </c>
      <c r="AW6" s="43">
        <v>907.5333333333333</v>
      </c>
      <c r="AX6" s="43">
        <v>331.38333333333333</v>
      </c>
      <c r="AY6" s="43">
        <v>6130.9066666666668</v>
      </c>
      <c r="AZ6" s="43">
        <v>7567.126666666667</v>
      </c>
      <c r="BA6" s="43">
        <v>7223.97</v>
      </c>
      <c r="BB6" s="43">
        <v>93613.056666666685</v>
      </c>
      <c r="BC6" s="43">
        <v>205.24666666666667</v>
      </c>
      <c r="BD6" s="43">
        <v>672.34833333333336</v>
      </c>
      <c r="BE6" s="43">
        <v>189.62333333333333</v>
      </c>
      <c r="BF6" s="43">
        <v>206.6816666666667</v>
      </c>
      <c r="BG6" s="43">
        <v>465.05833333333339</v>
      </c>
      <c r="BH6" s="43">
        <v>714.80666666666673</v>
      </c>
      <c r="BI6" s="43">
        <v>707.14166666666677</v>
      </c>
      <c r="BJ6" s="43">
        <v>2213.11</v>
      </c>
      <c r="BK6" s="43">
        <v>697.95333333333326</v>
      </c>
      <c r="BL6" s="43">
        <v>965.09833333333336</v>
      </c>
      <c r="BM6" s="43">
        <v>4210.1899999999996</v>
      </c>
      <c r="BN6" s="43">
        <v>9089.5266666666666</v>
      </c>
      <c r="BO6" s="43">
        <v>63.434999999999995</v>
      </c>
      <c r="BP6" s="43">
        <v>260.71166666666664</v>
      </c>
      <c r="BQ6" s="43">
        <v>162.98999999999998</v>
      </c>
      <c r="BR6" s="43">
        <v>1163.8683333333336</v>
      </c>
      <c r="BS6" s="43">
        <v>6701.7400000000007</v>
      </c>
      <c r="BT6" s="43">
        <v>6419.8633333333346</v>
      </c>
      <c r="BU6" s="43">
        <v>18893.976666666666</v>
      </c>
      <c r="BV6" s="43">
        <v>10141.723333333332</v>
      </c>
      <c r="BW6" s="43">
        <v>1459.5533333333333</v>
      </c>
      <c r="BX6" s="43">
        <v>1.004195193959444</v>
      </c>
      <c r="BY6" s="43">
        <v>0.26156497108053522</v>
      </c>
      <c r="BZ6" s="43">
        <v>135.83274503065681</v>
      </c>
      <c r="CA6" s="43">
        <v>21.136238754164339</v>
      </c>
      <c r="CB6" s="43">
        <v>15.933388771255821</v>
      </c>
      <c r="CC6" s="43">
        <v>1.3854453041977022</v>
      </c>
      <c r="CD6" s="43">
        <v>0.7455333949705828</v>
      </c>
      <c r="CE6" s="43">
        <v>16.381724192899537</v>
      </c>
      <c r="CF6" s="43">
        <v>1.1875649370962629</v>
      </c>
      <c r="CG6" s="43">
        <v>0.49627375939567098</v>
      </c>
      <c r="CH6" s="43">
        <v>2.4048710189294469</v>
      </c>
      <c r="CI6" s="43">
        <v>29.132488502066362</v>
      </c>
      <c r="CJ6" s="43">
        <v>0.218198343079922</v>
      </c>
      <c r="CK6" s="43">
        <v>0.84507472384665361</v>
      </c>
      <c r="CL6" s="43">
        <v>2.022508122157245</v>
      </c>
      <c r="CM6" s="43">
        <v>48.908544509421695</v>
      </c>
      <c r="CN6" s="43">
        <v>19.551429499675113</v>
      </c>
      <c r="CO6" s="43">
        <v>47.879142300194928</v>
      </c>
      <c r="CP6" s="43">
        <v>46.570012995451599</v>
      </c>
      <c r="CQ6" s="43">
        <v>47.175601039636128</v>
      </c>
      <c r="CR6" s="43">
        <v>32.723684210526315</v>
      </c>
      <c r="CS6" s="43">
        <v>29.814165042235214</v>
      </c>
      <c r="CT6" s="43">
        <v>9.1955977907732294</v>
      </c>
      <c r="CU6" s="43">
        <v>22.034275503573753</v>
      </c>
      <c r="CV6" s="43">
        <v>52.581221572449635</v>
      </c>
      <c r="CW6" s="43">
        <v>223.52339181286547</v>
      </c>
      <c r="CX6" s="43">
        <v>21.783788174139051</v>
      </c>
      <c r="CY6" s="43">
        <v>227.2482131254061</v>
      </c>
      <c r="CZ6" s="43">
        <v>4.7766894087069529</v>
      </c>
      <c r="DA6" s="43">
        <v>99.751137102014297</v>
      </c>
      <c r="DB6" s="43">
        <v>2711.8745938921379</v>
      </c>
      <c r="DC6" s="43">
        <v>1620.7439896036385</v>
      </c>
      <c r="DD6" s="43">
        <v>1141.5610786224822</v>
      </c>
      <c r="DE6" s="43">
        <v>241.95166666666668</v>
      </c>
      <c r="DF6" s="43">
        <v>945.42</v>
      </c>
      <c r="DG6" s="43">
        <v>1219.0066666666669</v>
      </c>
      <c r="DH6" s="43">
        <v>1141.67</v>
      </c>
      <c r="DI6" s="43">
        <v>395.77499999999992</v>
      </c>
      <c r="DJ6" s="43">
        <v>9044.8466666666664</v>
      </c>
      <c r="DK6" s="43">
        <v>128283.74500000001</v>
      </c>
      <c r="DL6" s="43">
        <v>167678.07666666666</v>
      </c>
      <c r="DM6" s="43">
        <v>90.929999999999993</v>
      </c>
      <c r="DN6" s="43">
        <v>112.00333333333333</v>
      </c>
      <c r="DO6" s="43">
        <v>329.61666666666662</v>
      </c>
      <c r="DP6" s="43">
        <v>430.45166666666665</v>
      </c>
      <c r="DQ6" s="43">
        <v>347.80249999999995</v>
      </c>
      <c r="DR6" s="43">
        <v>2766.5933333333328</v>
      </c>
      <c r="DS6" s="43">
        <v>768.9433333333335</v>
      </c>
      <c r="DT6" s="43">
        <v>918.48500000000001</v>
      </c>
      <c r="DU6" s="43">
        <v>274.58499999999998</v>
      </c>
      <c r="DV6" s="43">
        <v>5872.44</v>
      </c>
      <c r="DW6" s="43">
        <v>7396.1066666666675</v>
      </c>
      <c r="DX6" s="43">
        <v>5625.9716666666673</v>
      </c>
      <c r="DY6" s="43">
        <v>88387.45</v>
      </c>
      <c r="DZ6" s="43">
        <v>131.36833333333337</v>
      </c>
      <c r="EA6" s="43">
        <v>727.66833333333341</v>
      </c>
      <c r="EB6" s="43">
        <v>178.86500000000001</v>
      </c>
      <c r="EC6" s="43">
        <v>182.3</v>
      </c>
      <c r="ED6" s="43">
        <v>514.98833333333334</v>
      </c>
      <c r="EE6" s="43">
        <v>517.14499999999998</v>
      </c>
      <c r="EF6" s="43">
        <v>506.37166666666661</v>
      </c>
      <c r="EG6" s="43">
        <v>1155.1066666666668</v>
      </c>
      <c r="EH6" s="43">
        <v>654.84</v>
      </c>
      <c r="EI6" s="43">
        <v>937.81500000000005</v>
      </c>
      <c r="EJ6" s="43">
        <v>2289.6083333333336</v>
      </c>
      <c r="EK6" s="43">
        <v>5549.7849999999999</v>
      </c>
      <c r="EL6" s="43">
        <v>64.798333333333332</v>
      </c>
      <c r="EM6" s="43">
        <v>271.31</v>
      </c>
      <c r="EN6" s="43">
        <v>190.70000000000002</v>
      </c>
      <c r="EO6" s="43">
        <v>1120.6683333333333</v>
      </c>
      <c r="EP6" s="43">
        <v>6664.5349999999999</v>
      </c>
      <c r="EQ6" s="43">
        <v>6494.5583333333334</v>
      </c>
      <c r="ER6" s="43">
        <v>13377.298333333334</v>
      </c>
      <c r="ES6" s="43">
        <v>8909.5049999999992</v>
      </c>
      <c r="ET6" s="43">
        <v>1341.1949999999999</v>
      </c>
    </row>
    <row r="7" spans="1:150" s="43" customFormat="1" x14ac:dyDescent="0.3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workbookViewId="0">
      <selection activeCell="M16" sqref="M16"/>
    </sheetView>
  </sheetViews>
  <sheetFormatPr defaultRowHeight="14.5" x14ac:dyDescent="0.35"/>
  <cols>
    <col min="1" max="2" width="12.7265625" customWidth="1"/>
    <col min="3" max="3" width="9.81640625" customWidth="1"/>
  </cols>
  <sheetData>
    <row r="1" spans="1:11" ht="43.5" x14ac:dyDescent="0.35">
      <c r="A1" s="61" t="s">
        <v>1</v>
      </c>
      <c r="B1" s="61" t="s">
        <v>253</v>
      </c>
      <c r="C1" s="61" t="s">
        <v>254</v>
      </c>
      <c r="D1" s="61" t="s">
        <v>255</v>
      </c>
      <c r="H1" t="s">
        <v>256</v>
      </c>
    </row>
    <row r="2" spans="1:11" ht="43.5" x14ac:dyDescent="0.35">
      <c r="A2" s="62" t="s">
        <v>261</v>
      </c>
      <c r="B2" s="63" t="s">
        <v>257</v>
      </c>
      <c r="C2" s="63">
        <v>10.89999999999991</v>
      </c>
      <c r="D2" s="64">
        <v>10.921843687374659</v>
      </c>
      <c r="H2" s="61" t="s">
        <v>1</v>
      </c>
      <c r="I2" s="61" t="s">
        <v>253</v>
      </c>
      <c r="J2" s="61" t="s">
        <v>258</v>
      </c>
      <c r="K2" s="61" t="s">
        <v>259</v>
      </c>
    </row>
    <row r="3" spans="1:11" x14ac:dyDescent="0.35">
      <c r="A3" s="62" t="s">
        <v>261</v>
      </c>
      <c r="B3" s="63" t="s">
        <v>257</v>
      </c>
      <c r="C3" s="63">
        <v>8.2999999999999741</v>
      </c>
      <c r="D3" s="64">
        <v>8.0193236714975598</v>
      </c>
      <c r="H3" s="62" t="s">
        <v>261</v>
      </c>
      <c r="I3" s="63" t="s">
        <v>257</v>
      </c>
      <c r="J3" s="64">
        <v>8.9427390060245919</v>
      </c>
      <c r="K3" s="64">
        <v>19.180146948595947</v>
      </c>
    </row>
    <row r="4" spans="1:11" x14ac:dyDescent="0.35">
      <c r="A4" s="62" t="s">
        <v>261</v>
      </c>
      <c r="B4" s="63" t="s">
        <v>257</v>
      </c>
      <c r="C4" s="63">
        <v>8.0999999999999961</v>
      </c>
      <c r="D4" s="64">
        <v>7.8870496592015549</v>
      </c>
      <c r="H4" s="65" t="s">
        <v>261</v>
      </c>
      <c r="I4" s="66" t="s">
        <v>260</v>
      </c>
      <c r="J4" s="67">
        <v>7.4450316619567163</v>
      </c>
      <c r="K4" s="67">
        <v>5.1463361631803348</v>
      </c>
    </row>
    <row r="5" spans="1:11" x14ac:dyDescent="0.35">
      <c r="A5" s="65" t="s">
        <v>261</v>
      </c>
      <c r="B5" s="66" t="s">
        <v>260</v>
      </c>
      <c r="C5" s="66">
        <v>8.0000000000000071</v>
      </c>
      <c r="D5" s="67">
        <v>7.0422535211267681</v>
      </c>
      <c r="H5" s="62" t="s">
        <v>262</v>
      </c>
      <c r="I5" s="63" t="s">
        <v>257</v>
      </c>
      <c r="J5" s="64">
        <v>8.7362097468824675</v>
      </c>
      <c r="K5" s="64">
        <v>3.6496906263484599</v>
      </c>
    </row>
    <row r="6" spans="1:11" x14ac:dyDescent="0.35">
      <c r="A6" s="65" t="s">
        <v>261</v>
      </c>
      <c r="B6" s="66" t="s">
        <v>260</v>
      </c>
      <c r="C6" s="66">
        <v>8.7000000000001521</v>
      </c>
      <c r="D6" s="67">
        <v>7.9019073569483673</v>
      </c>
      <c r="H6" s="65" t="s">
        <v>262</v>
      </c>
      <c r="I6" s="66" t="s">
        <v>260</v>
      </c>
      <c r="J6" s="67">
        <v>7.9675175928599584</v>
      </c>
      <c r="K6" s="67">
        <v>3.1864894588114883</v>
      </c>
    </row>
    <row r="7" spans="1:11" x14ac:dyDescent="0.35">
      <c r="A7" s="65" t="s">
        <v>261</v>
      </c>
      <c r="B7" s="66" t="s">
        <v>260</v>
      </c>
      <c r="C7" s="66">
        <v>7.3999999999998511</v>
      </c>
      <c r="D7" s="67">
        <v>7.2336265884651532</v>
      </c>
      <c r="H7" s="62" t="s">
        <v>263</v>
      </c>
      <c r="I7" s="63" t="s">
        <v>257</v>
      </c>
      <c r="J7" s="64">
        <v>9.1410738742075086</v>
      </c>
      <c r="K7" s="64">
        <v>2.7276133049869715</v>
      </c>
    </row>
    <row r="8" spans="1:11" x14ac:dyDescent="0.35">
      <c r="A8" s="65" t="s">
        <v>261</v>
      </c>
      <c r="B8" s="66" t="s">
        <v>260</v>
      </c>
      <c r="C8" s="66">
        <v>7.8000000000000291</v>
      </c>
      <c r="D8" s="67">
        <v>7.6023391812865784</v>
      </c>
      <c r="H8" s="65" t="s">
        <v>263</v>
      </c>
      <c r="I8" s="66" t="s">
        <v>260</v>
      </c>
      <c r="J8" s="67">
        <v>7.6435093644760359</v>
      </c>
      <c r="K8" s="67">
        <v>1.6526326819622059</v>
      </c>
    </row>
    <row r="9" spans="1:11" x14ac:dyDescent="0.35">
      <c r="A9" s="62" t="s">
        <v>262</v>
      </c>
      <c r="B9" s="63" t="s">
        <v>257</v>
      </c>
      <c r="C9" s="63">
        <v>8.3999999999999631</v>
      </c>
      <c r="D9" s="64">
        <v>8.3748753738783286</v>
      </c>
      <c r="H9" s="62" t="s">
        <v>264</v>
      </c>
      <c r="I9" s="63" t="s">
        <v>257</v>
      </c>
      <c r="J9" s="64">
        <v>8.9485093326727991</v>
      </c>
      <c r="K9" s="64">
        <v>2.3455054305018175</v>
      </c>
    </row>
    <row r="10" spans="1:11" x14ac:dyDescent="0.35">
      <c r="A10" s="62" t="s">
        <v>262</v>
      </c>
      <c r="B10" s="63" t="s">
        <v>257</v>
      </c>
      <c r="C10" s="63">
        <v>8.899999999999908</v>
      </c>
      <c r="D10" s="64">
        <v>8.8557213930347345</v>
      </c>
      <c r="H10" s="65" t="s">
        <v>264</v>
      </c>
      <c r="I10" s="66" t="s">
        <v>260</v>
      </c>
      <c r="J10" s="67">
        <v>7.828341850113075</v>
      </c>
      <c r="K10" s="67">
        <v>2.2615118130628891</v>
      </c>
    </row>
    <row r="11" spans="1:11" x14ac:dyDescent="0.35">
      <c r="A11" s="62" t="s">
        <v>262</v>
      </c>
      <c r="B11" s="63" t="s">
        <v>257</v>
      </c>
      <c r="C11" s="63">
        <v>9.3999999999998529</v>
      </c>
      <c r="D11" s="64">
        <v>8.9780324737343395</v>
      </c>
    </row>
    <row r="12" spans="1:11" x14ac:dyDescent="0.35">
      <c r="A12" s="65" t="s">
        <v>262</v>
      </c>
      <c r="B12" s="66" t="s">
        <v>260</v>
      </c>
      <c r="C12" s="66">
        <v>7.8999999999997961</v>
      </c>
      <c r="D12" s="67">
        <v>7.6848249027235376</v>
      </c>
    </row>
    <row r="13" spans="1:11" x14ac:dyDescent="0.35">
      <c r="A13" s="65" t="s">
        <v>262</v>
      </c>
      <c r="B13" s="66" t="s">
        <v>260</v>
      </c>
      <c r="C13" s="66">
        <v>8.5000000000001741</v>
      </c>
      <c r="D13" s="67">
        <v>8.0416272469254242</v>
      </c>
      <c r="H13" t="s">
        <v>265</v>
      </c>
    </row>
    <row r="14" spans="1:11" x14ac:dyDescent="0.35">
      <c r="A14" s="65" t="s">
        <v>262</v>
      </c>
      <c r="B14" s="66" t="s">
        <v>260</v>
      </c>
      <c r="C14" s="66">
        <v>9.100000000000108</v>
      </c>
      <c r="D14" s="67">
        <v>8.1761006289309144</v>
      </c>
      <c r="H14" t="s">
        <v>266</v>
      </c>
    </row>
    <row r="15" spans="1:11" x14ac:dyDescent="0.35">
      <c r="A15" s="62" t="s">
        <v>263</v>
      </c>
      <c r="B15" s="63" t="s">
        <v>257</v>
      </c>
      <c r="C15" s="63">
        <v>9.000000000000119</v>
      </c>
      <c r="D15" s="64">
        <v>8.6956521739131585</v>
      </c>
      <c r="H15" t="s">
        <v>267</v>
      </c>
    </row>
    <row r="16" spans="1:11" x14ac:dyDescent="0.35">
      <c r="A16" s="62" t="s">
        <v>263</v>
      </c>
      <c r="B16" s="63" t="s">
        <v>257</v>
      </c>
      <c r="C16" s="63">
        <v>9.6000000000000529</v>
      </c>
      <c r="D16" s="64">
        <v>9.2485549132948481</v>
      </c>
    </row>
    <row r="17" spans="1:4" x14ac:dyDescent="0.35">
      <c r="A17" s="62" t="s">
        <v>263</v>
      </c>
      <c r="B17" s="63" t="s">
        <v>257</v>
      </c>
      <c r="C17" s="63">
        <v>9.4999999999998419</v>
      </c>
      <c r="D17" s="64">
        <v>9.2682926829266759</v>
      </c>
    </row>
    <row r="18" spans="1:4" x14ac:dyDescent="0.35">
      <c r="A18" s="62" t="s">
        <v>263</v>
      </c>
      <c r="B18" s="63" t="s">
        <v>257</v>
      </c>
      <c r="C18" s="63">
        <v>10.000000000000009</v>
      </c>
      <c r="D18" s="64">
        <v>9.2336103416435922</v>
      </c>
    </row>
    <row r="19" spans="1:4" x14ac:dyDescent="0.35">
      <c r="A19" s="62" t="s">
        <v>263</v>
      </c>
      <c r="B19" s="63" t="s">
        <v>257</v>
      </c>
      <c r="C19" s="63">
        <v>10.000000000000009</v>
      </c>
      <c r="D19" s="64">
        <v>9.2592592592592666</v>
      </c>
    </row>
    <row r="20" spans="1:4" x14ac:dyDescent="0.35">
      <c r="A20" s="65" t="s">
        <v>263</v>
      </c>
      <c r="B20" s="66" t="s">
        <v>260</v>
      </c>
      <c r="C20" s="66">
        <v>8.499999999999952</v>
      </c>
      <c r="D20" s="67">
        <v>7.5088339222614415</v>
      </c>
    </row>
    <row r="21" spans="1:4" x14ac:dyDescent="0.35">
      <c r="A21" s="65" t="s">
        <v>263</v>
      </c>
      <c r="B21" s="66" t="s">
        <v>260</v>
      </c>
      <c r="C21" s="66">
        <v>7.9000000000000181</v>
      </c>
      <c r="D21" s="67">
        <v>7.7450980392157049</v>
      </c>
    </row>
    <row r="22" spans="1:4" x14ac:dyDescent="0.35">
      <c r="A22" s="65" t="s">
        <v>263</v>
      </c>
      <c r="B22" s="66" t="s">
        <v>260</v>
      </c>
      <c r="C22" s="66">
        <v>7.7000000000000401</v>
      </c>
      <c r="D22" s="67">
        <v>7.669322709163386</v>
      </c>
    </row>
    <row r="23" spans="1:4" x14ac:dyDescent="0.35">
      <c r="A23" s="65" t="s">
        <v>263</v>
      </c>
      <c r="B23" s="66" t="s">
        <v>260</v>
      </c>
      <c r="C23" s="66">
        <v>8.2999999999999741</v>
      </c>
      <c r="D23" s="67">
        <v>7.7788191190252807</v>
      </c>
    </row>
    <row r="24" spans="1:4" x14ac:dyDescent="0.35">
      <c r="A24" s="65" t="s">
        <v>263</v>
      </c>
      <c r="B24" s="66" t="s">
        <v>260</v>
      </c>
      <c r="C24" s="66">
        <v>8.499999999999952</v>
      </c>
      <c r="D24" s="67">
        <v>7.5154730327143699</v>
      </c>
    </row>
    <row r="25" spans="1:4" x14ac:dyDescent="0.35">
      <c r="A25" s="62" t="s">
        <v>264</v>
      </c>
      <c r="B25" s="63" t="s">
        <v>257</v>
      </c>
      <c r="C25" s="63">
        <v>8.90000000000013</v>
      </c>
      <c r="D25" s="64">
        <v>8.5824493731920253</v>
      </c>
    </row>
    <row r="26" spans="1:4" x14ac:dyDescent="0.35">
      <c r="A26" s="62" t="s">
        <v>264</v>
      </c>
      <c r="B26" s="63" t="s">
        <v>257</v>
      </c>
      <c r="C26" s="63">
        <v>9.8000000000000309</v>
      </c>
      <c r="D26" s="64">
        <v>9.0156393744250511</v>
      </c>
    </row>
    <row r="27" spans="1:4" x14ac:dyDescent="0.35">
      <c r="A27" s="62" t="s">
        <v>264</v>
      </c>
      <c r="B27" s="63" t="s">
        <v>257</v>
      </c>
      <c r="C27" s="63">
        <v>8.999999999999897</v>
      </c>
      <c r="D27" s="64">
        <v>8.9820359281436097</v>
      </c>
    </row>
    <row r="28" spans="1:4" x14ac:dyDescent="0.35">
      <c r="A28" s="62" t="s">
        <v>264</v>
      </c>
      <c r="B28" s="63" t="s">
        <v>257</v>
      </c>
      <c r="C28" s="63">
        <v>9.200000000000097</v>
      </c>
      <c r="D28" s="64">
        <v>9.0551181102363163</v>
      </c>
    </row>
    <row r="29" spans="1:4" x14ac:dyDescent="0.35">
      <c r="A29" s="62" t="s">
        <v>264</v>
      </c>
      <c r="B29" s="63" t="s">
        <v>257</v>
      </c>
      <c r="C29" s="63">
        <v>10.099999999999998</v>
      </c>
      <c r="D29" s="64">
        <v>9.107303877366995</v>
      </c>
    </row>
    <row r="30" spans="1:4" x14ac:dyDescent="0.35">
      <c r="A30" s="65" t="s">
        <v>264</v>
      </c>
      <c r="B30" s="66" t="s">
        <v>260</v>
      </c>
      <c r="C30" s="66">
        <v>8.0999999999999961</v>
      </c>
      <c r="D30" s="67">
        <v>7.941176470588232</v>
      </c>
    </row>
    <row r="31" spans="1:4" x14ac:dyDescent="0.35">
      <c r="A31" s="65" t="s">
        <v>264</v>
      </c>
      <c r="B31" s="66" t="s">
        <v>260</v>
      </c>
      <c r="C31" s="66">
        <v>8.6000000000001631</v>
      </c>
      <c r="D31" s="67">
        <v>8.0149114631874774</v>
      </c>
    </row>
    <row r="32" spans="1:4" x14ac:dyDescent="0.35">
      <c r="A32" s="65" t="s">
        <v>264</v>
      </c>
      <c r="B32" s="66" t="s">
        <v>260</v>
      </c>
      <c r="C32" s="66">
        <v>7.8000000000000291</v>
      </c>
      <c r="D32" s="67">
        <v>7.7075098814229541</v>
      </c>
    </row>
    <row r="33" spans="1:4" x14ac:dyDescent="0.35">
      <c r="A33" s="65" t="s">
        <v>264</v>
      </c>
      <c r="B33" s="66" t="s">
        <v>260</v>
      </c>
      <c r="C33" s="66">
        <v>8.3000000000001961</v>
      </c>
      <c r="D33" s="67">
        <v>7.6497695852536367</v>
      </c>
    </row>
    <row r="34" spans="1:4" x14ac:dyDescent="0.35">
      <c r="A34" s="65" t="s">
        <v>264</v>
      </c>
      <c r="B34" s="66" t="s">
        <v>260</v>
      </c>
      <c r="C34" s="66">
        <v>8.2999999999999741</v>
      </c>
      <c r="D34" s="68" t="e">
        <v>#VALUE!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clean dataset-all data</vt:lpstr>
      <vt:lpstr>all data - averages</vt:lpstr>
      <vt:lpstr>dry weight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2019-07-12T08:42:20Z</dcterms:modified>
</cp:coreProperties>
</file>