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ankur\Documents\Data Science\Projects\BusinessAnalytics\Case Study 2\"/>
    </mc:Choice>
  </mc:AlternateContent>
  <xr:revisionPtr revIDLastSave="0" documentId="13_ncr:1_{8CABDF20-91D9-4193-8773-F38DF53BADA3}" xr6:coauthVersionLast="44" xr6:coauthVersionMax="44" xr10:uidLastSave="{00000000-0000-0000-0000-000000000000}"/>
  <bookViews>
    <workbookView xWindow="-108" yWindow="-108" windowWidth="23256" windowHeight="12576" xr2:uid="{00000000-000D-0000-FFFF-FFFF00000000}"/>
  </bookViews>
  <sheets>
    <sheet name="Dashboard" sheetId="19" r:id="rId1"/>
    <sheet name="Sales by Reppp" sheetId="18" r:id="rId2"/>
    <sheet name="Sales by Rep 10" sheetId="15" r:id="rId3"/>
    <sheet name="Sales by Repp" sheetId="17" r:id="rId4"/>
    <sheet name="Sales by Rep" sheetId="14" r:id="rId5"/>
    <sheet name="Data" sheetId="1" r:id="rId6"/>
    <sheet name="Sales by Rep - Final" sheetId="2" r:id="rId7"/>
    <sheet name="Pivot Table Diagram" sheetId="4" r:id="rId8"/>
    <sheet name="Source" sheetId="13" r:id="rId9"/>
  </sheets>
  <definedNames>
    <definedName name="_xlnm._FilterDatabase" localSheetId="5" hidden="1">Data!$A$3:$Z$68</definedName>
    <definedName name="Slicer_Region">#N/A</definedName>
    <definedName name="Slicer_Salesperson">#N/A</definedName>
  </definedNames>
  <calcPr calcId="191029"/>
  <pivotCaches>
    <pivotCache cacheId="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<sst xmlns="http://schemas.openxmlformats.org/spreadsheetml/2006/main" count="1129" uniqueCount="176">
  <si>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</si>
  <si>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</si>
  <si>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</si>
  <si>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</si>
  <si>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</si>
  <si>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</si>
  <si>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</si>
  <si>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</si>
  <si>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</si>
  <si>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</si>
  <si>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</si>
  <si>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</si>
  <si>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</si>
  <si>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</si>
  <si>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</si>
  <si>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</si>
  <si>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</si>
  <si>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</si>
  <si>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</si>
  <si>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</si>
  <si>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</si>
  <si>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</si>
  <si>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</si>
  <si>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</si>
  <si>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</si>
  <si>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</si>
  <si>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</si>
  <si>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</si>
  <si>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</si>
  <si>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</si>
  <si>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</si>
  <si>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</si>
  <si>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</si>
  <si>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</si>
  <si>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</si>
  <si>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</si>
  <si>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</si>
  <si>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</si>
  <si>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</si>
  <si>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</si>
  <si>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</si>
  <si>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</si>
  <si>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</si>
  <si>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</si>
  <si>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</si>
  <si>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</si>
  <si>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</si>
  <si>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</si>
  <si>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</si>
  <si>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</si>
  <si>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</si>
  <si>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</si>
  <si>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</si>
  <si>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</si>
  <si>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</si>
  <si>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</si>
  <si>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</si>
  <si>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</si>
  <si>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</si>
  <si>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</si>
  <si>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</si>
  <si>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</si>
  <si>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</si>
  <si>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</si>
  <si>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</si>
  <si>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</si>
  <si>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</si>
  <si>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</si>
  <si>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</si>
  <si>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</si>
  <si>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</si>
  <si>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</si>
  <si>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</si>
  <si>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</si>
  <si>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</si>
  <si>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</si>
  <si>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</si>
  <si>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</si>
  <si>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</si>
  <si>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</si>
  <si>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</si>
  <si>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</si>
  <si>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</si>
  <si>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</si>
  <si>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</si>
  <si>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</si>
  <si>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</si>
  <si>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</si>
  <si>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</si>
  <si>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</si>
  <si>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</si>
  <si>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</si>
  <si>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</si>
  <si>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</si>
  <si>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</si>
  <si>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</si>
  <si>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</si>
  <si>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</si>
  <si>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</si>
  <si>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</si>
  <si>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</si>
  <si>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</si>
  <si>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</si>
  <si>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</si>
  <si>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</si>
  <si>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</si>
  <si>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</si>
  <si>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</si>
  <si>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</si>
  <si>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</si>
  <si>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</si>
  <si>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</si>
  <si>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</si>
  <si>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</si>
  <si>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</si>
  <si>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</si>
  <si>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</si>
  <si>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</si>
  <si>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</si>
  <si>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</si>
  <si>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</si>
  <si>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</si>
  <si>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</si>
  <si>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</si>
  <si>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</si>
  <si>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</si>
  <si>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</si>
  <si>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</si>
  <si>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</si>
  <si>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</si>
  <si>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</si>
  <si>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</si>
  <si>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</si>
  <si>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</si>
  <si>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</si>
  <si>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</si>
  <si>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</si>
  <si>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</si>
  <si>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</si>
  <si>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</si>
  <si>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</si>
  <si>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</si>
  <si>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</si>
  <si>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</si>
  <si>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</si>
  <si>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</si>
  <si>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</si>
  <si>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</si>
  <si>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</si>
  <si>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</si>
  <si>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</si>
  <si>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</si>
  <si>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</si>
  <si>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</si>
  <si>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</si>
  <si>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</si>
  <si>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Author:</t>
  </si>
  <si>
    <t>Jon Acampora</t>
  </si>
  <si>
    <t>Source:</t>
  </si>
  <si>
    <t>http://www.excelcampus.com/charts/pivot-tables-dashboards-part-1</t>
  </si>
  <si>
    <t>Description:</t>
  </si>
  <si>
    <t xml:space="preserve">Follow along with the video at the link above and learn how to </t>
  </si>
  <si>
    <t>create your first pivot table and pivot chart.</t>
  </si>
  <si>
    <t>Article:</t>
  </si>
  <si>
    <t>How Do Pivot Tables Work?</t>
  </si>
  <si>
    <t>http://www.excelcampus.com/pivot-tables/pivot-tables-work/</t>
  </si>
  <si>
    <t>Tabular Format</t>
  </si>
  <si>
    <t>Header Row</t>
  </si>
  <si>
    <t>Source Data Checklist</t>
  </si>
  <si>
    <t>No blank columns</t>
  </si>
  <si>
    <t>No blank rows</t>
  </si>
  <si>
    <t>No merged cells</t>
  </si>
  <si>
    <t>(blank)</t>
  </si>
  <si>
    <t>Column Labels</t>
  </si>
  <si>
    <t>Count of Quantity</t>
  </si>
  <si>
    <t>Sum of Revenue2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</si>
</sst>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
    <numFmt numFmtId="165" formatCode="&quot;$&quot;#,##0.00"/>
    <numFmt numFmtId="166" formatCode="&quot;$&quot;#,##0"/>
  </numFmts>
  <fonts count="5"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3">
    <xf numFmtId="0" fontId="0" fillId="0" borderId="0" xfId="0"/>
    <xf numFmtId="0" fontId="2" fillId="0" borderId="0" xfId="0" applyFont="1"/>
    <xf numFmtId="0" fontId="3" fillId="2" borderId="0" xfId="0" applyFont="1" applyFill="1"/>
    <xf numFmtId="164"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4" fillId="0" borderId="0" xfId="2"/>
    <xf numFmtId="0" fontId="3" fillId="0" borderId="0" xfId="0" applyFont="1"/>
    <xf numFmtId="166" fontId="0" fillId="0" borderId="0" xfId="0" applyNumberFormat="1"/>
    <xf numFmtId="10" fontId="0" fillId="0" borderId="0" xfId="0" applyNumberFormat="1"/>
  </cellXfs>
  <cellStyles count="3">
    <cellStyle name="Currency" xfId="1" builtinId="4"/>
    <cellStyle name="Hyperlink" xfId="2" builtinId="8"/>
    <cellStyle name="Normal" xfId="0" builtinId="0"/>
  </cellStyles>
  <dxfs count="42">
    <dxf>
      <numFmt numFmtId="166" formatCode="&quot;$&quot;#,##0"/>
    </dxf>
    <dxf>
      <numFmt numFmtId="14" formatCode="0.00%"/>
    </dxf>
    <dxf>
      <numFmt numFmtId="166" formatCode="&quot;$&quot;#,##0"/>
    </dxf>
    <dxf>
      <numFmt numFmtId="14" formatCode="0.00%"/>
    </dxf>
    <dxf>
      <numFmt numFmtId="166" formatCode="&quot;$&quot;#,##0"/>
    </dxf>
    <dxf>
      <numFmt numFmtId="14" formatCode="0.00%"/>
    </dxf>
    <dxf>
      <numFmt numFmtId="166" formatCode="&quot;$&quot;#,##0"/>
    </dxf>
    <dxf>
      <numFmt numFmtId="14" formatCode="0.00%"/>
    </dxf>
    <dxf>
      <numFmt numFmtId="166" formatCode="&quot;$&quot;#,##0"/>
    </dxf>
    <dxf>
      <numFmt numFmtId="14" formatCode="0.00%"/>
    </dxf>
    <dxf>
      <numFmt numFmtId="166" formatCode="&quot;$&quot;#,##0"/>
    </dxf>
    <dxf>
      <numFmt numFmtId="0" formatCode="General"/>
    </dxf>
    <dxf>
      <numFmt numFmtId="14" formatCode="0.00%"/>
    </dxf>
    <dxf>
      <numFmt numFmtId="166" formatCode="&quot;$&quot;#,##0"/>
    </dxf>
    <dxf>
      <numFmt numFmtId="0" formatCode="General"/>
    </dxf>
    <dxf>
      <numFmt numFmtId="14" formatCode="0.00%"/>
    </dxf>
    <dxf>
      <numFmt numFmtId="166" formatCode="&quot;$&quot;#,##0"/>
    </dxf>
    <dxf>
      <numFmt numFmtId="0" formatCode="General"/>
    </dxf>
    <dxf>
      <numFmt numFmtId="14" formatCode="0.00%"/>
    </dxf>
    <dxf>
      <numFmt numFmtId="166" formatCode="&quot;$&quot;#,##0"/>
    </dxf>
    <dxf>
      <numFmt numFmtId="0" formatCode="General"/>
    </dxf>
    <dxf>
      <numFmt numFmtId="14" formatCode="0.00%"/>
    </dxf>
    <dxf>
      <numFmt numFmtId="166" formatCode="&quot;$&quot;#,##0"/>
    </dxf>
    <dxf>
      <numFmt numFmtId="0" formatCode="General"/>
    </dxf>
    <dxf>
      <numFmt numFmtId="14" formatCode="0.00%"/>
    </dxf>
    <dxf>
      <numFmt numFmtId="166" formatCode="&quot;$&quot;#,##0"/>
    </dxf>
    <dxf>
      <numFmt numFmtId="0" formatCode="General"/>
    </dxf>
    <dxf>
      <numFmt numFmtId="14" formatCode="0.00%"/>
    </dxf>
    <dxf>
      <numFmt numFmtId="166" formatCode="&quot;$&quot;#,##0"/>
    </dxf>
    <dxf>
      <numFmt numFmtId="0" formatCode="General"/>
    </dxf>
    <dxf>
      <numFmt numFmtId="166" formatCode="&quot;$&quot;#,##0"/>
    </dxf>
    <dxf>
      <numFmt numFmtId="0" formatCode="General"/>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Reppp!PivotTable1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Reppp'!$B$3:$B$4</c:f>
              <c:strCache>
                <c:ptCount val="1"/>
                <c:pt idx="0">
                  <c:v>Baked Goods &amp; Mixes</c:v>
                </c:pt>
              </c:strCache>
            </c:strRef>
          </c:tx>
          <c:spPr>
            <a:solidFill>
              <a:schemeClr val="accent1"/>
            </a:solidFill>
            <a:ln>
              <a:noFill/>
            </a:ln>
            <a:effectLst/>
          </c:spPr>
          <c:invertIfNegative val="0"/>
          <c:cat>
            <c:strRef>
              <c:f>'Sales by Reppp'!$A$5:$A$8</c:f>
              <c:strCache>
                <c:ptCount val="3"/>
                <c:pt idx="0">
                  <c:v>Andrew Cencini</c:v>
                </c:pt>
                <c:pt idx="1">
                  <c:v>Anne Larsen</c:v>
                </c:pt>
                <c:pt idx="2">
                  <c:v>Laura Giussani</c:v>
                </c:pt>
              </c:strCache>
            </c:strRef>
          </c:cat>
          <c:val>
            <c:numRef>
              <c:f>'Sales by Reppp'!$B$5:$B$8</c:f>
              <c:numCache>
                <c:formatCode>0.00%</c:formatCode>
                <c:ptCount val="3"/>
                <c:pt idx="0">
                  <c:v>2.8014229370113049E-2</c:v>
                </c:pt>
                <c:pt idx="1">
                  <c:v>0</c:v>
                </c:pt>
                <c:pt idx="2">
                  <c:v>4.8406478808509998E-2</c:v>
                </c:pt>
              </c:numCache>
            </c:numRef>
          </c:val>
          <c:extLst>
            <c:ext xmlns:c16="http://schemas.microsoft.com/office/drawing/2014/chart" uri="{C3380CC4-5D6E-409C-BE32-E72D297353CC}">
              <c16:uniqueId val="{00000000-5DCD-4A14-B6FA-5CF2734D4426}"/>
            </c:ext>
          </c:extLst>
        </c:ser>
        <c:ser>
          <c:idx val="1"/>
          <c:order val="1"/>
          <c:tx>
            <c:strRef>
              <c:f>'Sales by Reppp'!$C$3:$C$4</c:f>
              <c:strCache>
                <c:ptCount val="1"/>
                <c:pt idx="0">
                  <c:v>Beverages</c:v>
                </c:pt>
              </c:strCache>
            </c:strRef>
          </c:tx>
          <c:spPr>
            <a:solidFill>
              <a:schemeClr val="accent2"/>
            </a:solidFill>
            <a:ln>
              <a:noFill/>
            </a:ln>
            <a:effectLst/>
          </c:spPr>
          <c:invertIfNegative val="0"/>
          <c:cat>
            <c:strRef>
              <c:f>'Sales by Reppp'!$A$5:$A$8</c:f>
              <c:strCache>
                <c:ptCount val="3"/>
                <c:pt idx="0">
                  <c:v>Andrew Cencini</c:v>
                </c:pt>
                <c:pt idx="1">
                  <c:v>Anne Larsen</c:v>
                </c:pt>
                <c:pt idx="2">
                  <c:v>Laura Giussani</c:v>
                </c:pt>
              </c:strCache>
            </c:strRef>
          </c:cat>
          <c:val>
            <c:numRef>
              <c:f>'Sales by Reppp'!$C$5:$C$8</c:f>
              <c:numCache>
                <c:formatCode>0.00%</c:formatCode>
                <c:ptCount val="3"/>
                <c:pt idx="0">
                  <c:v>0</c:v>
                </c:pt>
                <c:pt idx="1">
                  <c:v>8.8259262840273689E-2</c:v>
                </c:pt>
                <c:pt idx="2">
                  <c:v>8.7291761104295561E-3</c:v>
                </c:pt>
              </c:numCache>
            </c:numRef>
          </c:val>
          <c:extLst>
            <c:ext xmlns:c16="http://schemas.microsoft.com/office/drawing/2014/chart" uri="{C3380CC4-5D6E-409C-BE32-E72D297353CC}">
              <c16:uniqueId val="{00000001-5DCD-4A14-B6FA-5CF2734D4426}"/>
            </c:ext>
          </c:extLst>
        </c:ser>
        <c:ser>
          <c:idx val="2"/>
          <c:order val="2"/>
          <c:tx>
            <c:strRef>
              <c:f>'Sales by Reppp'!$D$3:$D$4</c:f>
              <c:strCache>
                <c:ptCount val="1"/>
                <c:pt idx="0">
                  <c:v>Canned Meat</c:v>
                </c:pt>
              </c:strCache>
            </c:strRef>
          </c:tx>
          <c:spPr>
            <a:solidFill>
              <a:schemeClr val="accent3"/>
            </a:solidFill>
            <a:ln>
              <a:noFill/>
            </a:ln>
            <a:effectLst/>
          </c:spPr>
          <c:invertIfNegative val="0"/>
          <c:cat>
            <c:strRef>
              <c:f>'Sales by Reppp'!$A$5:$A$8</c:f>
              <c:strCache>
                <c:ptCount val="3"/>
                <c:pt idx="0">
                  <c:v>Andrew Cencini</c:v>
                </c:pt>
                <c:pt idx="1">
                  <c:v>Anne Larsen</c:v>
                </c:pt>
                <c:pt idx="2">
                  <c:v>Laura Giussani</c:v>
                </c:pt>
              </c:strCache>
            </c:strRef>
          </c:cat>
          <c:val>
            <c:numRef>
              <c:f>'Sales by Reppp'!$D$5:$D$8</c:f>
              <c:numCache>
                <c:formatCode>0.00%</c:formatCode>
                <c:ptCount val="3"/>
                <c:pt idx="0">
                  <c:v>0</c:v>
                </c:pt>
                <c:pt idx="1">
                  <c:v>7.1624009111216871E-2</c:v>
                </c:pt>
                <c:pt idx="2">
                  <c:v>0</c:v>
                </c:pt>
              </c:numCache>
            </c:numRef>
          </c:val>
          <c:extLst>
            <c:ext xmlns:c16="http://schemas.microsoft.com/office/drawing/2014/chart" uri="{C3380CC4-5D6E-409C-BE32-E72D297353CC}">
              <c16:uniqueId val="{00000002-5DCD-4A14-B6FA-5CF2734D4426}"/>
            </c:ext>
          </c:extLst>
        </c:ser>
        <c:ser>
          <c:idx val="3"/>
          <c:order val="3"/>
          <c:tx>
            <c:strRef>
              <c:f>'Sales by Reppp'!$E$3:$E$4</c:f>
              <c:strCache>
                <c:ptCount val="1"/>
                <c:pt idx="0">
                  <c:v>Condiments</c:v>
                </c:pt>
              </c:strCache>
            </c:strRef>
          </c:tx>
          <c:spPr>
            <a:solidFill>
              <a:schemeClr val="accent4"/>
            </a:solidFill>
            <a:ln>
              <a:noFill/>
            </a:ln>
            <a:effectLst/>
          </c:spPr>
          <c:invertIfNegative val="0"/>
          <c:cat>
            <c:strRef>
              <c:f>'Sales by Reppp'!$A$5:$A$8</c:f>
              <c:strCache>
                <c:ptCount val="3"/>
                <c:pt idx="0">
                  <c:v>Andrew Cencini</c:v>
                </c:pt>
                <c:pt idx="1">
                  <c:v>Anne Larsen</c:v>
                </c:pt>
                <c:pt idx="2">
                  <c:v>Laura Giussani</c:v>
                </c:pt>
              </c:strCache>
            </c:strRef>
          </c:cat>
          <c:val>
            <c:numRef>
              <c:f>'Sales by Reppp'!$E$5:$E$8</c:f>
              <c:numCache>
                <c:formatCode>0.00%</c:formatCode>
                <c:ptCount val="3"/>
                <c:pt idx="0">
                  <c:v>0</c:v>
                </c:pt>
                <c:pt idx="1">
                  <c:v>0</c:v>
                </c:pt>
                <c:pt idx="2">
                  <c:v>8.6328026409469849E-2</c:v>
                </c:pt>
              </c:numCache>
            </c:numRef>
          </c:val>
          <c:extLst>
            <c:ext xmlns:c16="http://schemas.microsoft.com/office/drawing/2014/chart" uri="{C3380CC4-5D6E-409C-BE32-E72D297353CC}">
              <c16:uniqueId val="{00000003-5DCD-4A14-B6FA-5CF2734D4426}"/>
            </c:ext>
          </c:extLst>
        </c:ser>
        <c:ser>
          <c:idx val="4"/>
          <c:order val="4"/>
          <c:tx>
            <c:strRef>
              <c:f>'Sales by Reppp'!$F$3:$F$4</c:f>
              <c:strCache>
                <c:ptCount val="1"/>
                <c:pt idx="0">
                  <c:v>Dried Fruit &amp; Nuts</c:v>
                </c:pt>
              </c:strCache>
            </c:strRef>
          </c:tx>
          <c:spPr>
            <a:solidFill>
              <a:schemeClr val="accent5"/>
            </a:solidFill>
            <a:ln>
              <a:noFill/>
            </a:ln>
            <a:effectLst/>
          </c:spPr>
          <c:invertIfNegative val="0"/>
          <c:cat>
            <c:strRef>
              <c:f>'Sales by Reppp'!$A$5:$A$8</c:f>
              <c:strCache>
                <c:ptCount val="3"/>
                <c:pt idx="0">
                  <c:v>Andrew Cencini</c:v>
                </c:pt>
                <c:pt idx="1">
                  <c:v>Anne Larsen</c:v>
                </c:pt>
                <c:pt idx="2">
                  <c:v>Laura Giussani</c:v>
                </c:pt>
              </c:strCache>
            </c:strRef>
          </c:cat>
          <c:val>
            <c:numRef>
              <c:f>'Sales by Reppp'!$F$5:$F$8</c:f>
              <c:numCache>
                <c:formatCode>0.00%</c:formatCode>
                <c:ptCount val="3"/>
                <c:pt idx="0">
                  <c:v>0.22261643610282014</c:v>
                </c:pt>
                <c:pt idx="1">
                  <c:v>7.3614262520075198E-3</c:v>
                </c:pt>
                <c:pt idx="2">
                  <c:v>2.357539921218613E-2</c:v>
                </c:pt>
              </c:numCache>
            </c:numRef>
          </c:val>
          <c:extLst>
            <c:ext xmlns:c16="http://schemas.microsoft.com/office/drawing/2014/chart" uri="{C3380CC4-5D6E-409C-BE32-E72D297353CC}">
              <c16:uniqueId val="{00000004-5DCD-4A14-B6FA-5CF2734D4426}"/>
            </c:ext>
          </c:extLst>
        </c:ser>
        <c:ser>
          <c:idx val="5"/>
          <c:order val="5"/>
          <c:tx>
            <c:strRef>
              <c:f>'Sales by Reppp'!$G$3:$G$4</c:f>
              <c:strCache>
                <c:ptCount val="1"/>
                <c:pt idx="0">
                  <c:v>Grains</c:v>
                </c:pt>
              </c:strCache>
            </c:strRef>
          </c:tx>
          <c:spPr>
            <a:solidFill>
              <a:schemeClr val="accent6"/>
            </a:solidFill>
            <a:ln>
              <a:noFill/>
            </a:ln>
            <a:effectLst/>
          </c:spPr>
          <c:invertIfNegative val="0"/>
          <c:cat>
            <c:strRef>
              <c:f>'Sales by Reppp'!$A$5:$A$8</c:f>
              <c:strCache>
                <c:ptCount val="3"/>
                <c:pt idx="0">
                  <c:v>Andrew Cencini</c:v>
                </c:pt>
                <c:pt idx="1">
                  <c:v>Anne Larsen</c:v>
                </c:pt>
                <c:pt idx="2">
                  <c:v>Laura Giussani</c:v>
                </c:pt>
              </c:strCache>
            </c:strRef>
          </c:cat>
          <c:val>
            <c:numRef>
              <c:f>'Sales by Reppp'!$G$5:$G$8</c:f>
              <c:numCache>
                <c:formatCode>0.00%</c:formatCode>
                <c:ptCount val="3"/>
                <c:pt idx="0">
                  <c:v>6.1528338822749414E-3</c:v>
                </c:pt>
                <c:pt idx="1">
                  <c:v>0</c:v>
                </c:pt>
                <c:pt idx="2">
                  <c:v>0</c:v>
                </c:pt>
              </c:numCache>
            </c:numRef>
          </c:val>
          <c:extLst>
            <c:ext xmlns:c16="http://schemas.microsoft.com/office/drawing/2014/chart" uri="{C3380CC4-5D6E-409C-BE32-E72D297353CC}">
              <c16:uniqueId val="{00000005-5DCD-4A14-B6FA-5CF2734D4426}"/>
            </c:ext>
          </c:extLst>
        </c:ser>
        <c:ser>
          <c:idx val="6"/>
          <c:order val="6"/>
          <c:tx>
            <c:strRef>
              <c:f>'Sales by Reppp'!$H$3:$H$4</c:f>
              <c:strCache>
                <c:ptCount val="1"/>
                <c:pt idx="0">
                  <c:v>Jams, Preserves</c:v>
                </c:pt>
              </c:strCache>
            </c:strRef>
          </c:tx>
          <c:spPr>
            <a:solidFill>
              <a:schemeClr val="accent1">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Reppp'!$H$5:$H$8</c:f>
              <c:numCache>
                <c:formatCode>0.00%</c:formatCode>
                <c:ptCount val="3"/>
                <c:pt idx="0">
                  <c:v>4.3226797223941807E-2</c:v>
                </c:pt>
                <c:pt idx="1">
                  <c:v>4.8657614885337548E-2</c:v>
                </c:pt>
                <c:pt idx="2">
                  <c:v>6.5923220167231511E-2</c:v>
                </c:pt>
              </c:numCache>
            </c:numRef>
          </c:val>
          <c:extLst>
            <c:ext xmlns:c16="http://schemas.microsoft.com/office/drawing/2014/chart" uri="{C3380CC4-5D6E-409C-BE32-E72D297353CC}">
              <c16:uniqueId val="{0000000F-5DCD-4A14-B6FA-5CF2734D4426}"/>
            </c:ext>
          </c:extLst>
        </c:ser>
        <c:ser>
          <c:idx val="7"/>
          <c:order val="7"/>
          <c:tx>
            <c:strRef>
              <c:f>'Sales by Reppp'!$I$3:$I$4</c:f>
              <c:strCache>
                <c:ptCount val="1"/>
                <c:pt idx="0">
                  <c:v>Oil</c:v>
                </c:pt>
              </c:strCache>
            </c:strRef>
          </c:tx>
          <c:spPr>
            <a:solidFill>
              <a:schemeClr val="accent2">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Reppp'!$I$5:$I$8</c:f>
              <c:numCache>
                <c:formatCode>0.00%</c:formatCode>
                <c:ptCount val="3"/>
                <c:pt idx="0">
                  <c:v>0</c:v>
                </c:pt>
                <c:pt idx="1">
                  <c:v>3.2840750846642501E-2</c:v>
                </c:pt>
                <c:pt idx="2">
                  <c:v>0</c:v>
                </c:pt>
              </c:numCache>
            </c:numRef>
          </c:val>
          <c:extLst>
            <c:ext xmlns:c16="http://schemas.microsoft.com/office/drawing/2014/chart" uri="{C3380CC4-5D6E-409C-BE32-E72D297353CC}">
              <c16:uniqueId val="{00000010-5DCD-4A14-B6FA-5CF2734D4426}"/>
            </c:ext>
          </c:extLst>
        </c:ser>
        <c:ser>
          <c:idx val="8"/>
          <c:order val="8"/>
          <c:tx>
            <c:strRef>
              <c:f>'Sales by Reppp'!$J$3:$J$4</c:f>
              <c:strCache>
                <c:ptCount val="1"/>
                <c:pt idx="0">
                  <c:v>Pasta</c:v>
                </c:pt>
              </c:strCache>
            </c:strRef>
          </c:tx>
          <c:spPr>
            <a:solidFill>
              <a:schemeClr val="accent3">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Reppp'!$J$5:$J$8</c:f>
              <c:numCache>
                <c:formatCode>0.00%</c:formatCode>
                <c:ptCount val="3"/>
                <c:pt idx="0">
                  <c:v>8.8274331004883341E-2</c:v>
                </c:pt>
                <c:pt idx="1">
                  <c:v>0</c:v>
                </c:pt>
                <c:pt idx="2">
                  <c:v>0</c:v>
                </c:pt>
              </c:numCache>
            </c:numRef>
          </c:val>
          <c:extLst>
            <c:ext xmlns:c16="http://schemas.microsoft.com/office/drawing/2014/chart" uri="{C3380CC4-5D6E-409C-BE32-E72D297353CC}">
              <c16:uniqueId val="{00000011-5DCD-4A14-B6FA-5CF2734D4426}"/>
            </c:ext>
          </c:extLst>
        </c:ser>
        <c:ser>
          <c:idx val="9"/>
          <c:order val="9"/>
          <c:tx>
            <c:strRef>
              <c:f>'Sales by Reppp'!$K$3:$K$4</c:f>
              <c:strCache>
                <c:ptCount val="1"/>
                <c:pt idx="0">
                  <c:v>Sauces</c:v>
                </c:pt>
              </c:strCache>
            </c:strRef>
          </c:tx>
          <c:spPr>
            <a:solidFill>
              <a:schemeClr val="accent4">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Reppp'!$K$5:$K$8</c:f>
              <c:numCache>
                <c:formatCode>0.00%</c:formatCode>
                <c:ptCount val="3"/>
                <c:pt idx="0">
                  <c:v>0</c:v>
                </c:pt>
                <c:pt idx="1">
                  <c:v>9.6687389578606231E-2</c:v>
                </c:pt>
                <c:pt idx="2">
                  <c:v>0</c:v>
                </c:pt>
              </c:numCache>
            </c:numRef>
          </c:val>
          <c:extLst>
            <c:ext xmlns:c16="http://schemas.microsoft.com/office/drawing/2014/chart" uri="{C3380CC4-5D6E-409C-BE32-E72D297353CC}">
              <c16:uniqueId val="{00000012-5DCD-4A14-B6FA-5CF2734D4426}"/>
            </c:ext>
          </c:extLst>
        </c:ser>
        <c:ser>
          <c:idx val="10"/>
          <c:order val="10"/>
          <c:tx>
            <c:strRef>
              <c:f>'Sales by Reppp'!$L$3:$L$4</c:f>
              <c:strCache>
                <c:ptCount val="1"/>
                <c:pt idx="0">
                  <c:v>Soups</c:v>
                </c:pt>
              </c:strCache>
            </c:strRef>
          </c:tx>
          <c:spPr>
            <a:solidFill>
              <a:schemeClr val="accent5">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Reppp'!$L$5:$L$8</c:f>
              <c:numCache>
                <c:formatCode>0.00%</c:formatCode>
                <c:ptCount val="3"/>
                <c:pt idx="0">
                  <c:v>0</c:v>
                </c:pt>
                <c:pt idx="1">
                  <c:v>3.332261819405536E-2</c:v>
                </c:pt>
                <c:pt idx="2">
                  <c:v>0</c:v>
                </c:pt>
              </c:numCache>
            </c:numRef>
          </c:val>
          <c:extLst>
            <c:ext xmlns:c16="http://schemas.microsoft.com/office/drawing/2014/chart" uri="{C3380CC4-5D6E-409C-BE32-E72D297353CC}">
              <c16:uniqueId val="{00000013-5DCD-4A14-B6FA-5CF2734D4426}"/>
            </c:ext>
          </c:extLst>
        </c:ser>
        <c:ser>
          <c:idx val="11"/>
          <c:order val="11"/>
          <c:tx>
            <c:strRef>
              <c:f>'Sales by Reppp'!$M$3:$M$4</c:f>
              <c:strCache>
                <c:ptCount val="1"/>
                <c:pt idx="0">
                  <c:v>(blank)</c:v>
                </c:pt>
              </c:strCache>
            </c:strRef>
          </c:tx>
          <c:spPr>
            <a:solidFill>
              <a:schemeClr val="accent6">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Reppp'!$M$5:$M$8</c:f>
              <c:numCache>
                <c:formatCode>0.00%</c:formatCode>
                <c:ptCount val="3"/>
                <c:pt idx="0">
                  <c:v>0</c:v>
                </c:pt>
                <c:pt idx="1">
                  <c:v>0</c:v>
                </c:pt>
                <c:pt idx="2">
                  <c:v>0</c:v>
                </c:pt>
              </c:numCache>
            </c:numRef>
          </c:val>
          <c:extLst>
            <c:ext xmlns:c16="http://schemas.microsoft.com/office/drawing/2014/chart" uri="{C3380CC4-5D6E-409C-BE32-E72D297353CC}">
              <c16:uniqueId val="{00000014-5DCD-4A14-B6FA-5CF2734D4426}"/>
            </c:ext>
          </c:extLst>
        </c:ser>
        <c:dLbls>
          <c:showLegendKey val="0"/>
          <c:showVal val="0"/>
          <c:showCatName val="0"/>
          <c:showSerName val="0"/>
          <c:showPercent val="0"/>
          <c:showBubbleSize val="0"/>
        </c:dLbls>
        <c:gapWidth val="182"/>
        <c:axId val="2094502255"/>
        <c:axId val="1962789647"/>
      </c:barChart>
      <c:catAx>
        <c:axId val="209450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89647"/>
        <c:crosses val="autoZero"/>
        <c:auto val="1"/>
        <c:lblAlgn val="ctr"/>
        <c:lblOffset val="100"/>
        <c:noMultiLvlLbl val="0"/>
      </c:catAx>
      <c:valAx>
        <c:axId val="19627896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022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 10!PivotTable1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 10'!$B$3</c:f>
              <c:strCache>
                <c:ptCount val="1"/>
                <c:pt idx="0">
                  <c:v>Total</c:v>
                </c:pt>
              </c:strCache>
            </c:strRef>
          </c:tx>
          <c:spPr>
            <a:solidFill>
              <a:schemeClr val="accent1"/>
            </a:solidFill>
            <a:ln>
              <a:noFill/>
            </a:ln>
            <a:effectLst/>
          </c:spPr>
          <c:invertIfNegative val="0"/>
          <c:cat>
            <c:strRef>
              <c:f>'Sales by Rep 10'!$A$4:$A$14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'Sales by Rep 10'!$B$4:$B$14</c:f>
              <c:numCache>
                <c:formatCode>"$"#,##0</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extLst>
            <c:ext xmlns:c16="http://schemas.microsoft.com/office/drawing/2014/chart" uri="{C3380CC4-5D6E-409C-BE32-E72D297353CC}">
              <c16:uniqueId val="{00000000-65FF-4563-998E-60A67E70AD53}"/>
            </c:ext>
          </c:extLst>
        </c:ser>
        <c:dLbls>
          <c:showLegendKey val="0"/>
          <c:showVal val="0"/>
          <c:showCatName val="0"/>
          <c:showSerName val="0"/>
          <c:showPercent val="0"/>
          <c:showBubbleSize val="0"/>
        </c:dLbls>
        <c:gapWidth val="182"/>
        <c:axId val="2094502255"/>
        <c:axId val="1962789647"/>
      </c:barChart>
      <c:catAx>
        <c:axId val="209450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89647"/>
        <c:crosses val="autoZero"/>
        <c:auto val="1"/>
        <c:lblAlgn val="ctr"/>
        <c:lblOffset val="100"/>
        <c:noMultiLvlLbl val="0"/>
      </c:catAx>
      <c:valAx>
        <c:axId val="1962789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0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Repp!PivotTable1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Repp'!$B$3</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Repp'!$A$4:$A$19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(blank)</c:v>
                </c:pt>
              </c:strCache>
            </c:strRef>
          </c:cat>
          <c:val>
            <c:numRef>
              <c:f>'Sales by Repp'!$B$4:$B$19</c:f>
              <c:numCache>
                <c:formatCode>"$"#,##0</c:formatCode>
                <c:ptCount val="15"/>
                <c:pt idx="0">
                  <c:v>17452.429999999997</c:v>
                </c:pt>
                <c:pt idx="1">
                  <c:v>14240</c:v>
                </c:pt>
                <c:pt idx="2">
                  <c:v>7840</c:v>
                </c:pt>
                <c:pt idx="3">
                  <c:v>5027</c:v>
                </c:pt>
                <c:pt idx="4">
                  <c:v>4469.5</c:v>
                </c:pt>
                <c:pt idx="5">
                  <c:v>4309.5</c:v>
                </c:pt>
                <c:pt idx="6">
                  <c:v>3549.6</c:v>
                </c:pt>
                <c:pt idx="7">
                  <c:v>3124.4</c:v>
                </c:pt>
                <c:pt idx="8">
                  <c:v>3030</c:v>
                </c:pt>
                <c:pt idx="9">
                  <c:v>2962.3999999999996</c:v>
                </c:pt>
                <c:pt idx="10">
                  <c:v>2451.1</c:v>
                </c:pt>
                <c:pt idx="11">
                  <c:v>1046.1500000000001</c:v>
                </c:pt>
                <c:pt idx="12">
                  <c:v>546</c:v>
                </c:pt>
                <c:pt idx="13">
                  <c:v>196</c:v>
                </c:pt>
                <c:pt idx="14">
                  <c:v>0</c:v>
                </c:pt>
              </c:numCache>
            </c:numRef>
          </c:val>
          <c:extLst>
            <c:ext xmlns:c16="http://schemas.microsoft.com/office/drawing/2014/chart" uri="{C3380CC4-5D6E-409C-BE32-E72D297353CC}">
              <c16:uniqueId val="{00000000-E1A0-4FB9-BE3B-51F4C89E537F}"/>
            </c:ext>
          </c:extLst>
        </c:ser>
        <c:ser>
          <c:idx val="1"/>
          <c:order val="1"/>
          <c:tx>
            <c:strRef>
              <c:f>'Sales by Repp'!$C$3</c:f>
              <c:strCache>
                <c:ptCount val="1"/>
                <c:pt idx="0">
                  <c:v>Count of Quantity</c:v>
                </c:pt>
              </c:strCache>
            </c:strRef>
          </c:tx>
          <c:spPr>
            <a:solidFill>
              <a:schemeClr val="accent2"/>
            </a:solidFill>
            <a:ln>
              <a:noFill/>
            </a:ln>
            <a:effectLst/>
          </c:spPr>
          <c:invertIfNegative val="0"/>
          <c:cat>
            <c:strRef>
              <c:f>'Sales by Repp'!$A$4:$A$19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(blank)</c:v>
                </c:pt>
              </c:strCache>
            </c:strRef>
          </c:cat>
          <c:val>
            <c:numRef>
              <c:f>'Sales by Repp'!$C$4:$C$19</c:f>
              <c:numCache>
                <c:formatCode>General</c:formatCode>
                <c:ptCount val="15"/>
                <c:pt idx="0">
                  <c:v>14</c:v>
                </c:pt>
                <c:pt idx="1">
                  <c:v>9</c:v>
                </c:pt>
                <c:pt idx="2">
                  <c:v>4</c:v>
                </c:pt>
                <c:pt idx="3">
                  <c:v>3</c:v>
                </c:pt>
                <c:pt idx="4">
                  <c:v>2</c:v>
                </c:pt>
                <c:pt idx="5">
                  <c:v>5</c:v>
                </c:pt>
                <c:pt idx="6">
                  <c:v>2</c:v>
                </c:pt>
                <c:pt idx="7">
                  <c:v>5</c:v>
                </c:pt>
                <c:pt idx="8">
                  <c:v>3</c:v>
                </c:pt>
                <c:pt idx="9">
                  <c:v>3</c:v>
                </c:pt>
                <c:pt idx="10">
                  <c:v>4</c:v>
                </c:pt>
                <c:pt idx="11">
                  <c:v>1</c:v>
                </c:pt>
                <c:pt idx="12">
                  <c:v>1</c:v>
                </c:pt>
                <c:pt idx="13">
                  <c:v>1</c:v>
                </c:pt>
              </c:numCache>
            </c:numRef>
          </c:val>
          <c:extLst>
            <c:ext xmlns:c16="http://schemas.microsoft.com/office/drawing/2014/chart" uri="{C3380CC4-5D6E-409C-BE32-E72D297353CC}">
              <c16:uniqueId val="{00000001-E1A0-4FB9-BE3B-51F4C89E537F}"/>
            </c:ext>
          </c:extLst>
        </c:ser>
        <c:ser>
          <c:idx val="2"/>
          <c:order val="2"/>
          <c:tx>
            <c:strRef>
              <c:f>'Sales by Repp'!$D$3</c:f>
              <c:strCache>
                <c:ptCount val="1"/>
                <c:pt idx="0">
                  <c:v>Sum of Revenue2</c:v>
                </c:pt>
              </c:strCache>
            </c:strRef>
          </c:tx>
          <c:spPr>
            <a:solidFill>
              <a:schemeClr val="accent3"/>
            </a:solidFill>
            <a:ln>
              <a:noFill/>
            </a:ln>
            <a:effectLst/>
          </c:spPr>
          <c:invertIfNegative val="0"/>
          <c:cat>
            <c:strRef>
              <c:f>'Sales by Repp'!$A$4:$A$19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(blank)</c:v>
                </c:pt>
              </c:strCache>
            </c:strRef>
          </c:cat>
          <c:val>
            <c:numRef>
              <c:f>'Sales by Repp'!$D$4:$D$19</c:f>
              <c:numCache>
                <c:formatCode>0.00%</c:formatCode>
                <c:ptCount val="15"/>
                <c:pt idx="0">
                  <c:v>0.24845410460212441</c:v>
                </c:pt>
                <c:pt idx="1">
                  <c:v>0.20272170978678913</c:v>
                </c:pt>
                <c:pt idx="2">
                  <c:v>0.11161082898373785</c:v>
                </c:pt>
                <c:pt idx="3">
                  <c:v>7.1564749655771698E-2</c:v>
                </c:pt>
                <c:pt idx="4">
                  <c:v>6.3628137773318411E-2</c:v>
                </c:pt>
                <c:pt idx="5">
                  <c:v>6.1350365753242125E-2</c:v>
                </c:pt>
                <c:pt idx="6">
                  <c:v>5.0532372265392325E-2</c:v>
                </c:pt>
                <c:pt idx="7">
                  <c:v>4.4479193122039608E-2</c:v>
                </c:pt>
                <c:pt idx="8">
                  <c:v>4.3135307630194603E-2</c:v>
                </c:pt>
                <c:pt idx="9">
                  <c:v>4.2172948951712363E-2</c:v>
                </c:pt>
                <c:pt idx="10">
                  <c:v>3.4894043740056099E-2</c:v>
                </c:pt>
                <c:pt idx="11">
                  <c:v>1.489306999251752E-2</c:v>
                </c:pt>
                <c:pt idx="12">
                  <c:v>7.7728970185103139E-3</c:v>
                </c:pt>
                <c:pt idx="13">
                  <c:v>2.7902707245934461E-3</c:v>
                </c:pt>
                <c:pt idx="14">
                  <c:v>0</c:v>
                </c:pt>
              </c:numCache>
            </c:numRef>
          </c:val>
          <c:extLst>
            <c:ext xmlns:c16="http://schemas.microsoft.com/office/drawing/2014/chart" uri="{C3380CC4-5D6E-409C-BE32-E72D297353CC}">
              <c16:uniqueId val="{00000002-E1A0-4FB9-BE3B-51F4C89E537F}"/>
            </c:ext>
          </c:extLst>
        </c:ser>
        <c:dLbls>
          <c:showLegendKey val="0"/>
          <c:showVal val="0"/>
          <c:showCatName val="0"/>
          <c:showSerName val="0"/>
          <c:showPercent val="0"/>
          <c:showBubbleSize val="0"/>
        </c:dLbls>
        <c:gapWidth val="182"/>
        <c:axId val="2094502255"/>
        <c:axId val="1962789647"/>
      </c:barChart>
      <c:catAx>
        <c:axId val="209450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89647"/>
        <c:crosses val="autoZero"/>
        <c:auto val="1"/>
        <c:lblAlgn val="ctr"/>
        <c:lblOffset val="100"/>
        <c:noMultiLvlLbl val="0"/>
      </c:catAx>
      <c:valAx>
        <c:axId val="1962789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022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Rep for December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9839041994750661"/>
          <c:h val="0.77736111111111106"/>
        </c:manualLayout>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Rep'!$B$4:$B$12</c:f>
              <c:numCache>
                <c:formatCode>"$"#,##0</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BDA1-4F6B-B4E3-53BCDDD4C66E}"/>
            </c:ext>
          </c:extLst>
        </c:ser>
        <c:dLbls>
          <c:dLblPos val="outEnd"/>
          <c:showLegendKey val="0"/>
          <c:showVal val="1"/>
          <c:showCatName val="0"/>
          <c:showSerName val="0"/>
          <c:showPercent val="0"/>
          <c:showBubbleSize val="0"/>
        </c:dLbls>
        <c:gapWidth val="78"/>
        <c:axId val="2015421519"/>
        <c:axId val="1962760527"/>
      </c:barChart>
      <c:catAx>
        <c:axId val="20154215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60527"/>
        <c:crosses val="autoZero"/>
        <c:auto val="1"/>
        <c:lblAlgn val="ctr"/>
        <c:lblOffset val="100"/>
        <c:noMultiLvlLbl val="0"/>
      </c:catAx>
      <c:valAx>
        <c:axId val="1962760527"/>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201542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Reppp!PivotTable1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Reppp'!$B$3:$B$4</c:f>
              <c:strCache>
                <c:ptCount val="1"/>
                <c:pt idx="0">
                  <c:v>Baked Goods &amp; Mixes</c:v>
                </c:pt>
              </c:strCache>
            </c:strRef>
          </c:tx>
          <c:spPr>
            <a:solidFill>
              <a:schemeClr val="accent1"/>
            </a:solidFill>
            <a:ln>
              <a:noFill/>
            </a:ln>
            <a:effectLst/>
          </c:spPr>
          <c:invertIfNegative val="0"/>
          <c:cat>
            <c:strRef>
              <c:f>'Sales by Reppp'!$A$5:$A$8</c:f>
              <c:strCache>
                <c:ptCount val="3"/>
                <c:pt idx="0">
                  <c:v>Andrew Cencini</c:v>
                </c:pt>
                <c:pt idx="1">
                  <c:v>Anne Larsen</c:v>
                </c:pt>
                <c:pt idx="2">
                  <c:v>Laura Giussani</c:v>
                </c:pt>
              </c:strCache>
            </c:strRef>
          </c:cat>
          <c:val>
            <c:numRef>
              <c:f>'Sales by Reppp'!$B$5:$B$8</c:f>
              <c:numCache>
                <c:formatCode>0.00%</c:formatCode>
                <c:ptCount val="3"/>
                <c:pt idx="0">
                  <c:v>2.8014229370113049E-2</c:v>
                </c:pt>
                <c:pt idx="1">
                  <c:v>0</c:v>
                </c:pt>
                <c:pt idx="2">
                  <c:v>4.8406478808509998E-2</c:v>
                </c:pt>
              </c:numCache>
            </c:numRef>
          </c:val>
          <c:extLst>
            <c:ext xmlns:c16="http://schemas.microsoft.com/office/drawing/2014/chart" uri="{C3380CC4-5D6E-409C-BE32-E72D297353CC}">
              <c16:uniqueId val="{00000000-46D6-420D-A476-A192D9432E52}"/>
            </c:ext>
          </c:extLst>
        </c:ser>
        <c:ser>
          <c:idx val="1"/>
          <c:order val="1"/>
          <c:tx>
            <c:strRef>
              <c:f>'Sales by Reppp'!$C$3:$C$4</c:f>
              <c:strCache>
                <c:ptCount val="1"/>
                <c:pt idx="0">
                  <c:v>Beverages</c:v>
                </c:pt>
              </c:strCache>
            </c:strRef>
          </c:tx>
          <c:spPr>
            <a:solidFill>
              <a:schemeClr val="accent2"/>
            </a:solidFill>
            <a:ln>
              <a:noFill/>
            </a:ln>
            <a:effectLst/>
          </c:spPr>
          <c:invertIfNegative val="0"/>
          <c:cat>
            <c:strRef>
              <c:f>'Sales by Reppp'!$A$5:$A$8</c:f>
              <c:strCache>
                <c:ptCount val="3"/>
                <c:pt idx="0">
                  <c:v>Andrew Cencini</c:v>
                </c:pt>
                <c:pt idx="1">
                  <c:v>Anne Larsen</c:v>
                </c:pt>
                <c:pt idx="2">
                  <c:v>Laura Giussani</c:v>
                </c:pt>
              </c:strCache>
            </c:strRef>
          </c:cat>
          <c:val>
            <c:numRef>
              <c:f>'Sales by Reppp'!$C$5:$C$8</c:f>
              <c:numCache>
                <c:formatCode>0.00%</c:formatCode>
                <c:ptCount val="3"/>
                <c:pt idx="0">
                  <c:v>0</c:v>
                </c:pt>
                <c:pt idx="1">
                  <c:v>8.8259262840273689E-2</c:v>
                </c:pt>
                <c:pt idx="2">
                  <c:v>8.7291761104295561E-3</c:v>
                </c:pt>
              </c:numCache>
            </c:numRef>
          </c:val>
          <c:extLst>
            <c:ext xmlns:c16="http://schemas.microsoft.com/office/drawing/2014/chart" uri="{C3380CC4-5D6E-409C-BE32-E72D297353CC}">
              <c16:uniqueId val="{00000001-46D6-420D-A476-A192D9432E52}"/>
            </c:ext>
          </c:extLst>
        </c:ser>
        <c:ser>
          <c:idx val="2"/>
          <c:order val="2"/>
          <c:tx>
            <c:strRef>
              <c:f>'Sales by Reppp'!$D$3:$D$4</c:f>
              <c:strCache>
                <c:ptCount val="1"/>
                <c:pt idx="0">
                  <c:v>Canned Meat</c:v>
                </c:pt>
              </c:strCache>
            </c:strRef>
          </c:tx>
          <c:spPr>
            <a:solidFill>
              <a:schemeClr val="accent3"/>
            </a:solidFill>
            <a:ln>
              <a:noFill/>
            </a:ln>
            <a:effectLst/>
          </c:spPr>
          <c:invertIfNegative val="0"/>
          <c:cat>
            <c:strRef>
              <c:f>'Sales by Reppp'!$A$5:$A$8</c:f>
              <c:strCache>
                <c:ptCount val="3"/>
                <c:pt idx="0">
                  <c:v>Andrew Cencini</c:v>
                </c:pt>
                <c:pt idx="1">
                  <c:v>Anne Larsen</c:v>
                </c:pt>
                <c:pt idx="2">
                  <c:v>Laura Giussani</c:v>
                </c:pt>
              </c:strCache>
            </c:strRef>
          </c:cat>
          <c:val>
            <c:numRef>
              <c:f>'Sales by Reppp'!$D$5:$D$8</c:f>
              <c:numCache>
                <c:formatCode>0.00%</c:formatCode>
                <c:ptCount val="3"/>
                <c:pt idx="0">
                  <c:v>0</c:v>
                </c:pt>
                <c:pt idx="1">
                  <c:v>7.1624009111216871E-2</c:v>
                </c:pt>
                <c:pt idx="2">
                  <c:v>0</c:v>
                </c:pt>
              </c:numCache>
            </c:numRef>
          </c:val>
          <c:extLst>
            <c:ext xmlns:c16="http://schemas.microsoft.com/office/drawing/2014/chart" uri="{C3380CC4-5D6E-409C-BE32-E72D297353CC}">
              <c16:uniqueId val="{00000002-46D6-420D-A476-A192D9432E52}"/>
            </c:ext>
          </c:extLst>
        </c:ser>
        <c:ser>
          <c:idx val="3"/>
          <c:order val="3"/>
          <c:tx>
            <c:strRef>
              <c:f>'Sales by Reppp'!$E$3:$E$4</c:f>
              <c:strCache>
                <c:ptCount val="1"/>
                <c:pt idx="0">
                  <c:v>Condiments</c:v>
                </c:pt>
              </c:strCache>
            </c:strRef>
          </c:tx>
          <c:spPr>
            <a:solidFill>
              <a:schemeClr val="accent4"/>
            </a:solidFill>
            <a:ln>
              <a:noFill/>
            </a:ln>
            <a:effectLst/>
          </c:spPr>
          <c:invertIfNegative val="0"/>
          <c:cat>
            <c:strRef>
              <c:f>'Sales by Reppp'!$A$5:$A$8</c:f>
              <c:strCache>
                <c:ptCount val="3"/>
                <c:pt idx="0">
                  <c:v>Andrew Cencini</c:v>
                </c:pt>
                <c:pt idx="1">
                  <c:v>Anne Larsen</c:v>
                </c:pt>
                <c:pt idx="2">
                  <c:v>Laura Giussani</c:v>
                </c:pt>
              </c:strCache>
            </c:strRef>
          </c:cat>
          <c:val>
            <c:numRef>
              <c:f>'Sales by Reppp'!$E$5:$E$8</c:f>
              <c:numCache>
                <c:formatCode>0.00%</c:formatCode>
                <c:ptCount val="3"/>
                <c:pt idx="0">
                  <c:v>0</c:v>
                </c:pt>
                <c:pt idx="1">
                  <c:v>0</c:v>
                </c:pt>
                <c:pt idx="2">
                  <c:v>8.6328026409469849E-2</c:v>
                </c:pt>
              </c:numCache>
            </c:numRef>
          </c:val>
          <c:extLst>
            <c:ext xmlns:c16="http://schemas.microsoft.com/office/drawing/2014/chart" uri="{C3380CC4-5D6E-409C-BE32-E72D297353CC}">
              <c16:uniqueId val="{00000018-46D6-420D-A476-A192D9432E52}"/>
            </c:ext>
          </c:extLst>
        </c:ser>
        <c:ser>
          <c:idx val="4"/>
          <c:order val="4"/>
          <c:tx>
            <c:strRef>
              <c:f>'Sales by Reppp'!$F$3:$F$4</c:f>
              <c:strCache>
                <c:ptCount val="1"/>
                <c:pt idx="0">
                  <c:v>Dried Fruit &amp; Nuts</c:v>
                </c:pt>
              </c:strCache>
            </c:strRef>
          </c:tx>
          <c:spPr>
            <a:solidFill>
              <a:schemeClr val="accent5"/>
            </a:solidFill>
            <a:ln>
              <a:noFill/>
            </a:ln>
            <a:effectLst/>
          </c:spPr>
          <c:invertIfNegative val="0"/>
          <c:cat>
            <c:strRef>
              <c:f>'Sales by Reppp'!$A$5:$A$8</c:f>
              <c:strCache>
                <c:ptCount val="3"/>
                <c:pt idx="0">
                  <c:v>Andrew Cencini</c:v>
                </c:pt>
                <c:pt idx="1">
                  <c:v>Anne Larsen</c:v>
                </c:pt>
                <c:pt idx="2">
                  <c:v>Laura Giussani</c:v>
                </c:pt>
              </c:strCache>
            </c:strRef>
          </c:cat>
          <c:val>
            <c:numRef>
              <c:f>'Sales by Reppp'!$F$5:$F$8</c:f>
              <c:numCache>
                <c:formatCode>0.00%</c:formatCode>
                <c:ptCount val="3"/>
                <c:pt idx="0">
                  <c:v>0.22261643610282014</c:v>
                </c:pt>
                <c:pt idx="1">
                  <c:v>7.3614262520075198E-3</c:v>
                </c:pt>
                <c:pt idx="2">
                  <c:v>2.357539921218613E-2</c:v>
                </c:pt>
              </c:numCache>
            </c:numRef>
          </c:val>
          <c:extLst>
            <c:ext xmlns:c16="http://schemas.microsoft.com/office/drawing/2014/chart" uri="{C3380CC4-5D6E-409C-BE32-E72D297353CC}">
              <c16:uniqueId val="{00000019-46D6-420D-A476-A192D9432E52}"/>
            </c:ext>
          </c:extLst>
        </c:ser>
        <c:ser>
          <c:idx val="5"/>
          <c:order val="5"/>
          <c:tx>
            <c:strRef>
              <c:f>'Sales by Reppp'!$G$3:$G$4</c:f>
              <c:strCache>
                <c:ptCount val="1"/>
                <c:pt idx="0">
                  <c:v>Grains</c:v>
                </c:pt>
              </c:strCache>
            </c:strRef>
          </c:tx>
          <c:spPr>
            <a:solidFill>
              <a:schemeClr val="accent6"/>
            </a:solidFill>
            <a:ln>
              <a:noFill/>
            </a:ln>
            <a:effectLst/>
          </c:spPr>
          <c:invertIfNegative val="0"/>
          <c:cat>
            <c:strRef>
              <c:f>'Sales by Reppp'!$A$5:$A$8</c:f>
              <c:strCache>
                <c:ptCount val="3"/>
                <c:pt idx="0">
                  <c:v>Andrew Cencini</c:v>
                </c:pt>
                <c:pt idx="1">
                  <c:v>Anne Larsen</c:v>
                </c:pt>
                <c:pt idx="2">
                  <c:v>Laura Giussani</c:v>
                </c:pt>
              </c:strCache>
            </c:strRef>
          </c:cat>
          <c:val>
            <c:numRef>
              <c:f>'Sales by Reppp'!$G$5:$G$8</c:f>
              <c:numCache>
                <c:formatCode>0.00%</c:formatCode>
                <c:ptCount val="3"/>
                <c:pt idx="0">
                  <c:v>6.1528338822749414E-3</c:v>
                </c:pt>
                <c:pt idx="1">
                  <c:v>0</c:v>
                </c:pt>
                <c:pt idx="2">
                  <c:v>0</c:v>
                </c:pt>
              </c:numCache>
            </c:numRef>
          </c:val>
          <c:extLst>
            <c:ext xmlns:c16="http://schemas.microsoft.com/office/drawing/2014/chart" uri="{C3380CC4-5D6E-409C-BE32-E72D297353CC}">
              <c16:uniqueId val="{0000001A-46D6-420D-A476-A192D9432E52}"/>
            </c:ext>
          </c:extLst>
        </c:ser>
        <c:ser>
          <c:idx val="6"/>
          <c:order val="6"/>
          <c:tx>
            <c:strRef>
              <c:f>'Sales by Reppp'!$H$3:$H$4</c:f>
              <c:strCache>
                <c:ptCount val="1"/>
                <c:pt idx="0">
                  <c:v>Jams, Preserves</c:v>
                </c:pt>
              </c:strCache>
            </c:strRef>
          </c:tx>
          <c:spPr>
            <a:solidFill>
              <a:schemeClr val="accent1">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Reppp'!$H$5:$H$8</c:f>
              <c:numCache>
                <c:formatCode>0.00%</c:formatCode>
                <c:ptCount val="3"/>
                <c:pt idx="0">
                  <c:v>4.3226797223941807E-2</c:v>
                </c:pt>
                <c:pt idx="1">
                  <c:v>4.8657614885337548E-2</c:v>
                </c:pt>
                <c:pt idx="2">
                  <c:v>6.5923220167231511E-2</c:v>
                </c:pt>
              </c:numCache>
            </c:numRef>
          </c:val>
          <c:extLst>
            <c:ext xmlns:c16="http://schemas.microsoft.com/office/drawing/2014/chart" uri="{C3380CC4-5D6E-409C-BE32-E72D297353CC}">
              <c16:uniqueId val="{0000005F-46D6-420D-A476-A192D9432E52}"/>
            </c:ext>
          </c:extLst>
        </c:ser>
        <c:ser>
          <c:idx val="7"/>
          <c:order val="7"/>
          <c:tx>
            <c:strRef>
              <c:f>'Sales by Reppp'!$I$3:$I$4</c:f>
              <c:strCache>
                <c:ptCount val="1"/>
                <c:pt idx="0">
                  <c:v>Oil</c:v>
                </c:pt>
              </c:strCache>
            </c:strRef>
          </c:tx>
          <c:spPr>
            <a:solidFill>
              <a:schemeClr val="accent2">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Reppp'!$I$5:$I$8</c:f>
              <c:numCache>
                <c:formatCode>0.00%</c:formatCode>
                <c:ptCount val="3"/>
                <c:pt idx="0">
                  <c:v>0</c:v>
                </c:pt>
                <c:pt idx="1">
                  <c:v>3.2840750846642501E-2</c:v>
                </c:pt>
                <c:pt idx="2">
                  <c:v>0</c:v>
                </c:pt>
              </c:numCache>
            </c:numRef>
          </c:val>
          <c:extLst>
            <c:ext xmlns:c16="http://schemas.microsoft.com/office/drawing/2014/chart" uri="{C3380CC4-5D6E-409C-BE32-E72D297353CC}">
              <c16:uniqueId val="{00000060-46D6-420D-A476-A192D9432E52}"/>
            </c:ext>
          </c:extLst>
        </c:ser>
        <c:ser>
          <c:idx val="8"/>
          <c:order val="8"/>
          <c:tx>
            <c:strRef>
              <c:f>'Sales by Reppp'!$J$3:$J$4</c:f>
              <c:strCache>
                <c:ptCount val="1"/>
                <c:pt idx="0">
                  <c:v>Pasta</c:v>
                </c:pt>
              </c:strCache>
            </c:strRef>
          </c:tx>
          <c:spPr>
            <a:solidFill>
              <a:schemeClr val="accent3">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Reppp'!$J$5:$J$8</c:f>
              <c:numCache>
                <c:formatCode>0.00%</c:formatCode>
                <c:ptCount val="3"/>
                <c:pt idx="0">
                  <c:v>8.8274331004883341E-2</c:v>
                </c:pt>
                <c:pt idx="1">
                  <c:v>0</c:v>
                </c:pt>
                <c:pt idx="2">
                  <c:v>0</c:v>
                </c:pt>
              </c:numCache>
            </c:numRef>
          </c:val>
          <c:extLst>
            <c:ext xmlns:c16="http://schemas.microsoft.com/office/drawing/2014/chart" uri="{C3380CC4-5D6E-409C-BE32-E72D297353CC}">
              <c16:uniqueId val="{00000061-46D6-420D-A476-A192D9432E52}"/>
            </c:ext>
          </c:extLst>
        </c:ser>
        <c:ser>
          <c:idx val="9"/>
          <c:order val="9"/>
          <c:tx>
            <c:strRef>
              <c:f>'Sales by Reppp'!$K$3:$K$4</c:f>
              <c:strCache>
                <c:ptCount val="1"/>
                <c:pt idx="0">
                  <c:v>Sauces</c:v>
                </c:pt>
              </c:strCache>
            </c:strRef>
          </c:tx>
          <c:spPr>
            <a:solidFill>
              <a:schemeClr val="accent4">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Reppp'!$K$5:$K$8</c:f>
              <c:numCache>
                <c:formatCode>0.00%</c:formatCode>
                <c:ptCount val="3"/>
                <c:pt idx="0">
                  <c:v>0</c:v>
                </c:pt>
                <c:pt idx="1">
                  <c:v>9.6687389578606231E-2</c:v>
                </c:pt>
                <c:pt idx="2">
                  <c:v>0</c:v>
                </c:pt>
              </c:numCache>
            </c:numRef>
          </c:val>
          <c:extLst>
            <c:ext xmlns:c16="http://schemas.microsoft.com/office/drawing/2014/chart" uri="{C3380CC4-5D6E-409C-BE32-E72D297353CC}">
              <c16:uniqueId val="{00000062-46D6-420D-A476-A192D9432E52}"/>
            </c:ext>
          </c:extLst>
        </c:ser>
        <c:ser>
          <c:idx val="10"/>
          <c:order val="10"/>
          <c:tx>
            <c:strRef>
              <c:f>'Sales by Reppp'!$L$3:$L$4</c:f>
              <c:strCache>
                <c:ptCount val="1"/>
                <c:pt idx="0">
                  <c:v>Soups</c:v>
                </c:pt>
              </c:strCache>
            </c:strRef>
          </c:tx>
          <c:spPr>
            <a:solidFill>
              <a:schemeClr val="accent5">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Reppp'!$L$5:$L$8</c:f>
              <c:numCache>
                <c:formatCode>0.00%</c:formatCode>
                <c:ptCount val="3"/>
                <c:pt idx="0">
                  <c:v>0</c:v>
                </c:pt>
                <c:pt idx="1">
                  <c:v>3.332261819405536E-2</c:v>
                </c:pt>
                <c:pt idx="2">
                  <c:v>0</c:v>
                </c:pt>
              </c:numCache>
            </c:numRef>
          </c:val>
          <c:extLst>
            <c:ext xmlns:c16="http://schemas.microsoft.com/office/drawing/2014/chart" uri="{C3380CC4-5D6E-409C-BE32-E72D297353CC}">
              <c16:uniqueId val="{00000063-46D6-420D-A476-A192D9432E52}"/>
            </c:ext>
          </c:extLst>
        </c:ser>
        <c:ser>
          <c:idx val="11"/>
          <c:order val="11"/>
          <c:tx>
            <c:strRef>
              <c:f>'Sales by Reppp'!$M$3:$M$4</c:f>
              <c:strCache>
                <c:ptCount val="1"/>
                <c:pt idx="0">
                  <c:v>(blank)</c:v>
                </c:pt>
              </c:strCache>
            </c:strRef>
          </c:tx>
          <c:spPr>
            <a:solidFill>
              <a:schemeClr val="accent6">
                <a:lumMod val="60000"/>
              </a:schemeClr>
            </a:solidFill>
            <a:ln>
              <a:noFill/>
            </a:ln>
            <a:effectLst/>
          </c:spPr>
          <c:invertIfNegative val="0"/>
          <c:cat>
            <c:strRef>
              <c:f>'Sales by Reppp'!$A$5:$A$8</c:f>
              <c:strCache>
                <c:ptCount val="3"/>
                <c:pt idx="0">
                  <c:v>Andrew Cencini</c:v>
                </c:pt>
                <c:pt idx="1">
                  <c:v>Anne Larsen</c:v>
                </c:pt>
                <c:pt idx="2">
                  <c:v>Laura Giussani</c:v>
                </c:pt>
              </c:strCache>
            </c:strRef>
          </c:cat>
          <c:val>
            <c:numRef>
              <c:f>'Sales by Reppp'!$M$5:$M$8</c:f>
              <c:numCache>
                <c:formatCode>0.00%</c:formatCode>
                <c:ptCount val="3"/>
                <c:pt idx="0">
                  <c:v>0</c:v>
                </c:pt>
                <c:pt idx="1">
                  <c:v>0</c:v>
                </c:pt>
                <c:pt idx="2">
                  <c:v>0</c:v>
                </c:pt>
              </c:numCache>
            </c:numRef>
          </c:val>
          <c:extLst>
            <c:ext xmlns:c16="http://schemas.microsoft.com/office/drawing/2014/chart" uri="{C3380CC4-5D6E-409C-BE32-E72D297353CC}">
              <c16:uniqueId val="{00000064-46D6-420D-A476-A192D9432E52}"/>
            </c:ext>
          </c:extLst>
        </c:ser>
        <c:dLbls>
          <c:showLegendKey val="0"/>
          <c:showVal val="0"/>
          <c:showCatName val="0"/>
          <c:showSerName val="0"/>
          <c:showPercent val="0"/>
          <c:showBubbleSize val="0"/>
        </c:dLbls>
        <c:gapWidth val="182"/>
        <c:axId val="2094502255"/>
        <c:axId val="1962789647"/>
      </c:barChart>
      <c:catAx>
        <c:axId val="209450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89647"/>
        <c:crosses val="autoZero"/>
        <c:auto val="1"/>
        <c:lblAlgn val="ctr"/>
        <c:lblOffset val="100"/>
        <c:noMultiLvlLbl val="0"/>
      </c:catAx>
      <c:valAx>
        <c:axId val="19627896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022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 10!PivotTable1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 10'!$B$3</c:f>
              <c:strCache>
                <c:ptCount val="1"/>
                <c:pt idx="0">
                  <c:v>Total</c:v>
                </c:pt>
              </c:strCache>
            </c:strRef>
          </c:tx>
          <c:spPr>
            <a:solidFill>
              <a:schemeClr val="accent1"/>
            </a:solidFill>
            <a:ln>
              <a:noFill/>
            </a:ln>
            <a:effectLst/>
          </c:spPr>
          <c:invertIfNegative val="0"/>
          <c:cat>
            <c:strRef>
              <c:f>'Sales by Rep 10'!$A$4:$A$14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'Sales by Rep 10'!$B$4:$B$14</c:f>
              <c:numCache>
                <c:formatCode>"$"#,##0</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extLst>
            <c:ext xmlns:c16="http://schemas.microsoft.com/office/drawing/2014/chart" uri="{C3380CC4-5D6E-409C-BE32-E72D297353CC}">
              <c16:uniqueId val="{00000000-0AEA-4DAF-8BC7-D508B4CB68DE}"/>
            </c:ext>
          </c:extLst>
        </c:ser>
        <c:dLbls>
          <c:showLegendKey val="0"/>
          <c:showVal val="0"/>
          <c:showCatName val="0"/>
          <c:showSerName val="0"/>
          <c:showPercent val="0"/>
          <c:showBubbleSize val="0"/>
        </c:dLbls>
        <c:gapWidth val="182"/>
        <c:axId val="2094502255"/>
        <c:axId val="1962789647"/>
      </c:barChart>
      <c:catAx>
        <c:axId val="209450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89647"/>
        <c:crosses val="autoZero"/>
        <c:auto val="1"/>
        <c:lblAlgn val="ctr"/>
        <c:lblOffset val="100"/>
        <c:noMultiLvlLbl val="0"/>
      </c:catAx>
      <c:valAx>
        <c:axId val="1962789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0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Repp'!$B$3</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Repp'!$A$4:$A$19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(blank)</c:v>
                </c:pt>
              </c:strCache>
            </c:strRef>
          </c:cat>
          <c:val>
            <c:numRef>
              <c:f>'Sales by Repp'!$B$4:$B$19</c:f>
              <c:numCache>
                <c:formatCode>"$"#,##0</c:formatCode>
                <c:ptCount val="15"/>
                <c:pt idx="0">
                  <c:v>17452.429999999997</c:v>
                </c:pt>
                <c:pt idx="1">
                  <c:v>14240</c:v>
                </c:pt>
                <c:pt idx="2">
                  <c:v>7840</c:v>
                </c:pt>
                <c:pt idx="3">
                  <c:v>5027</c:v>
                </c:pt>
                <c:pt idx="4">
                  <c:v>4469.5</c:v>
                </c:pt>
                <c:pt idx="5">
                  <c:v>4309.5</c:v>
                </c:pt>
                <c:pt idx="6">
                  <c:v>3549.6</c:v>
                </c:pt>
                <c:pt idx="7">
                  <c:v>3124.4</c:v>
                </c:pt>
                <c:pt idx="8">
                  <c:v>3030</c:v>
                </c:pt>
                <c:pt idx="9">
                  <c:v>2962.3999999999996</c:v>
                </c:pt>
                <c:pt idx="10">
                  <c:v>2451.1</c:v>
                </c:pt>
                <c:pt idx="11">
                  <c:v>1046.1500000000001</c:v>
                </c:pt>
                <c:pt idx="12">
                  <c:v>546</c:v>
                </c:pt>
                <c:pt idx="13">
                  <c:v>196</c:v>
                </c:pt>
                <c:pt idx="14">
                  <c:v>0</c:v>
                </c:pt>
              </c:numCache>
            </c:numRef>
          </c:val>
          <c:extLst>
            <c:ext xmlns:c16="http://schemas.microsoft.com/office/drawing/2014/chart" uri="{C3380CC4-5D6E-409C-BE32-E72D297353CC}">
              <c16:uniqueId val="{00000000-D766-46D4-A823-36824C832D57}"/>
            </c:ext>
          </c:extLst>
        </c:ser>
        <c:ser>
          <c:idx val="1"/>
          <c:order val="1"/>
          <c:tx>
            <c:strRef>
              <c:f>'Sales by Repp'!$C$3</c:f>
              <c:strCache>
                <c:ptCount val="1"/>
                <c:pt idx="0">
                  <c:v>Count of Quantity</c:v>
                </c:pt>
              </c:strCache>
            </c:strRef>
          </c:tx>
          <c:spPr>
            <a:solidFill>
              <a:schemeClr val="accent2"/>
            </a:solidFill>
            <a:ln>
              <a:noFill/>
            </a:ln>
            <a:effectLst/>
          </c:spPr>
          <c:invertIfNegative val="0"/>
          <c:cat>
            <c:strRef>
              <c:f>'Sales by Repp'!$A$4:$A$19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(blank)</c:v>
                </c:pt>
              </c:strCache>
            </c:strRef>
          </c:cat>
          <c:val>
            <c:numRef>
              <c:f>'Sales by Repp'!$C$4:$C$19</c:f>
              <c:numCache>
                <c:formatCode>General</c:formatCode>
                <c:ptCount val="15"/>
                <c:pt idx="0">
                  <c:v>14</c:v>
                </c:pt>
                <c:pt idx="1">
                  <c:v>9</c:v>
                </c:pt>
                <c:pt idx="2">
                  <c:v>4</c:v>
                </c:pt>
                <c:pt idx="3">
                  <c:v>3</c:v>
                </c:pt>
                <c:pt idx="4">
                  <c:v>2</c:v>
                </c:pt>
                <c:pt idx="5">
                  <c:v>5</c:v>
                </c:pt>
                <c:pt idx="6">
                  <c:v>2</c:v>
                </c:pt>
                <c:pt idx="7">
                  <c:v>5</c:v>
                </c:pt>
                <c:pt idx="8">
                  <c:v>3</c:v>
                </c:pt>
                <c:pt idx="9">
                  <c:v>3</c:v>
                </c:pt>
                <c:pt idx="10">
                  <c:v>4</c:v>
                </c:pt>
                <c:pt idx="11">
                  <c:v>1</c:v>
                </c:pt>
                <c:pt idx="12">
                  <c:v>1</c:v>
                </c:pt>
                <c:pt idx="13">
                  <c:v>1</c:v>
                </c:pt>
              </c:numCache>
            </c:numRef>
          </c:val>
          <c:extLst>
            <c:ext xmlns:c16="http://schemas.microsoft.com/office/drawing/2014/chart" uri="{C3380CC4-5D6E-409C-BE32-E72D297353CC}">
              <c16:uniqueId val="{00000001-D766-46D4-A823-36824C832D57}"/>
            </c:ext>
          </c:extLst>
        </c:ser>
        <c:ser>
          <c:idx val="2"/>
          <c:order val="2"/>
          <c:tx>
            <c:strRef>
              <c:f>'Sales by Repp'!$D$3</c:f>
              <c:strCache>
                <c:ptCount val="1"/>
                <c:pt idx="0">
                  <c:v>Sum of Revenue2</c:v>
                </c:pt>
              </c:strCache>
            </c:strRef>
          </c:tx>
          <c:spPr>
            <a:solidFill>
              <a:schemeClr val="accent3"/>
            </a:solidFill>
            <a:ln>
              <a:noFill/>
            </a:ln>
            <a:effectLst/>
          </c:spPr>
          <c:invertIfNegative val="0"/>
          <c:cat>
            <c:strRef>
              <c:f>'Sales by Repp'!$A$4:$A$19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(blank)</c:v>
                </c:pt>
              </c:strCache>
            </c:strRef>
          </c:cat>
          <c:val>
            <c:numRef>
              <c:f>'Sales by Repp'!$D$4:$D$19</c:f>
              <c:numCache>
                <c:formatCode>0.00%</c:formatCode>
                <c:ptCount val="15"/>
                <c:pt idx="0">
                  <c:v>0.24845410460212441</c:v>
                </c:pt>
                <c:pt idx="1">
                  <c:v>0.20272170978678913</c:v>
                </c:pt>
                <c:pt idx="2">
                  <c:v>0.11161082898373785</c:v>
                </c:pt>
                <c:pt idx="3">
                  <c:v>7.1564749655771698E-2</c:v>
                </c:pt>
                <c:pt idx="4">
                  <c:v>6.3628137773318411E-2</c:v>
                </c:pt>
                <c:pt idx="5">
                  <c:v>6.1350365753242125E-2</c:v>
                </c:pt>
                <c:pt idx="6">
                  <c:v>5.0532372265392325E-2</c:v>
                </c:pt>
                <c:pt idx="7">
                  <c:v>4.4479193122039608E-2</c:v>
                </c:pt>
                <c:pt idx="8">
                  <c:v>4.3135307630194603E-2</c:v>
                </c:pt>
                <c:pt idx="9">
                  <c:v>4.2172948951712363E-2</c:v>
                </c:pt>
                <c:pt idx="10">
                  <c:v>3.4894043740056099E-2</c:v>
                </c:pt>
                <c:pt idx="11">
                  <c:v>1.489306999251752E-2</c:v>
                </c:pt>
                <c:pt idx="12">
                  <c:v>7.7728970185103139E-3</c:v>
                </c:pt>
                <c:pt idx="13">
                  <c:v>2.7902707245934461E-3</c:v>
                </c:pt>
                <c:pt idx="14">
                  <c:v>0</c:v>
                </c:pt>
              </c:numCache>
            </c:numRef>
          </c:val>
          <c:extLst>
            <c:ext xmlns:c16="http://schemas.microsoft.com/office/drawing/2014/chart" uri="{C3380CC4-5D6E-409C-BE32-E72D297353CC}">
              <c16:uniqueId val="{00000002-D766-46D4-A823-36824C832D57}"/>
            </c:ext>
          </c:extLst>
        </c:ser>
        <c:dLbls>
          <c:showLegendKey val="0"/>
          <c:showVal val="0"/>
          <c:showCatName val="0"/>
          <c:showSerName val="0"/>
          <c:showPercent val="0"/>
          <c:showBubbleSize val="0"/>
        </c:dLbls>
        <c:gapWidth val="182"/>
        <c:axId val="2094502255"/>
        <c:axId val="1962789647"/>
      </c:barChart>
      <c:catAx>
        <c:axId val="209450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89647"/>
        <c:crosses val="autoZero"/>
        <c:auto val="1"/>
        <c:lblAlgn val="ctr"/>
        <c:lblOffset val="100"/>
        <c:noMultiLvlLbl val="0"/>
      </c:catAx>
      <c:valAx>
        <c:axId val="1962789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022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Rep for December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9839041994750661"/>
          <c:h val="0.77736111111111106"/>
        </c:manualLayout>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Rep'!$B$4:$B$12</c:f>
              <c:numCache>
                <c:formatCode>"$"#,##0</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82E8-4278-A3DB-C271BF06FEE2}"/>
            </c:ext>
          </c:extLst>
        </c:ser>
        <c:dLbls>
          <c:dLblPos val="outEnd"/>
          <c:showLegendKey val="0"/>
          <c:showVal val="1"/>
          <c:showCatName val="0"/>
          <c:showSerName val="0"/>
          <c:showPercent val="0"/>
          <c:showBubbleSize val="0"/>
        </c:dLbls>
        <c:gapWidth val="78"/>
        <c:axId val="2015421519"/>
        <c:axId val="1962760527"/>
      </c:barChart>
      <c:catAx>
        <c:axId val="20154215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60527"/>
        <c:crosses val="autoZero"/>
        <c:auto val="1"/>
        <c:lblAlgn val="ctr"/>
        <c:lblOffset val="100"/>
        <c:noMultiLvlLbl val="0"/>
      </c:catAx>
      <c:valAx>
        <c:axId val="1962760527"/>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201542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 - Final!PivotTable1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for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'Sales by Rep - Final'!$B$3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 - Final'!$A$4:$A$12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 - Final'!$B$4:$B$12</c:f>
              <c:numCache>
                <c:formatCode>"$"#,##0.00</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5203-448F-912F-0D6026A06056}"/>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7</xdr:col>
      <xdr:colOff>304800</xdr:colOff>
      <xdr:row>15</xdr:row>
      <xdr:rowOff>15240</xdr:rowOff>
    </xdr:to>
    <xdr:graphicFrame macro="">
      <xdr:nvGraphicFramePr>
        <xdr:cNvPr id="2" name="Chart 1">
          <a:extLst>
            <a:ext uri="{FF2B5EF4-FFF2-40B4-BE49-F238E27FC236}">
              <a16:creationId xmlns:a16="http://schemas.microsoft.com/office/drawing/2014/main" id="{D38FD2F3-B824-4605-AC05-89FB4851465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15240</xdr:rowOff>
    </xdr:from>
    <xdr:to>
      <xdr:col>15</xdr:col>
      <xdr:colOff>304800</xdr:colOff>
      <xdr:row>15</xdr:row>
      <xdr:rowOff>15240</xdr:rowOff>
    </xdr:to>
    <xdr:graphicFrame macro="">
      <xdr:nvGraphicFramePr>
        <xdr:cNvPr id="3" name="Chart 2">
          <a:extLst>
            <a:ext uri="{FF2B5EF4-FFF2-40B4-BE49-F238E27FC236}">
              <a16:creationId xmlns:a16="http://schemas.microsoft.com/office/drawing/2014/main" id="{29E693B9-F748-4C0C-B0BE-CEB62E40416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15240</xdr:rowOff>
    </xdr:from>
    <xdr:to>
      <xdr:col>7</xdr:col>
      <xdr:colOff>304800</xdr:colOff>
      <xdr:row>31</xdr:row>
      <xdr:rowOff>15240</xdr:rowOff>
    </xdr:to>
    <xdr:graphicFrame macro="">
      <xdr:nvGraphicFramePr>
        <xdr:cNvPr id="4" name="Chart 3">
          <a:extLst>
            <a:ext uri="{FF2B5EF4-FFF2-40B4-BE49-F238E27FC236}">
              <a16:creationId xmlns:a16="http://schemas.microsoft.com/office/drawing/2014/main" id="{3506FE3C-E574-4D62-8895-8B96E4AA3FD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16</xdr:row>
      <xdr:rowOff>15240</xdr:rowOff>
    </xdr:from>
    <xdr:to>
      <xdr:col>15</xdr:col>
      <xdr:colOff>297180</xdr:colOff>
      <xdr:row>31</xdr:row>
      <xdr:rowOff>15240</xdr:rowOff>
    </xdr:to>
    <xdr:graphicFrame macro="">
      <xdr:nvGraphicFramePr>
        <xdr:cNvPr id="5" name="Chart 4">
          <a:extLst>
            <a:ext uri="{FF2B5EF4-FFF2-40B4-BE49-F238E27FC236}">
              <a16:creationId xmlns:a16="http://schemas.microsoft.com/office/drawing/2014/main" id="{66F69E0C-5957-46C2-998C-270EA9954B6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510540</xdr:colOff>
      <xdr:row>0</xdr:row>
      <xdr:rowOff>0</xdr:rowOff>
    </xdr:from>
    <xdr:to>
      <xdr:col>18</xdr:col>
      <xdr:colOff>510540</xdr:colOff>
      <xdr:row>13</xdr:row>
      <xdr:rowOff>89535</xdr:rowOff>
    </xdr:to>
    <mc:AlternateContent xmlns:mc="http://schemas.openxmlformats.org/markup-compatibility/2006">
      <mc:Choice xmlns:a14="http://schemas.microsoft.com/office/drawing/2010/main" Requires="a14">
        <xdr:graphicFrame macro="">
          <xdr:nvGraphicFramePr>
            <xdr:cNvPr id="6" name="Salesperson">
              <a:extLst>
                <a:ext uri="{FF2B5EF4-FFF2-40B4-BE49-F238E27FC236}">
                  <a16:creationId xmlns:a16="http://schemas.microsoft.com/office/drawing/2014/main" id="{64237D59-3E72-4077-B40B-A4F9BF94EB1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65454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16</xdr:row>
      <xdr:rowOff>15240</xdr:rowOff>
    </xdr:from>
    <xdr:to>
      <xdr:col>18</xdr:col>
      <xdr:colOff>487680</xdr:colOff>
      <xdr:row>29</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D95FBE0-D3BD-48E4-8F81-834C209053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31680" y="2941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171450</xdr:rowOff>
    </xdr:from>
    <xdr:to>
      <xdr:col>5</xdr:col>
      <xdr:colOff>426720</xdr:colOff>
      <xdr:row>34</xdr:row>
      <xdr:rowOff>171450</xdr:rowOff>
    </xdr:to>
    <xdr:graphicFrame macro="">
      <xdr:nvGraphicFramePr>
        <xdr:cNvPr id="2" name="Chart 1">
          <a:extLst>
            <a:ext uri="{FF2B5EF4-FFF2-40B4-BE49-F238E27FC236}">
              <a16:creationId xmlns:a16="http://schemas.microsoft.com/office/drawing/2014/main" id="{DBF47EC5-F176-444A-8FC2-C2C946844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171450</xdr:rowOff>
    </xdr:from>
    <xdr:to>
      <xdr:col>5</xdr:col>
      <xdr:colOff>426720</xdr:colOff>
      <xdr:row>34</xdr:row>
      <xdr:rowOff>171450</xdr:rowOff>
    </xdr:to>
    <xdr:graphicFrame macro="">
      <xdr:nvGraphicFramePr>
        <xdr:cNvPr id="3" name="Chart 2">
          <a:extLst>
            <a:ext uri="{FF2B5EF4-FFF2-40B4-BE49-F238E27FC236}">
              <a16:creationId xmlns:a16="http://schemas.microsoft.com/office/drawing/2014/main" id="{0A834363-83D5-43EA-989D-D39BD5634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171450</xdr:rowOff>
    </xdr:from>
    <xdr:to>
      <xdr:col>5</xdr:col>
      <xdr:colOff>426720</xdr:colOff>
      <xdr:row>34</xdr:row>
      <xdr:rowOff>171450</xdr:rowOff>
    </xdr:to>
    <xdr:graphicFrame macro="">
      <xdr:nvGraphicFramePr>
        <xdr:cNvPr id="2" name="Chart 1">
          <a:extLst>
            <a:ext uri="{FF2B5EF4-FFF2-40B4-BE49-F238E27FC236}">
              <a16:creationId xmlns:a16="http://schemas.microsoft.com/office/drawing/2014/main" id="{43F95298-351D-467A-AAA3-572F9EA42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xdr:row>
      <xdr:rowOff>3810</xdr:rowOff>
    </xdr:from>
    <xdr:to>
      <xdr:col>6</xdr:col>
      <xdr:colOff>76200</xdr:colOff>
      <xdr:row>28</xdr:row>
      <xdr:rowOff>3810</xdr:rowOff>
    </xdr:to>
    <xdr:graphicFrame macro="">
      <xdr:nvGraphicFramePr>
        <xdr:cNvPr id="2" name="Chart 1">
          <a:extLst>
            <a:ext uri="{FF2B5EF4-FFF2-40B4-BE49-F238E27FC236}">
              <a16:creationId xmlns:a16="http://schemas.microsoft.com/office/drawing/2014/main" id="{15316913-5E42-4D03-8070-60CB5FB29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90487</xdr:colOff>
      <xdr:row>1</xdr:row>
      <xdr:rowOff>166687</xdr:rowOff>
    </xdr:from>
    <xdr:to>
      <xdr:col>10</xdr:col>
      <xdr:colOff>395287</xdr:colOff>
      <xdr:row>16</xdr:row>
      <xdr:rowOff>52387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refreshedDate="42034.343462384262" createdVersion="5" refreshedVersion="5" minRefreshableVersion="3" recordCount="65" xr:uid="{00000000-000A-0000-FFFF-FFFF00000000}">
  <cacheSource type="worksheet">
    <worksheetSource ref="A3:Z68" sheet="Data"/>
  </cacheSource>
  <cacheFields count="26">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s v="Oil"/>
        <m/>
        <s v="Grains"/>
        <s v="Fruit &amp; Veg"/>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ount="42">
        <n v="19"/>
        <n v="60"/>
        <n v="81"/>
        <n v="83"/>
        <n v="75"/>
        <n v="97"/>
        <n v="61"/>
        <n v="28"/>
        <n v="23"/>
        <n v="89"/>
        <n v="25"/>
        <n v="36"/>
        <n v="93"/>
        <n v="64"/>
        <n v="84"/>
        <n v="72"/>
        <n v="67"/>
        <n v="48"/>
        <n v="82"/>
        <n v="17"/>
        <n v="38"/>
        <n v="85"/>
        <n v="18"/>
        <n v="47"/>
        <n v="99"/>
        <n v="49"/>
        <n v="10"/>
        <n v="100"/>
        <m/>
        <n v="62"/>
        <n v="91"/>
        <n v="29"/>
        <n v="96"/>
        <n v="88"/>
        <n v="92"/>
        <n v="34"/>
        <n v="41"/>
        <n v="74"/>
        <n v="24"/>
        <n v="12"/>
        <n v="68"/>
        <n v="33"/>
      </sharedItems>
    </cacheField>
    <cacheField name="Revenue" numFmtId="165">
      <sharedItems containsSemiMixedTypes="0" containsString="0" containsNumber="1" minValue="0" maxValue="4399"/>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1454491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d v="2014-12-27T00:00:00"/>
    <n v="27"/>
    <s v="Company AA"/>
    <s v="789 27th Street"/>
    <s v="Las Vegas"/>
    <s v="NV"/>
    <n v="99999"/>
    <s v="USA"/>
    <x v="0"/>
    <x v="0"/>
    <d v="2014-12-29T00:00:00"/>
    <s v="Shipping Company B"/>
    <s v="Karen Toh"/>
    <s v="789 27th Street"/>
    <s v="Las Vegas"/>
    <s v="NV"/>
    <n v="99999"/>
    <s v="USA"/>
    <s v="Check"/>
    <s v="Beer"/>
    <x v="0"/>
    <n v="14"/>
    <x v="0"/>
    <n v="266"/>
    <n v="25.802"/>
  </r>
  <r>
    <n v="1369"/>
    <d v="2014-12-27T00:00:00"/>
    <n v="27"/>
    <s v="Company AA"/>
    <s v="789 27th Street"/>
    <s v="Las Vegas"/>
    <s v="NV"/>
    <n v="99999"/>
    <s v="USA"/>
    <x v="0"/>
    <x v="0"/>
    <d v="2014-12-29T00:00:00"/>
    <s v="Shipping Company B"/>
    <s v="Karen Toh"/>
    <s v="789 27th Street"/>
    <s v="Las Vegas"/>
    <s v="NV"/>
    <n v="99999"/>
    <s v="USA"/>
    <s v="Check"/>
    <s v="Dried Plums"/>
    <x v="1"/>
    <n v="3.5"/>
    <x v="1"/>
    <n v="210"/>
    <n v="20.16"/>
  </r>
  <r>
    <n v="1370"/>
    <d v="2014-12-04T00:00:00"/>
    <n v="4"/>
    <s v="Company D"/>
    <s v="123 4th Street"/>
    <s v="New York"/>
    <s v="NY"/>
    <n v="99999"/>
    <s v="USA"/>
    <x v="1"/>
    <x v="1"/>
    <d v="2014-12-06T00:00:00"/>
    <s v="Shipping Company A"/>
    <s v="Christina Lee"/>
    <s v="123 4th Street"/>
    <s v="New York"/>
    <s v="NY"/>
    <n v="99999"/>
    <s v="USA"/>
    <s v="Credit Card"/>
    <s v="Dried Pears"/>
    <x v="1"/>
    <n v="30"/>
    <x v="2"/>
    <n v="2430"/>
    <n v="255.15"/>
  </r>
  <r>
    <n v="1371"/>
    <d v="2014-12-04T00:00:00"/>
    <n v="4"/>
    <s v="Company D"/>
    <s v="123 4th Street"/>
    <s v="New York"/>
    <s v="NY"/>
    <n v="99999"/>
    <s v="USA"/>
    <x v="1"/>
    <x v="1"/>
    <d v="2014-12-06T00:00:00"/>
    <s v="Shipping Company A"/>
    <s v="Christina Lee"/>
    <s v="123 4th Street"/>
    <s v="New York"/>
    <s v="NY"/>
    <n v="99999"/>
    <s v="USA"/>
    <s v="Credit Card"/>
    <s v="Dried Apples"/>
    <x v="1"/>
    <n v="53"/>
    <x v="3"/>
    <n v="4399"/>
    <n v="461.89500000000004"/>
  </r>
  <r>
    <n v="1372"/>
    <d v="2014-12-04T00:00:00"/>
    <n v="4"/>
    <s v="Company D"/>
    <s v="123 4th Street"/>
    <s v="New York"/>
    <s v="NY"/>
    <n v="99999"/>
    <s v="USA"/>
    <x v="1"/>
    <x v="1"/>
    <d v="2014-12-06T00:00:00"/>
    <s v="Shipping Company A"/>
    <s v="Christina Lee"/>
    <s v="123 4th Street"/>
    <s v="New York"/>
    <s v="NY"/>
    <n v="99999"/>
    <s v="USA"/>
    <s v="Credit Card"/>
    <s v="Dried Plums"/>
    <x v="1"/>
    <n v="3.5"/>
    <x v="4"/>
    <n v="262.5"/>
    <n v="26.25"/>
  </r>
  <r>
    <n v="1373"/>
    <d v="2014-12-12T00:00:00"/>
    <n v="12"/>
    <s v="Company L"/>
    <s v="123 12th Street"/>
    <s v="Las Vegas"/>
    <s v="NV"/>
    <n v="99999"/>
    <s v="USA"/>
    <x v="0"/>
    <x v="0"/>
    <d v="2014-12-14T00:00:00"/>
    <s v="Shipping Company B"/>
    <s v="John Edwards"/>
    <s v="123 12th Street"/>
    <s v="Las Vegas"/>
    <s v="NV"/>
    <n v="99999"/>
    <s v="USA"/>
    <s v="Credit Card"/>
    <s v="Chai"/>
    <x v="0"/>
    <n v="18"/>
    <x v="5"/>
    <n v="1746"/>
    <n v="183.33000000000004"/>
  </r>
  <r>
    <n v="1374"/>
    <d v="2014-12-12T00:00:00"/>
    <n v="12"/>
    <s v="Company L"/>
    <s v="123 12th Street"/>
    <s v="Las Vegas"/>
    <s v="NV"/>
    <n v="99999"/>
    <s v="USA"/>
    <x v="0"/>
    <x v="0"/>
    <d v="2014-12-14T00:00:00"/>
    <s v="Shipping Company B"/>
    <s v="John Edwards"/>
    <s v="123 12th Street"/>
    <s v="Las Vegas"/>
    <s v="NV"/>
    <n v="99999"/>
    <s v="USA"/>
    <s v="Credit Card"/>
    <s v="Coffee"/>
    <x v="0"/>
    <n v="46"/>
    <x v="6"/>
    <n v="2806"/>
    <n v="291.82400000000001"/>
  </r>
  <r>
    <n v="1375"/>
    <d v="2014-12-08T00:00:00"/>
    <n v="8"/>
    <s v="Company H"/>
    <s v="123 8th Street"/>
    <s v="Portland"/>
    <s v="OR"/>
    <n v="99999"/>
    <s v="USA"/>
    <x v="2"/>
    <x v="2"/>
    <d v="2014-12-10T00:00:00"/>
    <s v="Shipping Company C"/>
    <s v="Elizabeth Andersen"/>
    <s v="123 8th Street"/>
    <s v="Portland"/>
    <s v="OR"/>
    <n v="99999"/>
    <s v="USA"/>
    <s v="Credit Card"/>
    <s v="Chocolate Biscuits Mix"/>
    <x v="2"/>
    <n v="9.1999999999999993"/>
    <x v="7"/>
    <n v="257.59999999999997"/>
    <n v="24.471999999999998"/>
  </r>
  <r>
    <n v="1376"/>
    <d v="2014-12-04T00:00:00"/>
    <n v="4"/>
    <s v="Company D"/>
    <s v="123 4th Street"/>
    <s v="New York"/>
    <s v="NY"/>
    <n v="99999"/>
    <s v="USA"/>
    <x v="1"/>
    <x v="1"/>
    <d v="2014-12-06T00:00:00"/>
    <s v="Shipping Company C"/>
    <s v="Christina Lee"/>
    <s v="123 4th Street"/>
    <s v="New York"/>
    <s v="NY"/>
    <n v="99999"/>
    <s v="USA"/>
    <s v="Check"/>
    <s v="Chocolate Biscuits Mix"/>
    <x v="2"/>
    <n v="9.1999999999999993"/>
    <x v="5"/>
    <n v="892.4"/>
    <n v="93.702000000000012"/>
  </r>
  <r>
    <n v="1377"/>
    <d v="2014-12-29T00:00:00"/>
    <n v="29"/>
    <s v="Company CC"/>
    <s v="789 29th Street"/>
    <s v="Denver"/>
    <s v="CO"/>
    <n v="99999"/>
    <s v="USA"/>
    <x v="3"/>
    <x v="0"/>
    <d v="2014-12-31T00:00:00"/>
    <s v="Shipping Company B"/>
    <s v="Soo Jung Lee"/>
    <s v="789 29th Street"/>
    <s v="Denver"/>
    <s v="CO"/>
    <n v="99999"/>
    <s v="USA"/>
    <s v="Check"/>
    <s v="Chocolate"/>
    <x v="3"/>
    <n v="12.75"/>
    <x v="8"/>
    <n v="293.25"/>
    <n v="29.325000000000003"/>
  </r>
  <r>
    <n v="1378"/>
    <d v="2014-12-03T00:00:00"/>
    <n v="3"/>
    <s v="Company C"/>
    <s v="123 3rd Street"/>
    <s v="Los Angelas"/>
    <s v="CA"/>
    <n v="99999"/>
    <s v="USA"/>
    <x v="0"/>
    <x v="0"/>
    <d v="2014-12-05T00:00:00"/>
    <s v="Shipping Company B"/>
    <s v="Thomas Axerr"/>
    <s v="123 3rd Street"/>
    <s v="Los Angelas"/>
    <s v="CA"/>
    <n v="99999"/>
    <s v="USA"/>
    <s v="Cash"/>
    <s v="Clam Chowder"/>
    <x v="4"/>
    <n v="9.65"/>
    <x v="9"/>
    <n v="858.85"/>
    <n v="81.59075"/>
  </r>
  <r>
    <n v="1379"/>
    <d v="2014-12-06T00:00:00"/>
    <n v="6"/>
    <s v="Company F"/>
    <s v="123 6th Street"/>
    <s v="Milwaukee"/>
    <s v="WI"/>
    <n v="99999"/>
    <s v="USA"/>
    <x v="4"/>
    <x v="2"/>
    <d v="2014-12-08T00:00:00"/>
    <s v="Shipping Company B"/>
    <s v="Francisco Pérez-Olaeta"/>
    <s v="123 6th Street"/>
    <s v="Milwaukee"/>
    <s v="WI"/>
    <n v="99999"/>
    <s v="USA"/>
    <s v="Credit Card"/>
    <s v="Curry Sauce"/>
    <x v="5"/>
    <n v="40"/>
    <x v="10"/>
    <n v="1000"/>
    <n v="96"/>
  </r>
  <r>
    <n v="1380"/>
    <d v="2014-12-28T00:00:00"/>
    <n v="28"/>
    <s v="Company BB"/>
    <s v="789 28th Street"/>
    <s v="Memphis"/>
    <s v="TN"/>
    <n v="99999"/>
    <s v="USA"/>
    <x v="5"/>
    <x v="3"/>
    <d v="2014-12-30T00:00:00"/>
    <s v="Shipping Company C"/>
    <s v="Amritansh Raghav"/>
    <s v="789 28th Street"/>
    <s v="Memphis"/>
    <s v="TN"/>
    <n v="99999"/>
    <s v="USA"/>
    <s v="Check"/>
    <s v="Coffee"/>
    <x v="0"/>
    <n v="46"/>
    <x v="0"/>
    <n v="874"/>
    <n v="89.14800000000001"/>
  </r>
  <r>
    <n v="1381"/>
    <d v="2014-12-08T00:00:00"/>
    <n v="8"/>
    <s v="Company H"/>
    <s v="123 8th Street"/>
    <s v="Portland"/>
    <s v="OR"/>
    <n v="99999"/>
    <s v="USA"/>
    <x v="2"/>
    <x v="2"/>
    <d v="2014-12-10T00:00:00"/>
    <s v="Shipping Company C"/>
    <s v="Elizabeth Andersen"/>
    <s v="123 8th Street"/>
    <s v="Portland"/>
    <s v="OR"/>
    <n v="99999"/>
    <s v="USA"/>
    <s v="Check"/>
    <s v="Chocolate"/>
    <x v="3"/>
    <n v="12.75"/>
    <x v="11"/>
    <n v="459"/>
    <n v="45.441000000000003"/>
  </r>
  <r>
    <n v="1382"/>
    <d v="2014-12-10T00:00:00"/>
    <n v="10"/>
    <s v="Company J"/>
    <s v="123 10th Street"/>
    <s v="Chicago"/>
    <s v="IL"/>
    <n v="99999"/>
    <s v="USA"/>
    <x v="6"/>
    <x v="1"/>
    <d v="2014-12-12T00:00:00"/>
    <s v="Shipping Company B"/>
    <s v="Roland Wacker"/>
    <s v="123 10th Street"/>
    <s v="Chicago"/>
    <s v="IL"/>
    <n v="99999"/>
    <s v="USA"/>
    <s v="Credit Card"/>
    <s v="Green Tea"/>
    <x v="0"/>
    <n v="2.99"/>
    <x v="12"/>
    <n v="278.07"/>
    <n v="26.416650000000001"/>
  </r>
  <r>
    <n v="1383"/>
    <d v="2014-12-07T00:00:00"/>
    <n v="7"/>
    <s v="Company G"/>
    <s v="123 7th Street"/>
    <s v="Boise"/>
    <s v="ID"/>
    <n v="99999"/>
    <s v="USA"/>
    <x v="2"/>
    <x v="2"/>
    <m/>
    <m/>
    <s v="Ming-Yang Xie"/>
    <s v="123 7th Street"/>
    <s v="Boise"/>
    <s v="ID"/>
    <n v="99999"/>
    <s v="USA"/>
    <m/>
    <s v="Coffee"/>
    <x v="0"/>
    <n v="46"/>
    <x v="13"/>
    <n v="2944"/>
    <n v="279.68"/>
  </r>
  <r>
    <n v="1384"/>
    <d v="2014-12-10T00:00:00"/>
    <n v="10"/>
    <s v="Company J"/>
    <s v="123 10th Street"/>
    <s v="Chicago"/>
    <s v="IL"/>
    <n v="99999"/>
    <s v="USA"/>
    <x v="6"/>
    <x v="1"/>
    <d v="2014-12-12T00:00:00"/>
    <s v="Shipping Company A"/>
    <s v="Roland Wacker"/>
    <s v="123 10th Street"/>
    <s v="Chicago"/>
    <s v="IL"/>
    <n v="99999"/>
    <s v="USA"/>
    <m/>
    <s v="Boysenberry Spread"/>
    <x v="6"/>
    <n v="25"/>
    <x v="14"/>
    <n v="2100"/>
    <n v="220.5"/>
  </r>
  <r>
    <n v="1385"/>
    <d v="2014-12-10T00:00:00"/>
    <n v="10"/>
    <s v="Company J"/>
    <s v="123 10th Street"/>
    <s v="Chicago"/>
    <s v="IL"/>
    <n v="99999"/>
    <s v="USA"/>
    <x v="6"/>
    <x v="1"/>
    <d v="2014-12-12T00:00:00"/>
    <s v="Shipping Company A"/>
    <s v="Roland Wacker"/>
    <s v="123 10th Street"/>
    <s v="Chicago"/>
    <s v="IL"/>
    <n v="99999"/>
    <s v="USA"/>
    <m/>
    <s v="Cajun Seasoning"/>
    <x v="7"/>
    <n v="22"/>
    <x v="15"/>
    <n v="1584"/>
    <n v="150.47999999999999"/>
  </r>
  <r>
    <n v="1386"/>
    <d v="2014-12-10T00:00:00"/>
    <n v="10"/>
    <s v="Company J"/>
    <s v="123 10th Street"/>
    <s v="Chicago"/>
    <s v="IL"/>
    <n v="99999"/>
    <s v="USA"/>
    <x v="6"/>
    <x v="1"/>
    <d v="2014-12-12T00:00:00"/>
    <s v="Shipping Company A"/>
    <s v="Roland Wacker"/>
    <s v="123 10th Street"/>
    <s v="Chicago"/>
    <s v="IL"/>
    <n v="99999"/>
    <s v="USA"/>
    <m/>
    <s v="Chocolate Biscuits Mix"/>
    <x v="2"/>
    <n v="9.1999999999999993"/>
    <x v="1"/>
    <n v="552"/>
    <n v="56.856000000000002"/>
  </r>
  <r>
    <n v="1387"/>
    <d v="2014-12-11T00:00:00"/>
    <n v="11"/>
    <s v="Company K"/>
    <s v="123 11th Street"/>
    <s v="Miami"/>
    <s v="FL"/>
    <n v="99999"/>
    <s v="USA"/>
    <x v="5"/>
    <x v="3"/>
    <m/>
    <s v="Shipping Company C"/>
    <s v="Peter Krschne"/>
    <s v="123 11th Street"/>
    <s v="Miami"/>
    <s v="FL"/>
    <n v="99999"/>
    <s v="USA"/>
    <m/>
    <s v="Dried Plums"/>
    <x v="1"/>
    <n v="3.5"/>
    <x v="16"/>
    <n v="234.5"/>
    <n v="22.746500000000001"/>
  </r>
  <r>
    <n v="1388"/>
    <d v="2014-12-11T00:00:00"/>
    <n v="11"/>
    <s v="Company K"/>
    <s v="123 11th Street"/>
    <s v="Miami"/>
    <s v="FL"/>
    <n v="99999"/>
    <s v="USA"/>
    <x v="5"/>
    <x v="3"/>
    <m/>
    <s v="Shipping Company C"/>
    <s v="Peter Krschne"/>
    <s v="123 11th Street"/>
    <s v="Miami"/>
    <s v="FL"/>
    <n v="99999"/>
    <s v="USA"/>
    <m/>
    <s v="Green Tea"/>
    <x v="0"/>
    <n v="2.99"/>
    <x v="17"/>
    <n v="143.52000000000001"/>
    <n v="13.634400000000001"/>
  </r>
  <r>
    <n v="1389"/>
    <d v="2014-12-01T00:00:00"/>
    <n v="1"/>
    <s v="Company A"/>
    <s v="123 1st Street"/>
    <s v="Seattle"/>
    <s v="WA"/>
    <n v="99999"/>
    <s v="USA"/>
    <x v="2"/>
    <x v="2"/>
    <m/>
    <m/>
    <s v="Anna Bedecs"/>
    <s v="123 1st Street"/>
    <s v="Seattle"/>
    <s v="WA"/>
    <n v="99999"/>
    <s v="USA"/>
    <m/>
    <s v="Chai"/>
    <x v="0"/>
    <n v="18"/>
    <x v="13"/>
    <n v="1152"/>
    <n v="118.65600000000001"/>
  </r>
  <r>
    <n v="1390"/>
    <d v="2014-12-01T00:00:00"/>
    <n v="1"/>
    <s v="Company A"/>
    <s v="123 1st Street"/>
    <s v="Seattle"/>
    <s v="WA"/>
    <n v="99999"/>
    <s v="USA"/>
    <x v="2"/>
    <x v="2"/>
    <m/>
    <m/>
    <s v="Anna Bedecs"/>
    <s v="123 1st Street"/>
    <s v="Seattle"/>
    <s v="WA"/>
    <n v="99999"/>
    <s v="USA"/>
    <m/>
    <s v="Coffee"/>
    <x v="0"/>
    <n v="46"/>
    <x v="18"/>
    <n v="3772"/>
    <n v="392.28800000000007"/>
  </r>
  <r>
    <n v="1391"/>
    <d v="2014-12-01T00:00:00"/>
    <n v="1"/>
    <s v="Company A"/>
    <s v="123 1st Street"/>
    <s v="Seattle"/>
    <s v="WA"/>
    <n v="99999"/>
    <s v="USA"/>
    <x v="2"/>
    <x v="2"/>
    <m/>
    <m/>
    <s v="Anna Bedecs"/>
    <s v="123 1st Street"/>
    <s v="Seattle"/>
    <s v="WA"/>
    <n v="99999"/>
    <s v="USA"/>
    <m/>
    <s v="Green Tea"/>
    <x v="0"/>
    <n v="2.99"/>
    <x v="19"/>
    <n v="50.830000000000005"/>
    <n v="5.1338300000000014"/>
  </r>
  <r>
    <n v="1392"/>
    <d v="2014-12-28T00:00:00"/>
    <n v="28"/>
    <s v="Company BB"/>
    <s v="789 28th Street"/>
    <s v="Memphis"/>
    <s v="TN"/>
    <n v="99999"/>
    <s v="USA"/>
    <x v="5"/>
    <x v="3"/>
    <d v="2014-12-30T00:00:00"/>
    <s v="Shipping Company C"/>
    <s v="Amritansh Raghav"/>
    <s v="789 28th Street"/>
    <s v="Memphis"/>
    <s v="TN"/>
    <n v="99999"/>
    <s v="USA"/>
    <s v="Credit Card"/>
    <s v="Clam Chowder"/>
    <x v="4"/>
    <n v="9.65"/>
    <x v="20"/>
    <n v="366.7"/>
    <n v="36.67"/>
  </r>
  <r>
    <n v="1393"/>
    <d v="2014-12-28T00:00:00"/>
    <n v="28"/>
    <s v="Company BB"/>
    <s v="789 28th Street"/>
    <s v="Memphis"/>
    <s v="TN"/>
    <n v="99999"/>
    <s v="USA"/>
    <x v="5"/>
    <x v="3"/>
    <d v="2014-12-30T00:00:00"/>
    <s v="Shipping Company C"/>
    <s v="Amritansh Raghav"/>
    <s v="789 28th Street"/>
    <s v="Memphis"/>
    <s v="TN"/>
    <n v="99999"/>
    <s v="USA"/>
    <s v="Credit Card"/>
    <s v="Crab Meat"/>
    <x v="8"/>
    <n v="18.399999999999999"/>
    <x v="10"/>
    <n v="459.99999999999994"/>
    <n v="45.54"/>
  </r>
  <r>
    <n v="1394"/>
    <d v="2014-12-09T00:00:00"/>
    <n v="9"/>
    <s v="Company I"/>
    <s v="123 9th Street"/>
    <s v="Salt Lake City"/>
    <s v="UT"/>
    <n v="99999"/>
    <s v="USA"/>
    <x v="7"/>
    <x v="0"/>
    <d v="2014-12-11T00:00:00"/>
    <s v="Shipping Company A"/>
    <s v="Sven Mortensen"/>
    <s v="123 9th Street"/>
    <s v="Salt Lake City"/>
    <s v="UT"/>
    <n v="99999"/>
    <s v="USA"/>
    <s v="Check"/>
    <s v="Ravioli"/>
    <x v="9"/>
    <n v="19.5"/>
    <x v="21"/>
    <n v="1657.5"/>
    <n v="165.75"/>
  </r>
  <r>
    <n v="1395"/>
    <d v="2014-12-09T00:00:00"/>
    <n v="9"/>
    <s v="Company I"/>
    <s v="123 9th Street"/>
    <s v="Salt Lake City"/>
    <s v="UT"/>
    <n v="99999"/>
    <s v="USA"/>
    <x v="7"/>
    <x v="0"/>
    <d v="2014-12-11T00:00:00"/>
    <s v="Shipping Company A"/>
    <s v="Sven Mortensen"/>
    <s v="123 9th Street"/>
    <s v="Salt Lake City"/>
    <s v="UT"/>
    <n v="99999"/>
    <s v="USA"/>
    <s v="Check"/>
    <s v="Mozzarella"/>
    <x v="10"/>
    <n v="34.799999999999997"/>
    <x v="22"/>
    <n v="626.4"/>
    <n v="61.3872"/>
  </r>
  <r>
    <n v="1396"/>
    <d v="2014-12-06T00:00:00"/>
    <n v="6"/>
    <s v="Company F"/>
    <s v="123 6th Street"/>
    <s v="Milwaukee"/>
    <s v="WI"/>
    <n v="99999"/>
    <s v="USA"/>
    <x v="4"/>
    <x v="2"/>
    <d v="2014-12-08T00:00:00"/>
    <s v="Shipping Company B"/>
    <s v="Francisco Pérez-Olaeta"/>
    <s v="123 6th Street"/>
    <s v="Milwaukee"/>
    <s v="WI"/>
    <n v="99999"/>
    <s v="USA"/>
    <s v="Credit Card"/>
    <s v="Beer"/>
    <x v="0"/>
    <n v="14"/>
    <x v="21"/>
    <n v="1190"/>
    <n v="115.42999999999999"/>
  </r>
  <r>
    <n v="1397"/>
    <d v="2014-12-08T00:00:00"/>
    <n v="8"/>
    <s v="Company H"/>
    <s v="123 8th Street"/>
    <s v="Portland"/>
    <s v="OR"/>
    <n v="99999"/>
    <s v="USA"/>
    <x v="2"/>
    <x v="2"/>
    <d v="2014-12-10T00:00:00"/>
    <s v="Shipping Company B"/>
    <s v="Elizabeth Andersen"/>
    <s v="123 8th Street"/>
    <s v="Portland"/>
    <s v="OR"/>
    <n v="99999"/>
    <s v="USA"/>
    <s v="Check"/>
    <s v="Curry Sauce"/>
    <x v="5"/>
    <n v="40"/>
    <x v="18"/>
    <n v="3280"/>
    <n v="318.15999999999997"/>
  </r>
  <r>
    <n v="1398"/>
    <d v="2014-12-08T00:00:00"/>
    <n v="8"/>
    <s v="Company H"/>
    <s v="123 8th Street"/>
    <s v="Portland"/>
    <s v="OR"/>
    <n v="99999"/>
    <s v="USA"/>
    <x v="2"/>
    <x v="2"/>
    <d v="2014-12-10T00:00:00"/>
    <s v="Shipping Company B"/>
    <s v="Elizabeth Andersen"/>
    <s v="123 8th Street"/>
    <s v="Portland"/>
    <s v="OR"/>
    <n v="99999"/>
    <s v="USA"/>
    <s v="Check"/>
    <s v="Chocolate Biscuits Mix"/>
    <x v="2"/>
    <n v="9.1999999999999993"/>
    <x v="23"/>
    <n v="432.4"/>
    <n v="41.510399999999997"/>
  </r>
  <r>
    <n v="1399"/>
    <d v="2014-12-25T00:00:00"/>
    <n v="25"/>
    <s v="Company Y"/>
    <s v="789 25th Street"/>
    <s v="Chicago"/>
    <s v="IL"/>
    <n v="99999"/>
    <s v="USA"/>
    <x v="6"/>
    <x v="1"/>
    <d v="2014-12-27T00:00:00"/>
    <s v="Shipping Company A"/>
    <s v="John Rodman"/>
    <s v="789 25th Street"/>
    <s v="Chicago"/>
    <s v="IL"/>
    <n v="99999"/>
    <s v="USA"/>
    <s v="Cash"/>
    <s v="Scones"/>
    <x v="2"/>
    <n v="10"/>
    <x v="24"/>
    <n v="990"/>
    <n v="99"/>
  </r>
  <r>
    <n v="1400"/>
    <d v="2014-12-26T00:00:00"/>
    <n v="26"/>
    <s v="Company Z"/>
    <s v="789 26th Street"/>
    <s v="Miami"/>
    <s v="FL"/>
    <n v="99999"/>
    <s v="USA"/>
    <x v="5"/>
    <x v="3"/>
    <d v="2014-12-28T00:00:00"/>
    <s v="Shipping Company C"/>
    <s v="Run Liu"/>
    <s v="789 26th Street"/>
    <s v="Miami"/>
    <s v="FL"/>
    <n v="99999"/>
    <s v="USA"/>
    <s v="Credit Card"/>
    <s v="Olive Oil"/>
    <x v="11"/>
    <n v="21.35"/>
    <x v="25"/>
    <n v="1046.1500000000001"/>
    <n v="106.70730000000002"/>
  </r>
  <r>
    <n v="1401"/>
    <d v="2014-12-26T00:00:00"/>
    <n v="26"/>
    <s v="Company Z"/>
    <s v="789 26th Street"/>
    <s v="Miami"/>
    <s v="FL"/>
    <n v="99999"/>
    <s v="USA"/>
    <x v="5"/>
    <x v="3"/>
    <d v="2014-12-28T00:00:00"/>
    <s v="Shipping Company C"/>
    <s v="Run Liu"/>
    <s v="789 26th Street"/>
    <s v="Miami"/>
    <s v="FL"/>
    <n v="99999"/>
    <s v="USA"/>
    <s v="Credit Card"/>
    <s v="Clam Chowder"/>
    <x v="4"/>
    <n v="9.65"/>
    <x v="15"/>
    <n v="694.80000000000007"/>
    <n v="72.954000000000008"/>
  </r>
  <r>
    <n v="1402"/>
    <d v="2014-12-26T00:00:00"/>
    <n v="26"/>
    <s v="Company Z"/>
    <s v="789 26th Street"/>
    <s v="Miami"/>
    <s v="FL"/>
    <n v="99999"/>
    <s v="USA"/>
    <x v="5"/>
    <x v="3"/>
    <d v="2014-12-28T00:00:00"/>
    <s v="Shipping Company C"/>
    <s v="Run Liu"/>
    <s v="789 26th Street"/>
    <s v="Miami"/>
    <s v="FL"/>
    <n v="99999"/>
    <s v="USA"/>
    <s v="Credit Card"/>
    <s v="Crab Meat"/>
    <x v="8"/>
    <n v="18.399999999999999"/>
    <x v="24"/>
    <n v="1821.6"/>
    <n v="191.268"/>
  </r>
  <r>
    <n v="1403"/>
    <d v="2014-12-29T00:00:00"/>
    <n v="29"/>
    <s v="Company CC"/>
    <s v="789 29th Street"/>
    <s v="Denver"/>
    <s v="CO"/>
    <n v="99999"/>
    <s v="USA"/>
    <x v="3"/>
    <x v="0"/>
    <d v="2014-12-31T00:00:00"/>
    <s v="Shipping Company B"/>
    <s v="Soo Jung Lee"/>
    <s v="789 29th Street"/>
    <s v="Denver"/>
    <s v="CO"/>
    <n v="99999"/>
    <s v="USA"/>
    <s v="Check"/>
    <s v="Beer"/>
    <x v="0"/>
    <n v="14"/>
    <x v="26"/>
    <n v="140"/>
    <n v="13.86"/>
  </r>
  <r>
    <n v="1404"/>
    <d v="2014-12-06T00:00:00"/>
    <n v="6"/>
    <s v="Company F"/>
    <s v="123 6th Street"/>
    <s v="Milwaukee"/>
    <s v="WI"/>
    <n v="99999"/>
    <s v="USA"/>
    <x v="4"/>
    <x v="2"/>
    <d v="2014-12-08T00:00:00"/>
    <s v="Shipping Company C"/>
    <s v="Francisco Pérez-Olaeta"/>
    <s v="123 6th Street"/>
    <s v="Milwaukee"/>
    <s v="WI"/>
    <n v="99999"/>
    <s v="USA"/>
    <s v="Check"/>
    <s v="Chocolate"/>
    <x v="3"/>
    <n v="12.75"/>
    <x v="27"/>
    <n v="1275"/>
    <n v="122.39999999999999"/>
  </r>
  <r>
    <n v="1405"/>
    <d v="2014-12-27T00:00:00"/>
    <n v="27"/>
    <s v="Company AA"/>
    <s v="789 27th Street"/>
    <s v="Las Vegas"/>
    <s v="NV"/>
    <n v="99999"/>
    <s v="USA"/>
    <x v="0"/>
    <x v="0"/>
    <d v="2014-12-29T00:00:00"/>
    <s v="Shipping Company B"/>
    <s v="Karen Toh"/>
    <s v="789 27th Street"/>
    <s v="Las Vegas"/>
    <s v="NV"/>
    <n v="99999"/>
    <s v="USA"/>
    <s v="Check"/>
    <m/>
    <x v="12"/>
    <m/>
    <x v="28"/>
    <n v="0"/>
    <n v="27"/>
  </r>
  <r>
    <n v="1406"/>
    <d v="2014-12-04T00:00:00"/>
    <n v="4"/>
    <s v="Company D"/>
    <s v="123 4th Street"/>
    <s v="New York"/>
    <s v="NY"/>
    <n v="99999"/>
    <s v="USA"/>
    <x v="1"/>
    <x v="1"/>
    <d v="2014-12-06T00:00:00"/>
    <s v="Shipping Company A"/>
    <s v="Christina Lee"/>
    <s v="123 4th Street"/>
    <s v="New York"/>
    <s v="NY"/>
    <n v="99999"/>
    <s v="USA"/>
    <s v="Credit Card"/>
    <s v="Marmalade"/>
    <x v="6"/>
    <n v="81"/>
    <x v="29"/>
    <n v="1377"/>
    <n v="117.93600000000001"/>
  </r>
  <r>
    <n v="1407"/>
    <d v="2014-12-04T00:00:00"/>
    <n v="4"/>
    <s v="Company D"/>
    <s v="123 4th Street"/>
    <s v="New York"/>
    <s v="NY"/>
    <n v="99999"/>
    <s v="USA"/>
    <x v="1"/>
    <x v="1"/>
    <d v="2014-12-06T00:00:00"/>
    <s v="Shipping Company A"/>
    <s v="Christina Lee"/>
    <s v="123 4th Street"/>
    <s v="New York"/>
    <s v="NY"/>
    <n v="99999"/>
    <s v="USA"/>
    <s v="Credit Card"/>
    <s v="Long Grain Rice"/>
    <x v="13"/>
    <n v="7"/>
    <x v="30"/>
    <n v="196"/>
    <n v="13.719999999999999"/>
  </r>
  <r>
    <n v="1408"/>
    <d v="2014-12-12T00:00:00"/>
    <n v="12"/>
    <s v="Company L"/>
    <s v="123 12th Street"/>
    <s v="Las Vegas"/>
    <s v="NV"/>
    <n v="99999"/>
    <s v="USA"/>
    <x v="0"/>
    <x v="0"/>
    <d v="2014-12-14T00:00:00"/>
    <s v="Shipping Company B"/>
    <s v="John Edwards"/>
    <s v="123 12th Street"/>
    <s v="Las Vegas"/>
    <s v="NV"/>
    <n v="99999"/>
    <s v="USA"/>
    <s v="Credit Card"/>
    <m/>
    <x v="12"/>
    <m/>
    <x v="28"/>
    <n v="0"/>
    <n v="8"/>
  </r>
  <r>
    <n v="1409"/>
    <d v="2014-12-08T00:00:00"/>
    <n v="8"/>
    <s v="Company H"/>
    <s v="123 8th Street"/>
    <s v="Portland"/>
    <s v="OR"/>
    <n v="99999"/>
    <s v="USA"/>
    <x v="2"/>
    <x v="2"/>
    <d v="2014-12-10T00:00:00"/>
    <s v="Shipping Company C"/>
    <s v="Elizabeth Andersen"/>
    <s v="123 8th Street"/>
    <s v="Portland"/>
    <s v="OR"/>
    <n v="99999"/>
    <s v="USA"/>
    <s v="Credit Card"/>
    <s v="Mozzarella"/>
    <x v="10"/>
    <n v="34.799999999999997"/>
    <x v="31"/>
    <n v="2923.2"/>
    <n v="300.846"/>
  </r>
  <r>
    <n v="1410"/>
    <d v="2014-12-04T00:00:00"/>
    <n v="4"/>
    <s v="Company D"/>
    <s v="123 4th Street"/>
    <s v="New York"/>
    <s v="NY"/>
    <n v="99999"/>
    <s v="USA"/>
    <x v="1"/>
    <x v="1"/>
    <d v="2014-12-06T00:00:00"/>
    <s v="Shipping Company C"/>
    <s v="Christina Lee"/>
    <s v="123 4th Street"/>
    <s v="New York"/>
    <s v="NY"/>
    <n v="99999"/>
    <s v="USA"/>
    <s v="Check"/>
    <m/>
    <x v="12"/>
    <m/>
    <x v="28"/>
    <n v="0"/>
    <n v="9"/>
  </r>
  <r>
    <n v="1411"/>
    <d v="2014-12-29T00:00:00"/>
    <n v="29"/>
    <s v="Company CC"/>
    <s v="789 29th Street"/>
    <s v="Denver"/>
    <s v="CO"/>
    <n v="99999"/>
    <s v="USA"/>
    <x v="3"/>
    <x v="0"/>
    <d v="2014-12-31T00:00:00"/>
    <s v="Shipping Company B"/>
    <s v="Soo Jung Lee"/>
    <s v="789 29th Street"/>
    <s v="Denver"/>
    <s v="CO"/>
    <n v="99999"/>
    <s v="USA"/>
    <s v="Check"/>
    <m/>
    <x v="12"/>
    <m/>
    <x v="28"/>
    <n v="0"/>
    <n v="23"/>
  </r>
  <r>
    <n v="1412"/>
    <d v="2014-12-03T00:00:00"/>
    <n v="3"/>
    <s v="Company C"/>
    <s v="123 3rd Street"/>
    <s v="Los Angelas"/>
    <s v="CA"/>
    <n v="99999"/>
    <s v="USA"/>
    <x v="0"/>
    <x v="0"/>
    <d v="2014-12-05T00:00:00"/>
    <s v="Shipping Company B"/>
    <s v="Thomas Axerr"/>
    <s v="123 3rd Street"/>
    <s v="Los Angelas"/>
    <s v="CA"/>
    <n v="99999"/>
    <s v="USA"/>
    <s v="Cash"/>
    <s v="Syrup"/>
    <x v="7"/>
    <n v="10"/>
    <x v="25"/>
    <n v="280"/>
    <n v="90.25"/>
  </r>
  <r>
    <n v="1413"/>
    <d v="2014-12-03T00:00:00"/>
    <n v="3"/>
    <s v="Company C"/>
    <s v="123 3rd Street"/>
    <s v="Los Angelas"/>
    <s v="CA"/>
    <n v="99999"/>
    <s v="USA"/>
    <x v="0"/>
    <x v="0"/>
    <d v="2014-12-05T00:00:00"/>
    <s v="Shipping Company B"/>
    <s v="Thomas Axerr"/>
    <s v="123 3rd Street"/>
    <s v="Los Angelas"/>
    <s v="CA"/>
    <n v="99999"/>
    <s v="USA"/>
    <s v="Cash"/>
    <s v="Curry Sauce"/>
    <x v="5"/>
    <n v="40"/>
    <x v="31"/>
    <n v="480"/>
    <n v="239.12"/>
  </r>
  <r>
    <n v="1414"/>
    <d v="2014-12-06T00:00:00"/>
    <n v="6"/>
    <s v="Company F"/>
    <s v="123 6th Street"/>
    <s v="Milwaukee"/>
    <s v="WI"/>
    <n v="99999"/>
    <s v="USA"/>
    <x v="4"/>
    <x v="2"/>
    <d v="2014-12-08T00:00:00"/>
    <s v="Shipping Company B"/>
    <s v="Francisco Pérez-Olaeta"/>
    <s v="123 6th Street"/>
    <s v="Milwaukee"/>
    <s v="WI"/>
    <n v="99999"/>
    <s v="USA"/>
    <s v="Credit Card"/>
    <m/>
    <x v="12"/>
    <m/>
    <x v="28"/>
    <n v="0"/>
    <n v="31"/>
  </r>
  <r>
    <n v="1415"/>
    <d v="2014-12-28T00:00:00"/>
    <n v="28"/>
    <s v="Company BB"/>
    <s v="789 28th Street"/>
    <s v="Memphis"/>
    <s v="TN"/>
    <n v="99999"/>
    <s v="USA"/>
    <x v="5"/>
    <x v="3"/>
    <d v="2014-12-30T00:00:00"/>
    <s v="Shipping Company C"/>
    <s v="Amritansh Raghav"/>
    <s v="789 28th Street"/>
    <s v="Memphis"/>
    <s v="TN"/>
    <n v="99999"/>
    <s v="USA"/>
    <s v="Check"/>
    <m/>
    <x v="12"/>
    <m/>
    <x v="28"/>
    <n v="0"/>
    <n v="20"/>
  </r>
  <r>
    <n v="1416"/>
    <d v="2014-12-08T00:00:00"/>
    <n v="8"/>
    <s v="Company H"/>
    <s v="123 8th Street"/>
    <s v="Portland"/>
    <s v="OR"/>
    <n v="99999"/>
    <s v="USA"/>
    <x v="2"/>
    <x v="2"/>
    <d v="2014-12-10T00:00:00"/>
    <s v="Shipping Company C"/>
    <s v="Elizabeth Andersen"/>
    <s v="123 8th Street"/>
    <s v="Portland"/>
    <s v="OR"/>
    <n v="99999"/>
    <s v="USA"/>
    <s v="Check"/>
    <m/>
    <x v="12"/>
    <m/>
    <x v="28"/>
    <n v="0"/>
    <n v="34"/>
  </r>
  <r>
    <n v="1417"/>
    <d v="2014-12-10T00:00:00"/>
    <n v="10"/>
    <s v="Company J"/>
    <s v="123 10th Street"/>
    <s v="Chicago"/>
    <s v="IL"/>
    <n v="99999"/>
    <s v="USA"/>
    <x v="6"/>
    <x v="1"/>
    <d v="2014-12-12T00:00:00"/>
    <s v="Shipping Company B"/>
    <s v="Roland Wacker"/>
    <s v="123 10th Street"/>
    <s v="Chicago"/>
    <s v="IL"/>
    <n v="99999"/>
    <s v="USA"/>
    <s v="Credit Card"/>
    <s v="Almonds"/>
    <x v="1"/>
    <n v="10"/>
    <x v="2"/>
    <n v="450"/>
    <n v="62.83"/>
  </r>
  <r>
    <n v="1418"/>
    <d v="2014-12-07T00:00:00"/>
    <n v="7"/>
    <s v="Company G"/>
    <s v="123 7th Street"/>
    <s v="Boise"/>
    <s v="ID"/>
    <n v="99999"/>
    <s v="USA"/>
    <x v="2"/>
    <x v="2"/>
    <m/>
    <m/>
    <s v="Ming-Yang Xie"/>
    <s v="123 7th Street"/>
    <s v="Boise"/>
    <s v="ID"/>
    <n v="99999"/>
    <s v="USA"/>
    <m/>
    <m/>
    <x v="12"/>
    <m/>
    <x v="28"/>
    <n v="0"/>
    <n v="33"/>
  </r>
  <r>
    <n v="1419"/>
    <d v="2014-12-10T00:00:00"/>
    <n v="10"/>
    <s v="Company J"/>
    <s v="123 10th Street"/>
    <s v="Chicago"/>
    <s v="IL"/>
    <n v="99999"/>
    <s v="USA"/>
    <x v="6"/>
    <x v="1"/>
    <m/>
    <s v="Shipping Company A"/>
    <s v="Roland Wacker"/>
    <s v="123 10th Street"/>
    <s v="Chicago"/>
    <s v="IL"/>
    <n v="99999"/>
    <s v="USA"/>
    <m/>
    <s v="Dried Plums"/>
    <x v="1"/>
    <n v="3.5"/>
    <x v="32"/>
    <n v="301"/>
    <n v="21.315000000000001"/>
  </r>
  <r>
    <n v="1420"/>
    <d v="2014-12-11T00:00:00"/>
    <n v="11"/>
    <s v="Company K"/>
    <s v="123 11th Street"/>
    <s v="Miami"/>
    <s v="FL"/>
    <n v="99999"/>
    <s v="USA"/>
    <x v="5"/>
    <x v="3"/>
    <m/>
    <s v="Shipping Company C"/>
    <s v="Peter Krschne"/>
    <s v="123 11th Street"/>
    <s v="Miami"/>
    <s v="FL"/>
    <n v="99999"/>
    <s v="USA"/>
    <m/>
    <s v="Curry Sauce"/>
    <x v="5"/>
    <n v="40"/>
    <x v="2"/>
    <n v="3080"/>
    <n v="378"/>
  </r>
  <r>
    <n v="1421"/>
    <d v="2014-12-01T00:00:00"/>
    <n v="1"/>
    <s v="Company A"/>
    <s v="123 1st Street"/>
    <s v="Seattle"/>
    <s v="WA"/>
    <n v="99999"/>
    <s v="USA"/>
    <x v="2"/>
    <x v="2"/>
    <m/>
    <s v="Shipping Company C"/>
    <s v="Anna Bedecs"/>
    <s v="123 1st Street"/>
    <s v="Seattle"/>
    <s v="WA"/>
    <n v="99999"/>
    <s v="USA"/>
    <m/>
    <s v="Crab Meat"/>
    <x v="8"/>
    <n v="18.399999999999999"/>
    <x v="33"/>
    <n v="680.8"/>
    <n v="148.13839999999999"/>
  </r>
  <r>
    <n v="1422"/>
    <d v="2014-12-28T00:00:00"/>
    <n v="28"/>
    <s v="Company BB"/>
    <s v="789 28th Street"/>
    <s v="Memphis"/>
    <s v="TN"/>
    <n v="99999"/>
    <s v="USA"/>
    <x v="5"/>
    <x v="3"/>
    <d v="2014-12-30T00:00:00"/>
    <s v="Shipping Company C"/>
    <s v="Amritansh Raghav"/>
    <s v="789 28th Street"/>
    <s v="Memphis"/>
    <s v="TN"/>
    <n v="99999"/>
    <s v="USA"/>
    <s v="Credit Card"/>
    <s v="Coffee"/>
    <x v="0"/>
    <n v="46"/>
    <x v="34"/>
    <n v="1794"/>
    <n v="365.14800000000002"/>
  </r>
  <r>
    <n v="1423"/>
    <d v="2014-12-09T00:00:00"/>
    <n v="9"/>
    <s v="Company I"/>
    <s v="123 9th Street"/>
    <s v="Salt Lake City"/>
    <s v="UT"/>
    <n v="99999"/>
    <s v="USA"/>
    <x v="7"/>
    <x v="0"/>
    <d v="2014-12-11T00:00:00"/>
    <s v="Shipping Company A"/>
    <s v="Sven Mortensen"/>
    <s v="123 9th Street"/>
    <s v="Salt Lake City"/>
    <s v="UT"/>
    <n v="99999"/>
    <s v="USA"/>
    <s v="Check"/>
    <s v="Clam Chowder"/>
    <x v="4"/>
    <n v="9.65"/>
    <x v="35"/>
    <n v="530.75"/>
    <n v="68.582550000000012"/>
  </r>
  <r>
    <n v="1424"/>
    <d v="2014-12-06T00:00:00"/>
    <n v="6"/>
    <s v="Company F"/>
    <s v="123 6th Street"/>
    <s v="Milwaukee"/>
    <s v="WI"/>
    <n v="99999"/>
    <s v="USA"/>
    <x v="4"/>
    <x v="2"/>
    <d v="2014-12-08T00:00:00"/>
    <s v="Shipping Company B"/>
    <s v="Francisco Pérez-Olaeta"/>
    <s v="123 6th Street"/>
    <s v="Milwaukee"/>
    <s v="WI"/>
    <n v="99999"/>
    <s v="USA"/>
    <s v="Credit Card"/>
    <s v="Chocolate"/>
    <x v="3"/>
    <n v="12.75"/>
    <x v="36"/>
    <n v="1096.5"/>
    <n v="43.783500000000004"/>
  </r>
  <r>
    <n v="1425"/>
    <d v="2014-12-08T00:00:00"/>
    <n v="8"/>
    <s v="Company H"/>
    <s v="123 8th Street"/>
    <s v="Portland"/>
    <s v="OR"/>
    <n v="99999"/>
    <s v="USA"/>
    <x v="2"/>
    <x v="2"/>
    <d v="2014-12-10T00:00:00"/>
    <s v="Shipping Company B"/>
    <s v="Elizabeth Andersen"/>
    <s v="123 8th Street"/>
    <s v="Portland"/>
    <s v="OR"/>
    <n v="99999"/>
    <s v="USA"/>
    <s v="Check"/>
    <s v="Chocolate"/>
    <x v="3"/>
    <n v="12.75"/>
    <x v="16"/>
    <n v="1185.75"/>
    <n v="82.875"/>
  </r>
  <r>
    <n v="1426"/>
    <d v="2014-12-25T00:00:00"/>
    <n v="25"/>
    <s v="Company Y"/>
    <s v="789 25th Street"/>
    <s v="Chicago"/>
    <s v="IL"/>
    <n v="99999"/>
    <s v="USA"/>
    <x v="6"/>
    <x v="1"/>
    <d v="2014-12-27T00:00:00"/>
    <s v="Shipping Company A"/>
    <s v="John Rodman"/>
    <s v="789 25th Street"/>
    <s v="Chicago"/>
    <s v="IL"/>
    <n v="99999"/>
    <s v="USA"/>
    <s v="Cash"/>
    <s v="Cajun Seasoning"/>
    <x v="7"/>
    <n v="22"/>
    <x v="37"/>
    <n v="1166"/>
    <n v="84.47999999999999"/>
  </r>
  <r>
    <n v="1427"/>
    <d v="2014-12-26T00:00:00"/>
    <n v="26"/>
    <s v="Company Z"/>
    <s v="789 26th Street"/>
    <s v="Miami"/>
    <s v="FL"/>
    <n v="99999"/>
    <s v="USA"/>
    <x v="5"/>
    <x v="3"/>
    <d v="2014-12-28T00:00:00"/>
    <s v="Shipping Company C"/>
    <s v="Run Liu"/>
    <s v="789 26th Street"/>
    <s v="Miami"/>
    <s v="FL"/>
    <n v="99999"/>
    <s v="USA"/>
    <s v="Credit Card"/>
    <s v="Boysenberry Spread"/>
    <x v="6"/>
    <n v="25"/>
    <x v="38"/>
    <n v="1550"/>
    <n v="164.15"/>
  </r>
  <r>
    <n v="1428"/>
    <d v="2014-12-29T00:00:00"/>
    <n v="29"/>
    <s v="Company CC"/>
    <s v="789 29th Street"/>
    <s v="Denver"/>
    <s v="CO"/>
    <n v="99999"/>
    <s v="USA"/>
    <x v="3"/>
    <x v="0"/>
    <d v="2014-12-31T00:00:00"/>
    <s v="Shipping Company B"/>
    <s v="Soo Jung Lee"/>
    <s v="789 29th Street"/>
    <s v="Denver"/>
    <s v="CO"/>
    <n v="99999"/>
    <s v="USA"/>
    <s v="Check"/>
    <s v="Fruit Cocktail"/>
    <x v="14"/>
    <n v="39"/>
    <x v="36"/>
    <n v="546"/>
    <n v="193.01100000000002"/>
  </r>
  <r>
    <n v="1429"/>
    <d v="2014-12-06T00:00:00"/>
    <n v="6"/>
    <s v="Company F"/>
    <s v="123 6th Street"/>
    <s v="Milwaukee"/>
    <s v="WI"/>
    <n v="99999"/>
    <s v="USA"/>
    <x v="4"/>
    <x v="2"/>
    <d v="2014-12-08T00:00:00"/>
    <s v="Shipping Company C"/>
    <s v="Francisco Pérez-Olaeta"/>
    <s v="123 6th Street"/>
    <s v="Milwaukee"/>
    <s v="WI"/>
    <n v="99999"/>
    <s v="USA"/>
    <s v="Check"/>
    <s v="Dried Pears"/>
    <x v="1"/>
    <n v="30"/>
    <x v="39"/>
    <n v="2190"/>
    <n v="200.85"/>
  </r>
  <r>
    <n v="1430"/>
    <d v="2014-12-06T00:00:00"/>
    <n v="6"/>
    <s v="Company F"/>
    <s v="123 6th Street"/>
    <s v="Milwaukee"/>
    <s v="WI"/>
    <n v="99999"/>
    <s v="USA"/>
    <x v="4"/>
    <x v="2"/>
    <d v="2014-12-08T00:00:00"/>
    <s v="Shipping Company C"/>
    <s v="Francisco Pérez-Olaeta"/>
    <s v="123 6th Street"/>
    <s v="Milwaukee"/>
    <s v="WI"/>
    <n v="99999"/>
    <s v="USA"/>
    <s v="Check"/>
    <s v="Dried Apples"/>
    <x v="1"/>
    <n v="53"/>
    <x v="40"/>
    <n v="3763"/>
    <n v="225.62100000000001"/>
  </r>
  <r>
    <n v="1431"/>
    <d v="2014-12-04T00:00:00"/>
    <n v="4"/>
    <s v="Company D"/>
    <s v="123 4th Street"/>
    <s v="New York"/>
    <s v="NY"/>
    <n v="99999"/>
    <s v="USA"/>
    <x v="1"/>
    <x v="1"/>
    <m/>
    <m/>
    <s v="Christina Lee"/>
    <s v="123 4th Street"/>
    <s v="New York"/>
    <s v="NY"/>
    <n v="99999"/>
    <s v="USA"/>
    <m/>
    <s v="Gnocchi"/>
    <x v="9"/>
    <n v="38"/>
    <x v="41"/>
    <n v="2812"/>
    <n v="175.02800000000002"/>
  </r>
  <r>
    <n v="1432"/>
    <d v="2014-12-03T00:00:00"/>
    <n v="3"/>
    <s v="Company C"/>
    <s v="123 3rd Street"/>
    <s v="Los Angelas"/>
    <s v="CA"/>
    <n v="99999"/>
    <s v="USA"/>
    <x v="0"/>
    <x v="0"/>
    <m/>
    <m/>
    <s v="Thomas Axerr"/>
    <s v="123 3rd Street"/>
    <s v="Los Angelas"/>
    <s v="CA"/>
    <n v="99999"/>
    <s v="USA"/>
    <m/>
    <s v="Green Tea"/>
    <x v="0"/>
    <n v="2.99"/>
    <x v="39"/>
    <n v="296.01000000000005"/>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71140F-B2EF-4093-BD57-426AF87610A6}" name="PivotTable1"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A3:N8" firstHeaderRow="1" firstDataRow="2" firstDataCol="1"/>
  <pivotFields count="26">
    <pivotField showAll="0"/>
    <pivotField numFmtId="164" showAll="0"/>
    <pivotField showAll="0"/>
    <pivotField showAll="0"/>
    <pivotField showAll="0"/>
    <pivotField showAll="0"/>
    <pivotField showAll="0"/>
    <pivotField showAll="0"/>
    <pivotField showAll="0"/>
    <pivotField axis="axisRow" showAll="0">
      <items count="9">
        <item x="1"/>
        <item x="5"/>
        <item h="1" x="3"/>
        <item x="6"/>
        <item h="1" x="0"/>
        <item h="1" x="4"/>
        <item h="1" x="2"/>
        <item h="1"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16">
        <item x="2"/>
        <item x="0"/>
        <item x="3"/>
        <item x="8"/>
        <item x="7"/>
        <item x="10"/>
        <item x="1"/>
        <item x="14"/>
        <item x="13"/>
        <item x="6"/>
        <item x="11"/>
        <item x="9"/>
        <item x="5"/>
        <item x="4"/>
        <item x="12"/>
        <item t="default"/>
      </items>
    </pivotField>
    <pivotField showAll="0"/>
    <pivotField showAll="0">
      <items count="43">
        <item x="26"/>
        <item x="39"/>
        <item x="19"/>
        <item x="22"/>
        <item x="0"/>
        <item x="8"/>
        <item x="38"/>
        <item x="10"/>
        <item x="7"/>
        <item x="31"/>
        <item x="41"/>
        <item x="35"/>
        <item x="11"/>
        <item x="20"/>
        <item x="36"/>
        <item x="23"/>
        <item x="17"/>
        <item x="25"/>
        <item x="1"/>
        <item x="6"/>
        <item x="29"/>
        <item x="13"/>
        <item x="16"/>
        <item x="40"/>
        <item x="15"/>
        <item x="37"/>
        <item x="4"/>
        <item x="2"/>
        <item x="18"/>
        <item x="3"/>
        <item x="14"/>
        <item x="21"/>
        <item x="33"/>
        <item x="9"/>
        <item x="30"/>
        <item x="34"/>
        <item x="12"/>
        <item x="32"/>
        <item x="5"/>
        <item x="24"/>
        <item x="27"/>
        <item x="28"/>
        <item t="default"/>
      </items>
    </pivotField>
    <pivotField dataField="1" numFmtId="165" showAll="0"/>
    <pivotField numFmtId="165" showAll="0"/>
  </pivotFields>
  <rowFields count="1">
    <field x="9"/>
  </rowFields>
  <rowItems count="4">
    <i>
      <x/>
    </i>
    <i>
      <x v="1"/>
    </i>
    <i>
      <x v="3"/>
    </i>
    <i t="grand">
      <x/>
    </i>
  </rowItems>
  <colFields count="1">
    <field x="21"/>
  </colFields>
  <colItems count="13">
    <i>
      <x/>
    </i>
    <i>
      <x v="1"/>
    </i>
    <i>
      <x v="3"/>
    </i>
    <i>
      <x v="4"/>
    </i>
    <i>
      <x v="6"/>
    </i>
    <i>
      <x v="8"/>
    </i>
    <i>
      <x v="9"/>
    </i>
    <i>
      <x v="10"/>
    </i>
    <i>
      <x v="11"/>
    </i>
    <i>
      <x v="12"/>
    </i>
    <i>
      <x v="13"/>
    </i>
    <i>
      <x v="14"/>
    </i>
    <i t="grand">
      <x/>
    </i>
  </colItems>
  <dataFields count="1">
    <dataField name="Sum of Revenue2" fld="24" showDataAs="percentOfTotal" baseField="21" baseItem="1" numFmtId="10"/>
  </dataFields>
  <formats count="2">
    <format dxfId="8">
      <pivotArea outline="0" collapsedLevelsAreSubtotals="1" fieldPosition="0"/>
    </format>
    <format dxfId="9">
      <pivotArea outline="0" fieldPosition="0">
        <references count="1">
          <reference field="4294967294" count="1">
            <x v="0"/>
          </reference>
        </references>
      </pivotArea>
    </format>
  </formats>
  <chartFormats count="40">
    <chartFormat chart="4" format="4"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21" series="1">
      <pivotArea type="data" outline="0" fieldPosition="0">
        <references count="2">
          <reference field="4294967294" count="1" selected="0">
            <x v="0"/>
          </reference>
          <reference field="9" count="1" selected="0">
            <x v="0"/>
          </reference>
        </references>
      </pivotArea>
    </chartFormat>
    <chartFormat chart="5" format="22" series="1">
      <pivotArea type="data" outline="0" fieldPosition="0">
        <references count="2">
          <reference field="4294967294" count="1" selected="0">
            <x v="0"/>
          </reference>
          <reference field="9" count="1" selected="0">
            <x v="1"/>
          </reference>
        </references>
      </pivotArea>
    </chartFormat>
    <chartFormat chart="5" format="23" series="1">
      <pivotArea type="data" outline="0" fieldPosition="0">
        <references count="2">
          <reference field="4294967294" count="1" selected="0">
            <x v="0"/>
          </reference>
          <reference field="9" count="1" selected="0">
            <x v="2"/>
          </reference>
        </references>
      </pivotArea>
    </chartFormat>
    <chartFormat chart="5" format="24" series="1">
      <pivotArea type="data" outline="0" fieldPosition="0">
        <references count="2">
          <reference field="4294967294" count="1" selected="0">
            <x v="0"/>
          </reference>
          <reference field="9" count="1" selected="0">
            <x v="3"/>
          </reference>
        </references>
      </pivotArea>
    </chartFormat>
    <chartFormat chart="5" format="25" series="1">
      <pivotArea type="data" outline="0" fieldPosition="0">
        <references count="2">
          <reference field="4294967294" count="1" selected="0">
            <x v="0"/>
          </reference>
          <reference field="9" count="1" selected="0">
            <x v="4"/>
          </reference>
        </references>
      </pivotArea>
    </chartFormat>
    <chartFormat chart="5" format="26" series="1">
      <pivotArea type="data" outline="0" fieldPosition="0">
        <references count="2">
          <reference field="4294967294" count="1" selected="0">
            <x v="0"/>
          </reference>
          <reference field="9" count="1" selected="0">
            <x v="5"/>
          </reference>
        </references>
      </pivotArea>
    </chartFormat>
    <chartFormat chart="5" format="27" series="1">
      <pivotArea type="data" outline="0" fieldPosition="0">
        <references count="2">
          <reference field="4294967294" count="1" selected="0">
            <x v="0"/>
          </reference>
          <reference field="9" count="1" selected="0">
            <x v="6"/>
          </reference>
        </references>
      </pivotArea>
    </chartFormat>
    <chartFormat chart="5" format="28" series="1">
      <pivotArea type="data" outline="0" fieldPosition="0">
        <references count="2">
          <reference field="4294967294" count="1" selected="0">
            <x v="0"/>
          </reference>
          <reference field="9" count="1" selected="0">
            <x v="7"/>
          </reference>
        </references>
      </pivotArea>
    </chartFormat>
    <chartFormat chart="5" format="56" series="1">
      <pivotArea type="data" outline="0" fieldPosition="0">
        <references count="2">
          <reference field="4294967294" count="1" selected="0">
            <x v="0"/>
          </reference>
          <reference field="21" count="1" selected="0">
            <x v="1"/>
          </reference>
        </references>
      </pivotArea>
    </chartFormat>
    <chartFormat chart="5" format="57" series="1">
      <pivotArea type="data" outline="0" fieldPosition="0">
        <references count="2">
          <reference field="4294967294" count="1" selected="0">
            <x v="0"/>
          </reference>
          <reference field="21" count="1" selected="0">
            <x v="6"/>
          </reference>
        </references>
      </pivotArea>
    </chartFormat>
    <chartFormat chart="5" format="58" series="1">
      <pivotArea type="data" outline="0" fieldPosition="0">
        <references count="2">
          <reference field="4294967294" count="1" selected="0">
            <x v="0"/>
          </reference>
          <reference field="21" count="1" selected="0">
            <x v="12"/>
          </reference>
        </references>
      </pivotArea>
    </chartFormat>
    <chartFormat chart="5" format="59" series="1">
      <pivotArea type="data" outline="0" fieldPosition="0">
        <references count="2">
          <reference field="4294967294" count="1" selected="0">
            <x v="0"/>
          </reference>
          <reference field="21" count="1" selected="0">
            <x v="9"/>
          </reference>
        </references>
      </pivotArea>
    </chartFormat>
    <chartFormat chart="5" format="60" series="1">
      <pivotArea type="data" outline="0" fieldPosition="0">
        <references count="2">
          <reference field="4294967294" count="1" selected="0">
            <x v="0"/>
          </reference>
          <reference field="21" count="1" selected="0">
            <x v="11"/>
          </reference>
        </references>
      </pivotArea>
    </chartFormat>
    <chartFormat chart="5" format="61" series="1">
      <pivotArea type="data" outline="0" fieldPosition="0">
        <references count="2">
          <reference field="4294967294" count="1" selected="0">
            <x v="0"/>
          </reference>
          <reference field="21" count="1" selected="0">
            <x v="2"/>
          </reference>
        </references>
      </pivotArea>
    </chartFormat>
    <chartFormat chart="5" format="62" series="1">
      <pivotArea type="data" outline="0" fieldPosition="0">
        <references count="2">
          <reference field="4294967294" count="1" selected="0">
            <x v="0"/>
          </reference>
          <reference field="21" count="1" selected="0">
            <x v="5"/>
          </reference>
        </references>
      </pivotArea>
    </chartFormat>
    <chartFormat chart="5" format="63" series="1">
      <pivotArea type="data" outline="0" fieldPosition="0">
        <references count="2">
          <reference field="4294967294" count="1" selected="0">
            <x v="0"/>
          </reference>
          <reference field="21" count="1" selected="0">
            <x v="0"/>
          </reference>
        </references>
      </pivotArea>
    </chartFormat>
    <chartFormat chart="5" format="64" series="1">
      <pivotArea type="data" outline="0" fieldPosition="0">
        <references count="2">
          <reference field="4294967294" count="1" selected="0">
            <x v="0"/>
          </reference>
          <reference field="21" count="1" selected="0">
            <x v="4"/>
          </reference>
        </references>
      </pivotArea>
    </chartFormat>
    <chartFormat chart="5" format="65" series="1">
      <pivotArea type="data" outline="0" fieldPosition="0">
        <references count="2">
          <reference field="4294967294" count="1" selected="0">
            <x v="0"/>
          </reference>
          <reference field="21" count="1" selected="0">
            <x v="3"/>
          </reference>
        </references>
      </pivotArea>
    </chartFormat>
    <chartFormat chart="5" format="66" series="1">
      <pivotArea type="data" outline="0" fieldPosition="0">
        <references count="2">
          <reference field="4294967294" count="1" selected="0">
            <x v="0"/>
          </reference>
          <reference field="21" count="1" selected="0">
            <x v="13"/>
          </reference>
        </references>
      </pivotArea>
    </chartFormat>
    <chartFormat chart="5" format="67" series="1">
      <pivotArea type="data" outline="0" fieldPosition="0">
        <references count="2">
          <reference field="4294967294" count="1" selected="0">
            <x v="0"/>
          </reference>
          <reference field="21" count="1" selected="0">
            <x v="10"/>
          </reference>
        </references>
      </pivotArea>
    </chartFormat>
    <chartFormat chart="5" format="68" series="1">
      <pivotArea type="data" outline="0" fieldPosition="0">
        <references count="2">
          <reference field="4294967294" count="1" selected="0">
            <x v="0"/>
          </reference>
          <reference field="21" count="1" selected="0">
            <x v="7"/>
          </reference>
        </references>
      </pivotArea>
    </chartFormat>
    <chartFormat chart="5" format="69" series="1">
      <pivotArea type="data" outline="0" fieldPosition="0">
        <references count="2">
          <reference field="4294967294" count="1" selected="0">
            <x v="0"/>
          </reference>
          <reference field="21" count="1" selected="0">
            <x v="8"/>
          </reference>
        </references>
      </pivotArea>
    </chartFormat>
    <chartFormat chart="5" format="70" series="1">
      <pivotArea type="data" outline="0" fieldPosition="0">
        <references count="2">
          <reference field="4294967294" count="1" selected="0">
            <x v="0"/>
          </reference>
          <reference field="21" count="1" selected="0">
            <x v="14"/>
          </reference>
        </references>
      </pivotArea>
    </chartFormat>
    <chartFormat chart="7" format="86" series="1">
      <pivotArea type="data" outline="0" fieldPosition="0">
        <references count="2">
          <reference field="4294967294" count="1" selected="0">
            <x v="0"/>
          </reference>
          <reference field="21" count="1" selected="0">
            <x v="0"/>
          </reference>
        </references>
      </pivotArea>
    </chartFormat>
    <chartFormat chart="7" format="87" series="1">
      <pivotArea type="data" outline="0" fieldPosition="0">
        <references count="2">
          <reference field="4294967294" count="1" selected="0">
            <x v="0"/>
          </reference>
          <reference field="21" count="1" selected="0">
            <x v="1"/>
          </reference>
        </references>
      </pivotArea>
    </chartFormat>
    <chartFormat chart="7" format="88" series="1">
      <pivotArea type="data" outline="0" fieldPosition="0">
        <references count="2">
          <reference field="4294967294" count="1" selected="0">
            <x v="0"/>
          </reference>
          <reference field="21" count="1" selected="0">
            <x v="2"/>
          </reference>
        </references>
      </pivotArea>
    </chartFormat>
    <chartFormat chart="7" format="89" series="1">
      <pivotArea type="data" outline="0" fieldPosition="0">
        <references count="2">
          <reference field="4294967294" count="1" selected="0">
            <x v="0"/>
          </reference>
          <reference field="21" count="1" selected="0">
            <x v="3"/>
          </reference>
        </references>
      </pivotArea>
    </chartFormat>
    <chartFormat chart="7" format="90" series="1">
      <pivotArea type="data" outline="0" fieldPosition="0">
        <references count="2">
          <reference field="4294967294" count="1" selected="0">
            <x v="0"/>
          </reference>
          <reference field="21" count="1" selected="0">
            <x v="4"/>
          </reference>
        </references>
      </pivotArea>
    </chartFormat>
    <chartFormat chart="7" format="91" series="1">
      <pivotArea type="data" outline="0" fieldPosition="0">
        <references count="2">
          <reference field="4294967294" count="1" selected="0">
            <x v="0"/>
          </reference>
          <reference field="21" count="1" selected="0">
            <x v="5"/>
          </reference>
        </references>
      </pivotArea>
    </chartFormat>
    <chartFormat chart="7" format="92" series="1">
      <pivotArea type="data" outline="0" fieldPosition="0">
        <references count="2">
          <reference field="4294967294" count="1" selected="0">
            <x v="0"/>
          </reference>
          <reference field="21" count="1" selected="0">
            <x v="6"/>
          </reference>
        </references>
      </pivotArea>
    </chartFormat>
    <chartFormat chart="7" format="93" series="1">
      <pivotArea type="data" outline="0" fieldPosition="0">
        <references count="2">
          <reference field="4294967294" count="1" selected="0">
            <x v="0"/>
          </reference>
          <reference field="21" count="1" selected="0">
            <x v="7"/>
          </reference>
        </references>
      </pivotArea>
    </chartFormat>
    <chartFormat chart="7" format="94" series="1">
      <pivotArea type="data" outline="0" fieldPosition="0">
        <references count="2">
          <reference field="4294967294" count="1" selected="0">
            <x v="0"/>
          </reference>
          <reference field="21" count="1" selected="0">
            <x v="8"/>
          </reference>
        </references>
      </pivotArea>
    </chartFormat>
    <chartFormat chart="7" format="95" series="1">
      <pivotArea type="data" outline="0" fieldPosition="0">
        <references count="2">
          <reference field="4294967294" count="1" selected="0">
            <x v="0"/>
          </reference>
          <reference field="21" count="1" selected="0">
            <x v="9"/>
          </reference>
        </references>
      </pivotArea>
    </chartFormat>
    <chartFormat chart="7" format="96" series="1">
      <pivotArea type="data" outline="0" fieldPosition="0">
        <references count="2">
          <reference field="4294967294" count="1" selected="0">
            <x v="0"/>
          </reference>
          <reference field="21" count="1" selected="0">
            <x v="10"/>
          </reference>
        </references>
      </pivotArea>
    </chartFormat>
    <chartFormat chart="7" format="97" series="1">
      <pivotArea type="data" outline="0" fieldPosition="0">
        <references count="2">
          <reference field="4294967294" count="1" selected="0">
            <x v="0"/>
          </reference>
          <reference field="21" count="1" selected="0">
            <x v="11"/>
          </reference>
        </references>
      </pivotArea>
    </chartFormat>
    <chartFormat chart="7" format="98" series="1">
      <pivotArea type="data" outline="0" fieldPosition="0">
        <references count="2">
          <reference field="4294967294" count="1" selected="0">
            <x v="0"/>
          </reference>
          <reference field="21" count="1" selected="0">
            <x v="12"/>
          </reference>
        </references>
      </pivotArea>
    </chartFormat>
    <chartFormat chart="7" format="99" series="1">
      <pivotArea type="data" outline="0" fieldPosition="0">
        <references count="2">
          <reference field="4294967294" count="1" selected="0">
            <x v="0"/>
          </reference>
          <reference field="21" count="1" selected="0">
            <x v="13"/>
          </reference>
        </references>
      </pivotArea>
    </chartFormat>
    <chartFormat chart="7" format="100" series="1">
      <pivotArea type="data" outline="0" fieldPosition="0">
        <references count="2">
          <reference field="4294967294" count="1" selected="0">
            <x v="0"/>
          </reference>
          <reference field="2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847CE1-4D16-4306-9B0D-190EF55ADDCB}" name="PivotTable1"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3:B14" firstHeaderRow="1" firstDataRow="1" firstDataCol="1"/>
  <pivotFields count="26">
    <pivotField showAll="0"/>
    <pivotField numFmtId="164"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4"/>
        <item x="13"/>
        <item x="6"/>
        <item x="11"/>
        <item x="9"/>
        <item x="5"/>
        <item x="4"/>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1">
    <field x="21"/>
  </rowFields>
  <rowItems count="11">
    <i>
      <x v="1"/>
    </i>
    <i>
      <x v="6"/>
    </i>
    <i>
      <x v="12"/>
    </i>
    <i>
      <x v="9"/>
    </i>
    <i>
      <x v="11"/>
    </i>
    <i>
      <x v="2"/>
    </i>
    <i>
      <x v="5"/>
    </i>
    <i>
      <x/>
    </i>
    <i>
      <x v="4"/>
    </i>
    <i>
      <x v="3"/>
    </i>
    <i t="grand">
      <x/>
    </i>
  </rowItems>
  <colItems count="1">
    <i/>
  </colItems>
  <dataFields count="1">
    <dataField name="Sum of Revenue" fld="24" baseField="0" baseItem="0" numFmtId="166"/>
  </dataFields>
  <formats count="1">
    <format dxfId="41">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5FF861-6652-445D-BB6F-F1760381502C}" name="PivotTable1"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3:D19" firstHeaderRow="0" firstDataRow="1" firstDataCol="1"/>
  <pivotFields count="26">
    <pivotField showAll="0"/>
    <pivotField numFmtId="164"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4"/>
        <item x="13"/>
        <item x="6"/>
        <item x="11"/>
        <item x="9"/>
        <item x="5"/>
        <item x="4"/>
        <item x="12"/>
        <item t="default"/>
      </items>
      <autoSortScope>
        <pivotArea dataOnly="0" outline="0" fieldPosition="0">
          <references count="1">
            <reference field="4294967294" count="1" selected="0">
              <x v="0"/>
            </reference>
          </references>
        </pivotArea>
      </autoSortScope>
    </pivotField>
    <pivotField showAll="0"/>
    <pivotField dataField="1" showAll="0">
      <items count="43">
        <item x="26"/>
        <item x="39"/>
        <item x="19"/>
        <item x="22"/>
        <item x="0"/>
        <item x="8"/>
        <item x="38"/>
        <item x="10"/>
        <item x="7"/>
        <item x="31"/>
        <item x="41"/>
        <item x="35"/>
        <item x="11"/>
        <item x="20"/>
        <item x="36"/>
        <item x="23"/>
        <item x="17"/>
        <item x="25"/>
        <item x="1"/>
        <item x="6"/>
        <item x="29"/>
        <item x="13"/>
        <item x="16"/>
        <item x="40"/>
        <item x="15"/>
        <item x="37"/>
        <item x="4"/>
        <item x="2"/>
        <item x="18"/>
        <item x="3"/>
        <item x="14"/>
        <item x="21"/>
        <item x="33"/>
        <item x="9"/>
        <item x="30"/>
        <item x="34"/>
        <item x="12"/>
        <item x="32"/>
        <item x="5"/>
        <item x="24"/>
        <item x="27"/>
        <item x="28"/>
        <item t="default"/>
      </items>
    </pivotField>
    <pivotField dataField="1" numFmtId="165" showAll="0"/>
    <pivotField numFmtId="165" showAll="0"/>
  </pivotFields>
  <rowFields count="1">
    <field x="21"/>
  </rowFields>
  <rowItems count="16">
    <i>
      <x v="1"/>
    </i>
    <i>
      <x v="6"/>
    </i>
    <i>
      <x v="12"/>
    </i>
    <i>
      <x v="9"/>
    </i>
    <i>
      <x v="11"/>
    </i>
    <i>
      <x v="2"/>
    </i>
    <i>
      <x v="5"/>
    </i>
    <i>
      <x/>
    </i>
    <i>
      <x v="4"/>
    </i>
    <i>
      <x v="3"/>
    </i>
    <i>
      <x v="13"/>
    </i>
    <i>
      <x v="10"/>
    </i>
    <i>
      <x v="7"/>
    </i>
    <i>
      <x v="8"/>
    </i>
    <i>
      <x v="14"/>
    </i>
    <i t="grand">
      <x/>
    </i>
  </rowItems>
  <colFields count="1">
    <field x="-2"/>
  </colFields>
  <colItems count="3">
    <i>
      <x/>
    </i>
    <i i="1">
      <x v="1"/>
    </i>
    <i i="2">
      <x v="2"/>
    </i>
  </colItems>
  <dataFields count="3">
    <dataField name="Sum of Revenue" fld="24" baseField="0" baseItem="0" numFmtId="166"/>
    <dataField name="Count of Quantity" fld="23" subtotal="count" baseField="21" baseItem="9"/>
    <dataField name="Sum of Revenue2" fld="24" showDataAs="percentOfTotal" baseField="21" baseItem="1" numFmtId="10"/>
  </dataFields>
  <formats count="3">
    <format dxfId="25">
      <pivotArea outline="0" collapsedLevelsAreSubtotals="1" fieldPosition="0"/>
    </format>
    <format dxfId="26">
      <pivotArea outline="0" collapsedLevelsAreSubtotals="1" fieldPosition="0">
        <references count="1">
          <reference field="4294967294" count="1" selected="0">
            <x v="1"/>
          </reference>
        </references>
      </pivotArea>
    </format>
    <format dxfId="27">
      <pivotArea outline="0" fieldPosition="0">
        <references count="1">
          <reference field="4294967294" count="1">
            <x v="2"/>
          </reference>
        </references>
      </pivotArea>
    </format>
  </formats>
  <chartFormats count="8">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7D470B-548E-4767-AD4A-3A616FD45D39}" name="PivotTable1"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3:B12" firstHeaderRow="1" firstDataRow="1" firstDataCol="1"/>
  <pivotFields count="26">
    <pivotField showAll="0"/>
    <pivotField numFmtId="164" showAll="0"/>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9"/>
  </rowFields>
  <rowItems count="9">
    <i>
      <x v="6"/>
    </i>
    <i>
      <x/>
    </i>
    <i>
      <x v="1"/>
    </i>
    <i>
      <x v="5"/>
    </i>
    <i>
      <x v="3"/>
    </i>
    <i>
      <x v="4"/>
    </i>
    <i>
      <x v="7"/>
    </i>
    <i>
      <x v="2"/>
    </i>
    <i t="grand">
      <x/>
    </i>
  </rowItems>
  <colItems count="1">
    <i/>
  </colItems>
  <dataFields count="1">
    <dataField name="Sum of Revenue" fld="24" baseField="0" baseItem="0" numFmtId="166"/>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2" firstHeaderRow="1" firstDataRow="1" firstDataCol="1"/>
  <pivotFields count="26">
    <pivotField showAll="0"/>
    <pivotField numFmtId="164" showAll="0"/>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9"/>
  </rowFields>
  <rowItems count="9">
    <i>
      <x v="6"/>
    </i>
    <i>
      <x/>
    </i>
    <i>
      <x v="1"/>
    </i>
    <i>
      <x v="5"/>
    </i>
    <i>
      <x v="3"/>
    </i>
    <i>
      <x v="4"/>
    </i>
    <i>
      <x v="7"/>
    </i>
    <i>
      <x v="2"/>
    </i>
    <i t="grand">
      <x/>
    </i>
  </rowItems>
  <colItems count="1">
    <i/>
  </colItems>
  <dataFields count="1">
    <dataField name="Sum of Revenue" fld="24"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02025A4-727A-41AA-9D41-2F037A691F88}" sourceName="Salesperson">
  <pivotTables>
    <pivotTable tabId="18" name="PivotTable1"/>
  </pivotTables>
  <data>
    <tabular pivotCacheId="1454491450">
      <items count="8">
        <i x="1" s="1"/>
        <i x="5" s="1"/>
        <i x="3"/>
        <i x="6" s="1"/>
        <i x="0"/>
        <i x="4"/>
        <i x="2"/>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2B9849-FE03-47FC-9BC1-A907473A9630}" sourceName="Region">
  <pivotTables>
    <pivotTable tabId="18" name="PivotTable1"/>
  </pivotTables>
  <data>
    <tabular pivotCacheId="1454491450">
      <items count="4">
        <i x="1" s="1"/>
        <i x="3" s="1"/>
        <i x="2"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96796597-43F0-4138-8EFD-0C30D7F2B69C}" cache="Slicer_Salesperson" caption="Salesperson" rowHeight="234950"/>
  <slicer name="Region" xr10:uid="{3C18E6E0-7283-4299-A3BD-BDE01C7854D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excelcampus.com/pivot-tables/pivot-tables-work/"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xcelcampus.com/charts/pivot-tables-dashboards-par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CBC91-4353-406B-9629-15EBBBDD653F}">
  <dimension ref="A1"/>
  <sheetViews>
    <sheetView tabSelected="1" workbookViewId="0">
      <selection activeCell="P26" sqref="P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BD94-5B80-4CAB-827D-5DA1D28060D3}">
  <dimension ref="A3:N8"/>
  <sheetViews>
    <sheetView topLeftCell="A3" workbookViewId="0">
      <selection activeCell="F15" sqref="F15"/>
    </sheetView>
  </sheetViews>
  <sheetFormatPr defaultRowHeight="14.4" x14ac:dyDescent="0.3"/>
  <cols>
    <col min="1" max="1" width="15.88671875" bestFit="1" customWidth="1"/>
    <col min="2" max="2" width="19.44140625" bestFit="1" customWidth="1"/>
    <col min="3" max="3" width="9.5546875" bestFit="1" customWidth="1"/>
    <col min="4" max="4" width="12.33203125" bestFit="1" customWidth="1"/>
    <col min="5" max="5" width="11.109375" bestFit="1" customWidth="1"/>
    <col min="6" max="6" width="16" bestFit="1" customWidth="1"/>
    <col min="7" max="7" width="6.21875" bestFit="1" customWidth="1"/>
    <col min="8" max="8" width="14.21875" bestFit="1" customWidth="1"/>
    <col min="9" max="10" width="6" bestFit="1" customWidth="1"/>
    <col min="11" max="11" width="6.77734375" bestFit="1" customWidth="1"/>
    <col min="12" max="12" width="6.109375" bestFit="1" customWidth="1"/>
    <col min="13" max="13" width="7" bestFit="1" customWidth="1"/>
    <col min="14" max="14" width="10.77734375" bestFit="1" customWidth="1"/>
    <col min="15" max="15" width="6.109375" bestFit="1" customWidth="1"/>
    <col min="16" max="16" width="7" bestFit="1" customWidth="1"/>
    <col min="17" max="17" width="10.77734375" bestFit="1" customWidth="1"/>
    <col min="18" max="18" width="16" bestFit="1" customWidth="1"/>
    <col min="19" max="19" width="7" bestFit="1" customWidth="1"/>
    <col min="20" max="20" width="14.21875" bestFit="1" customWidth="1"/>
    <col min="21" max="21" width="6" bestFit="1" customWidth="1"/>
    <col min="22" max="22" width="6.33203125" bestFit="1" customWidth="1"/>
    <col min="23" max="23" width="13.33203125" bestFit="1" customWidth="1"/>
    <col min="24" max="24" width="19.44140625" bestFit="1" customWidth="1"/>
    <col min="25" max="25" width="11.109375" bestFit="1" customWidth="1"/>
    <col min="26" max="26" width="12.33203125" bestFit="1" customWidth="1"/>
    <col min="27" max="27" width="6.109375" bestFit="1" customWidth="1"/>
    <col min="28" max="28" width="6" bestFit="1" customWidth="1"/>
    <col min="29" max="29" width="10.33203125" bestFit="1" customWidth="1"/>
    <col min="30" max="30" width="6.21875" bestFit="1" customWidth="1"/>
    <col min="31" max="31" width="7" bestFit="1" customWidth="1"/>
    <col min="32" max="32" width="19.6640625" bestFit="1" customWidth="1"/>
    <col min="33" max="33" width="20.6640625" bestFit="1" customWidth="1"/>
    <col min="34" max="34" width="7" bestFit="1" customWidth="1"/>
    <col min="35" max="35" width="14.21875" bestFit="1" customWidth="1"/>
    <col min="36" max="36" width="6" bestFit="1" customWidth="1"/>
    <col min="37" max="37" width="6.33203125" bestFit="1" customWidth="1"/>
    <col min="38" max="38" width="13.33203125" bestFit="1" customWidth="1"/>
    <col min="39" max="39" width="19.44140625" bestFit="1" customWidth="1"/>
    <col min="40" max="40" width="11.109375" bestFit="1" customWidth="1"/>
    <col min="41" max="41" width="12.33203125" bestFit="1" customWidth="1"/>
    <col min="42" max="42" width="6.109375" bestFit="1" customWidth="1"/>
    <col min="43" max="43" width="6" bestFit="1" customWidth="1"/>
    <col min="44" max="44" width="10.33203125" bestFit="1" customWidth="1"/>
    <col min="45" max="45" width="6.21875" bestFit="1" customWidth="1"/>
    <col min="46" max="46" width="7" bestFit="1" customWidth="1"/>
    <col min="47" max="47" width="19.6640625" bestFit="1" customWidth="1"/>
    <col min="48" max="48" width="21" bestFit="1" customWidth="1"/>
    <col min="49" max="49" width="20.6640625" bestFit="1" customWidth="1"/>
  </cols>
  <sheetData>
    <row r="3" spans="1:14" x14ac:dyDescent="0.3">
      <c r="A3" s="7" t="s">
        <v>175</v>
      </c>
      <c r="B3" s="7" t="s">
        <v>173</v>
      </c>
    </row>
    <row r="4" spans="1:14" x14ac:dyDescent="0.3">
      <c r="A4" s="7" t="s">
        <v>153</v>
      </c>
      <c r="B4" t="s">
        <v>65</v>
      </c>
      <c r="C4" t="s">
        <v>37</v>
      </c>
      <c r="D4" t="s">
        <v>124</v>
      </c>
      <c r="E4" t="s">
        <v>112</v>
      </c>
      <c r="F4" t="s">
        <v>39</v>
      </c>
      <c r="G4" t="s">
        <v>151</v>
      </c>
      <c r="H4" t="s">
        <v>110</v>
      </c>
      <c r="I4" t="s">
        <v>148</v>
      </c>
      <c r="J4" t="s">
        <v>132</v>
      </c>
      <c r="K4" t="s">
        <v>89</v>
      </c>
      <c r="L4" t="s">
        <v>81</v>
      </c>
      <c r="M4" t="s">
        <v>172</v>
      </c>
      <c r="N4" t="s">
        <v>154</v>
      </c>
    </row>
    <row r="5" spans="1:14" x14ac:dyDescent="0.3">
      <c r="A5" s="8" t="s">
        <v>44</v>
      </c>
      <c r="B5" s="12">
        <v>2.8014229370113049E-2</v>
      </c>
      <c r="C5" s="12">
        <v>0</v>
      </c>
      <c r="D5" s="12">
        <v>0</v>
      </c>
      <c r="E5" s="12">
        <v>0</v>
      </c>
      <c r="F5" s="12">
        <v>0.22261643610282014</v>
      </c>
      <c r="G5" s="12">
        <v>6.1528338822749414E-3</v>
      </c>
      <c r="H5" s="12">
        <v>4.3226797223941807E-2</v>
      </c>
      <c r="I5" s="12">
        <v>0</v>
      </c>
      <c r="J5" s="12">
        <v>8.8274331004883341E-2</v>
      </c>
      <c r="K5" s="12">
        <v>0</v>
      </c>
      <c r="L5" s="12">
        <v>0</v>
      </c>
      <c r="M5" s="12">
        <v>0</v>
      </c>
      <c r="N5" s="12">
        <v>0.38828462758403326</v>
      </c>
    </row>
    <row r="6" spans="1:14" x14ac:dyDescent="0.3">
      <c r="A6" s="8" t="s">
        <v>94</v>
      </c>
      <c r="B6" s="12">
        <v>0</v>
      </c>
      <c r="C6" s="12">
        <v>8.8259262840273689E-2</v>
      </c>
      <c r="D6" s="12">
        <v>7.1624009111216871E-2</v>
      </c>
      <c r="E6" s="12">
        <v>0</v>
      </c>
      <c r="F6" s="12">
        <v>7.3614262520075198E-3</v>
      </c>
      <c r="G6" s="12">
        <v>0</v>
      </c>
      <c r="H6" s="12">
        <v>4.8657614885337548E-2</v>
      </c>
      <c r="I6" s="12">
        <v>3.2840750846642501E-2</v>
      </c>
      <c r="J6" s="12">
        <v>0</v>
      </c>
      <c r="K6" s="12">
        <v>9.6687389578606231E-2</v>
      </c>
      <c r="L6" s="12">
        <v>3.332261819405536E-2</v>
      </c>
      <c r="M6" s="12">
        <v>0</v>
      </c>
      <c r="N6" s="12">
        <v>0.37875307170813971</v>
      </c>
    </row>
    <row r="7" spans="1:14" x14ac:dyDescent="0.3">
      <c r="A7" s="8" t="s">
        <v>101</v>
      </c>
      <c r="B7" s="12">
        <v>4.8406478808509998E-2</v>
      </c>
      <c r="C7" s="12">
        <v>8.7291761104295561E-3</v>
      </c>
      <c r="D7" s="12">
        <v>0</v>
      </c>
      <c r="E7" s="12">
        <v>8.6328026409469849E-2</v>
      </c>
      <c r="F7" s="12">
        <v>2.357539921218613E-2</v>
      </c>
      <c r="G7" s="12">
        <v>0</v>
      </c>
      <c r="H7" s="12">
        <v>6.5923220167231511E-2</v>
      </c>
      <c r="I7" s="12">
        <v>0</v>
      </c>
      <c r="J7" s="12">
        <v>0</v>
      </c>
      <c r="K7" s="12">
        <v>0</v>
      </c>
      <c r="L7" s="12">
        <v>0</v>
      </c>
      <c r="M7" s="12">
        <v>0</v>
      </c>
      <c r="N7" s="12">
        <v>0.23296230070782703</v>
      </c>
    </row>
    <row r="8" spans="1:14" x14ac:dyDescent="0.3">
      <c r="A8" s="8" t="s">
        <v>154</v>
      </c>
      <c r="B8" s="12">
        <v>7.6420708178623051E-2</v>
      </c>
      <c r="C8" s="12">
        <v>9.6988438950703248E-2</v>
      </c>
      <c r="D8" s="12">
        <v>7.1624009111216871E-2</v>
      </c>
      <c r="E8" s="12">
        <v>8.6328026409469849E-2</v>
      </c>
      <c r="F8" s="12">
        <v>0.2535532615670138</v>
      </c>
      <c r="G8" s="12">
        <v>6.1528338822749414E-3</v>
      </c>
      <c r="H8" s="12">
        <v>0.15780763227651087</v>
      </c>
      <c r="I8" s="12">
        <v>3.2840750846642501E-2</v>
      </c>
      <c r="J8" s="12">
        <v>8.8274331004883341E-2</v>
      </c>
      <c r="K8" s="12">
        <v>9.6687389578606231E-2</v>
      </c>
      <c r="L8" s="12">
        <v>3.332261819405536E-2</v>
      </c>
      <c r="M8" s="12">
        <v>0</v>
      </c>
      <c r="N8" s="1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00FBE-AEC8-40EE-B6E9-7E4CC880242F}">
  <dimension ref="A3:B14"/>
  <sheetViews>
    <sheetView topLeftCell="A11" workbookViewId="0">
      <selection activeCell="H10" sqref="H10"/>
    </sheetView>
  </sheetViews>
  <sheetFormatPr defaultRowHeight="14.4" x14ac:dyDescent="0.3"/>
  <cols>
    <col min="1" max="1" width="18.88671875" bestFit="1" customWidth="1"/>
    <col min="2" max="2" width="14.88671875" bestFit="1" customWidth="1"/>
  </cols>
  <sheetData>
    <row r="3" spans="1:2" x14ac:dyDescent="0.3">
      <c r="A3" s="7" t="s">
        <v>153</v>
      </c>
      <c r="B3" t="s">
        <v>155</v>
      </c>
    </row>
    <row r="4" spans="1:2" x14ac:dyDescent="0.3">
      <c r="A4" s="8" t="s">
        <v>37</v>
      </c>
      <c r="B4" s="11">
        <v>17452.429999999997</v>
      </c>
    </row>
    <row r="5" spans="1:2" x14ac:dyDescent="0.3">
      <c r="A5" s="8" t="s">
        <v>39</v>
      </c>
      <c r="B5" s="11">
        <v>14240</v>
      </c>
    </row>
    <row r="6" spans="1:2" x14ac:dyDescent="0.3">
      <c r="A6" s="8" t="s">
        <v>89</v>
      </c>
      <c r="B6" s="11">
        <v>7840</v>
      </c>
    </row>
    <row r="7" spans="1:2" x14ac:dyDescent="0.3">
      <c r="A7" s="8" t="s">
        <v>110</v>
      </c>
      <c r="B7" s="11">
        <v>5027</v>
      </c>
    </row>
    <row r="8" spans="1:2" x14ac:dyDescent="0.3">
      <c r="A8" s="8" t="s">
        <v>132</v>
      </c>
      <c r="B8" s="11">
        <v>4469.5</v>
      </c>
    </row>
    <row r="9" spans="1:2" x14ac:dyDescent="0.3">
      <c r="A9" s="8" t="s">
        <v>73</v>
      </c>
      <c r="B9" s="11">
        <v>4309.5</v>
      </c>
    </row>
    <row r="10" spans="1:2" x14ac:dyDescent="0.3">
      <c r="A10" s="8" t="s">
        <v>134</v>
      </c>
      <c r="B10" s="11">
        <v>3549.6</v>
      </c>
    </row>
    <row r="11" spans="1:2" x14ac:dyDescent="0.3">
      <c r="A11" s="8" t="s">
        <v>65</v>
      </c>
      <c r="B11" s="11">
        <v>3124.4</v>
      </c>
    </row>
    <row r="12" spans="1:2" x14ac:dyDescent="0.3">
      <c r="A12" s="8" t="s">
        <v>112</v>
      </c>
      <c r="B12" s="11">
        <v>3030</v>
      </c>
    </row>
    <row r="13" spans="1:2" x14ac:dyDescent="0.3">
      <c r="A13" s="8" t="s">
        <v>124</v>
      </c>
      <c r="B13" s="11">
        <v>2962.3999999999996</v>
      </c>
    </row>
    <row r="14" spans="1:2" x14ac:dyDescent="0.3">
      <c r="A14" s="8" t="s">
        <v>154</v>
      </c>
      <c r="B14" s="11">
        <v>66004.829999999987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BE538-8DB6-4797-8CAE-EA529DDFAACF}">
  <dimension ref="A3:D19"/>
  <sheetViews>
    <sheetView topLeftCell="A6" workbookViewId="0">
      <selection activeCell="K21" sqref="K21"/>
    </sheetView>
  </sheetViews>
  <sheetFormatPr defaultRowHeight="14.4" x14ac:dyDescent="0.3"/>
  <cols>
    <col min="1" max="1" width="18.88671875" bestFit="1" customWidth="1"/>
    <col min="2" max="2" width="14.88671875" bestFit="1" customWidth="1"/>
    <col min="3" max="3" width="16.21875" bestFit="1" customWidth="1"/>
    <col min="4" max="5" width="15.88671875" bestFit="1" customWidth="1"/>
  </cols>
  <sheetData>
    <row r="3" spans="1:4" x14ac:dyDescent="0.3">
      <c r="A3" s="7" t="s">
        <v>153</v>
      </c>
      <c r="B3" t="s">
        <v>155</v>
      </c>
      <c r="C3" t="s">
        <v>174</v>
      </c>
      <c r="D3" t="s">
        <v>175</v>
      </c>
    </row>
    <row r="4" spans="1:4" x14ac:dyDescent="0.3">
      <c r="A4" s="8" t="s">
        <v>37</v>
      </c>
      <c r="B4" s="11">
        <v>17452.429999999997</v>
      </c>
      <c r="C4" s="4">
        <v>14</v>
      </c>
      <c r="D4" s="12">
        <v>0.24845410460212441</v>
      </c>
    </row>
    <row r="5" spans="1:4" x14ac:dyDescent="0.3">
      <c r="A5" s="8" t="s">
        <v>39</v>
      </c>
      <c r="B5" s="11">
        <v>14240</v>
      </c>
      <c r="C5" s="4">
        <v>9</v>
      </c>
      <c r="D5" s="12">
        <v>0.20272170978678913</v>
      </c>
    </row>
    <row r="6" spans="1:4" x14ac:dyDescent="0.3">
      <c r="A6" s="8" t="s">
        <v>89</v>
      </c>
      <c r="B6" s="11">
        <v>7840</v>
      </c>
      <c r="C6" s="4">
        <v>4</v>
      </c>
      <c r="D6" s="12">
        <v>0.11161082898373785</v>
      </c>
    </row>
    <row r="7" spans="1:4" x14ac:dyDescent="0.3">
      <c r="A7" s="8" t="s">
        <v>110</v>
      </c>
      <c r="B7" s="11">
        <v>5027</v>
      </c>
      <c r="C7" s="4">
        <v>3</v>
      </c>
      <c r="D7" s="12">
        <v>7.1564749655771698E-2</v>
      </c>
    </row>
    <row r="8" spans="1:4" x14ac:dyDescent="0.3">
      <c r="A8" s="8" t="s">
        <v>132</v>
      </c>
      <c r="B8" s="11">
        <v>4469.5</v>
      </c>
      <c r="C8" s="4">
        <v>2</v>
      </c>
      <c r="D8" s="12">
        <v>6.3628137773318411E-2</v>
      </c>
    </row>
    <row r="9" spans="1:4" x14ac:dyDescent="0.3">
      <c r="A9" s="8" t="s">
        <v>73</v>
      </c>
      <c r="B9" s="11">
        <v>4309.5</v>
      </c>
      <c r="C9" s="4">
        <v>5</v>
      </c>
      <c r="D9" s="12">
        <v>6.1350365753242125E-2</v>
      </c>
    </row>
    <row r="10" spans="1:4" x14ac:dyDescent="0.3">
      <c r="A10" s="8" t="s">
        <v>134</v>
      </c>
      <c r="B10" s="11">
        <v>3549.6</v>
      </c>
      <c r="C10" s="4">
        <v>2</v>
      </c>
      <c r="D10" s="12">
        <v>5.0532372265392325E-2</v>
      </c>
    </row>
    <row r="11" spans="1:4" x14ac:dyDescent="0.3">
      <c r="A11" s="8" t="s">
        <v>65</v>
      </c>
      <c r="B11" s="11">
        <v>3124.4</v>
      </c>
      <c r="C11" s="4">
        <v>5</v>
      </c>
      <c r="D11" s="12">
        <v>4.4479193122039608E-2</v>
      </c>
    </row>
    <row r="12" spans="1:4" x14ac:dyDescent="0.3">
      <c r="A12" s="8" t="s">
        <v>112</v>
      </c>
      <c r="B12" s="11">
        <v>3030</v>
      </c>
      <c r="C12" s="4">
        <v>3</v>
      </c>
      <c r="D12" s="12">
        <v>4.3135307630194603E-2</v>
      </c>
    </row>
    <row r="13" spans="1:4" x14ac:dyDescent="0.3">
      <c r="A13" s="8" t="s">
        <v>124</v>
      </c>
      <c r="B13" s="11">
        <v>2962.3999999999996</v>
      </c>
      <c r="C13" s="4">
        <v>3</v>
      </c>
      <c r="D13" s="12">
        <v>4.2172948951712363E-2</v>
      </c>
    </row>
    <row r="14" spans="1:4" x14ac:dyDescent="0.3">
      <c r="A14" s="8" t="s">
        <v>81</v>
      </c>
      <c r="B14" s="11">
        <v>2451.1</v>
      </c>
      <c r="C14" s="4">
        <v>4</v>
      </c>
      <c r="D14" s="12">
        <v>3.4894043740056099E-2</v>
      </c>
    </row>
    <row r="15" spans="1:4" x14ac:dyDescent="0.3">
      <c r="A15" s="8" t="s">
        <v>148</v>
      </c>
      <c r="B15" s="11">
        <v>1046.1500000000001</v>
      </c>
      <c r="C15" s="4">
        <v>1</v>
      </c>
      <c r="D15" s="12">
        <v>1.489306999251752E-2</v>
      </c>
    </row>
    <row r="16" spans="1:4" x14ac:dyDescent="0.3">
      <c r="A16" s="8" t="s">
        <v>144</v>
      </c>
      <c r="B16" s="11">
        <v>546</v>
      </c>
      <c r="C16" s="4">
        <v>1</v>
      </c>
      <c r="D16" s="12">
        <v>7.7728970185103139E-3</v>
      </c>
    </row>
    <row r="17" spans="1:4" x14ac:dyDescent="0.3">
      <c r="A17" s="8" t="s">
        <v>151</v>
      </c>
      <c r="B17" s="11">
        <v>196</v>
      </c>
      <c r="C17" s="4">
        <v>1</v>
      </c>
      <c r="D17" s="12">
        <v>2.7902707245934461E-3</v>
      </c>
    </row>
    <row r="18" spans="1:4" x14ac:dyDescent="0.3">
      <c r="A18" s="8" t="s">
        <v>172</v>
      </c>
      <c r="B18" s="11">
        <v>0</v>
      </c>
      <c r="C18" s="4"/>
      <c r="D18" s="12">
        <v>0</v>
      </c>
    </row>
    <row r="19" spans="1:4" x14ac:dyDescent="0.3">
      <c r="A19" s="8" t="s">
        <v>154</v>
      </c>
      <c r="B19" s="11">
        <v>70244.08</v>
      </c>
      <c r="C19" s="4">
        <v>57</v>
      </c>
      <c r="D19"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F98A-983C-4DAD-BE92-0CDE5DF40830}">
  <dimension ref="A3:B12"/>
  <sheetViews>
    <sheetView workbookViewId="0">
      <selection activeCell="D7" sqref="D7"/>
    </sheetView>
  </sheetViews>
  <sheetFormatPr defaultRowHeight="14.4" x14ac:dyDescent="0.3"/>
  <cols>
    <col min="1" max="1" width="15.109375" bestFit="1" customWidth="1"/>
    <col min="2" max="2" width="14.88671875" bestFit="1" customWidth="1"/>
  </cols>
  <sheetData>
    <row r="3" spans="1:2" x14ac:dyDescent="0.3">
      <c r="A3" s="7" t="s">
        <v>153</v>
      </c>
      <c r="B3" t="s">
        <v>155</v>
      </c>
    </row>
    <row r="4" spans="1:2" x14ac:dyDescent="0.3">
      <c r="A4" s="8" t="s">
        <v>60</v>
      </c>
      <c r="B4" s="11">
        <v>17137.579999999998</v>
      </c>
    </row>
    <row r="5" spans="1:2" x14ac:dyDescent="0.3">
      <c r="A5" s="8" t="s">
        <v>44</v>
      </c>
      <c r="B5" s="11">
        <v>12368.9</v>
      </c>
    </row>
    <row r="6" spans="1:2" x14ac:dyDescent="0.3">
      <c r="A6" s="8" t="s">
        <v>94</v>
      </c>
      <c r="B6" s="11">
        <v>12065.27</v>
      </c>
    </row>
    <row r="7" spans="1:2" x14ac:dyDescent="0.3">
      <c r="A7" s="8" t="s">
        <v>86</v>
      </c>
      <c r="B7" s="11">
        <v>10514.5</v>
      </c>
    </row>
    <row r="8" spans="1:2" x14ac:dyDescent="0.3">
      <c r="A8" s="8" t="s">
        <v>101</v>
      </c>
      <c r="B8" s="11">
        <v>7421.07</v>
      </c>
    </row>
    <row r="9" spans="1:2" x14ac:dyDescent="0.3">
      <c r="A9" s="8" t="s">
        <v>31</v>
      </c>
      <c r="B9" s="11">
        <v>6942.8600000000006</v>
      </c>
    </row>
    <row r="10" spans="1:2" x14ac:dyDescent="0.3">
      <c r="A10" s="8" t="s">
        <v>129</v>
      </c>
      <c r="B10" s="11">
        <v>2814.65</v>
      </c>
    </row>
    <row r="11" spans="1:2" x14ac:dyDescent="0.3">
      <c r="A11" s="8" t="s">
        <v>70</v>
      </c>
      <c r="B11" s="11">
        <v>979.25</v>
      </c>
    </row>
    <row r="12" spans="1:2" x14ac:dyDescent="0.3">
      <c r="A12" s="8" t="s">
        <v>154</v>
      </c>
      <c r="B12" s="11">
        <v>70244.079999999987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1" tint="0.249977111117893"/>
  </sheetPr>
  <dimension ref="A1:AD68"/>
  <sheetViews>
    <sheetView topLeftCell="L1" zoomScaleNormal="100" workbookViewId="0">
      <selection activeCell="V54" sqref="V54"/>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 min="28" max="28" width="15" customWidth="1"/>
    <col min="30" max="30" width="19" customWidth="1"/>
  </cols>
  <sheetData>
    <row r="1" spans="1:30" ht="18" x14ac:dyDescent="0.35">
      <c r="A1" s="1" t="s">
        <v>152</v>
      </c>
    </row>
    <row r="3" spans="1:30"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c r="AB3" s="2" t="s">
        <v>166</v>
      </c>
      <c r="AD3" s="2" t="s">
        <v>168</v>
      </c>
    </row>
    <row r="4" spans="1:30" x14ac:dyDescent="0.3">
      <c r="A4">
        <v>1368</v>
      </c>
      <c r="B4" s="3">
        <v>42000</v>
      </c>
      <c r="C4">
        <v>27</v>
      </c>
      <c r="D4" t="s">
        <v>26</v>
      </c>
      <c r="E4" t="s">
        <v>27</v>
      </c>
      <c r="F4" t="s">
        <v>28</v>
      </c>
      <c r="G4" t="s">
        <v>29</v>
      </c>
      <c r="H4" s="4">
        <v>99999</v>
      </c>
      <c r="I4" t="s">
        <v>30</v>
      </c>
      <c r="J4" t="s">
        <v>31</v>
      </c>
      <c r="K4" t="s">
        <v>32</v>
      </c>
      <c r="L4" s="3">
        <f>B4+2</f>
        <v>42002</v>
      </c>
      <c r="M4" t="s">
        <v>33</v>
      </c>
      <c r="N4" t="s">
        <v>34</v>
      </c>
      <c r="O4" t="s">
        <v>27</v>
      </c>
      <c r="P4" t="s">
        <v>28</v>
      </c>
      <c r="Q4" t="s">
        <v>29</v>
      </c>
      <c r="R4" s="4">
        <v>99999</v>
      </c>
      <c r="S4" t="s">
        <v>30</v>
      </c>
      <c r="T4" t="s">
        <v>35</v>
      </c>
      <c r="U4" t="s">
        <v>36</v>
      </c>
      <c r="V4" t="s">
        <v>37</v>
      </c>
      <c r="W4" s="6">
        <v>14</v>
      </c>
      <c r="X4">
        <v>19</v>
      </c>
      <c r="Y4" s="6">
        <v>266</v>
      </c>
      <c r="Z4" s="5">
        <v>25.802</v>
      </c>
      <c r="AB4" t="s">
        <v>167</v>
      </c>
      <c r="AD4" t="s">
        <v>169</v>
      </c>
    </row>
    <row r="5" spans="1:30" x14ac:dyDescent="0.3">
      <c r="A5">
        <v>1369</v>
      </c>
      <c r="B5" s="3">
        <v>42000</v>
      </c>
      <c r="C5">
        <v>27</v>
      </c>
      <c r="D5" t="s">
        <v>26</v>
      </c>
      <c r="E5" t="s">
        <v>27</v>
      </c>
      <c r="F5" t="s">
        <v>28</v>
      </c>
      <c r="G5" t="s">
        <v>29</v>
      </c>
      <c r="H5" s="4">
        <v>99999</v>
      </c>
      <c r="I5" t="s">
        <v>30</v>
      </c>
      <c r="J5" t="s">
        <v>31</v>
      </c>
      <c r="K5" t="s">
        <v>32</v>
      </c>
      <c r="L5" s="3">
        <f t="shared" ref="L5:L18" si="0">B5+2</f>
        <v>42002</v>
      </c>
      <c r="M5" t="s">
        <v>33</v>
      </c>
      <c r="N5" t="s">
        <v>34</v>
      </c>
      <c r="O5" t="s">
        <v>27</v>
      </c>
      <c r="P5" t="s">
        <v>28</v>
      </c>
      <c r="Q5" t="s">
        <v>29</v>
      </c>
      <c r="R5" s="4">
        <v>99999</v>
      </c>
      <c r="S5" t="s">
        <v>30</v>
      </c>
      <c r="T5" t="s">
        <v>35</v>
      </c>
      <c r="U5" t="s">
        <v>38</v>
      </c>
      <c r="V5" t="s">
        <v>39</v>
      </c>
      <c r="W5" s="6">
        <v>3.5</v>
      </c>
      <c r="X5">
        <v>60</v>
      </c>
      <c r="Y5" s="6">
        <v>210</v>
      </c>
      <c r="Z5" s="5">
        <v>20.16</v>
      </c>
      <c r="AD5" t="s">
        <v>170</v>
      </c>
    </row>
    <row r="6" spans="1:30" x14ac:dyDescent="0.3">
      <c r="A6">
        <v>1370</v>
      </c>
      <c r="B6" s="3">
        <v>41977</v>
      </c>
      <c r="C6">
        <v>4</v>
      </c>
      <c r="D6" t="s">
        <v>40</v>
      </c>
      <c r="E6" t="s">
        <v>41</v>
      </c>
      <c r="F6" t="s">
        <v>42</v>
      </c>
      <c r="G6" t="s">
        <v>43</v>
      </c>
      <c r="H6" s="4">
        <v>99999</v>
      </c>
      <c r="I6" t="s">
        <v>30</v>
      </c>
      <c r="J6" t="s">
        <v>44</v>
      </c>
      <c r="K6" t="s">
        <v>45</v>
      </c>
      <c r="L6" s="3">
        <f t="shared" si="0"/>
        <v>41979</v>
      </c>
      <c r="M6" t="s">
        <v>46</v>
      </c>
      <c r="N6" t="s">
        <v>47</v>
      </c>
      <c r="O6" t="s">
        <v>41</v>
      </c>
      <c r="P6" t="s">
        <v>42</v>
      </c>
      <c r="Q6" t="s">
        <v>43</v>
      </c>
      <c r="R6" s="4">
        <v>99999</v>
      </c>
      <c r="S6" t="s">
        <v>30</v>
      </c>
      <c r="T6" t="s">
        <v>48</v>
      </c>
      <c r="U6" t="s">
        <v>49</v>
      </c>
      <c r="V6" t="s">
        <v>39</v>
      </c>
      <c r="W6" s="6">
        <v>30</v>
      </c>
      <c r="X6">
        <v>81</v>
      </c>
      <c r="Y6" s="6">
        <v>2430</v>
      </c>
      <c r="Z6" s="5">
        <v>255.15</v>
      </c>
      <c r="AD6" t="s">
        <v>171</v>
      </c>
    </row>
    <row r="7" spans="1:30" x14ac:dyDescent="0.3">
      <c r="A7">
        <v>1371</v>
      </c>
      <c r="B7" s="3">
        <v>41977</v>
      </c>
      <c r="C7">
        <v>4</v>
      </c>
      <c r="D7" t="s">
        <v>40</v>
      </c>
      <c r="E7" t="s">
        <v>41</v>
      </c>
      <c r="F7" t="s">
        <v>42</v>
      </c>
      <c r="G7" t="s">
        <v>43</v>
      </c>
      <c r="H7" s="4">
        <v>99999</v>
      </c>
      <c r="I7" t="s">
        <v>30</v>
      </c>
      <c r="J7" t="s">
        <v>44</v>
      </c>
      <c r="K7" t="s">
        <v>45</v>
      </c>
      <c r="L7" s="3">
        <f t="shared" si="0"/>
        <v>41979</v>
      </c>
      <c r="M7" t="s">
        <v>46</v>
      </c>
      <c r="N7" t="s">
        <v>47</v>
      </c>
      <c r="O7" t="s">
        <v>41</v>
      </c>
      <c r="P7" t="s">
        <v>42</v>
      </c>
      <c r="Q7" t="s">
        <v>43</v>
      </c>
      <c r="R7" s="4">
        <v>99999</v>
      </c>
      <c r="S7" t="s">
        <v>30</v>
      </c>
      <c r="T7" t="s">
        <v>48</v>
      </c>
      <c r="U7" t="s">
        <v>50</v>
      </c>
      <c r="V7" t="s">
        <v>39</v>
      </c>
      <c r="W7" s="6">
        <v>53</v>
      </c>
      <c r="X7">
        <v>83</v>
      </c>
      <c r="Y7" s="6">
        <v>4399</v>
      </c>
      <c r="Z7" s="5">
        <v>461.89500000000004</v>
      </c>
    </row>
    <row r="8" spans="1:30" x14ac:dyDescent="0.3">
      <c r="A8">
        <v>1372</v>
      </c>
      <c r="B8" s="3">
        <v>41977</v>
      </c>
      <c r="C8">
        <v>4</v>
      </c>
      <c r="D8" t="s">
        <v>40</v>
      </c>
      <c r="E8" t="s">
        <v>41</v>
      </c>
      <c r="F8" t="s">
        <v>42</v>
      </c>
      <c r="G8" t="s">
        <v>43</v>
      </c>
      <c r="H8" s="4">
        <v>99999</v>
      </c>
      <c r="I8" t="s">
        <v>30</v>
      </c>
      <c r="J8" t="s">
        <v>44</v>
      </c>
      <c r="K8" t="s">
        <v>45</v>
      </c>
      <c r="L8" s="3">
        <f t="shared" si="0"/>
        <v>41979</v>
      </c>
      <c r="M8" t="s">
        <v>46</v>
      </c>
      <c r="N8" t="s">
        <v>47</v>
      </c>
      <c r="O8" t="s">
        <v>41</v>
      </c>
      <c r="P8" t="s">
        <v>42</v>
      </c>
      <c r="Q8" t="s">
        <v>43</v>
      </c>
      <c r="R8" s="4">
        <v>99999</v>
      </c>
      <c r="S8" t="s">
        <v>30</v>
      </c>
      <c r="T8" t="s">
        <v>48</v>
      </c>
      <c r="U8" t="s">
        <v>38</v>
      </c>
      <c r="V8" t="s">
        <v>39</v>
      </c>
      <c r="W8" s="6">
        <v>3.5</v>
      </c>
      <c r="X8">
        <v>75</v>
      </c>
      <c r="Y8" s="6">
        <v>262.5</v>
      </c>
      <c r="Z8" s="5">
        <v>26.25</v>
      </c>
    </row>
    <row r="9" spans="1:30" x14ac:dyDescent="0.3">
      <c r="A9">
        <v>1373</v>
      </c>
      <c r="B9" s="3">
        <v>41985</v>
      </c>
      <c r="C9">
        <v>12</v>
      </c>
      <c r="D9" t="s">
        <v>51</v>
      </c>
      <c r="E9" t="s">
        <v>52</v>
      </c>
      <c r="F9" t="s">
        <v>28</v>
      </c>
      <c r="G9" t="s">
        <v>29</v>
      </c>
      <c r="H9" s="4">
        <v>99999</v>
      </c>
      <c r="I9" t="s">
        <v>30</v>
      </c>
      <c r="J9" t="s">
        <v>31</v>
      </c>
      <c r="K9" t="s">
        <v>32</v>
      </c>
      <c r="L9" s="3">
        <f t="shared" si="0"/>
        <v>41987</v>
      </c>
      <c r="M9" t="s">
        <v>33</v>
      </c>
      <c r="N9" t="s">
        <v>53</v>
      </c>
      <c r="O9" t="s">
        <v>52</v>
      </c>
      <c r="P9" t="s">
        <v>28</v>
      </c>
      <c r="Q9" t="s">
        <v>29</v>
      </c>
      <c r="R9" s="4">
        <v>99999</v>
      </c>
      <c r="S9" t="s">
        <v>30</v>
      </c>
      <c r="T9" t="s">
        <v>48</v>
      </c>
      <c r="U9" t="s">
        <v>54</v>
      </c>
      <c r="V9" t="s">
        <v>37</v>
      </c>
      <c r="W9" s="6">
        <v>18</v>
      </c>
      <c r="X9">
        <v>97</v>
      </c>
      <c r="Y9" s="6">
        <v>1746</v>
      </c>
      <c r="Z9" s="5">
        <v>183.33000000000004</v>
      </c>
    </row>
    <row r="10" spans="1:30" x14ac:dyDescent="0.3">
      <c r="A10">
        <v>1374</v>
      </c>
      <c r="B10" s="3">
        <v>41985</v>
      </c>
      <c r="C10">
        <v>12</v>
      </c>
      <c r="D10" t="s">
        <v>51</v>
      </c>
      <c r="E10" t="s">
        <v>52</v>
      </c>
      <c r="F10" t="s">
        <v>28</v>
      </c>
      <c r="G10" t="s">
        <v>29</v>
      </c>
      <c r="H10" s="4">
        <v>99999</v>
      </c>
      <c r="I10" t="s">
        <v>30</v>
      </c>
      <c r="J10" t="s">
        <v>31</v>
      </c>
      <c r="K10" t="s">
        <v>32</v>
      </c>
      <c r="L10" s="3">
        <f t="shared" si="0"/>
        <v>41987</v>
      </c>
      <c r="M10" t="s">
        <v>33</v>
      </c>
      <c r="N10" t="s">
        <v>53</v>
      </c>
      <c r="O10" t="s">
        <v>52</v>
      </c>
      <c r="P10" t="s">
        <v>28</v>
      </c>
      <c r="Q10" t="s">
        <v>29</v>
      </c>
      <c r="R10" s="4">
        <v>99999</v>
      </c>
      <c r="S10" t="s">
        <v>30</v>
      </c>
      <c r="T10" t="s">
        <v>48</v>
      </c>
      <c r="U10" t="s">
        <v>55</v>
      </c>
      <c r="V10" t="s">
        <v>37</v>
      </c>
      <c r="W10" s="6">
        <v>46</v>
      </c>
      <c r="X10">
        <v>61</v>
      </c>
      <c r="Y10" s="6">
        <v>2806</v>
      </c>
      <c r="Z10" s="5">
        <v>291.82400000000001</v>
      </c>
    </row>
    <row r="11" spans="1:30" x14ac:dyDescent="0.3">
      <c r="A11">
        <v>1375</v>
      </c>
      <c r="B11" s="3">
        <v>41981</v>
      </c>
      <c r="C11">
        <v>8</v>
      </c>
      <c r="D11" t="s">
        <v>56</v>
      </c>
      <c r="E11" t="s">
        <v>57</v>
      </c>
      <c r="F11" t="s">
        <v>58</v>
      </c>
      <c r="G11" t="s">
        <v>59</v>
      </c>
      <c r="H11" s="4">
        <v>99999</v>
      </c>
      <c r="I11" t="s">
        <v>30</v>
      </c>
      <c r="J11" t="s">
        <v>60</v>
      </c>
      <c r="K11" t="s">
        <v>61</v>
      </c>
      <c r="L11" s="3">
        <f t="shared" si="0"/>
        <v>41983</v>
      </c>
      <c r="M11" t="s">
        <v>62</v>
      </c>
      <c r="N11" t="s">
        <v>63</v>
      </c>
      <c r="O11" t="s">
        <v>57</v>
      </c>
      <c r="P11" t="s">
        <v>58</v>
      </c>
      <c r="Q11" t="s">
        <v>59</v>
      </c>
      <c r="R11" s="4">
        <v>99999</v>
      </c>
      <c r="S11" t="s">
        <v>30</v>
      </c>
      <c r="T11" t="s">
        <v>48</v>
      </c>
      <c r="U11" t="s">
        <v>64</v>
      </c>
      <c r="V11" t="s">
        <v>65</v>
      </c>
      <c r="W11" s="6">
        <v>9.1999999999999993</v>
      </c>
      <c r="X11">
        <v>28</v>
      </c>
      <c r="Y11" s="6">
        <v>257.59999999999997</v>
      </c>
      <c r="Z11" s="5">
        <v>24.471999999999998</v>
      </c>
    </row>
    <row r="12" spans="1:30" x14ac:dyDescent="0.3">
      <c r="A12">
        <v>1376</v>
      </c>
      <c r="B12" s="3">
        <v>41977</v>
      </c>
      <c r="C12">
        <v>4</v>
      </c>
      <c r="D12" t="s">
        <v>40</v>
      </c>
      <c r="E12" t="s">
        <v>41</v>
      </c>
      <c r="F12" t="s">
        <v>42</v>
      </c>
      <c r="G12" t="s">
        <v>43</v>
      </c>
      <c r="H12" s="4">
        <v>99999</v>
      </c>
      <c r="I12" t="s">
        <v>30</v>
      </c>
      <c r="J12" t="s">
        <v>44</v>
      </c>
      <c r="K12" t="s">
        <v>45</v>
      </c>
      <c r="L12" s="3">
        <f t="shared" si="0"/>
        <v>41979</v>
      </c>
      <c r="M12" t="s">
        <v>62</v>
      </c>
      <c r="N12" t="s">
        <v>47</v>
      </c>
      <c r="O12" t="s">
        <v>41</v>
      </c>
      <c r="P12" t="s">
        <v>42</v>
      </c>
      <c r="Q12" t="s">
        <v>43</v>
      </c>
      <c r="R12" s="4">
        <v>99999</v>
      </c>
      <c r="S12" t="s">
        <v>30</v>
      </c>
      <c r="T12" t="s">
        <v>35</v>
      </c>
      <c r="U12" t="s">
        <v>64</v>
      </c>
      <c r="V12" t="s">
        <v>65</v>
      </c>
      <c r="W12" s="6">
        <v>9.1999999999999993</v>
      </c>
      <c r="X12">
        <v>97</v>
      </c>
      <c r="Y12" s="6">
        <v>892.4</v>
      </c>
      <c r="Z12" s="5">
        <v>93.702000000000012</v>
      </c>
    </row>
    <row r="13" spans="1:30" x14ac:dyDescent="0.3">
      <c r="A13">
        <v>1377</v>
      </c>
      <c r="B13" s="3">
        <v>42002</v>
      </c>
      <c r="C13">
        <v>29</v>
      </c>
      <c r="D13" t="s">
        <v>66</v>
      </c>
      <c r="E13" t="s">
        <v>67</v>
      </c>
      <c r="F13" t="s">
        <v>68</v>
      </c>
      <c r="G13" t="s">
        <v>69</v>
      </c>
      <c r="H13" s="4">
        <v>99999</v>
      </c>
      <c r="I13" t="s">
        <v>30</v>
      </c>
      <c r="J13" t="s">
        <v>70</v>
      </c>
      <c r="K13" t="s">
        <v>32</v>
      </c>
      <c r="L13" s="3">
        <f t="shared" si="0"/>
        <v>42004</v>
      </c>
      <c r="M13" t="s">
        <v>33</v>
      </c>
      <c r="N13" t="s">
        <v>71</v>
      </c>
      <c r="O13" t="s">
        <v>67</v>
      </c>
      <c r="P13" t="s">
        <v>68</v>
      </c>
      <c r="Q13" t="s">
        <v>69</v>
      </c>
      <c r="R13" s="4">
        <v>99999</v>
      </c>
      <c r="S13" t="s">
        <v>30</v>
      </c>
      <c r="T13" t="s">
        <v>35</v>
      </c>
      <c r="U13" t="s">
        <v>72</v>
      </c>
      <c r="V13" t="s">
        <v>73</v>
      </c>
      <c r="W13" s="6">
        <v>12.75</v>
      </c>
      <c r="X13">
        <v>23</v>
      </c>
      <c r="Y13" s="6">
        <v>293.25</v>
      </c>
      <c r="Z13" s="5">
        <v>29.325000000000003</v>
      </c>
    </row>
    <row r="14" spans="1:30" x14ac:dyDescent="0.3">
      <c r="A14">
        <v>1378</v>
      </c>
      <c r="B14" s="3">
        <v>41976</v>
      </c>
      <c r="C14">
        <v>3</v>
      </c>
      <c r="D14" t="s">
        <v>74</v>
      </c>
      <c r="E14" t="s">
        <v>75</v>
      </c>
      <c r="F14" t="s">
        <v>76</v>
      </c>
      <c r="G14" t="s">
        <v>77</v>
      </c>
      <c r="H14" s="4">
        <v>99999</v>
      </c>
      <c r="I14" t="s">
        <v>30</v>
      </c>
      <c r="J14" t="s">
        <v>31</v>
      </c>
      <c r="K14" t="s">
        <v>32</v>
      </c>
      <c r="L14" s="3">
        <f t="shared" si="0"/>
        <v>41978</v>
      </c>
      <c r="M14" t="s">
        <v>33</v>
      </c>
      <c r="N14" t="s">
        <v>78</v>
      </c>
      <c r="O14" t="s">
        <v>75</v>
      </c>
      <c r="P14" t="s">
        <v>76</v>
      </c>
      <c r="Q14" t="s">
        <v>77</v>
      </c>
      <c r="R14" s="4">
        <v>99999</v>
      </c>
      <c r="S14" t="s">
        <v>30</v>
      </c>
      <c r="T14" t="s">
        <v>79</v>
      </c>
      <c r="U14" t="s">
        <v>80</v>
      </c>
      <c r="V14" t="s">
        <v>81</v>
      </c>
      <c r="W14" s="6">
        <v>9.65</v>
      </c>
      <c r="X14">
        <v>89</v>
      </c>
      <c r="Y14" s="6">
        <v>858.85</v>
      </c>
      <c r="Z14" s="5">
        <v>81.59075</v>
      </c>
    </row>
    <row r="15" spans="1:30" x14ac:dyDescent="0.3">
      <c r="A15">
        <v>1379</v>
      </c>
      <c r="B15" s="3">
        <v>41979</v>
      </c>
      <c r="C15">
        <v>6</v>
      </c>
      <c r="D15" t="s">
        <v>82</v>
      </c>
      <c r="E15" t="s">
        <v>83</v>
      </c>
      <c r="F15" t="s">
        <v>84</v>
      </c>
      <c r="G15" t="s">
        <v>85</v>
      </c>
      <c r="H15" s="4">
        <v>99999</v>
      </c>
      <c r="I15" t="s">
        <v>30</v>
      </c>
      <c r="J15" t="s">
        <v>86</v>
      </c>
      <c r="K15" t="s">
        <v>61</v>
      </c>
      <c r="L15" s="3">
        <f t="shared" si="0"/>
        <v>41981</v>
      </c>
      <c r="M15" t="s">
        <v>33</v>
      </c>
      <c r="N15" t="s">
        <v>87</v>
      </c>
      <c r="O15" t="s">
        <v>83</v>
      </c>
      <c r="P15" t="s">
        <v>84</v>
      </c>
      <c r="Q15" t="s">
        <v>85</v>
      </c>
      <c r="R15" s="4">
        <v>99999</v>
      </c>
      <c r="S15" t="s">
        <v>30</v>
      </c>
      <c r="T15" t="s">
        <v>48</v>
      </c>
      <c r="U15" t="s">
        <v>88</v>
      </c>
      <c r="V15" t="s">
        <v>89</v>
      </c>
      <c r="W15" s="6">
        <v>40</v>
      </c>
      <c r="X15">
        <v>25</v>
      </c>
      <c r="Y15" s="6">
        <v>1000</v>
      </c>
      <c r="Z15" s="5">
        <v>96</v>
      </c>
    </row>
    <row r="16" spans="1:30" x14ac:dyDescent="0.3">
      <c r="A16">
        <v>1380</v>
      </c>
      <c r="B16" s="3">
        <v>42001</v>
      </c>
      <c r="C16">
        <v>28</v>
      </c>
      <c r="D16" t="s">
        <v>90</v>
      </c>
      <c r="E16" t="s">
        <v>91</v>
      </c>
      <c r="F16" t="s">
        <v>92</v>
      </c>
      <c r="G16" t="s">
        <v>93</v>
      </c>
      <c r="H16" s="4">
        <v>99999</v>
      </c>
      <c r="I16" t="s">
        <v>30</v>
      </c>
      <c r="J16" t="s">
        <v>94</v>
      </c>
      <c r="K16" t="s">
        <v>95</v>
      </c>
      <c r="L16" s="3">
        <f t="shared" si="0"/>
        <v>42003</v>
      </c>
      <c r="M16" t="s">
        <v>62</v>
      </c>
      <c r="N16" t="s">
        <v>96</v>
      </c>
      <c r="O16" t="s">
        <v>91</v>
      </c>
      <c r="P16" t="s">
        <v>92</v>
      </c>
      <c r="Q16" t="s">
        <v>93</v>
      </c>
      <c r="R16" s="4">
        <v>99999</v>
      </c>
      <c r="S16" t="s">
        <v>30</v>
      </c>
      <c r="T16" t="s">
        <v>35</v>
      </c>
      <c r="U16" t="s">
        <v>55</v>
      </c>
      <c r="V16" t="s">
        <v>37</v>
      </c>
      <c r="W16" s="6">
        <v>46</v>
      </c>
      <c r="X16">
        <v>19</v>
      </c>
      <c r="Y16" s="6">
        <v>874</v>
      </c>
      <c r="Z16" s="5">
        <v>89.14800000000001</v>
      </c>
    </row>
    <row r="17" spans="1:26" x14ac:dyDescent="0.3">
      <c r="A17">
        <v>1381</v>
      </c>
      <c r="B17" s="3">
        <v>41981</v>
      </c>
      <c r="C17">
        <v>8</v>
      </c>
      <c r="D17" t="s">
        <v>56</v>
      </c>
      <c r="E17" t="s">
        <v>57</v>
      </c>
      <c r="F17" t="s">
        <v>58</v>
      </c>
      <c r="G17" t="s">
        <v>59</v>
      </c>
      <c r="H17" s="4">
        <v>99999</v>
      </c>
      <c r="I17" t="s">
        <v>30</v>
      </c>
      <c r="J17" t="s">
        <v>60</v>
      </c>
      <c r="K17" t="s">
        <v>61</v>
      </c>
      <c r="L17" s="3">
        <f t="shared" si="0"/>
        <v>41983</v>
      </c>
      <c r="M17" t="s">
        <v>62</v>
      </c>
      <c r="N17" t="s">
        <v>63</v>
      </c>
      <c r="O17" t="s">
        <v>57</v>
      </c>
      <c r="P17" t="s">
        <v>58</v>
      </c>
      <c r="Q17" t="s">
        <v>59</v>
      </c>
      <c r="R17" s="4">
        <v>99999</v>
      </c>
      <c r="S17" t="s">
        <v>30</v>
      </c>
      <c r="T17" t="s">
        <v>35</v>
      </c>
      <c r="U17" t="s">
        <v>72</v>
      </c>
      <c r="V17" t="s">
        <v>73</v>
      </c>
      <c r="W17" s="6">
        <v>12.75</v>
      </c>
      <c r="X17">
        <v>36</v>
      </c>
      <c r="Y17" s="6">
        <v>459</v>
      </c>
      <c r="Z17" s="5">
        <v>45.441000000000003</v>
      </c>
    </row>
    <row r="18" spans="1:26" x14ac:dyDescent="0.3">
      <c r="A18">
        <v>1382</v>
      </c>
      <c r="B18" s="3">
        <v>41983</v>
      </c>
      <c r="C18">
        <v>10</v>
      </c>
      <c r="D18" t="s">
        <v>97</v>
      </c>
      <c r="E18" t="s">
        <v>98</v>
      </c>
      <c r="F18" t="s">
        <v>99</v>
      </c>
      <c r="G18" t="s">
        <v>100</v>
      </c>
      <c r="H18" s="4">
        <v>99999</v>
      </c>
      <c r="I18" t="s">
        <v>30</v>
      </c>
      <c r="J18" t="s">
        <v>101</v>
      </c>
      <c r="K18" t="s">
        <v>45</v>
      </c>
      <c r="L18" s="3">
        <f t="shared" si="0"/>
        <v>41985</v>
      </c>
      <c r="M18" t="s">
        <v>33</v>
      </c>
      <c r="N18" t="s">
        <v>102</v>
      </c>
      <c r="O18" t="s">
        <v>98</v>
      </c>
      <c r="P18" t="s">
        <v>99</v>
      </c>
      <c r="Q18" t="s">
        <v>100</v>
      </c>
      <c r="R18" s="4">
        <v>99999</v>
      </c>
      <c r="S18" t="s">
        <v>30</v>
      </c>
      <c r="T18" t="s">
        <v>48</v>
      </c>
      <c r="U18" t="s">
        <v>103</v>
      </c>
      <c r="V18" t="s">
        <v>37</v>
      </c>
      <c r="W18" s="6">
        <v>2.99</v>
      </c>
      <c r="X18">
        <v>93</v>
      </c>
      <c r="Y18" s="6">
        <v>278.07</v>
      </c>
      <c r="Z18" s="5">
        <v>26.416650000000001</v>
      </c>
    </row>
    <row r="19" spans="1:26" x14ac:dyDescent="0.3">
      <c r="A19">
        <v>1383</v>
      </c>
      <c r="B19" s="3">
        <v>41980</v>
      </c>
      <c r="C19">
        <v>7</v>
      </c>
      <c r="D19" t="s">
        <v>104</v>
      </c>
      <c r="E19" t="s">
        <v>105</v>
      </c>
      <c r="F19" t="s">
        <v>106</v>
      </c>
      <c r="G19" t="s">
        <v>107</v>
      </c>
      <c r="H19" s="4">
        <v>99999</v>
      </c>
      <c r="I19" t="s">
        <v>30</v>
      </c>
      <c r="J19" t="s">
        <v>60</v>
      </c>
      <c r="K19" t="s">
        <v>61</v>
      </c>
      <c r="N19" t="s">
        <v>108</v>
      </c>
      <c r="O19" t="s">
        <v>105</v>
      </c>
      <c r="P19" t="s">
        <v>106</v>
      </c>
      <c r="Q19" t="s">
        <v>107</v>
      </c>
      <c r="R19" s="4">
        <v>99999</v>
      </c>
      <c r="S19" t="s">
        <v>30</v>
      </c>
      <c r="U19" t="s">
        <v>55</v>
      </c>
      <c r="V19" t="s">
        <v>37</v>
      </c>
      <c r="W19" s="6">
        <v>46</v>
      </c>
      <c r="X19">
        <v>64</v>
      </c>
      <c r="Y19" s="6">
        <v>2944</v>
      </c>
      <c r="Z19" s="5">
        <v>279.68</v>
      </c>
    </row>
    <row r="20" spans="1:26" x14ac:dyDescent="0.3">
      <c r="A20">
        <v>1384</v>
      </c>
      <c r="B20" s="3">
        <v>41983</v>
      </c>
      <c r="C20">
        <v>10</v>
      </c>
      <c r="D20" t="s">
        <v>97</v>
      </c>
      <c r="E20" t="s">
        <v>98</v>
      </c>
      <c r="F20" t="s">
        <v>99</v>
      </c>
      <c r="G20" t="s">
        <v>100</v>
      </c>
      <c r="H20" s="4">
        <v>99999</v>
      </c>
      <c r="I20" t="s">
        <v>30</v>
      </c>
      <c r="J20" t="s">
        <v>101</v>
      </c>
      <c r="K20" t="s">
        <v>45</v>
      </c>
      <c r="L20" s="3">
        <f t="shared" ref="L20:L22" si="1">B20+2</f>
        <v>41985</v>
      </c>
      <c r="M20" t="s">
        <v>46</v>
      </c>
      <c r="N20" t="s">
        <v>102</v>
      </c>
      <c r="O20" t="s">
        <v>98</v>
      </c>
      <c r="P20" t="s">
        <v>99</v>
      </c>
      <c r="Q20" t="s">
        <v>100</v>
      </c>
      <c r="R20" s="4">
        <v>99999</v>
      </c>
      <c r="S20" t="s">
        <v>30</v>
      </c>
      <c r="U20" t="s">
        <v>109</v>
      </c>
      <c r="V20" t="s">
        <v>110</v>
      </c>
      <c r="W20" s="6">
        <v>25</v>
      </c>
      <c r="X20">
        <v>84</v>
      </c>
      <c r="Y20" s="6">
        <v>2100</v>
      </c>
      <c r="Z20" s="5">
        <v>220.5</v>
      </c>
    </row>
    <row r="21" spans="1:26" x14ac:dyDescent="0.3">
      <c r="A21">
        <v>1385</v>
      </c>
      <c r="B21" s="3">
        <v>41983</v>
      </c>
      <c r="C21">
        <v>10</v>
      </c>
      <c r="D21" t="s">
        <v>97</v>
      </c>
      <c r="E21" t="s">
        <v>98</v>
      </c>
      <c r="F21" t="s">
        <v>99</v>
      </c>
      <c r="G21" t="s">
        <v>100</v>
      </c>
      <c r="H21" s="4">
        <v>99999</v>
      </c>
      <c r="I21" t="s">
        <v>30</v>
      </c>
      <c r="J21" t="s">
        <v>101</v>
      </c>
      <c r="K21" t="s">
        <v>45</v>
      </c>
      <c r="L21" s="3">
        <f t="shared" si="1"/>
        <v>41985</v>
      </c>
      <c r="M21" t="s">
        <v>46</v>
      </c>
      <c r="N21" t="s">
        <v>102</v>
      </c>
      <c r="O21" t="s">
        <v>98</v>
      </c>
      <c r="P21" t="s">
        <v>99</v>
      </c>
      <c r="Q21" t="s">
        <v>100</v>
      </c>
      <c r="R21" s="4">
        <v>99999</v>
      </c>
      <c r="S21" t="s">
        <v>30</v>
      </c>
      <c r="U21" t="s">
        <v>111</v>
      </c>
      <c r="V21" t="s">
        <v>112</v>
      </c>
      <c r="W21" s="6">
        <v>22</v>
      </c>
      <c r="X21">
        <v>72</v>
      </c>
      <c r="Y21" s="6">
        <v>1584</v>
      </c>
      <c r="Z21" s="5">
        <v>150.47999999999999</v>
      </c>
    </row>
    <row r="22" spans="1:26" x14ac:dyDescent="0.3">
      <c r="A22">
        <v>1386</v>
      </c>
      <c r="B22" s="3">
        <v>41983</v>
      </c>
      <c r="C22">
        <v>10</v>
      </c>
      <c r="D22" t="s">
        <v>97</v>
      </c>
      <c r="E22" t="s">
        <v>98</v>
      </c>
      <c r="F22" t="s">
        <v>99</v>
      </c>
      <c r="G22" t="s">
        <v>100</v>
      </c>
      <c r="H22" s="4">
        <v>99999</v>
      </c>
      <c r="I22" t="s">
        <v>30</v>
      </c>
      <c r="J22" t="s">
        <v>101</v>
      </c>
      <c r="K22" t="s">
        <v>45</v>
      </c>
      <c r="L22" s="3">
        <f t="shared" si="1"/>
        <v>41985</v>
      </c>
      <c r="M22" t="s">
        <v>46</v>
      </c>
      <c r="N22" t="s">
        <v>102</v>
      </c>
      <c r="O22" t="s">
        <v>98</v>
      </c>
      <c r="P22" t="s">
        <v>99</v>
      </c>
      <c r="Q22" t="s">
        <v>100</v>
      </c>
      <c r="R22" s="4">
        <v>99999</v>
      </c>
      <c r="S22" t="s">
        <v>30</v>
      </c>
      <c r="U22" t="s">
        <v>64</v>
      </c>
      <c r="V22" t="s">
        <v>65</v>
      </c>
      <c r="W22" s="6">
        <v>9.1999999999999993</v>
      </c>
      <c r="X22">
        <v>60</v>
      </c>
      <c r="Y22" s="6">
        <v>552</v>
      </c>
      <c r="Z22" s="5">
        <v>56.856000000000002</v>
      </c>
    </row>
    <row r="23" spans="1:26" x14ac:dyDescent="0.3">
      <c r="A23">
        <v>1387</v>
      </c>
      <c r="B23" s="3">
        <v>41984</v>
      </c>
      <c r="C23">
        <v>11</v>
      </c>
      <c r="D23" t="s">
        <v>113</v>
      </c>
      <c r="E23" t="s">
        <v>114</v>
      </c>
      <c r="F23" t="s">
        <v>115</v>
      </c>
      <c r="G23" t="s">
        <v>116</v>
      </c>
      <c r="H23" s="4">
        <v>99999</v>
      </c>
      <c r="I23" t="s">
        <v>30</v>
      </c>
      <c r="J23" t="s">
        <v>94</v>
      </c>
      <c r="K23" t="s">
        <v>95</v>
      </c>
      <c r="M23" t="s">
        <v>62</v>
      </c>
      <c r="N23" t="s">
        <v>117</v>
      </c>
      <c r="O23" t="s">
        <v>114</v>
      </c>
      <c r="P23" t="s">
        <v>115</v>
      </c>
      <c r="Q23" t="s">
        <v>116</v>
      </c>
      <c r="R23" s="4">
        <v>99999</v>
      </c>
      <c r="S23" t="s">
        <v>30</v>
      </c>
      <c r="U23" t="s">
        <v>38</v>
      </c>
      <c r="V23" t="s">
        <v>39</v>
      </c>
      <c r="W23" s="6">
        <v>3.5</v>
      </c>
      <c r="X23">
        <v>67</v>
      </c>
      <c r="Y23" s="6">
        <v>234.5</v>
      </c>
      <c r="Z23" s="5">
        <v>22.746500000000001</v>
      </c>
    </row>
    <row r="24" spans="1:26" x14ac:dyDescent="0.3">
      <c r="A24">
        <v>1388</v>
      </c>
      <c r="B24" s="3">
        <v>41984</v>
      </c>
      <c r="C24">
        <v>11</v>
      </c>
      <c r="D24" t="s">
        <v>113</v>
      </c>
      <c r="E24" t="s">
        <v>114</v>
      </c>
      <c r="F24" t="s">
        <v>115</v>
      </c>
      <c r="G24" t="s">
        <v>116</v>
      </c>
      <c r="H24" s="4">
        <v>99999</v>
      </c>
      <c r="I24" t="s">
        <v>30</v>
      </c>
      <c r="J24" t="s">
        <v>94</v>
      </c>
      <c r="K24" t="s">
        <v>95</v>
      </c>
      <c r="M24" t="s">
        <v>62</v>
      </c>
      <c r="N24" t="s">
        <v>117</v>
      </c>
      <c r="O24" t="s">
        <v>114</v>
      </c>
      <c r="P24" t="s">
        <v>115</v>
      </c>
      <c r="Q24" t="s">
        <v>116</v>
      </c>
      <c r="R24" s="4">
        <v>99999</v>
      </c>
      <c r="S24" t="s">
        <v>30</v>
      </c>
      <c r="U24" t="s">
        <v>103</v>
      </c>
      <c r="V24" t="s">
        <v>37</v>
      </c>
      <c r="W24" s="6">
        <v>2.99</v>
      </c>
      <c r="X24">
        <v>48</v>
      </c>
      <c r="Y24" s="6">
        <v>143.52000000000001</v>
      </c>
      <c r="Z24" s="5">
        <v>13.634400000000001</v>
      </c>
    </row>
    <row r="25" spans="1:26" x14ac:dyDescent="0.3">
      <c r="A25">
        <v>1389</v>
      </c>
      <c r="B25" s="3">
        <v>41974</v>
      </c>
      <c r="C25">
        <v>1</v>
      </c>
      <c r="D25" t="s">
        <v>118</v>
      </c>
      <c r="E25" t="s">
        <v>119</v>
      </c>
      <c r="F25" t="s">
        <v>120</v>
      </c>
      <c r="G25" t="s">
        <v>121</v>
      </c>
      <c r="H25" s="4">
        <v>99999</v>
      </c>
      <c r="I25" t="s">
        <v>30</v>
      </c>
      <c r="J25" t="s">
        <v>60</v>
      </c>
      <c r="K25" t="s">
        <v>61</v>
      </c>
      <c r="N25" t="s">
        <v>122</v>
      </c>
      <c r="O25" t="s">
        <v>119</v>
      </c>
      <c r="P25" t="s">
        <v>120</v>
      </c>
      <c r="Q25" t="s">
        <v>121</v>
      </c>
      <c r="R25" s="4">
        <v>99999</v>
      </c>
      <c r="S25" t="s">
        <v>30</v>
      </c>
      <c r="U25" t="s">
        <v>54</v>
      </c>
      <c r="V25" t="s">
        <v>37</v>
      </c>
      <c r="W25" s="6">
        <v>18</v>
      </c>
      <c r="X25">
        <v>64</v>
      </c>
      <c r="Y25" s="6">
        <v>1152</v>
      </c>
      <c r="Z25" s="5">
        <v>118.65600000000001</v>
      </c>
    </row>
    <row r="26" spans="1:26" x14ac:dyDescent="0.3">
      <c r="A26">
        <v>1390</v>
      </c>
      <c r="B26" s="3">
        <v>41974</v>
      </c>
      <c r="C26">
        <v>1</v>
      </c>
      <c r="D26" t="s">
        <v>118</v>
      </c>
      <c r="E26" t="s">
        <v>119</v>
      </c>
      <c r="F26" t="s">
        <v>120</v>
      </c>
      <c r="G26" t="s">
        <v>121</v>
      </c>
      <c r="H26" s="4">
        <v>99999</v>
      </c>
      <c r="I26" t="s">
        <v>30</v>
      </c>
      <c r="J26" t="s">
        <v>60</v>
      </c>
      <c r="K26" t="s">
        <v>61</v>
      </c>
      <c r="N26" t="s">
        <v>122</v>
      </c>
      <c r="O26" t="s">
        <v>119</v>
      </c>
      <c r="P26" t="s">
        <v>120</v>
      </c>
      <c r="Q26" t="s">
        <v>121</v>
      </c>
      <c r="R26" s="4">
        <v>99999</v>
      </c>
      <c r="S26" t="s">
        <v>30</v>
      </c>
      <c r="U26" t="s">
        <v>55</v>
      </c>
      <c r="V26" t="s">
        <v>37</v>
      </c>
      <c r="W26" s="6">
        <v>46</v>
      </c>
      <c r="X26">
        <v>82</v>
      </c>
      <c r="Y26" s="6">
        <v>3772</v>
      </c>
      <c r="Z26" s="5">
        <v>392.28800000000007</v>
      </c>
    </row>
    <row r="27" spans="1:26" x14ac:dyDescent="0.3">
      <c r="A27">
        <v>1391</v>
      </c>
      <c r="B27" s="3">
        <v>41974</v>
      </c>
      <c r="C27">
        <v>1</v>
      </c>
      <c r="D27" t="s">
        <v>118</v>
      </c>
      <c r="E27" t="s">
        <v>119</v>
      </c>
      <c r="F27" t="s">
        <v>120</v>
      </c>
      <c r="G27" t="s">
        <v>121</v>
      </c>
      <c r="H27" s="4">
        <v>99999</v>
      </c>
      <c r="I27" t="s">
        <v>30</v>
      </c>
      <c r="J27" t="s">
        <v>60</v>
      </c>
      <c r="K27" t="s">
        <v>61</v>
      </c>
      <c r="N27" t="s">
        <v>122</v>
      </c>
      <c r="O27" t="s">
        <v>119</v>
      </c>
      <c r="P27" t="s">
        <v>120</v>
      </c>
      <c r="Q27" t="s">
        <v>121</v>
      </c>
      <c r="R27" s="4">
        <v>99999</v>
      </c>
      <c r="S27" t="s">
        <v>30</v>
      </c>
      <c r="U27" t="s">
        <v>103</v>
      </c>
      <c r="V27" t="s">
        <v>37</v>
      </c>
      <c r="W27" s="6">
        <v>2.99</v>
      </c>
      <c r="X27">
        <v>17</v>
      </c>
      <c r="Y27" s="6">
        <v>50.830000000000005</v>
      </c>
      <c r="Z27" s="5">
        <v>5.1338300000000014</v>
      </c>
    </row>
    <row r="28" spans="1:26" x14ac:dyDescent="0.3">
      <c r="A28">
        <v>1392</v>
      </c>
      <c r="B28" s="3">
        <v>42001</v>
      </c>
      <c r="C28">
        <v>28</v>
      </c>
      <c r="D28" t="s">
        <v>90</v>
      </c>
      <c r="E28" t="s">
        <v>91</v>
      </c>
      <c r="F28" t="s">
        <v>92</v>
      </c>
      <c r="G28" t="s">
        <v>93</v>
      </c>
      <c r="H28" s="4">
        <v>99999</v>
      </c>
      <c r="I28" t="s">
        <v>30</v>
      </c>
      <c r="J28" t="s">
        <v>94</v>
      </c>
      <c r="K28" t="s">
        <v>95</v>
      </c>
      <c r="L28" s="3">
        <f t="shared" ref="L28:L53" si="2">B28+2</f>
        <v>42003</v>
      </c>
      <c r="M28" t="s">
        <v>62</v>
      </c>
      <c r="N28" t="s">
        <v>96</v>
      </c>
      <c r="O28" t="s">
        <v>91</v>
      </c>
      <c r="P28" t="s">
        <v>92</v>
      </c>
      <c r="Q28" t="s">
        <v>93</v>
      </c>
      <c r="R28" s="4">
        <v>99999</v>
      </c>
      <c r="S28" t="s">
        <v>30</v>
      </c>
      <c r="T28" t="s">
        <v>48</v>
      </c>
      <c r="U28" t="s">
        <v>80</v>
      </c>
      <c r="V28" t="s">
        <v>81</v>
      </c>
      <c r="W28" s="6">
        <v>9.65</v>
      </c>
      <c r="X28">
        <v>38</v>
      </c>
      <c r="Y28" s="6">
        <v>366.7</v>
      </c>
      <c r="Z28" s="5">
        <v>36.67</v>
      </c>
    </row>
    <row r="29" spans="1:26" x14ac:dyDescent="0.3">
      <c r="A29">
        <v>1393</v>
      </c>
      <c r="B29" s="3">
        <v>42001</v>
      </c>
      <c r="C29">
        <v>28</v>
      </c>
      <c r="D29" t="s">
        <v>90</v>
      </c>
      <c r="E29" t="s">
        <v>91</v>
      </c>
      <c r="F29" t="s">
        <v>92</v>
      </c>
      <c r="G29" t="s">
        <v>93</v>
      </c>
      <c r="H29" s="4">
        <v>99999</v>
      </c>
      <c r="I29" t="s">
        <v>30</v>
      </c>
      <c r="J29" t="s">
        <v>94</v>
      </c>
      <c r="K29" t="s">
        <v>95</v>
      </c>
      <c r="L29" s="3">
        <f t="shared" si="2"/>
        <v>42003</v>
      </c>
      <c r="M29" t="s">
        <v>62</v>
      </c>
      <c r="N29" t="s">
        <v>96</v>
      </c>
      <c r="O29" t="s">
        <v>91</v>
      </c>
      <c r="P29" t="s">
        <v>92</v>
      </c>
      <c r="Q29" t="s">
        <v>93</v>
      </c>
      <c r="R29" s="4">
        <v>99999</v>
      </c>
      <c r="S29" t="s">
        <v>30</v>
      </c>
      <c r="T29" t="s">
        <v>48</v>
      </c>
      <c r="U29" t="s">
        <v>123</v>
      </c>
      <c r="V29" t="s">
        <v>124</v>
      </c>
      <c r="W29" s="6">
        <v>18.399999999999999</v>
      </c>
      <c r="X29">
        <v>25</v>
      </c>
      <c r="Y29" s="6">
        <v>459.99999999999994</v>
      </c>
      <c r="Z29" s="5">
        <v>45.54</v>
      </c>
    </row>
    <row r="30" spans="1:26" x14ac:dyDescent="0.3">
      <c r="A30">
        <v>1394</v>
      </c>
      <c r="B30" s="3">
        <v>41982</v>
      </c>
      <c r="C30">
        <v>9</v>
      </c>
      <c r="D30" t="s">
        <v>125</v>
      </c>
      <c r="E30" t="s">
        <v>126</v>
      </c>
      <c r="F30" t="s">
        <v>127</v>
      </c>
      <c r="G30" t="s">
        <v>128</v>
      </c>
      <c r="H30" s="4">
        <v>99999</v>
      </c>
      <c r="I30" t="s">
        <v>30</v>
      </c>
      <c r="J30" t="s">
        <v>129</v>
      </c>
      <c r="K30" t="s">
        <v>32</v>
      </c>
      <c r="L30" s="3">
        <f t="shared" si="2"/>
        <v>41984</v>
      </c>
      <c r="M30" t="s">
        <v>46</v>
      </c>
      <c r="N30" t="s">
        <v>130</v>
      </c>
      <c r="O30" t="s">
        <v>126</v>
      </c>
      <c r="P30" t="s">
        <v>127</v>
      </c>
      <c r="Q30" t="s">
        <v>128</v>
      </c>
      <c r="R30" s="4">
        <v>99999</v>
      </c>
      <c r="S30" t="s">
        <v>30</v>
      </c>
      <c r="T30" t="s">
        <v>35</v>
      </c>
      <c r="U30" t="s">
        <v>131</v>
      </c>
      <c r="V30" t="s">
        <v>132</v>
      </c>
      <c r="W30" s="6">
        <v>19.5</v>
      </c>
      <c r="X30">
        <v>85</v>
      </c>
      <c r="Y30" s="6">
        <v>1657.5</v>
      </c>
      <c r="Z30" s="5">
        <v>165.75</v>
      </c>
    </row>
    <row r="31" spans="1:26" x14ac:dyDescent="0.3">
      <c r="A31">
        <v>1395</v>
      </c>
      <c r="B31" s="3">
        <v>41982</v>
      </c>
      <c r="C31">
        <v>9</v>
      </c>
      <c r="D31" t="s">
        <v>125</v>
      </c>
      <c r="E31" t="s">
        <v>126</v>
      </c>
      <c r="F31" t="s">
        <v>127</v>
      </c>
      <c r="G31" t="s">
        <v>128</v>
      </c>
      <c r="H31" s="4">
        <v>99999</v>
      </c>
      <c r="I31" t="s">
        <v>30</v>
      </c>
      <c r="J31" t="s">
        <v>129</v>
      </c>
      <c r="K31" t="s">
        <v>32</v>
      </c>
      <c r="L31" s="3">
        <f t="shared" si="2"/>
        <v>41984</v>
      </c>
      <c r="M31" t="s">
        <v>46</v>
      </c>
      <c r="N31" t="s">
        <v>130</v>
      </c>
      <c r="O31" t="s">
        <v>126</v>
      </c>
      <c r="P31" t="s">
        <v>127</v>
      </c>
      <c r="Q31" t="s">
        <v>128</v>
      </c>
      <c r="R31" s="4">
        <v>99999</v>
      </c>
      <c r="S31" t="s">
        <v>30</v>
      </c>
      <c r="T31" t="s">
        <v>35</v>
      </c>
      <c r="U31" t="s">
        <v>133</v>
      </c>
      <c r="V31" t="s">
        <v>134</v>
      </c>
      <c r="W31" s="6">
        <v>34.799999999999997</v>
      </c>
      <c r="X31">
        <v>18</v>
      </c>
      <c r="Y31" s="6">
        <v>626.4</v>
      </c>
      <c r="Z31" s="5">
        <v>61.3872</v>
      </c>
    </row>
    <row r="32" spans="1:26" x14ac:dyDescent="0.3">
      <c r="A32">
        <v>1396</v>
      </c>
      <c r="B32" s="3">
        <v>41979</v>
      </c>
      <c r="C32">
        <v>6</v>
      </c>
      <c r="D32" t="s">
        <v>82</v>
      </c>
      <c r="E32" t="s">
        <v>83</v>
      </c>
      <c r="F32" t="s">
        <v>84</v>
      </c>
      <c r="G32" t="s">
        <v>85</v>
      </c>
      <c r="H32" s="4">
        <v>99999</v>
      </c>
      <c r="I32" t="s">
        <v>30</v>
      </c>
      <c r="J32" t="s">
        <v>86</v>
      </c>
      <c r="K32" t="s">
        <v>61</v>
      </c>
      <c r="L32" s="3">
        <f t="shared" si="2"/>
        <v>41981</v>
      </c>
      <c r="M32" t="s">
        <v>33</v>
      </c>
      <c r="N32" t="s">
        <v>87</v>
      </c>
      <c r="O32" t="s">
        <v>83</v>
      </c>
      <c r="P32" t="s">
        <v>84</v>
      </c>
      <c r="Q32" t="s">
        <v>85</v>
      </c>
      <c r="R32" s="4">
        <v>99999</v>
      </c>
      <c r="S32" t="s">
        <v>30</v>
      </c>
      <c r="T32" t="s">
        <v>48</v>
      </c>
      <c r="U32" t="s">
        <v>36</v>
      </c>
      <c r="V32" t="s">
        <v>37</v>
      </c>
      <c r="W32" s="6">
        <v>14</v>
      </c>
      <c r="X32">
        <v>85</v>
      </c>
      <c r="Y32" s="6">
        <v>1190</v>
      </c>
      <c r="Z32" s="5">
        <v>115.42999999999999</v>
      </c>
    </row>
    <row r="33" spans="1:26" x14ac:dyDescent="0.3">
      <c r="A33">
        <v>1397</v>
      </c>
      <c r="B33" s="3">
        <v>41981</v>
      </c>
      <c r="C33">
        <v>8</v>
      </c>
      <c r="D33" t="s">
        <v>56</v>
      </c>
      <c r="E33" t="s">
        <v>57</v>
      </c>
      <c r="F33" t="s">
        <v>58</v>
      </c>
      <c r="G33" t="s">
        <v>59</v>
      </c>
      <c r="H33" s="4">
        <v>99999</v>
      </c>
      <c r="I33" t="s">
        <v>30</v>
      </c>
      <c r="J33" t="s">
        <v>60</v>
      </c>
      <c r="K33" t="s">
        <v>61</v>
      </c>
      <c r="L33" s="3">
        <f t="shared" si="2"/>
        <v>41983</v>
      </c>
      <c r="M33" t="s">
        <v>33</v>
      </c>
      <c r="N33" t="s">
        <v>63</v>
      </c>
      <c r="O33" t="s">
        <v>57</v>
      </c>
      <c r="P33" t="s">
        <v>58</v>
      </c>
      <c r="Q33" t="s">
        <v>59</v>
      </c>
      <c r="R33" s="4">
        <v>99999</v>
      </c>
      <c r="S33" t="s">
        <v>30</v>
      </c>
      <c r="T33" t="s">
        <v>35</v>
      </c>
      <c r="U33" t="s">
        <v>88</v>
      </c>
      <c r="V33" t="s">
        <v>89</v>
      </c>
      <c r="W33" s="6">
        <v>40</v>
      </c>
      <c r="X33">
        <v>82</v>
      </c>
      <c r="Y33" s="6">
        <v>3280</v>
      </c>
      <c r="Z33" s="5">
        <v>318.15999999999997</v>
      </c>
    </row>
    <row r="34" spans="1:26" x14ac:dyDescent="0.3">
      <c r="A34">
        <v>1398</v>
      </c>
      <c r="B34" s="3">
        <v>41981</v>
      </c>
      <c r="C34">
        <v>8</v>
      </c>
      <c r="D34" t="s">
        <v>56</v>
      </c>
      <c r="E34" t="s">
        <v>57</v>
      </c>
      <c r="F34" t="s">
        <v>58</v>
      </c>
      <c r="G34" t="s">
        <v>59</v>
      </c>
      <c r="H34" s="4">
        <v>99999</v>
      </c>
      <c r="I34" t="s">
        <v>30</v>
      </c>
      <c r="J34" t="s">
        <v>60</v>
      </c>
      <c r="K34" t="s">
        <v>61</v>
      </c>
      <c r="L34" s="3">
        <f t="shared" si="2"/>
        <v>41983</v>
      </c>
      <c r="M34" t="s">
        <v>33</v>
      </c>
      <c r="N34" t="s">
        <v>63</v>
      </c>
      <c r="O34" t="s">
        <v>57</v>
      </c>
      <c r="P34" t="s">
        <v>58</v>
      </c>
      <c r="Q34" t="s">
        <v>59</v>
      </c>
      <c r="R34" s="4">
        <v>99999</v>
      </c>
      <c r="S34" t="s">
        <v>30</v>
      </c>
      <c r="T34" t="s">
        <v>35</v>
      </c>
      <c r="U34" t="s">
        <v>64</v>
      </c>
      <c r="V34" t="s">
        <v>65</v>
      </c>
      <c r="W34" s="6">
        <v>9.1999999999999993</v>
      </c>
      <c r="X34">
        <v>47</v>
      </c>
      <c r="Y34" s="6">
        <v>432.4</v>
      </c>
      <c r="Z34" s="5">
        <v>41.510399999999997</v>
      </c>
    </row>
    <row r="35" spans="1:26" x14ac:dyDescent="0.3">
      <c r="A35">
        <v>1399</v>
      </c>
      <c r="B35" s="3">
        <v>41998</v>
      </c>
      <c r="C35">
        <v>25</v>
      </c>
      <c r="D35" t="s">
        <v>137</v>
      </c>
      <c r="E35" t="s">
        <v>138</v>
      </c>
      <c r="F35" t="s">
        <v>99</v>
      </c>
      <c r="G35" t="s">
        <v>100</v>
      </c>
      <c r="H35" s="4">
        <v>99999</v>
      </c>
      <c r="I35" t="s">
        <v>30</v>
      </c>
      <c r="J35" t="s">
        <v>101</v>
      </c>
      <c r="K35" t="s">
        <v>45</v>
      </c>
      <c r="L35" s="3">
        <f t="shared" si="2"/>
        <v>42000</v>
      </c>
      <c r="M35" t="s">
        <v>46</v>
      </c>
      <c r="N35" t="s">
        <v>139</v>
      </c>
      <c r="O35" t="s">
        <v>138</v>
      </c>
      <c r="P35" t="s">
        <v>99</v>
      </c>
      <c r="Q35" t="s">
        <v>100</v>
      </c>
      <c r="R35" s="4">
        <v>99999</v>
      </c>
      <c r="S35" t="s">
        <v>30</v>
      </c>
      <c r="T35" t="s">
        <v>79</v>
      </c>
      <c r="U35" t="s">
        <v>146</v>
      </c>
      <c r="V35" t="s">
        <v>65</v>
      </c>
      <c r="W35" s="6">
        <v>10</v>
      </c>
      <c r="X35">
        <v>99</v>
      </c>
      <c r="Y35" s="6">
        <v>990</v>
      </c>
      <c r="Z35" s="5">
        <v>99</v>
      </c>
    </row>
    <row r="36" spans="1:26" x14ac:dyDescent="0.3">
      <c r="A36">
        <v>1400</v>
      </c>
      <c r="B36" s="3">
        <v>41999</v>
      </c>
      <c r="C36">
        <v>26</v>
      </c>
      <c r="D36" t="s">
        <v>140</v>
      </c>
      <c r="E36" t="s">
        <v>141</v>
      </c>
      <c r="F36" t="s">
        <v>115</v>
      </c>
      <c r="G36" t="s">
        <v>116</v>
      </c>
      <c r="H36" s="4">
        <v>99999</v>
      </c>
      <c r="I36" t="s">
        <v>30</v>
      </c>
      <c r="J36" t="s">
        <v>94</v>
      </c>
      <c r="K36" t="s">
        <v>95</v>
      </c>
      <c r="L36" s="3">
        <f t="shared" si="2"/>
        <v>42001</v>
      </c>
      <c r="M36" t="s">
        <v>62</v>
      </c>
      <c r="N36" t="s">
        <v>142</v>
      </c>
      <c r="O36" t="s">
        <v>141</v>
      </c>
      <c r="P36" t="s">
        <v>115</v>
      </c>
      <c r="Q36" t="s">
        <v>116</v>
      </c>
      <c r="R36" s="4">
        <v>99999</v>
      </c>
      <c r="S36" t="s">
        <v>30</v>
      </c>
      <c r="T36" t="s">
        <v>48</v>
      </c>
      <c r="U36" t="s">
        <v>147</v>
      </c>
      <c r="V36" t="s">
        <v>148</v>
      </c>
      <c r="W36" s="6">
        <v>21.35</v>
      </c>
      <c r="X36">
        <v>49</v>
      </c>
      <c r="Y36" s="6">
        <v>1046.1500000000001</v>
      </c>
      <c r="Z36" s="5">
        <v>106.70730000000002</v>
      </c>
    </row>
    <row r="37" spans="1:26" x14ac:dyDescent="0.3">
      <c r="A37">
        <v>1401</v>
      </c>
      <c r="B37" s="3">
        <v>41999</v>
      </c>
      <c r="C37">
        <v>26</v>
      </c>
      <c r="D37" t="s">
        <v>140</v>
      </c>
      <c r="E37" t="s">
        <v>141</v>
      </c>
      <c r="F37" t="s">
        <v>115</v>
      </c>
      <c r="G37" t="s">
        <v>116</v>
      </c>
      <c r="H37" s="4">
        <v>99999</v>
      </c>
      <c r="I37" t="s">
        <v>30</v>
      </c>
      <c r="J37" t="s">
        <v>94</v>
      </c>
      <c r="K37" t="s">
        <v>95</v>
      </c>
      <c r="L37" s="3">
        <f t="shared" si="2"/>
        <v>42001</v>
      </c>
      <c r="M37" t="s">
        <v>62</v>
      </c>
      <c r="N37" t="s">
        <v>142</v>
      </c>
      <c r="O37" t="s">
        <v>141</v>
      </c>
      <c r="P37" t="s">
        <v>115</v>
      </c>
      <c r="Q37" t="s">
        <v>116</v>
      </c>
      <c r="R37" s="4">
        <v>99999</v>
      </c>
      <c r="S37" t="s">
        <v>30</v>
      </c>
      <c r="T37" t="s">
        <v>48</v>
      </c>
      <c r="U37" t="s">
        <v>80</v>
      </c>
      <c r="V37" t="s">
        <v>81</v>
      </c>
      <c r="W37" s="6">
        <v>9.65</v>
      </c>
      <c r="X37">
        <v>72</v>
      </c>
      <c r="Y37" s="6">
        <v>694.80000000000007</v>
      </c>
      <c r="Z37" s="5">
        <v>72.954000000000008</v>
      </c>
    </row>
    <row r="38" spans="1:26" x14ac:dyDescent="0.3">
      <c r="A38">
        <v>1402</v>
      </c>
      <c r="B38" s="3">
        <v>41999</v>
      </c>
      <c r="C38">
        <v>26</v>
      </c>
      <c r="D38" t="s">
        <v>140</v>
      </c>
      <c r="E38" t="s">
        <v>141</v>
      </c>
      <c r="F38" t="s">
        <v>115</v>
      </c>
      <c r="G38" t="s">
        <v>116</v>
      </c>
      <c r="H38" s="4">
        <v>99999</v>
      </c>
      <c r="I38" t="s">
        <v>30</v>
      </c>
      <c r="J38" t="s">
        <v>94</v>
      </c>
      <c r="K38" t="s">
        <v>95</v>
      </c>
      <c r="L38" s="3">
        <f t="shared" si="2"/>
        <v>42001</v>
      </c>
      <c r="M38" t="s">
        <v>62</v>
      </c>
      <c r="N38" t="s">
        <v>142</v>
      </c>
      <c r="O38" t="s">
        <v>141</v>
      </c>
      <c r="P38" t="s">
        <v>115</v>
      </c>
      <c r="Q38" t="s">
        <v>116</v>
      </c>
      <c r="R38" s="4">
        <v>99999</v>
      </c>
      <c r="S38" t="s">
        <v>30</v>
      </c>
      <c r="T38" t="s">
        <v>48</v>
      </c>
      <c r="U38" t="s">
        <v>123</v>
      </c>
      <c r="V38" t="s">
        <v>124</v>
      </c>
      <c r="W38" s="6">
        <v>18.399999999999999</v>
      </c>
      <c r="X38">
        <v>99</v>
      </c>
      <c r="Y38" s="6">
        <v>1821.6</v>
      </c>
      <c r="Z38" s="5">
        <v>191.268</v>
      </c>
    </row>
    <row r="39" spans="1:26" x14ac:dyDescent="0.3">
      <c r="A39">
        <v>1403</v>
      </c>
      <c r="B39" s="3">
        <v>42002</v>
      </c>
      <c r="C39">
        <v>29</v>
      </c>
      <c r="D39" t="s">
        <v>66</v>
      </c>
      <c r="E39" t="s">
        <v>67</v>
      </c>
      <c r="F39" t="s">
        <v>68</v>
      </c>
      <c r="G39" t="s">
        <v>69</v>
      </c>
      <c r="H39" s="4">
        <v>99999</v>
      </c>
      <c r="I39" t="s">
        <v>30</v>
      </c>
      <c r="J39" t="s">
        <v>70</v>
      </c>
      <c r="K39" t="s">
        <v>32</v>
      </c>
      <c r="L39" s="3">
        <f t="shared" si="2"/>
        <v>42004</v>
      </c>
      <c r="M39" t="s">
        <v>33</v>
      </c>
      <c r="N39" t="s">
        <v>71</v>
      </c>
      <c r="O39" t="s">
        <v>67</v>
      </c>
      <c r="P39" t="s">
        <v>68</v>
      </c>
      <c r="Q39" t="s">
        <v>69</v>
      </c>
      <c r="R39" s="4">
        <v>99999</v>
      </c>
      <c r="S39" t="s">
        <v>30</v>
      </c>
      <c r="T39" t="s">
        <v>35</v>
      </c>
      <c r="U39" t="s">
        <v>36</v>
      </c>
      <c r="V39" t="s">
        <v>37</v>
      </c>
      <c r="W39" s="6">
        <v>14</v>
      </c>
      <c r="X39">
        <v>10</v>
      </c>
      <c r="Y39" s="6">
        <v>140</v>
      </c>
      <c r="Z39" s="5">
        <v>13.86</v>
      </c>
    </row>
    <row r="40" spans="1:26" x14ac:dyDescent="0.3">
      <c r="A40">
        <v>1404</v>
      </c>
      <c r="B40" s="3">
        <v>41979</v>
      </c>
      <c r="C40">
        <v>6</v>
      </c>
      <c r="D40" t="s">
        <v>82</v>
      </c>
      <c r="E40" t="s">
        <v>83</v>
      </c>
      <c r="F40" t="s">
        <v>84</v>
      </c>
      <c r="G40" t="s">
        <v>85</v>
      </c>
      <c r="H40" s="4">
        <v>99999</v>
      </c>
      <c r="I40" t="s">
        <v>30</v>
      </c>
      <c r="J40" t="s">
        <v>86</v>
      </c>
      <c r="K40" t="s">
        <v>61</v>
      </c>
      <c r="L40" s="3">
        <f t="shared" si="2"/>
        <v>41981</v>
      </c>
      <c r="M40" t="s">
        <v>62</v>
      </c>
      <c r="N40" t="s">
        <v>87</v>
      </c>
      <c r="O40" t="s">
        <v>83</v>
      </c>
      <c r="P40" t="s">
        <v>84</v>
      </c>
      <c r="Q40" t="s">
        <v>85</v>
      </c>
      <c r="R40" s="4">
        <v>99999</v>
      </c>
      <c r="S40" t="s">
        <v>30</v>
      </c>
      <c r="T40" t="s">
        <v>35</v>
      </c>
      <c r="U40" t="s">
        <v>72</v>
      </c>
      <c r="V40" t="s">
        <v>73</v>
      </c>
      <c r="W40" s="6">
        <v>12.75</v>
      </c>
      <c r="X40">
        <v>100</v>
      </c>
      <c r="Y40" s="6">
        <v>1275</v>
      </c>
      <c r="Z40" s="5">
        <v>122.39999999999999</v>
      </c>
    </row>
    <row r="41" spans="1:26" x14ac:dyDescent="0.3">
      <c r="A41">
        <v>1405</v>
      </c>
      <c r="B41" s="3">
        <v>42000</v>
      </c>
      <c r="C41">
        <v>27</v>
      </c>
      <c r="D41" t="s">
        <v>26</v>
      </c>
      <c r="E41" t="s">
        <v>27</v>
      </c>
      <c r="F41" t="s">
        <v>28</v>
      </c>
      <c r="G41" t="s">
        <v>29</v>
      </c>
      <c r="H41" s="4">
        <v>99999</v>
      </c>
      <c r="I41" t="s">
        <v>30</v>
      </c>
      <c r="J41" t="s">
        <v>31</v>
      </c>
      <c r="K41" t="s">
        <v>32</v>
      </c>
      <c r="L41" s="3">
        <f t="shared" si="2"/>
        <v>42002</v>
      </c>
      <c r="M41" t="s">
        <v>33</v>
      </c>
      <c r="N41" t="s">
        <v>34</v>
      </c>
      <c r="O41" t="s">
        <v>27</v>
      </c>
      <c r="P41" t="s">
        <v>28</v>
      </c>
      <c r="Q41" t="s">
        <v>29</v>
      </c>
      <c r="R41" s="4">
        <v>99999</v>
      </c>
      <c r="S41" t="s">
        <v>30</v>
      </c>
      <c r="T41" t="s">
        <v>35</v>
      </c>
      <c r="V41" t="s">
        <v>25</v>
      </c>
      <c r="W41" s="6"/>
      <c r="Y41" s="6">
        <v>0</v>
      </c>
      <c r="Z41" s="5">
        <v>27</v>
      </c>
    </row>
    <row r="42" spans="1:26" x14ac:dyDescent="0.3">
      <c r="A42">
        <v>1406</v>
      </c>
      <c r="B42" s="3">
        <v>41977</v>
      </c>
      <c r="C42">
        <v>4</v>
      </c>
      <c r="D42" t="s">
        <v>40</v>
      </c>
      <c r="E42" t="s">
        <v>41</v>
      </c>
      <c r="F42" t="s">
        <v>42</v>
      </c>
      <c r="G42" t="s">
        <v>43</v>
      </c>
      <c r="H42" s="4">
        <v>99999</v>
      </c>
      <c r="I42" t="s">
        <v>30</v>
      </c>
      <c r="J42" t="s">
        <v>44</v>
      </c>
      <c r="K42" t="s">
        <v>45</v>
      </c>
      <c r="L42" s="3">
        <f t="shared" si="2"/>
        <v>41979</v>
      </c>
      <c r="M42" t="s">
        <v>46</v>
      </c>
      <c r="N42" t="s">
        <v>47</v>
      </c>
      <c r="O42" t="s">
        <v>41</v>
      </c>
      <c r="P42" t="s">
        <v>42</v>
      </c>
      <c r="Q42" t="s">
        <v>43</v>
      </c>
      <c r="R42" s="4">
        <v>99999</v>
      </c>
      <c r="S42" t="s">
        <v>30</v>
      </c>
      <c r="T42" t="s">
        <v>48</v>
      </c>
      <c r="U42" t="s">
        <v>149</v>
      </c>
      <c r="V42" t="s">
        <v>110</v>
      </c>
      <c r="W42" s="6">
        <v>81</v>
      </c>
      <c r="X42">
        <v>62</v>
      </c>
      <c r="Y42" s="6">
        <v>1377</v>
      </c>
      <c r="Z42" s="5">
        <v>117.93600000000001</v>
      </c>
    </row>
    <row r="43" spans="1:26" x14ac:dyDescent="0.3">
      <c r="A43">
        <v>1407</v>
      </c>
      <c r="B43" s="3">
        <v>41977</v>
      </c>
      <c r="C43">
        <v>4</v>
      </c>
      <c r="D43" t="s">
        <v>40</v>
      </c>
      <c r="E43" t="s">
        <v>41</v>
      </c>
      <c r="F43" t="s">
        <v>42</v>
      </c>
      <c r="G43" t="s">
        <v>43</v>
      </c>
      <c r="H43" s="4">
        <v>99999</v>
      </c>
      <c r="I43" t="s">
        <v>30</v>
      </c>
      <c r="J43" t="s">
        <v>44</v>
      </c>
      <c r="K43" t="s">
        <v>45</v>
      </c>
      <c r="L43" s="3">
        <f t="shared" si="2"/>
        <v>41979</v>
      </c>
      <c r="M43" t="s">
        <v>46</v>
      </c>
      <c r="N43" t="s">
        <v>47</v>
      </c>
      <c r="O43" t="s">
        <v>41</v>
      </c>
      <c r="P43" t="s">
        <v>42</v>
      </c>
      <c r="Q43" t="s">
        <v>43</v>
      </c>
      <c r="R43" s="4">
        <v>99999</v>
      </c>
      <c r="S43" t="s">
        <v>30</v>
      </c>
      <c r="T43" t="s">
        <v>48</v>
      </c>
      <c r="U43" t="s">
        <v>150</v>
      </c>
      <c r="V43" t="s">
        <v>151</v>
      </c>
      <c r="W43" s="6">
        <v>7</v>
      </c>
      <c r="X43">
        <v>91</v>
      </c>
      <c r="Y43" s="6">
        <v>196</v>
      </c>
      <c r="Z43" s="5">
        <v>13.719999999999999</v>
      </c>
    </row>
    <row r="44" spans="1:26" x14ac:dyDescent="0.3">
      <c r="A44">
        <v>1408</v>
      </c>
      <c r="B44" s="3">
        <v>41985</v>
      </c>
      <c r="C44">
        <v>12</v>
      </c>
      <c r="D44" t="s">
        <v>51</v>
      </c>
      <c r="E44" t="s">
        <v>52</v>
      </c>
      <c r="F44" t="s">
        <v>28</v>
      </c>
      <c r="G44" t="s">
        <v>29</v>
      </c>
      <c r="H44" s="4">
        <v>99999</v>
      </c>
      <c r="I44" t="s">
        <v>30</v>
      </c>
      <c r="J44" t="s">
        <v>31</v>
      </c>
      <c r="K44" t="s">
        <v>32</v>
      </c>
      <c r="L44" s="3">
        <f t="shared" si="2"/>
        <v>41987</v>
      </c>
      <c r="M44" t="s">
        <v>33</v>
      </c>
      <c r="N44" t="s">
        <v>53</v>
      </c>
      <c r="O44" t="s">
        <v>52</v>
      </c>
      <c r="P44" t="s">
        <v>28</v>
      </c>
      <c r="Q44" t="s">
        <v>29</v>
      </c>
      <c r="R44" s="4">
        <v>99999</v>
      </c>
      <c r="S44" t="s">
        <v>30</v>
      </c>
      <c r="T44" t="s">
        <v>48</v>
      </c>
      <c r="V44" t="s">
        <v>25</v>
      </c>
      <c r="W44" s="6"/>
      <c r="Y44" s="6">
        <v>0</v>
      </c>
      <c r="Z44" s="5">
        <v>8</v>
      </c>
    </row>
    <row r="45" spans="1:26" x14ac:dyDescent="0.3">
      <c r="A45">
        <v>1409</v>
      </c>
      <c r="B45" s="3">
        <v>41981</v>
      </c>
      <c r="C45">
        <v>8</v>
      </c>
      <c r="D45" t="s">
        <v>56</v>
      </c>
      <c r="E45" t="s">
        <v>57</v>
      </c>
      <c r="F45" t="s">
        <v>58</v>
      </c>
      <c r="G45" t="s">
        <v>59</v>
      </c>
      <c r="H45" s="4">
        <v>99999</v>
      </c>
      <c r="I45" t="s">
        <v>30</v>
      </c>
      <c r="J45" t="s">
        <v>60</v>
      </c>
      <c r="K45" t="s">
        <v>61</v>
      </c>
      <c r="L45" s="3">
        <f t="shared" si="2"/>
        <v>41983</v>
      </c>
      <c r="M45" t="s">
        <v>62</v>
      </c>
      <c r="N45" t="s">
        <v>63</v>
      </c>
      <c r="O45" t="s">
        <v>57</v>
      </c>
      <c r="P45" t="s">
        <v>58</v>
      </c>
      <c r="Q45" t="s">
        <v>59</v>
      </c>
      <c r="R45" s="4">
        <v>99999</v>
      </c>
      <c r="S45" t="s">
        <v>30</v>
      </c>
      <c r="T45" t="s">
        <v>48</v>
      </c>
      <c r="U45" t="s">
        <v>133</v>
      </c>
      <c r="V45" t="s">
        <v>134</v>
      </c>
      <c r="W45" s="6">
        <v>34.799999999999997</v>
      </c>
      <c r="X45">
        <v>29</v>
      </c>
      <c r="Y45" s="6">
        <v>2923.2</v>
      </c>
      <c r="Z45" s="5">
        <v>300.846</v>
      </c>
    </row>
    <row r="46" spans="1:26" x14ac:dyDescent="0.3">
      <c r="A46">
        <v>1410</v>
      </c>
      <c r="B46" s="3">
        <v>41977</v>
      </c>
      <c r="C46">
        <v>4</v>
      </c>
      <c r="D46" t="s">
        <v>40</v>
      </c>
      <c r="E46" t="s">
        <v>41</v>
      </c>
      <c r="F46" t="s">
        <v>42</v>
      </c>
      <c r="G46" t="s">
        <v>43</v>
      </c>
      <c r="H46" s="4">
        <v>99999</v>
      </c>
      <c r="I46" t="s">
        <v>30</v>
      </c>
      <c r="J46" t="s">
        <v>44</v>
      </c>
      <c r="K46" t="s">
        <v>45</v>
      </c>
      <c r="L46" s="3">
        <f t="shared" si="2"/>
        <v>41979</v>
      </c>
      <c r="M46" t="s">
        <v>62</v>
      </c>
      <c r="N46" t="s">
        <v>47</v>
      </c>
      <c r="O46" t="s">
        <v>41</v>
      </c>
      <c r="P46" t="s">
        <v>42</v>
      </c>
      <c r="Q46" t="s">
        <v>43</v>
      </c>
      <c r="R46" s="4">
        <v>99999</v>
      </c>
      <c r="S46" t="s">
        <v>30</v>
      </c>
      <c r="T46" t="s">
        <v>35</v>
      </c>
      <c r="V46" t="s">
        <v>25</v>
      </c>
      <c r="W46" s="6"/>
      <c r="Y46" s="6">
        <v>0</v>
      </c>
      <c r="Z46" s="5">
        <v>9</v>
      </c>
    </row>
    <row r="47" spans="1:26" x14ac:dyDescent="0.3">
      <c r="A47">
        <v>1411</v>
      </c>
      <c r="B47" s="3">
        <v>42002</v>
      </c>
      <c r="C47">
        <v>29</v>
      </c>
      <c r="D47" t="s">
        <v>66</v>
      </c>
      <c r="E47" t="s">
        <v>67</v>
      </c>
      <c r="F47" t="s">
        <v>68</v>
      </c>
      <c r="G47" t="s">
        <v>69</v>
      </c>
      <c r="H47" s="4">
        <v>99999</v>
      </c>
      <c r="I47" t="s">
        <v>30</v>
      </c>
      <c r="J47" t="s">
        <v>70</v>
      </c>
      <c r="K47" t="s">
        <v>32</v>
      </c>
      <c r="L47" s="3">
        <f t="shared" si="2"/>
        <v>42004</v>
      </c>
      <c r="M47" t="s">
        <v>33</v>
      </c>
      <c r="N47" t="s">
        <v>71</v>
      </c>
      <c r="O47" t="s">
        <v>67</v>
      </c>
      <c r="P47" t="s">
        <v>68</v>
      </c>
      <c r="Q47" t="s">
        <v>69</v>
      </c>
      <c r="R47" s="4">
        <v>99999</v>
      </c>
      <c r="S47" t="s">
        <v>30</v>
      </c>
      <c r="T47" t="s">
        <v>35</v>
      </c>
      <c r="V47" t="s">
        <v>25</v>
      </c>
      <c r="W47" s="6"/>
      <c r="Y47" s="6">
        <v>0</v>
      </c>
      <c r="Z47" s="5">
        <v>23</v>
      </c>
    </row>
    <row r="48" spans="1:26" x14ac:dyDescent="0.3">
      <c r="A48">
        <v>1412</v>
      </c>
      <c r="B48" s="3">
        <v>41976</v>
      </c>
      <c r="C48">
        <v>3</v>
      </c>
      <c r="D48" t="s">
        <v>74</v>
      </c>
      <c r="E48" t="s">
        <v>75</v>
      </c>
      <c r="F48" t="s">
        <v>76</v>
      </c>
      <c r="G48" t="s">
        <v>77</v>
      </c>
      <c r="H48" s="4">
        <v>99999</v>
      </c>
      <c r="I48" t="s">
        <v>30</v>
      </c>
      <c r="J48" t="s">
        <v>31</v>
      </c>
      <c r="K48" t="s">
        <v>32</v>
      </c>
      <c r="L48" s="3">
        <f t="shared" si="2"/>
        <v>41978</v>
      </c>
      <c r="M48" t="s">
        <v>33</v>
      </c>
      <c r="N48" t="s">
        <v>78</v>
      </c>
      <c r="O48" t="s">
        <v>75</v>
      </c>
      <c r="P48" t="s">
        <v>76</v>
      </c>
      <c r="Q48" t="s">
        <v>77</v>
      </c>
      <c r="R48" s="4">
        <v>99999</v>
      </c>
      <c r="S48" t="s">
        <v>30</v>
      </c>
      <c r="T48" t="s">
        <v>79</v>
      </c>
      <c r="U48" t="s">
        <v>135</v>
      </c>
      <c r="V48" t="s">
        <v>112</v>
      </c>
      <c r="W48" s="6">
        <v>10</v>
      </c>
      <c r="X48">
        <v>49</v>
      </c>
      <c r="Y48" s="6">
        <v>280</v>
      </c>
      <c r="Z48" s="5">
        <v>90.25</v>
      </c>
    </row>
    <row r="49" spans="1:26" x14ac:dyDescent="0.3">
      <c r="A49">
        <v>1413</v>
      </c>
      <c r="B49" s="3">
        <v>41976</v>
      </c>
      <c r="C49">
        <v>3</v>
      </c>
      <c r="D49" t="s">
        <v>74</v>
      </c>
      <c r="E49" t="s">
        <v>75</v>
      </c>
      <c r="F49" t="s">
        <v>76</v>
      </c>
      <c r="G49" t="s">
        <v>77</v>
      </c>
      <c r="H49" s="4">
        <v>99999</v>
      </c>
      <c r="I49" t="s">
        <v>30</v>
      </c>
      <c r="J49" t="s">
        <v>31</v>
      </c>
      <c r="K49" t="s">
        <v>32</v>
      </c>
      <c r="L49" s="3">
        <f t="shared" si="2"/>
        <v>41978</v>
      </c>
      <c r="M49" t="s">
        <v>33</v>
      </c>
      <c r="N49" t="s">
        <v>78</v>
      </c>
      <c r="O49" t="s">
        <v>75</v>
      </c>
      <c r="P49" t="s">
        <v>76</v>
      </c>
      <c r="Q49" t="s">
        <v>77</v>
      </c>
      <c r="R49" s="4">
        <v>99999</v>
      </c>
      <c r="S49" t="s">
        <v>30</v>
      </c>
      <c r="T49" t="s">
        <v>79</v>
      </c>
      <c r="U49" t="s">
        <v>88</v>
      </c>
      <c r="V49" t="s">
        <v>89</v>
      </c>
      <c r="W49" s="6">
        <v>40</v>
      </c>
      <c r="X49">
        <v>29</v>
      </c>
      <c r="Y49" s="6">
        <v>480</v>
      </c>
      <c r="Z49" s="5">
        <v>239.12</v>
      </c>
    </row>
    <row r="50" spans="1:26" x14ac:dyDescent="0.3">
      <c r="A50">
        <v>1414</v>
      </c>
      <c r="B50" s="3">
        <v>41979</v>
      </c>
      <c r="C50">
        <v>6</v>
      </c>
      <c r="D50" t="s">
        <v>82</v>
      </c>
      <c r="E50" t="s">
        <v>83</v>
      </c>
      <c r="F50" t="s">
        <v>84</v>
      </c>
      <c r="G50" t="s">
        <v>85</v>
      </c>
      <c r="H50" s="4">
        <v>99999</v>
      </c>
      <c r="I50" t="s">
        <v>30</v>
      </c>
      <c r="J50" t="s">
        <v>86</v>
      </c>
      <c r="K50" t="s">
        <v>61</v>
      </c>
      <c r="L50" s="3">
        <f t="shared" si="2"/>
        <v>41981</v>
      </c>
      <c r="M50" t="s">
        <v>33</v>
      </c>
      <c r="N50" t="s">
        <v>87</v>
      </c>
      <c r="O50" t="s">
        <v>83</v>
      </c>
      <c r="P50" t="s">
        <v>84</v>
      </c>
      <c r="Q50" t="s">
        <v>85</v>
      </c>
      <c r="R50" s="4">
        <v>99999</v>
      </c>
      <c r="S50" t="s">
        <v>30</v>
      </c>
      <c r="T50" t="s">
        <v>48</v>
      </c>
      <c r="V50" t="s">
        <v>25</v>
      </c>
      <c r="W50" s="6"/>
      <c r="Y50" s="6">
        <v>0</v>
      </c>
      <c r="Z50" s="5">
        <v>31</v>
      </c>
    </row>
    <row r="51" spans="1:26" x14ac:dyDescent="0.3">
      <c r="A51">
        <v>1415</v>
      </c>
      <c r="B51" s="3">
        <v>42001</v>
      </c>
      <c r="C51">
        <v>28</v>
      </c>
      <c r="D51" t="s">
        <v>90</v>
      </c>
      <c r="E51" t="s">
        <v>91</v>
      </c>
      <c r="F51" t="s">
        <v>92</v>
      </c>
      <c r="G51" t="s">
        <v>93</v>
      </c>
      <c r="H51" s="4">
        <v>99999</v>
      </c>
      <c r="I51" t="s">
        <v>30</v>
      </c>
      <c r="J51" t="s">
        <v>94</v>
      </c>
      <c r="K51" t="s">
        <v>95</v>
      </c>
      <c r="L51" s="3">
        <f t="shared" si="2"/>
        <v>42003</v>
      </c>
      <c r="M51" t="s">
        <v>62</v>
      </c>
      <c r="N51" t="s">
        <v>96</v>
      </c>
      <c r="O51" t="s">
        <v>91</v>
      </c>
      <c r="P51" t="s">
        <v>92</v>
      </c>
      <c r="Q51" t="s">
        <v>93</v>
      </c>
      <c r="R51" s="4">
        <v>99999</v>
      </c>
      <c r="S51" t="s">
        <v>30</v>
      </c>
      <c r="T51" t="s">
        <v>35</v>
      </c>
      <c r="V51" t="s">
        <v>25</v>
      </c>
      <c r="W51" s="6"/>
      <c r="Y51" s="6">
        <v>0</v>
      </c>
      <c r="Z51" s="5">
        <v>20</v>
      </c>
    </row>
    <row r="52" spans="1:26" x14ac:dyDescent="0.3">
      <c r="A52">
        <v>1416</v>
      </c>
      <c r="B52" s="3">
        <v>41981</v>
      </c>
      <c r="C52">
        <v>8</v>
      </c>
      <c r="D52" t="s">
        <v>56</v>
      </c>
      <c r="E52" t="s">
        <v>57</v>
      </c>
      <c r="F52" t="s">
        <v>58</v>
      </c>
      <c r="G52" t="s">
        <v>59</v>
      </c>
      <c r="H52" s="4">
        <v>99999</v>
      </c>
      <c r="I52" t="s">
        <v>30</v>
      </c>
      <c r="J52" t="s">
        <v>60</v>
      </c>
      <c r="K52" t="s">
        <v>61</v>
      </c>
      <c r="L52" s="3">
        <f t="shared" si="2"/>
        <v>41983</v>
      </c>
      <c r="M52" t="s">
        <v>62</v>
      </c>
      <c r="N52" t="s">
        <v>63</v>
      </c>
      <c r="O52" t="s">
        <v>57</v>
      </c>
      <c r="P52" t="s">
        <v>58</v>
      </c>
      <c r="Q52" t="s">
        <v>59</v>
      </c>
      <c r="R52" s="4">
        <v>99999</v>
      </c>
      <c r="S52" t="s">
        <v>30</v>
      </c>
      <c r="T52" t="s">
        <v>35</v>
      </c>
      <c r="V52" t="s">
        <v>25</v>
      </c>
      <c r="W52" s="6"/>
      <c r="Y52" s="6">
        <v>0</v>
      </c>
      <c r="Z52" s="5">
        <v>34</v>
      </c>
    </row>
    <row r="53" spans="1:26" x14ac:dyDescent="0.3">
      <c r="A53">
        <v>1417</v>
      </c>
      <c r="B53" s="3">
        <v>41983</v>
      </c>
      <c r="C53">
        <v>10</v>
      </c>
      <c r="D53" t="s">
        <v>97</v>
      </c>
      <c r="E53" t="s">
        <v>98</v>
      </c>
      <c r="F53" t="s">
        <v>99</v>
      </c>
      <c r="G53" t="s">
        <v>100</v>
      </c>
      <c r="H53" s="4">
        <v>99999</v>
      </c>
      <c r="I53" t="s">
        <v>30</v>
      </c>
      <c r="J53" t="s">
        <v>101</v>
      </c>
      <c r="K53" t="s">
        <v>45</v>
      </c>
      <c r="L53" s="3">
        <f t="shared" si="2"/>
        <v>41985</v>
      </c>
      <c r="M53" t="s">
        <v>33</v>
      </c>
      <c r="N53" t="s">
        <v>102</v>
      </c>
      <c r="O53" t="s">
        <v>98</v>
      </c>
      <c r="P53" t="s">
        <v>99</v>
      </c>
      <c r="Q53" t="s">
        <v>100</v>
      </c>
      <c r="R53" s="4">
        <v>99999</v>
      </c>
      <c r="S53" t="s">
        <v>30</v>
      </c>
      <c r="T53" t="s">
        <v>48</v>
      </c>
      <c r="U53" t="s">
        <v>136</v>
      </c>
      <c r="V53" t="s">
        <v>39</v>
      </c>
      <c r="W53" s="6">
        <v>10</v>
      </c>
      <c r="X53">
        <v>81</v>
      </c>
      <c r="Y53" s="6">
        <v>450</v>
      </c>
      <c r="Z53" s="5">
        <v>62.83</v>
      </c>
    </row>
    <row r="54" spans="1:26" x14ac:dyDescent="0.3">
      <c r="A54">
        <v>1418</v>
      </c>
      <c r="B54" s="3">
        <v>41980</v>
      </c>
      <c r="C54">
        <v>7</v>
      </c>
      <c r="D54" t="s">
        <v>104</v>
      </c>
      <c r="E54" t="s">
        <v>105</v>
      </c>
      <c r="F54" t="s">
        <v>106</v>
      </c>
      <c r="G54" t="s">
        <v>107</v>
      </c>
      <c r="H54" s="4">
        <v>99999</v>
      </c>
      <c r="I54" t="s">
        <v>30</v>
      </c>
      <c r="J54" t="s">
        <v>60</v>
      </c>
      <c r="K54" t="s">
        <v>61</v>
      </c>
      <c r="N54" t="s">
        <v>108</v>
      </c>
      <c r="O54" t="s">
        <v>105</v>
      </c>
      <c r="P54" t="s">
        <v>106</v>
      </c>
      <c r="Q54" t="s">
        <v>107</v>
      </c>
      <c r="R54" s="4">
        <v>99999</v>
      </c>
      <c r="S54" t="s">
        <v>30</v>
      </c>
      <c r="V54" t="s">
        <v>25</v>
      </c>
      <c r="W54" s="6"/>
      <c r="Y54" s="6">
        <v>0</v>
      </c>
      <c r="Z54" s="5">
        <v>33</v>
      </c>
    </row>
    <row r="55" spans="1:26" x14ac:dyDescent="0.3">
      <c r="A55">
        <v>1419</v>
      </c>
      <c r="B55" s="3">
        <v>41983</v>
      </c>
      <c r="C55">
        <v>10</v>
      </c>
      <c r="D55" t="s">
        <v>97</v>
      </c>
      <c r="E55" t="s">
        <v>98</v>
      </c>
      <c r="F55" t="s">
        <v>99</v>
      </c>
      <c r="G55" t="s">
        <v>100</v>
      </c>
      <c r="H55" s="4">
        <v>99999</v>
      </c>
      <c r="I55" t="s">
        <v>30</v>
      </c>
      <c r="J55" t="s">
        <v>101</v>
      </c>
      <c r="K55" t="s">
        <v>45</v>
      </c>
      <c r="M55" t="s">
        <v>46</v>
      </c>
      <c r="N55" t="s">
        <v>102</v>
      </c>
      <c r="O55" t="s">
        <v>98</v>
      </c>
      <c r="P55" t="s">
        <v>99</v>
      </c>
      <c r="Q55" t="s">
        <v>100</v>
      </c>
      <c r="R55" s="4">
        <v>99999</v>
      </c>
      <c r="S55" t="s">
        <v>30</v>
      </c>
      <c r="U55" t="s">
        <v>38</v>
      </c>
      <c r="V55" t="s">
        <v>39</v>
      </c>
      <c r="W55" s="6">
        <v>3.5</v>
      </c>
      <c r="X55">
        <v>96</v>
      </c>
      <c r="Y55" s="6">
        <v>301</v>
      </c>
      <c r="Z55" s="5">
        <v>21.315000000000001</v>
      </c>
    </row>
    <row r="56" spans="1:26" x14ac:dyDescent="0.3">
      <c r="A56">
        <v>1420</v>
      </c>
      <c r="B56" s="3">
        <v>41984</v>
      </c>
      <c r="C56">
        <v>11</v>
      </c>
      <c r="D56" t="s">
        <v>113</v>
      </c>
      <c r="E56" t="s">
        <v>114</v>
      </c>
      <c r="F56" t="s">
        <v>115</v>
      </c>
      <c r="G56" t="s">
        <v>116</v>
      </c>
      <c r="H56" s="4">
        <v>99999</v>
      </c>
      <c r="I56" t="s">
        <v>30</v>
      </c>
      <c r="J56" t="s">
        <v>94</v>
      </c>
      <c r="K56" t="s">
        <v>95</v>
      </c>
      <c r="M56" t="s">
        <v>62</v>
      </c>
      <c r="N56" t="s">
        <v>117</v>
      </c>
      <c r="O56" t="s">
        <v>114</v>
      </c>
      <c r="P56" t="s">
        <v>115</v>
      </c>
      <c r="Q56" t="s">
        <v>116</v>
      </c>
      <c r="R56" s="4">
        <v>99999</v>
      </c>
      <c r="S56" t="s">
        <v>30</v>
      </c>
      <c r="U56" t="s">
        <v>88</v>
      </c>
      <c r="V56" t="s">
        <v>89</v>
      </c>
      <c r="W56" s="6">
        <v>40</v>
      </c>
      <c r="X56">
        <v>81</v>
      </c>
      <c r="Y56" s="6">
        <v>3080</v>
      </c>
      <c r="Z56" s="5">
        <v>378</v>
      </c>
    </row>
    <row r="57" spans="1:26" x14ac:dyDescent="0.3">
      <c r="A57">
        <v>1421</v>
      </c>
      <c r="B57" s="3">
        <v>41974</v>
      </c>
      <c r="C57">
        <v>1</v>
      </c>
      <c r="D57" t="s">
        <v>118</v>
      </c>
      <c r="E57" t="s">
        <v>119</v>
      </c>
      <c r="F57" t="s">
        <v>120</v>
      </c>
      <c r="G57" t="s">
        <v>121</v>
      </c>
      <c r="H57" s="4">
        <v>99999</v>
      </c>
      <c r="I57" t="s">
        <v>30</v>
      </c>
      <c r="J57" t="s">
        <v>60</v>
      </c>
      <c r="K57" t="s">
        <v>61</v>
      </c>
      <c r="M57" t="s">
        <v>62</v>
      </c>
      <c r="N57" t="s">
        <v>122</v>
      </c>
      <c r="O57" t="s">
        <v>119</v>
      </c>
      <c r="P57" t="s">
        <v>120</v>
      </c>
      <c r="Q57" t="s">
        <v>121</v>
      </c>
      <c r="R57" s="4">
        <v>99999</v>
      </c>
      <c r="S57" t="s">
        <v>30</v>
      </c>
      <c r="U57" t="s">
        <v>123</v>
      </c>
      <c r="V57" t="s">
        <v>124</v>
      </c>
      <c r="W57" s="6">
        <v>18.399999999999999</v>
      </c>
      <c r="X57">
        <v>88</v>
      </c>
      <c r="Y57" s="6">
        <v>680.8</v>
      </c>
      <c r="Z57" s="5">
        <v>148.13839999999999</v>
      </c>
    </row>
    <row r="58" spans="1:26" x14ac:dyDescent="0.3">
      <c r="A58">
        <v>1422</v>
      </c>
      <c r="B58" s="3">
        <v>42001</v>
      </c>
      <c r="C58">
        <v>28</v>
      </c>
      <c r="D58" t="s">
        <v>90</v>
      </c>
      <c r="E58" t="s">
        <v>91</v>
      </c>
      <c r="F58" t="s">
        <v>92</v>
      </c>
      <c r="G58" t="s">
        <v>93</v>
      </c>
      <c r="H58" s="4">
        <v>99999</v>
      </c>
      <c r="I58" t="s">
        <v>30</v>
      </c>
      <c r="J58" t="s">
        <v>94</v>
      </c>
      <c r="K58" t="s">
        <v>95</v>
      </c>
      <c r="L58" s="3">
        <f t="shared" ref="L58:L66" si="3">B58+2</f>
        <v>42003</v>
      </c>
      <c r="M58" t="s">
        <v>62</v>
      </c>
      <c r="N58" t="s">
        <v>96</v>
      </c>
      <c r="O58" t="s">
        <v>91</v>
      </c>
      <c r="P58" t="s">
        <v>92</v>
      </c>
      <c r="Q58" t="s">
        <v>93</v>
      </c>
      <c r="R58" s="4">
        <v>99999</v>
      </c>
      <c r="S58" t="s">
        <v>30</v>
      </c>
      <c r="T58" t="s">
        <v>48</v>
      </c>
      <c r="U58" t="s">
        <v>55</v>
      </c>
      <c r="V58" t="s">
        <v>37</v>
      </c>
      <c r="W58" s="6">
        <v>46</v>
      </c>
      <c r="X58">
        <v>92</v>
      </c>
      <c r="Y58" s="6">
        <v>1794</v>
      </c>
      <c r="Z58" s="5">
        <v>365.14800000000002</v>
      </c>
    </row>
    <row r="59" spans="1:26" x14ac:dyDescent="0.3">
      <c r="A59">
        <v>1423</v>
      </c>
      <c r="B59" s="3">
        <v>41982</v>
      </c>
      <c r="C59">
        <v>9</v>
      </c>
      <c r="D59" t="s">
        <v>125</v>
      </c>
      <c r="E59" t="s">
        <v>126</v>
      </c>
      <c r="F59" t="s">
        <v>127</v>
      </c>
      <c r="G59" t="s">
        <v>128</v>
      </c>
      <c r="H59" s="4">
        <v>99999</v>
      </c>
      <c r="I59" t="s">
        <v>30</v>
      </c>
      <c r="J59" t="s">
        <v>129</v>
      </c>
      <c r="K59" t="s">
        <v>32</v>
      </c>
      <c r="L59" s="3">
        <f t="shared" si="3"/>
        <v>41984</v>
      </c>
      <c r="M59" t="s">
        <v>46</v>
      </c>
      <c r="N59" t="s">
        <v>130</v>
      </c>
      <c r="O59" t="s">
        <v>126</v>
      </c>
      <c r="P59" t="s">
        <v>127</v>
      </c>
      <c r="Q59" t="s">
        <v>128</v>
      </c>
      <c r="R59" s="4">
        <v>99999</v>
      </c>
      <c r="S59" t="s">
        <v>30</v>
      </c>
      <c r="T59" t="s">
        <v>35</v>
      </c>
      <c r="U59" t="s">
        <v>80</v>
      </c>
      <c r="V59" t="s">
        <v>81</v>
      </c>
      <c r="W59" s="6">
        <v>9.65</v>
      </c>
      <c r="X59">
        <v>34</v>
      </c>
      <c r="Y59" s="6">
        <v>530.75</v>
      </c>
      <c r="Z59" s="5">
        <v>68.582550000000012</v>
      </c>
    </row>
    <row r="60" spans="1:26" x14ac:dyDescent="0.3">
      <c r="A60">
        <v>1424</v>
      </c>
      <c r="B60" s="3">
        <v>41979</v>
      </c>
      <c r="C60">
        <v>6</v>
      </c>
      <c r="D60" t="s">
        <v>82</v>
      </c>
      <c r="E60" t="s">
        <v>83</v>
      </c>
      <c r="F60" t="s">
        <v>84</v>
      </c>
      <c r="G60" t="s">
        <v>85</v>
      </c>
      <c r="H60" s="4">
        <v>99999</v>
      </c>
      <c r="I60" t="s">
        <v>30</v>
      </c>
      <c r="J60" t="s">
        <v>86</v>
      </c>
      <c r="K60" t="s">
        <v>61</v>
      </c>
      <c r="L60" s="3">
        <f t="shared" si="3"/>
        <v>41981</v>
      </c>
      <c r="M60" t="s">
        <v>33</v>
      </c>
      <c r="N60" t="s">
        <v>87</v>
      </c>
      <c r="O60" t="s">
        <v>83</v>
      </c>
      <c r="P60" t="s">
        <v>84</v>
      </c>
      <c r="Q60" t="s">
        <v>85</v>
      </c>
      <c r="R60" s="4">
        <v>99999</v>
      </c>
      <c r="S60" t="s">
        <v>30</v>
      </c>
      <c r="T60" t="s">
        <v>48</v>
      </c>
      <c r="U60" t="s">
        <v>72</v>
      </c>
      <c r="V60" t="s">
        <v>73</v>
      </c>
      <c r="W60" s="6">
        <v>12.75</v>
      </c>
      <c r="X60">
        <v>41</v>
      </c>
      <c r="Y60" s="6">
        <v>1096.5</v>
      </c>
      <c r="Z60" s="5">
        <v>43.783500000000004</v>
      </c>
    </row>
    <row r="61" spans="1:26" x14ac:dyDescent="0.3">
      <c r="A61">
        <v>1425</v>
      </c>
      <c r="B61" s="3">
        <v>41981</v>
      </c>
      <c r="C61">
        <v>8</v>
      </c>
      <c r="D61" t="s">
        <v>56</v>
      </c>
      <c r="E61" t="s">
        <v>57</v>
      </c>
      <c r="F61" t="s">
        <v>58</v>
      </c>
      <c r="G61" t="s">
        <v>59</v>
      </c>
      <c r="H61" s="4">
        <v>99999</v>
      </c>
      <c r="I61" t="s">
        <v>30</v>
      </c>
      <c r="J61" t="s">
        <v>60</v>
      </c>
      <c r="K61" t="s">
        <v>61</v>
      </c>
      <c r="L61" s="3">
        <f t="shared" si="3"/>
        <v>41983</v>
      </c>
      <c r="M61" t="s">
        <v>33</v>
      </c>
      <c r="N61" t="s">
        <v>63</v>
      </c>
      <c r="O61" t="s">
        <v>57</v>
      </c>
      <c r="P61" t="s">
        <v>58</v>
      </c>
      <c r="Q61" t="s">
        <v>59</v>
      </c>
      <c r="R61" s="4">
        <v>99999</v>
      </c>
      <c r="S61" t="s">
        <v>30</v>
      </c>
      <c r="T61" t="s">
        <v>35</v>
      </c>
      <c r="U61" t="s">
        <v>72</v>
      </c>
      <c r="V61" t="s">
        <v>73</v>
      </c>
      <c r="W61" s="6">
        <v>12.75</v>
      </c>
      <c r="X61">
        <v>67</v>
      </c>
      <c r="Y61" s="6">
        <v>1185.75</v>
      </c>
      <c r="Z61" s="5">
        <v>82.875</v>
      </c>
    </row>
    <row r="62" spans="1:26" x14ac:dyDescent="0.3">
      <c r="A62">
        <v>1426</v>
      </c>
      <c r="B62" s="3">
        <v>41998</v>
      </c>
      <c r="C62">
        <v>25</v>
      </c>
      <c r="D62" t="s">
        <v>137</v>
      </c>
      <c r="E62" t="s">
        <v>138</v>
      </c>
      <c r="F62" t="s">
        <v>99</v>
      </c>
      <c r="G62" t="s">
        <v>100</v>
      </c>
      <c r="H62" s="4">
        <v>99999</v>
      </c>
      <c r="I62" t="s">
        <v>30</v>
      </c>
      <c r="J62" t="s">
        <v>101</v>
      </c>
      <c r="K62" t="s">
        <v>45</v>
      </c>
      <c r="L62" s="3">
        <f t="shared" si="3"/>
        <v>42000</v>
      </c>
      <c r="M62" t="s">
        <v>46</v>
      </c>
      <c r="N62" t="s">
        <v>139</v>
      </c>
      <c r="O62" t="s">
        <v>138</v>
      </c>
      <c r="P62" t="s">
        <v>99</v>
      </c>
      <c r="Q62" t="s">
        <v>100</v>
      </c>
      <c r="R62" s="4">
        <v>99999</v>
      </c>
      <c r="S62" t="s">
        <v>30</v>
      </c>
      <c r="T62" t="s">
        <v>79</v>
      </c>
      <c r="U62" t="s">
        <v>111</v>
      </c>
      <c r="V62" t="s">
        <v>112</v>
      </c>
      <c r="W62" s="6">
        <v>22</v>
      </c>
      <c r="X62">
        <v>74</v>
      </c>
      <c r="Y62" s="6">
        <v>1166</v>
      </c>
      <c r="Z62" s="5">
        <v>84.47999999999999</v>
      </c>
    </row>
    <row r="63" spans="1:26" x14ac:dyDescent="0.3">
      <c r="A63">
        <v>1427</v>
      </c>
      <c r="B63" s="3">
        <v>41999</v>
      </c>
      <c r="C63">
        <v>26</v>
      </c>
      <c r="D63" t="s">
        <v>140</v>
      </c>
      <c r="E63" t="s">
        <v>141</v>
      </c>
      <c r="F63" t="s">
        <v>115</v>
      </c>
      <c r="G63" t="s">
        <v>116</v>
      </c>
      <c r="H63" s="4">
        <v>99999</v>
      </c>
      <c r="I63" t="s">
        <v>30</v>
      </c>
      <c r="J63" t="s">
        <v>94</v>
      </c>
      <c r="K63" t="s">
        <v>95</v>
      </c>
      <c r="L63" s="3">
        <f t="shared" si="3"/>
        <v>42001</v>
      </c>
      <c r="M63" t="s">
        <v>62</v>
      </c>
      <c r="N63" t="s">
        <v>142</v>
      </c>
      <c r="O63" t="s">
        <v>141</v>
      </c>
      <c r="P63" t="s">
        <v>115</v>
      </c>
      <c r="Q63" t="s">
        <v>116</v>
      </c>
      <c r="R63" s="4">
        <v>99999</v>
      </c>
      <c r="S63" t="s">
        <v>30</v>
      </c>
      <c r="T63" t="s">
        <v>48</v>
      </c>
      <c r="U63" t="s">
        <v>109</v>
      </c>
      <c r="V63" t="s">
        <v>110</v>
      </c>
      <c r="W63" s="6">
        <v>25</v>
      </c>
      <c r="X63">
        <v>24</v>
      </c>
      <c r="Y63" s="6">
        <v>1550</v>
      </c>
      <c r="Z63" s="5">
        <v>164.15</v>
      </c>
    </row>
    <row r="64" spans="1:26" x14ac:dyDescent="0.3">
      <c r="A64">
        <v>1428</v>
      </c>
      <c r="B64" s="3">
        <v>42002</v>
      </c>
      <c r="C64">
        <v>29</v>
      </c>
      <c r="D64" t="s">
        <v>66</v>
      </c>
      <c r="E64" t="s">
        <v>67</v>
      </c>
      <c r="F64" t="s">
        <v>68</v>
      </c>
      <c r="G64" t="s">
        <v>69</v>
      </c>
      <c r="H64" s="4">
        <v>99999</v>
      </c>
      <c r="I64" t="s">
        <v>30</v>
      </c>
      <c r="J64" t="s">
        <v>70</v>
      </c>
      <c r="K64" t="s">
        <v>32</v>
      </c>
      <c r="L64" s="3">
        <f t="shared" si="3"/>
        <v>42004</v>
      </c>
      <c r="M64" t="s">
        <v>33</v>
      </c>
      <c r="N64" t="s">
        <v>71</v>
      </c>
      <c r="O64" t="s">
        <v>67</v>
      </c>
      <c r="P64" t="s">
        <v>68</v>
      </c>
      <c r="Q64" t="s">
        <v>69</v>
      </c>
      <c r="R64" s="4">
        <v>99999</v>
      </c>
      <c r="S64" t="s">
        <v>30</v>
      </c>
      <c r="T64" t="s">
        <v>35</v>
      </c>
      <c r="U64" t="s">
        <v>143</v>
      </c>
      <c r="V64" t="s">
        <v>144</v>
      </c>
      <c r="W64" s="6">
        <v>39</v>
      </c>
      <c r="X64">
        <v>41</v>
      </c>
      <c r="Y64" s="6">
        <v>546</v>
      </c>
      <c r="Z64" s="5">
        <v>193.01100000000002</v>
      </c>
    </row>
    <row r="65" spans="1:26" x14ac:dyDescent="0.3">
      <c r="A65">
        <v>1429</v>
      </c>
      <c r="B65" s="3">
        <v>41979</v>
      </c>
      <c r="C65">
        <v>6</v>
      </c>
      <c r="D65" t="s">
        <v>82</v>
      </c>
      <c r="E65" t="s">
        <v>83</v>
      </c>
      <c r="F65" t="s">
        <v>84</v>
      </c>
      <c r="G65" t="s">
        <v>85</v>
      </c>
      <c r="H65" s="4">
        <v>99999</v>
      </c>
      <c r="I65" t="s">
        <v>30</v>
      </c>
      <c r="J65" t="s">
        <v>86</v>
      </c>
      <c r="K65" t="s">
        <v>61</v>
      </c>
      <c r="L65" s="3">
        <f t="shared" si="3"/>
        <v>41981</v>
      </c>
      <c r="M65" t="s">
        <v>62</v>
      </c>
      <c r="N65" t="s">
        <v>87</v>
      </c>
      <c r="O65" t="s">
        <v>83</v>
      </c>
      <c r="P65" t="s">
        <v>84</v>
      </c>
      <c r="Q65" t="s">
        <v>85</v>
      </c>
      <c r="R65" s="4">
        <v>99999</v>
      </c>
      <c r="S65" t="s">
        <v>30</v>
      </c>
      <c r="T65" t="s">
        <v>35</v>
      </c>
      <c r="U65" t="s">
        <v>49</v>
      </c>
      <c r="V65" t="s">
        <v>39</v>
      </c>
      <c r="W65" s="6">
        <v>30</v>
      </c>
      <c r="X65">
        <v>12</v>
      </c>
      <c r="Y65" s="6">
        <v>2190</v>
      </c>
      <c r="Z65" s="5">
        <v>200.85</v>
      </c>
    </row>
    <row r="66" spans="1:26" x14ac:dyDescent="0.3">
      <c r="A66">
        <v>1430</v>
      </c>
      <c r="B66" s="3">
        <v>41979</v>
      </c>
      <c r="C66">
        <v>6</v>
      </c>
      <c r="D66" t="s">
        <v>82</v>
      </c>
      <c r="E66" t="s">
        <v>83</v>
      </c>
      <c r="F66" t="s">
        <v>84</v>
      </c>
      <c r="G66" t="s">
        <v>85</v>
      </c>
      <c r="H66" s="4">
        <v>99999</v>
      </c>
      <c r="I66" t="s">
        <v>30</v>
      </c>
      <c r="J66" t="s">
        <v>86</v>
      </c>
      <c r="K66" t="s">
        <v>61</v>
      </c>
      <c r="L66" s="3">
        <f t="shared" si="3"/>
        <v>41981</v>
      </c>
      <c r="M66" t="s">
        <v>62</v>
      </c>
      <c r="N66" t="s">
        <v>87</v>
      </c>
      <c r="O66" t="s">
        <v>83</v>
      </c>
      <c r="P66" t="s">
        <v>84</v>
      </c>
      <c r="Q66" t="s">
        <v>85</v>
      </c>
      <c r="R66" s="4">
        <v>99999</v>
      </c>
      <c r="S66" t="s">
        <v>30</v>
      </c>
      <c r="T66" t="s">
        <v>35</v>
      </c>
      <c r="U66" t="s">
        <v>50</v>
      </c>
      <c r="V66" t="s">
        <v>39</v>
      </c>
      <c r="W66" s="6">
        <v>53</v>
      </c>
      <c r="X66">
        <v>68</v>
      </c>
      <c r="Y66" s="6">
        <v>3763</v>
      </c>
      <c r="Z66" s="5">
        <v>225.62100000000001</v>
      </c>
    </row>
    <row r="67" spans="1:26" x14ac:dyDescent="0.3">
      <c r="A67">
        <v>1431</v>
      </c>
      <c r="B67" s="3">
        <v>41977</v>
      </c>
      <c r="C67">
        <v>4</v>
      </c>
      <c r="D67" t="s">
        <v>40</v>
      </c>
      <c r="E67" t="s">
        <v>41</v>
      </c>
      <c r="F67" t="s">
        <v>42</v>
      </c>
      <c r="G67" t="s">
        <v>43</v>
      </c>
      <c r="H67" s="4">
        <v>99999</v>
      </c>
      <c r="I67" t="s">
        <v>30</v>
      </c>
      <c r="J67" t="s">
        <v>44</v>
      </c>
      <c r="K67" t="s">
        <v>45</v>
      </c>
      <c r="N67" t="s">
        <v>47</v>
      </c>
      <c r="O67" t="s">
        <v>41</v>
      </c>
      <c r="P67" t="s">
        <v>42</v>
      </c>
      <c r="Q67" t="s">
        <v>43</v>
      </c>
      <c r="R67" s="4">
        <v>99999</v>
      </c>
      <c r="S67" t="s">
        <v>30</v>
      </c>
      <c r="U67" t="s">
        <v>145</v>
      </c>
      <c r="V67" t="s">
        <v>132</v>
      </c>
      <c r="W67" s="6">
        <v>38</v>
      </c>
      <c r="X67">
        <v>33</v>
      </c>
      <c r="Y67" s="6">
        <v>2812</v>
      </c>
      <c r="Z67" s="5">
        <v>175.02800000000002</v>
      </c>
    </row>
    <row r="68" spans="1:26" x14ac:dyDescent="0.3">
      <c r="A68">
        <v>1432</v>
      </c>
      <c r="B68" s="3">
        <v>41976</v>
      </c>
      <c r="C68">
        <v>3</v>
      </c>
      <c r="D68" t="s">
        <v>74</v>
      </c>
      <c r="E68" t="s">
        <v>75</v>
      </c>
      <c r="F68" t="s">
        <v>76</v>
      </c>
      <c r="G68" t="s">
        <v>77</v>
      </c>
      <c r="H68" s="4">
        <v>99999</v>
      </c>
      <c r="I68" t="s">
        <v>30</v>
      </c>
      <c r="J68" t="s">
        <v>31</v>
      </c>
      <c r="K68" t="s">
        <v>32</v>
      </c>
      <c r="N68" t="s">
        <v>78</v>
      </c>
      <c r="O68" t="s">
        <v>75</v>
      </c>
      <c r="P68" t="s">
        <v>76</v>
      </c>
      <c r="Q68" t="s">
        <v>77</v>
      </c>
      <c r="R68" s="4">
        <v>99999</v>
      </c>
      <c r="S68" t="s">
        <v>30</v>
      </c>
      <c r="U68" t="s">
        <v>103</v>
      </c>
      <c r="V68" t="s">
        <v>37</v>
      </c>
      <c r="W68" s="6">
        <v>2.99</v>
      </c>
      <c r="X68">
        <v>12</v>
      </c>
      <c r="Y68" s="6">
        <v>296.01000000000005</v>
      </c>
      <c r="Z68" s="5">
        <v>17.042999999999999</v>
      </c>
    </row>
  </sheetData>
  <autoFilter ref="A3:Z68" xr:uid="{00000000-0009-0000-0000-000000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3:B12"/>
  <sheetViews>
    <sheetView showGridLines="0" workbookViewId="0">
      <selection activeCell="D40" sqref="D40"/>
    </sheetView>
  </sheetViews>
  <sheetFormatPr defaultRowHeight="14.4" x14ac:dyDescent="0.3"/>
  <cols>
    <col min="1" max="1" width="16.44140625" bestFit="1" customWidth="1"/>
    <col min="2" max="2" width="15.5546875" bestFit="1" customWidth="1"/>
  </cols>
  <sheetData>
    <row r="3" spans="1:2" x14ac:dyDescent="0.3">
      <c r="A3" s="7" t="s">
        <v>153</v>
      </c>
      <c r="B3" t="s">
        <v>155</v>
      </c>
    </row>
    <row r="4" spans="1:2" x14ac:dyDescent="0.3">
      <c r="A4" s="8" t="s">
        <v>60</v>
      </c>
      <c r="B4" s="5">
        <v>17137.579999999998</v>
      </c>
    </row>
    <row r="5" spans="1:2" x14ac:dyDescent="0.3">
      <c r="A5" s="8" t="s">
        <v>44</v>
      </c>
      <c r="B5" s="5">
        <v>12368.9</v>
      </c>
    </row>
    <row r="6" spans="1:2" x14ac:dyDescent="0.3">
      <c r="A6" s="8" t="s">
        <v>94</v>
      </c>
      <c r="B6" s="5">
        <v>12065.27</v>
      </c>
    </row>
    <row r="7" spans="1:2" x14ac:dyDescent="0.3">
      <c r="A7" s="8" t="s">
        <v>86</v>
      </c>
      <c r="B7" s="5">
        <v>10514.5</v>
      </c>
    </row>
    <row r="8" spans="1:2" x14ac:dyDescent="0.3">
      <c r="A8" s="8" t="s">
        <v>101</v>
      </c>
      <c r="B8" s="5">
        <v>7421.07</v>
      </c>
    </row>
    <row r="9" spans="1:2" x14ac:dyDescent="0.3">
      <c r="A9" s="8" t="s">
        <v>31</v>
      </c>
      <c r="B9" s="5">
        <v>6942.8600000000006</v>
      </c>
    </row>
    <row r="10" spans="1:2" x14ac:dyDescent="0.3">
      <c r="A10" s="8" t="s">
        <v>129</v>
      </c>
      <c r="B10" s="5">
        <v>2814.65</v>
      </c>
    </row>
    <row r="11" spans="1:2" x14ac:dyDescent="0.3">
      <c r="A11" s="8" t="s">
        <v>70</v>
      </c>
      <c r="B11" s="5">
        <v>979.25</v>
      </c>
    </row>
    <row r="12" spans="1:2" x14ac:dyDescent="0.3">
      <c r="A12" s="8" t="s">
        <v>154</v>
      </c>
      <c r="B12" s="5">
        <v>70244.079999999987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C23" sqref="C23"/>
    </sheetView>
  </sheetViews>
  <sheetFormatPr defaultRowHeight="14.4" x14ac:dyDescent="0.3"/>
  <sheetData>
    <row r="19" spans="2:3" x14ac:dyDescent="0.3">
      <c r="B19" s="10" t="s">
        <v>163</v>
      </c>
      <c r="C19" t="s">
        <v>164</v>
      </c>
    </row>
    <row r="20" spans="2:3" x14ac:dyDescent="0.3">
      <c r="B20" s="10" t="s">
        <v>158</v>
      </c>
      <c r="C20" s="9" t="s">
        <v>165</v>
      </c>
    </row>
  </sheetData>
  <hyperlinks>
    <hyperlink ref="C20" r:id="rId1" xr:uid="{00000000-0004-0000-0200-000000000000}"/>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showGridLines="0" workbookViewId="0">
      <selection activeCell="B8" sqref="B8"/>
    </sheetView>
  </sheetViews>
  <sheetFormatPr defaultRowHeight="14.4" x14ac:dyDescent="0.3"/>
  <cols>
    <col min="1" max="1" width="11.6640625" customWidth="1"/>
  </cols>
  <sheetData>
    <row r="1" spans="1:2" x14ac:dyDescent="0.3">
      <c r="A1" s="10" t="s">
        <v>156</v>
      </c>
      <c r="B1" t="s">
        <v>157</v>
      </c>
    </row>
    <row r="2" spans="1:2" x14ac:dyDescent="0.3">
      <c r="A2" s="10" t="s">
        <v>158</v>
      </c>
      <c r="B2" s="9" t="s">
        <v>159</v>
      </c>
    </row>
    <row r="3" spans="1:2" x14ac:dyDescent="0.3">
      <c r="A3" s="10" t="s">
        <v>160</v>
      </c>
      <c r="B3" t="s">
        <v>161</v>
      </c>
    </row>
    <row r="4" spans="1:2" x14ac:dyDescent="0.3">
      <c r="B4" t="s">
        <v>162</v>
      </c>
    </row>
  </sheetData>
  <hyperlinks>
    <hyperlink ref="B2" r:id="rId1" xr:uid="{00000000-0004-0000-03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Sales by Reppp</vt:lpstr>
      <vt:lpstr>Sales by Rep 10</vt:lpstr>
      <vt:lpstr>Sales by Repp</vt:lpstr>
      <vt:lpstr>Sales by Rep</vt:lpstr>
      <vt:lpstr>Data</vt:lpstr>
      <vt:lpstr>Sales by Rep - Final</vt:lpstr>
      <vt:lpstr>Pivot Table Diagram</vt:lpstr>
      <vt:lpstr>Source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Ankur Patel</cp:lastModifiedBy>
  <dcterms:created xsi:type="dcterms:W3CDTF">2015-01-21T18:43:03Z</dcterms:created>
  <dcterms:modified xsi:type="dcterms:W3CDTF">2020-03-04T00:31:30Z</dcterms:modified>
</cp:coreProperties>
</file>